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/>
  <bookViews>
    <workbookView xWindow="0" yWindow="0" windowWidth="19200" windowHeight="10485"/>
  </bookViews>
  <sheets>
    <sheet name="Summary" sheetId="4" r:id="rId1"/>
    <sheet name="Res NEMO-WEMO" sheetId="1" r:id="rId2"/>
    <sheet name="SGS NEMO-WEMO" sheetId="3" r:id="rId3"/>
    <sheet name="Res SEMO" sheetId="5" r:id="rId4"/>
    <sheet name="SGS SEMO" sheetId="6" r:id="rId5"/>
    <sheet name="Assumptions" sheetId="2" r:id="rId6"/>
    <sheet name="Input &gt;&gt;&gt;" sheetId="7" r:id="rId7"/>
    <sheet name="Input_NEMO-WEMO" sheetId="12" r:id="rId8"/>
    <sheet name="Input_SEMO" sheetId="25" r:id="rId9"/>
    <sheet name="NHDD_Summary" sheetId="21" r:id="rId10"/>
    <sheet name="Customer Count by Cycle" sheetId="26" r:id="rId11"/>
    <sheet name="Staff_Kirk_NHDD" sheetId="19" r:id="rId12"/>
    <sheet name="Staff_CGI_NHDD" sheetId="20" r:id="rId13"/>
    <sheet name="Actual_Kirk_HDD" sheetId="24" r:id="rId14"/>
    <sheet name="Actual_CGI_HDD" sheetId="23" r:id="rId15"/>
    <sheet name="Meter Reading Schedule" sheetId="16" r:id="rId16"/>
  </sheets>
  <externalReferences>
    <externalReference r:id="rId17"/>
    <externalReference r:id="rId18"/>
    <externalReference r:id="rId19"/>
    <externalReference r:id="rId20"/>
    <externalReference r:id="rId21"/>
  </externalReferences>
  <definedNames>
    <definedName name="\I">#REF!</definedName>
    <definedName name="\P">#REF!</definedName>
    <definedName name="__123Graph_A" hidden="1">[1]pwcc!#REF!</definedName>
    <definedName name="_20_2_WEIGHTS" localSheetId="15">[2]NE:SE!$Y$13:$AC$264</definedName>
    <definedName name="_20_2_WEIGHTS">[3]NE:SE!$Y$13:$AC$264</definedName>
    <definedName name="_xlnm._FilterDatabase" localSheetId="14" hidden="1">Actual_CGI_HDD!$A$8:$D$598</definedName>
    <definedName name="_xlnm._FilterDatabase" localSheetId="13" hidden="1">Actual_Kirk_HDD!$A$8:$E$598</definedName>
    <definedName name="_Order1" hidden="1">255</definedName>
    <definedName name="a" hidden="1">[1]pwcc!#REF!</definedName>
    <definedName name="ant" hidden="1">[1]pwcc!#REF!</definedName>
    <definedName name="AS2DocOpenMode" hidden="1">"AS2DocumentEdit"</definedName>
    <definedName name="ASD">#REF!</definedName>
    <definedName name="CGACTDD" localSheetId="15">INDIRECT("ACT_WX!" &amp; ADDRESS(4,34)&amp;":"&amp;ADDRESS(COUNTA([2]ACT_WX!$D$4:$D$65536)+3,34))</definedName>
    <definedName name="CGACTDD">INDIRECT("ACT_WX!" &amp; ADDRESS(4,34)&amp;":"&amp;ADDRESS(COUNTA([4]ACT_WX!$D$4:$D$65536)+3,34))</definedName>
    <definedName name="CGACTHDD" localSheetId="15">INDIRECT("ACT_WX!" &amp; ADDRESS(4,38)&amp;":"&amp;ADDRESS(COUNTA([2]ACT_WX!$H$4:$H$65536)+3,38))</definedName>
    <definedName name="CGACTHDD">INDIRECT("ACT_WX!" &amp; ADDRESS(4,38)&amp;":"&amp;ADDRESS(COUNTA([4]ACT_WX!$H$4:$H$65536)+3,38))</definedName>
    <definedName name="CGACTMM" localSheetId="15">INDIRECT("ACT_WX!" &amp; ADDRESS(4,33)&amp;":"&amp;ADDRESS(COUNTA([2]ACT_WX!$C$4:$C$65536)+3,33))</definedName>
    <definedName name="CGACTMM">INDIRECT("ACT_WX!" &amp; ADDRESS(4,33)&amp;":"&amp;ADDRESS(COUNTA([4]ACT_WX!$C$4:$C$65536)+3,33))</definedName>
    <definedName name="CGACTYYYY" localSheetId="15">INDIRECT("ACT_WX!" &amp; ADDRESS(4,32)&amp;":"&amp;ADDRESS(COUNTA([2]ACT_WX!$B$4:$B$65536)+3,32))</definedName>
    <definedName name="CGACTYYYY">INDIRECT("ACT_WX!" &amp; ADDRESS(4,32)&amp;":"&amp;ADDRESS(COUNTA([4]ACT_WX!$B$4:$B$65536)+3,32))</definedName>
    <definedName name="CGNORMDD" localSheetId="8">INDIRECT("NORM_WX!" &amp; ADDRESS(4,34)&amp;":"&amp;ADDRESS(COUNTA(#REF!)+3,34))</definedName>
    <definedName name="CGNORMDD" localSheetId="15">INDIRECT("NORM_WX!" &amp; ADDRESS(4,34)&amp;":"&amp;ADDRESS(COUNTA([2]NORM_WX!$D$4:$D$65536)+3,34))</definedName>
    <definedName name="CGNORMDD">INDIRECT("NORM_WX!" &amp; ADDRESS(4,34)&amp;":"&amp;ADDRESS(COUNTA(#REF!)+3,34))</definedName>
    <definedName name="CGNORMHDD" localSheetId="8">INDIRECT("NORM_WX!" &amp; ADDRESS(4,38)&amp;":"&amp;ADDRESS(COUNTA(#REF!)+3,38))</definedName>
    <definedName name="CGNORMHDD" localSheetId="15">INDIRECT("NORM_WX!" &amp; ADDRESS(4,38)&amp;":"&amp;ADDRESS(COUNTA([2]NORM_WX!$H$4:$H$65536)+3,38))</definedName>
    <definedName name="CGNORMHDD">INDIRECT("NORM_WX!" &amp; ADDRESS(4,38)&amp;":"&amp;ADDRESS(COUNTA(#REF!)+3,38))</definedName>
    <definedName name="CGNORMMM" localSheetId="8">INDIRECT("NORM_WX!" &amp; ADDRESS(4,33)&amp;":"&amp;ADDRESS(COUNTA(#REF!)+3,33))</definedName>
    <definedName name="CGNORMMM" localSheetId="15">INDIRECT("NORM_WX!" &amp; ADDRESS(4,33)&amp;":"&amp;ADDRESS(COUNTA([2]NORM_WX!$C$4:$C$65536)+3,33))</definedName>
    <definedName name="CGNORMMM">INDIRECT("NORM_WX!" &amp; ADDRESS(4,33)&amp;":"&amp;ADDRESS(COUNTA(#REF!)+3,33))</definedName>
    <definedName name="CGNORMYYYY" localSheetId="8">INDIRECT("NORM_WX!" &amp; ADDRESS(4,32)&amp;":"&amp;ADDRESS(COUNTA(#REF!)+3,32))</definedName>
    <definedName name="CGNORMYYYY" localSheetId="15">INDIRECT("NORM_WX!" &amp; ADDRESS(4,32)&amp;":"&amp;ADDRESS(COUNTA([2]NORM_WX!$B$4:$B$65536)+3,32))</definedName>
    <definedName name="CGNORMYYYY">INDIRECT("NORM_WX!" &amp; ADDRESS(4,32)&amp;":"&amp;ADDRESS(COUNTA(#REF!)+3,32))</definedName>
    <definedName name="Clarity.Template.ExpandCollapse.ColIndicator">#REF!</definedName>
    <definedName name="Clarity.Template.ExpandCollapse.RowIndicator">#REF!</definedName>
    <definedName name="Clarity.Template.ExpandCollapse.Rows.Range_0">#REF!</definedName>
    <definedName name="Clarity.Template.ExpandCollapse.Rows.Range_0.Expanded">TRUE</definedName>
    <definedName name="Clarity.Template.ExpandCollapse.Rows.Range_1">#REF!</definedName>
    <definedName name="Clarity.Template.ExpandCollapse.Rows.Range_1.Expanded">TRUE</definedName>
    <definedName name="Clarity.Template.ExpandCollapse.Rows.Range_10">#REF!</definedName>
    <definedName name="Clarity.Template.ExpandCollapse.Rows.Range_10.Expanded">TRUE</definedName>
    <definedName name="Clarity.Template.ExpandCollapse.Rows.Range_11">#REF!</definedName>
    <definedName name="Clarity.Template.ExpandCollapse.Rows.Range_11.Expanded">TRUE</definedName>
    <definedName name="Clarity.Template.ExpandCollapse.Rows.Range_12">#REF!</definedName>
    <definedName name="Clarity.Template.ExpandCollapse.Rows.Range_12.Expanded">TRUE</definedName>
    <definedName name="Clarity.Template.ExpandCollapse.Rows.Range_13">#REF!</definedName>
    <definedName name="Clarity.Template.ExpandCollapse.Rows.Range_13.Expanded">TRUE</definedName>
    <definedName name="Clarity.Template.ExpandCollapse.Rows.Range_14">#REF!</definedName>
    <definedName name="Clarity.Template.ExpandCollapse.Rows.Range_14.Expanded">TRUE</definedName>
    <definedName name="Clarity.Template.ExpandCollapse.Rows.Range_15">#REF!</definedName>
    <definedName name="Clarity.Template.ExpandCollapse.Rows.Range_15.Expanded">TRUE</definedName>
    <definedName name="Clarity.Template.ExpandCollapse.Rows.Range_16">#REF!</definedName>
    <definedName name="Clarity.Template.ExpandCollapse.Rows.Range_16.Expanded">TRUE</definedName>
    <definedName name="Clarity.Template.ExpandCollapse.Rows.Range_17">#REF!</definedName>
    <definedName name="Clarity.Template.ExpandCollapse.Rows.Range_17.Expanded">TRUE</definedName>
    <definedName name="Clarity.Template.ExpandCollapse.Rows.Range_18">#REF!</definedName>
    <definedName name="Clarity.Template.ExpandCollapse.Rows.Range_18.Expanded">TRUE</definedName>
    <definedName name="Clarity.Template.ExpandCollapse.Rows.Range_19">#REF!</definedName>
    <definedName name="Clarity.Template.ExpandCollapse.Rows.Range_19.Expanded">TRUE</definedName>
    <definedName name="Clarity.Template.ExpandCollapse.Rows.Range_2">#REF!</definedName>
    <definedName name="Clarity.Template.ExpandCollapse.Rows.Range_2.Expanded">TRUE</definedName>
    <definedName name="Clarity.Template.ExpandCollapse.Rows.Range_20">#REF!</definedName>
    <definedName name="Clarity.Template.ExpandCollapse.Rows.Range_20.Expanded">TRUE</definedName>
    <definedName name="Clarity.Template.ExpandCollapse.Rows.Range_21">#REF!</definedName>
    <definedName name="Clarity.Template.ExpandCollapse.Rows.Range_21.Expanded">TRUE</definedName>
    <definedName name="Clarity.Template.ExpandCollapse.Rows.Range_22">#REF!</definedName>
    <definedName name="Clarity.Template.ExpandCollapse.Rows.Range_22.Expanded">TRUE</definedName>
    <definedName name="Clarity.Template.ExpandCollapse.Rows.Range_23">#REF!</definedName>
    <definedName name="Clarity.Template.ExpandCollapse.Rows.Range_23.Expanded">TRUE</definedName>
    <definedName name="Clarity.Template.ExpandCollapse.Rows.Range_24">#REF!</definedName>
    <definedName name="Clarity.Template.ExpandCollapse.Rows.Range_24.Expanded">TRUE</definedName>
    <definedName name="Clarity.Template.ExpandCollapse.Rows.Range_25">#REF!</definedName>
    <definedName name="Clarity.Template.ExpandCollapse.Rows.Range_25.Expanded">TRUE</definedName>
    <definedName name="Clarity.Template.ExpandCollapse.Rows.Range_26">#REF!</definedName>
    <definedName name="Clarity.Template.ExpandCollapse.Rows.Range_26.Expanded">TRUE</definedName>
    <definedName name="Clarity.Template.ExpandCollapse.Rows.Range_27">#REF!</definedName>
    <definedName name="Clarity.Template.ExpandCollapse.Rows.Range_27.Expanded">TRUE</definedName>
    <definedName name="Clarity.Template.ExpandCollapse.Rows.Range_28">#REF!</definedName>
    <definedName name="Clarity.Template.ExpandCollapse.Rows.Range_28.Expanded">TRUE</definedName>
    <definedName name="Clarity.Template.ExpandCollapse.Rows.Range_29">#REF!</definedName>
    <definedName name="Clarity.Template.ExpandCollapse.Rows.Range_29.Expanded">TRUE</definedName>
    <definedName name="Clarity.Template.ExpandCollapse.Rows.Range_3">#REF!</definedName>
    <definedName name="Clarity.Template.ExpandCollapse.Rows.Range_3.Expanded">TRUE</definedName>
    <definedName name="Clarity.Template.ExpandCollapse.Rows.Range_30">#REF!</definedName>
    <definedName name="Clarity.Template.ExpandCollapse.Rows.Range_30.Expanded">TRUE</definedName>
    <definedName name="Clarity.Template.ExpandCollapse.Rows.Range_31">#REF!</definedName>
    <definedName name="Clarity.Template.ExpandCollapse.Rows.Range_31.Expanded">TRUE</definedName>
    <definedName name="Clarity.Template.ExpandCollapse.Rows.Range_4">#REF!</definedName>
    <definedName name="Clarity.Template.ExpandCollapse.Rows.Range_4.Expanded">TRUE</definedName>
    <definedName name="Clarity.Template.ExpandCollapse.Rows.Range_5">#REF!</definedName>
    <definedName name="Clarity.Template.ExpandCollapse.Rows.Range_5.Expanded">TRUE</definedName>
    <definedName name="Clarity.Template.ExpandCollapse.Rows.Range_6">#REF!</definedName>
    <definedName name="Clarity.Template.ExpandCollapse.Rows.Range_6.Expanded">TRUE</definedName>
    <definedName name="Clarity.Template.ExpandCollapse.Rows.Range_7">#REF!</definedName>
    <definedName name="Clarity.Template.ExpandCollapse.Rows.Range_7.Expanded">TRUE</definedName>
    <definedName name="Clarity.Template.ExpandCollapse.Rows.Range_8">#REF!</definedName>
    <definedName name="Clarity.Template.ExpandCollapse.Rows.Range_8.Expanded">TRUE</definedName>
    <definedName name="Clarity.Template.ExpandCollapse.Rows.Range_9">#REF!</definedName>
    <definedName name="Clarity.Template.ExpandCollapse.Rows.Range_9.Expanded">TRUE</definedName>
    <definedName name="ColumnRanges.Column_BegBal">#REF!</definedName>
    <definedName name="ColumnRanges.Column_CurYrActual">#REF!</definedName>
    <definedName name="ColumnRanges.Column_CurYrActualYTD">#REF!</definedName>
    <definedName name="ColumnRanges.Column_CurYrBudget">#REF!</definedName>
    <definedName name="ColumnRanges.Column_CurYrBudgetYTD">#REF!</definedName>
    <definedName name="ColumnRanges.Column_Data">#REF!</definedName>
    <definedName name="ColumnRanges.Column_PrYr">#REF!</definedName>
    <definedName name="ColumnRanges.Column_PrYrYTD">#REF!</definedName>
    <definedName name="ColumnRanges.ColumnMeta">#REF!</definedName>
    <definedName name="ColumnRanges.ColumnPageFilter">#REF!</definedName>
    <definedName name="CYCLEZ" localSheetId="15">INDIRECT("'Meter Reading Schedule'!" &amp; ADDRESS(10,1)&amp;":"&amp;ADDRESS(COUNTA('Meter Reading Schedule'!$A$10:$A$65536)+9,1))</definedName>
    <definedName name="CYCLEZ">INDIRECT("'Meter Reading Schedule'!" &amp; ADDRESS(10,1)&amp;":"&amp;ADDRESS(COUNTA('[3]Meter Reading Schedule'!$A$10:$A$65536)+9,1))</definedName>
    <definedName name="d">#REF!</definedName>
    <definedName name="DATAZ" localSheetId="15">INDIRECT("'Meter Reading Schedule'!" &amp; ADDRESS(10,2)&amp;":"&amp;ADDRESS(COUNTA('Meter Reading Schedule'!$A$10:$A$65536)+9,COUNTA('Meter Reading Schedule'!$10:$10)))</definedName>
    <definedName name="DATAZ">INDIRECT("'Meter Reading Schedule'!" &amp; ADDRESS(10,2)&amp;":"&amp;ADDRESS(COUNTA('[3]Meter Reading Schedule'!$A$10:$A$65536)+9,COUNTA('[3]Meter Reading Schedule'!$10:$10)))</definedName>
    <definedName name="Datez" localSheetId="15">INDIRECT("'Meter Reading Schedule'!" &amp; ADDRESS(4,2)&amp;":"&amp;ADDRESS(4,COUNTA('Meter Reading Schedule'!$10:$10)))</definedName>
    <definedName name="Datez">INDIRECT("'Meter Reading Schedule'!" &amp; ADDRESS(4,2)&amp;":"&amp;ADDRESS(4,COUNTA('[3]Meter Reading Schedule'!$10:$10)))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REUT" hidden="1">"c5453"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39545.3291782407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KCACTDD" localSheetId="15">INDIRECT("ACT_WX!" &amp; ADDRESS(4,4)&amp;":"&amp;ADDRESS(COUNTA([2]ACT_WX!$D$4:$D$65536)+3,4))</definedName>
    <definedName name="KCACTDD">INDIRECT("ACT_WX!" &amp; ADDRESS(4,4)&amp;":"&amp;ADDRESS(COUNTA([4]ACT_WX!$D$4:$D$65536)+3,4))</definedName>
    <definedName name="KCACTHDD" localSheetId="15">INDIRECT("ACT_WX!" &amp; ADDRESS(4,8)&amp;":"&amp;ADDRESS(COUNTA([2]ACT_WX!$H$4:$H$65536)+3,8))</definedName>
    <definedName name="KCACTHDD">INDIRECT("ACT_WX!" &amp; ADDRESS(4,8)&amp;":"&amp;ADDRESS(COUNTA([4]ACT_WX!$H$4:$H$65536)+3,8))</definedName>
    <definedName name="KCACTMM" localSheetId="15">INDIRECT("ACT_WX!" &amp; ADDRESS(4,3)&amp;":"&amp;ADDRESS(COUNTA([2]ACT_WX!$C$4:$C$65536)+3,3))</definedName>
    <definedName name="KCACTMM">INDIRECT("ACT_WX!" &amp; ADDRESS(4,3)&amp;":"&amp;ADDRESS(COUNTA([4]ACT_WX!$C$4:$C$65536)+3,3))</definedName>
    <definedName name="KCACTYYYY" localSheetId="15">INDIRECT("ACT_WX!" &amp; ADDRESS(4,2)&amp;":"&amp;ADDRESS(COUNTA([2]ACT_WX!$B$4:$B$65536)+3,2))</definedName>
    <definedName name="KCACTYYYY">INDIRECT("ACT_WX!" &amp; ADDRESS(4,2)&amp;":"&amp;ADDRESS(COUNTA([4]ACT_WX!$B$4:$B$65536)+3,2))</definedName>
    <definedName name="KCINORMDD" localSheetId="8">INDIRECT("NORM_WX!" &amp; ADDRESS(4,4)&amp;":"&amp;ADDRESS(COUNTA(#REF!)+3,4))</definedName>
    <definedName name="KCINORMDD" localSheetId="15">INDIRECT("NORM_WX!" &amp; ADDRESS(4,4)&amp;":"&amp;ADDRESS(COUNTA([2]NORM_WX!$D$4:$D$65536)+3,4))</definedName>
    <definedName name="KCINORMDD">INDIRECT("NORM_WX!" &amp; ADDRESS(4,4)&amp;":"&amp;ADDRESS(COUNTA(#REF!)+3,4))</definedName>
    <definedName name="KCNORMDD" localSheetId="8">INDIRECT("NORM_WX!" &amp; ADDRESS(4,4)&amp;":"&amp;ADDRESS(COUNTA(#REF!)+3,4))</definedName>
    <definedName name="KCNORMDD" localSheetId="15">INDIRECT("NORM_WX!" &amp; ADDRESS(4,4)&amp;":"&amp;ADDRESS(COUNTA([2]NORM_WX!$D$4:$D$65536)+3,4))</definedName>
    <definedName name="KCNORMDD">INDIRECT("NORM_WX!" &amp; ADDRESS(4,4)&amp;":"&amp;ADDRESS(COUNTA(#REF!)+3,4))</definedName>
    <definedName name="KCNORMHDD" localSheetId="8">INDIRECT("NORM_WX!" &amp; ADDRESS(4,8)&amp;":"&amp;ADDRESS(COUNTA(#REF!)+3,8))</definedName>
    <definedName name="KCNORMHDD" localSheetId="15">INDIRECT("NORM_WX!" &amp; ADDRESS(4,8)&amp;":"&amp;ADDRESS(COUNTA([2]NORM_WX!$H$4:$H$65536)+3,8))</definedName>
    <definedName name="KCNORMHDD">INDIRECT("NORM_WX!" &amp; ADDRESS(4,8)&amp;":"&amp;ADDRESS(COUNTA(#REF!)+3,8))</definedName>
    <definedName name="KCNORMMM" localSheetId="8">INDIRECT("NORM_WX!" &amp; ADDRESS(4,3)&amp;":"&amp;ADDRESS(COUNTA(#REF!)+3,3))</definedName>
    <definedName name="KCNORMMM" localSheetId="15">INDIRECT("NORM_WX!" &amp; ADDRESS(4,3)&amp;":"&amp;ADDRESS(COUNTA([2]NORM_WX!$C$4:$C$65536)+3,3))</definedName>
    <definedName name="KCNORMMM">INDIRECT("NORM_WX!" &amp; ADDRESS(4,3)&amp;":"&amp;ADDRESS(COUNTA(#REF!)+3,3))</definedName>
    <definedName name="KCNORMYYYY" localSheetId="8">INDIRECT("NORM_WX!" &amp; ADDRESS(4,2)&amp;":"&amp;ADDRESS(COUNTA(#REF!)+3,2))</definedName>
    <definedName name="KCNORMYYYY" localSheetId="15">INDIRECT("NORM_WX!" &amp; ADDRESS(4,2)&amp;":"&amp;ADDRESS(COUNTA([2]NORM_WX!$B$4:$B$65536)+3,2))</definedName>
    <definedName name="KCNORMYYYY">INDIRECT("NORM_WX!" &amp; ADDRESS(4,2)&amp;":"&amp;ADDRESS(COUNTA(#REF!)+3,2))</definedName>
    <definedName name="KVACTDD" localSheetId="15">INDIRECT("ACT_WX!" &amp; ADDRESS(4,19)&amp;":"&amp;ADDRESS(COUNTA([2]ACT_WX!$D$4:$D$65536)+3,19))</definedName>
    <definedName name="KVACTDD">INDIRECT("ACT_WX!" &amp; ADDRESS(4,19)&amp;":"&amp;ADDRESS(COUNTA([4]ACT_WX!$D$4:$D$65536)+3,19))</definedName>
    <definedName name="KVACTHDD" localSheetId="15">INDIRECT("ACT_WX!" &amp; ADDRESS(4,23)&amp;":"&amp;ADDRESS(COUNTA([2]ACT_WX!$H$4:$H$65536)+3,23))</definedName>
    <definedName name="KVACTHDD">INDIRECT("ACT_WX!" &amp; ADDRESS(4,23)&amp;":"&amp;ADDRESS(COUNTA([4]ACT_WX!$H$4:$H$65536)+3,23))</definedName>
    <definedName name="KVACTMM" localSheetId="15">INDIRECT("ACT_WX!" &amp; ADDRESS(4,18)&amp;":"&amp;ADDRESS(COUNTA([2]ACT_WX!$C$4:$C$65536)+3,18))</definedName>
    <definedName name="KVACTMM">INDIRECT("ACT_WX!" &amp; ADDRESS(4,18)&amp;":"&amp;ADDRESS(COUNTA([4]ACT_WX!$C$4:$C$65536)+3,18))</definedName>
    <definedName name="KVACTYYYY" localSheetId="15">INDIRECT("ACT_WX!" &amp; ADDRESS(4,17)&amp;":"&amp;ADDRESS(COUNTA([2]ACT_WX!$B$4:$B$65536)+3,17))</definedName>
    <definedName name="KVACTYYYY">INDIRECT("ACT_WX!" &amp; ADDRESS(4,17)&amp;":"&amp;ADDRESS(COUNTA([4]ACT_WX!$B$4:$B$65536)+3,17))</definedName>
    <definedName name="KVNORMDD" localSheetId="8">INDIRECT("NORM_WX!" &amp; ADDRESS(4,19)&amp;":"&amp;ADDRESS(COUNTA(#REF!)+3,19))</definedName>
    <definedName name="KVNORMDD" localSheetId="15">INDIRECT("NORM_WX!" &amp; ADDRESS(4,19)&amp;":"&amp;ADDRESS(COUNTA([2]NORM_WX!$D$4:$D$65536)+3,19))</definedName>
    <definedName name="KVNORMDD">INDIRECT("NORM_WX!" &amp; ADDRESS(4,19)&amp;":"&amp;ADDRESS(COUNTA(#REF!)+3,19))</definedName>
    <definedName name="KVNORMHDD" localSheetId="8">INDIRECT("NORM_WX!" &amp; ADDRESS(4,23)&amp;":"&amp;ADDRESS(COUNTA(#REF!)+3,23))</definedName>
    <definedName name="KVNORMHDD" localSheetId="15">INDIRECT("NORM_WX!" &amp; ADDRESS(4,23)&amp;":"&amp;ADDRESS(COUNTA([2]NORM_WX!$H$4:$H$65536)+3,23))</definedName>
    <definedName name="KVNORMHDD">INDIRECT("NORM_WX!" &amp; ADDRESS(4,23)&amp;":"&amp;ADDRESS(COUNTA(#REF!)+3,23))</definedName>
    <definedName name="KVNORMMM" localSheetId="8">INDIRECT("NORM_WX!" &amp; ADDRESS(4,18)&amp;":"&amp;ADDRESS(COUNTA(#REF!)+3,18))</definedName>
    <definedName name="KVNORMMM" localSheetId="15">INDIRECT("NORM_WX!" &amp; ADDRESS(4,18)&amp;":"&amp;ADDRESS(COUNTA([2]NORM_WX!$C$4:$C$65536)+3,18))</definedName>
    <definedName name="KVNORMMM">INDIRECT("NORM_WX!" &amp; ADDRESS(4,18)&amp;":"&amp;ADDRESS(COUNTA(#REF!)+3,18))</definedName>
    <definedName name="KVNORMYYYY" localSheetId="8">INDIRECT("NORM_WX!" &amp; ADDRESS(4,17)&amp;":"&amp;ADDRESS(COUNTA(#REF!)+3,17))</definedName>
    <definedName name="KVNORMYYYY" localSheetId="15">INDIRECT("NORM_WX!" &amp; ADDRESS(4,17)&amp;":"&amp;ADDRESS(COUNTA([2]NORM_WX!$B$4:$B$65536)+3,17))</definedName>
    <definedName name="KVNORMYYYY">INDIRECT("NORM_WX!" &amp; ADDRESS(4,17)&amp;":"&amp;ADDRESS(COUNTA(#REF!)+3,17))</definedName>
    <definedName name="Maps.OlapDataMap.OlapDataMap1.Columns.0.Caption">#REF!</definedName>
    <definedName name="Maps.OlapDataMap.OlapDataMap1.Columns.0.Dimension">"Scenario"</definedName>
    <definedName name="Maps.OlapDataMap.OlapDataMap1.Columns.0.Key">#REF!</definedName>
    <definedName name="Maps.OlapDataMap.OlapDataMap1.Columns.1.Caption">#REF!</definedName>
    <definedName name="Maps.OlapDataMap.OlapDataMap1.Columns.1.Dimension">"Year"</definedName>
    <definedName name="Maps.OlapDataMap.OlapDataMap1.Columns.1.Key">#REF!</definedName>
    <definedName name="Maps.OlapDataMap.OlapDataMap1.Columns.2.Caption">#REF!</definedName>
    <definedName name="Maps.OlapDataMap.OlapDataMap1.Columns.2.Dimension">"Period"</definedName>
    <definedName name="Maps.OlapDataMap.OlapDataMap1.Columns.2.Key">#REF!</definedName>
    <definedName name="Maps.OlapDataMap.OlapDataMap1.Columns.3.Caption">#REF!</definedName>
    <definedName name="Maps.OlapDataMap.OlapDataMap1.Columns.3.Dimension">"Measures"</definedName>
    <definedName name="Maps.OlapDataMap.OlapDataMap1.Columns.3.Key">#REF!</definedName>
    <definedName name="Maps.OlapDataMap.OlapDataMap1.Pages.0.Dimension">"Company"</definedName>
    <definedName name="Maps.OlapDataMap.OlapDataMap1.Pages.0.Key">#REF!</definedName>
    <definedName name="Maps.OlapDataMap.OlapDataMap1.Pages.1.Dimension">"Currency"</definedName>
    <definedName name="Maps.OlapDataMap.OlapDataMap1.Pages.1.Key">#REF!</definedName>
    <definedName name="Maps.OlapDataMap.OlapDataMap1.Pages.2.Dimension">"FutureUseDim"</definedName>
    <definedName name="Maps.OlapDataMap.OlapDataMap1.Pages.2.Key">#REF!</definedName>
    <definedName name="Maps.OlapDataMap.OlapDataMap1.Pages.3.Dimension">"Value"</definedName>
    <definedName name="Maps.OlapDataMap.OlapDataMap1.Pages.3.Key">#REF!</definedName>
    <definedName name="Maps.OlapDataMap.OlapDataMap1.Pages.4.Dimension">"Reporting Currency"</definedName>
    <definedName name="Maps.OlapDataMap.OlapDataMap1.Pages.4.Key">#REF!</definedName>
    <definedName name="Maps.OlapDataMap.OlapDataMap1.Pages.5.Dimension">"UtilityType"</definedName>
    <definedName name="Maps.OlapDataMap.OlapDataMap1.Pages.5.Key">#REF!</definedName>
    <definedName name="Maps.OlapDataMap.OlapDataMap1.Pages.6.Dimension">"Measures"</definedName>
    <definedName name="Maps.OlapDataMap.OlapDataMap1.Pages.6.Key">#REF!</definedName>
    <definedName name="Maps.OlapDataMap.OlapDataMap1.Rows.0.Caption">#REF!</definedName>
    <definedName name="Maps.OlapDataMap.OlapDataMap1.Rows.0.Dimension">"RevenueType"</definedName>
    <definedName name="Maps.OlapDataMap.OlapDataMap1.Rows.0.Key">#REF!</definedName>
    <definedName name="Maps.OlapDataMap.OlapDataMap1.Rows.1.Caption">#REF!</definedName>
    <definedName name="Maps.OlapDataMap.OlapDataMap1.Rows.1.Dimension">"Account"</definedName>
    <definedName name="Maps.OlapDataMap.OlapDataMap1.Rows.1.Key">#REF!</definedName>
    <definedName name="MenuItem.Caption">"PL Act vs Bud - With GL details (Region View)"</definedName>
    <definedName name="NUMODAYZ" localSheetId="15">INDIRECT("'Meter Reading Schedule'!" &amp; ADDRESS(5,2)&amp;":"&amp;ADDRESS(5,COUNTA('Meter Reading Schedule'!$10:$10)))</definedName>
    <definedName name="NUMODAYZ">INDIRECT("'Meter Reading Schedule'!" &amp; ADDRESS(5,2)&amp;":"&amp;ADDRESS(5,COUNTA('[3]Meter Reading Schedule'!$10:$10)))</definedName>
    <definedName name="NvsEndTime">41128.1935763889</definedName>
    <definedName name="PageOptions.PageCompany.Caption">"LU Mid-States"</definedName>
    <definedName name="PageOptions.PageCompany.Caption.1">"LU Mid-States"</definedName>
    <definedName name="PageOptions.PageCompany.Caption.Count">1</definedName>
    <definedName name="PageOptions.PageCompany.Caption.Display">"LU Mid-States"</definedName>
    <definedName name="PageOptions.PageCompany.Key">"[Company].[LU Central]"</definedName>
    <definedName name="PageOptions.PageCompany.Key.1">"[Company].[LU Central]"</definedName>
    <definedName name="PageOptions.PageCompany.Key.Count">1</definedName>
    <definedName name="PageOptions.PageCompany.Key.Display">"[Company].[LU Central]"</definedName>
    <definedName name="PageOptions.PageCompany.Name">"LU Central"</definedName>
    <definedName name="PageOptions.PageCompany.Name.1">"LU Central"</definedName>
    <definedName name="PageOptions.PageCompany.Name.Count">1</definedName>
    <definedName name="PageOptions.PageCompany.Name.Display">"LU Central"</definedName>
    <definedName name="PageOptions.PageEndPeriod.Caption">"Jun"</definedName>
    <definedName name="PageOptions.PageEndPeriod.Caption.1">"Jun"</definedName>
    <definedName name="PageOptions.PageEndPeriod.Caption.Count">1</definedName>
    <definedName name="PageOptions.PageEndPeriod.Caption.Display">"Jun"</definedName>
    <definedName name="PageOptions.PageEndPeriod.Key">"[Period].[6]"</definedName>
    <definedName name="PageOptions.PageEndPeriod.Key.1">"[Period].[6]"</definedName>
    <definedName name="PageOptions.PageEndPeriod.Key.Count">1</definedName>
    <definedName name="PageOptions.PageEndPeriod.Key.Display">"[Period].[6]"</definedName>
    <definedName name="PageOptions.PageEndPeriod.Name">"6"</definedName>
    <definedName name="PageOptions.PageEndPeriod.Name.1">"6"</definedName>
    <definedName name="PageOptions.PageEndPeriod.Name.Count">1</definedName>
    <definedName name="PageOptions.PageEndPeriod.Name.Display">"6"</definedName>
    <definedName name="PageOptions.PageEndYear.Caption">"2015"</definedName>
    <definedName name="PageOptions.PageEndYear.Caption.1">"2015"</definedName>
    <definedName name="PageOptions.PageEndYear.Caption.Count">1</definedName>
    <definedName name="PageOptions.PageEndYear.Caption.Display">"2015"</definedName>
    <definedName name="PageOptions.PageEndYear.Key">"[Year].[2015]"</definedName>
    <definedName name="PageOptions.PageEndYear.Key.1">"[Year].[2015]"</definedName>
    <definedName name="PageOptions.PageEndYear.Key.Count">1</definedName>
    <definedName name="PageOptions.PageEndYear.Key.Display">"[Year].[2015]"</definedName>
    <definedName name="PageOptions.PageEndYear.Name">"2015"</definedName>
    <definedName name="PageOptions.PageEndYear.Name.1">"2015"</definedName>
    <definedName name="PageOptions.PageEndYear.Name.Count">1</definedName>
    <definedName name="PageOptions.PageEndYear.Name.Display">"2015"</definedName>
    <definedName name="PageOptions.PageOptionPeriod.Caption">"May"</definedName>
    <definedName name="PageOptions.PageOptionPeriod.Caption.1">"May"</definedName>
    <definedName name="PageOptions.PageOptionPeriod.Caption.Count">1</definedName>
    <definedName name="PageOptions.PageOptionPeriod.Caption.Display">"May"</definedName>
    <definedName name="PageOptions.PageOptionPeriod.Key">"[Period].[5]"</definedName>
    <definedName name="PageOptions.PageOptionPeriod.Key.1">"[Period].[5]"</definedName>
    <definedName name="PageOptions.PageOptionPeriod.Key.Count">1</definedName>
    <definedName name="PageOptions.PageOptionPeriod.Key.Display">"[Period].[5]"</definedName>
    <definedName name="PageOptions.PageOptionPeriod.Name">"5"</definedName>
    <definedName name="PageOptions.PageOptionPeriod.Name.1">"5"</definedName>
    <definedName name="PageOptions.PageOptionPeriod.Name.Count">1</definedName>
    <definedName name="PageOptions.PageOptionPeriod.Name.Display">"5"</definedName>
    <definedName name="PageOptions.PageOptionYear.Caption">"2015"</definedName>
    <definedName name="PageOptions.PageOptionYear.Caption.1">"2015"</definedName>
    <definedName name="PageOptions.PageOptionYear.Caption.Count">1</definedName>
    <definedName name="PageOptions.PageOptionYear.Caption.Display">"2015"</definedName>
    <definedName name="PageOptions.PageOptionYear.Key">"[Year].[2015]"</definedName>
    <definedName name="PageOptions.PageOptionYear.Key.1">"[Year].[2015]"</definedName>
    <definedName name="PageOptions.PageOptionYear.Key.Count">1</definedName>
    <definedName name="PageOptions.PageOptionYear.Key.Display">"[Year].[2015]"</definedName>
    <definedName name="PageOptions.PageOptionYear.Name">"2015"</definedName>
    <definedName name="PageOptions.PageOptionYear.Name.1">"2015"</definedName>
    <definedName name="PageOptions.PageOptionYear.Name.Count">1</definedName>
    <definedName name="PageOptions.PageOptionYear.Name.Display">"2015"</definedName>
    <definedName name="PageOptions.PageRepCurr.Caption">"Local"</definedName>
    <definedName name="PageOptions.PageRepCurr.Caption.1">"Local"</definedName>
    <definedName name="PageOptions.PageRepCurr.Caption.Count">1</definedName>
    <definedName name="PageOptions.PageRepCurr.Caption.Display">"Local"</definedName>
    <definedName name="PageOptions.PageRepCurr.Key">"[Reporting Currency].[Local]"</definedName>
    <definedName name="PageOptions.PageRepCurr.Key.1">"[Reporting Currency].[Local]"</definedName>
    <definedName name="PageOptions.PageRepCurr.Key.Count">1</definedName>
    <definedName name="PageOptions.PageRepCurr.Key.Display">"[Reporting Currency].[Local]"</definedName>
    <definedName name="PageOptions.PageRepCurr.Name">"Local"</definedName>
    <definedName name="PageOptions.PageRepCurr.Name.1">"Local"</definedName>
    <definedName name="PageOptions.PageRepCurr.Name.Count">1</definedName>
    <definedName name="PageOptions.PageRepCurr.Name.Display">"Local"</definedName>
    <definedName name="PageOptions.PageScenario.Caption">"Budget"</definedName>
    <definedName name="PageOptions.PageScenario.Caption.1">"Budget"</definedName>
    <definedName name="PageOptions.PageScenario.Caption.Count">1</definedName>
    <definedName name="PageOptions.PageScenario.Caption.Display">"Budget"</definedName>
    <definedName name="PageOptions.PageScenario.Key">"[Scenario].[Budget]"</definedName>
    <definedName name="PageOptions.PageScenario.Key.1">"[Scenario].[Budget]"</definedName>
    <definedName name="PageOptions.PageScenario.Key.Count">1</definedName>
    <definedName name="PageOptions.PageScenario.Key.Display">"[Scenario].[Budget]"</definedName>
    <definedName name="PageOptions.PageScenario.Name">"Budget"</definedName>
    <definedName name="PageOptions.PageScenario.Name.1">"Budget"</definedName>
    <definedName name="PageOptions.PageScenario.Name.Count">1</definedName>
    <definedName name="PageOptions.PageScenario.Name.Display">"Budget"</definedName>
    <definedName name="PageOptions.PageStartPeriod.Caption">"Jan"</definedName>
    <definedName name="PageOptions.PageStartPeriod.Caption.1">"Jan"</definedName>
    <definedName name="PageOptions.PageStartPeriod.Caption.Count">1</definedName>
    <definedName name="PageOptions.PageStartPeriod.Caption.Display">"Jan"</definedName>
    <definedName name="PageOptions.PageStartPeriod.Key">"[Period].[1]"</definedName>
    <definedName name="PageOptions.PageStartPeriod.Key.1">"[Period].[1]"</definedName>
    <definedName name="PageOptions.PageStartPeriod.Key.Count">1</definedName>
    <definedName name="PageOptions.PageStartPeriod.Key.Display">"[Period].[1]"</definedName>
    <definedName name="PageOptions.PageStartPeriod.Name">"1"</definedName>
    <definedName name="PageOptions.PageStartPeriod.Name.1">"1"</definedName>
    <definedName name="PageOptions.PageStartPeriod.Name.Count">1</definedName>
    <definedName name="PageOptions.PageStartPeriod.Name.Display">"1"</definedName>
    <definedName name="PageOptions.PageStartYear.Caption">"2015"</definedName>
    <definedName name="PageOptions.PageStartYear.Caption.1">"2015"</definedName>
    <definedName name="PageOptions.PageStartYear.Caption.Count">1</definedName>
    <definedName name="PageOptions.PageStartYear.Caption.Display">"2015"</definedName>
    <definedName name="PageOptions.PageStartYear.Key">"[Year].[2015]"</definedName>
    <definedName name="PageOptions.PageStartYear.Key.1">"[Year].[2015]"</definedName>
    <definedName name="PageOptions.PageStartYear.Key.Count">1</definedName>
    <definedName name="PageOptions.PageStartYear.Key.Display">"[Year].[2015]"</definedName>
    <definedName name="PageOptions.PageStartYear.Name">"2015"</definedName>
    <definedName name="PageOptions.PageStartYear.Name.1">"2015"</definedName>
    <definedName name="PageOptions.PageStartYear.Name.Count">1</definedName>
    <definedName name="PageOptions.PageStartYear.Name.Display">"2015"</definedName>
    <definedName name="PageOptions.PageUtilityType.Caption">"All UtilityTypes"</definedName>
    <definedName name="PageOptions.PageUtilityType.Caption.1">"All UtilityTypes"</definedName>
    <definedName name="PageOptions.PageUtilityType.Caption.Count">1</definedName>
    <definedName name="PageOptions.PageUtilityType.Caption.Display">"All UtilityTypes"</definedName>
    <definedName name="PageOptions.PageUtilityType.Key">"[UtilityType].[All UtilityTypes]"</definedName>
    <definedName name="PageOptions.PageUtilityType.Key.1">"[UtilityType].[All UtilityTypes]"</definedName>
    <definedName name="PageOptions.PageUtilityType.Key.Count">1</definedName>
    <definedName name="PageOptions.PageUtilityType.Key.Display">"[UtilityType].[All UtilityTypes]"</definedName>
    <definedName name="PageOptions.PageUtilityType.Name">"All UtilityTypes"</definedName>
    <definedName name="PageOptions.PageUtilityType.Name.1">"All UtilityTypes"</definedName>
    <definedName name="PageOptions.PageUtilityType.Name.Count">1</definedName>
    <definedName name="PageOptions.PageUtilityType.Name.Display">"All UtilityTypes"</definedName>
    <definedName name="_xlnm.Print_Area" localSheetId="15">'Meter Reading Schedule'!$A$1:$Z$28</definedName>
    <definedName name="Print_Area_MI">#REF!</definedName>
    <definedName name="_xlnm.Print_Titles">#N/A</definedName>
    <definedName name="RefVarPriorYear">#REF!</definedName>
    <definedName name="REVMONTH">[5]UsagePerioddates!$B$2:$B$3695</definedName>
    <definedName name="REVYEAR">[5]UsagePerioddates!$A$2:$A$3695</definedName>
    <definedName name="RowRanges.RowAcquisitionCost">#REF!</definedName>
    <definedName name="RowRanges.RowAcquisitionCosts">#REF!</definedName>
    <definedName name="RowRanges.RowAFUDC">#REF!</definedName>
    <definedName name="RowRanges.RowCheck">#REF!</definedName>
    <definedName name="RowRanges.RowCorpAdmin">#REF!</definedName>
    <definedName name="RowRanges.RowCorpServAdmin">#REF!</definedName>
    <definedName name="RowRanges.RowCustomers">#REF!</definedName>
    <definedName name="RowRanges.RowDepAmortDetail">#REF!</definedName>
    <definedName name="RowRanges.RowEnergyCostDetail">#REF!</definedName>
    <definedName name="RowRanges.RowEnergyCostTotal">#REF!</definedName>
    <definedName name="RowRanges.RowExecAdmin">#REF!</definedName>
    <definedName name="RowRanges.RowGainLossDerivativeInstruments">#REF!</definedName>
    <definedName name="RowRanges.RowGainLossFixedAssetDisposal">#REF!</definedName>
    <definedName name="RowRanges.RowGainLossForeignExchange">#REF!</definedName>
    <definedName name="RowRanges.RowInterestExpense">#REF!</definedName>
    <definedName name="RowRanges.RowInterestSubtotal">#REF!</definedName>
    <definedName name="RowRanges.RowMeta">#REF!</definedName>
    <definedName name="RowRanges.RowMinInt">#REF!</definedName>
    <definedName name="RowRanges.RowOtherEBITDADetail">#REF!</definedName>
    <definedName name="RowRanges.RowPageFilter">#REF!</definedName>
    <definedName name="RowRanges.RowRangeAdminLabour">#REF!</definedName>
    <definedName name="RowRanges.RowRangeAdminNonLabour">#REF!</definedName>
    <definedName name="RowRanges.RowRangeCustCareLabour">#REF!</definedName>
    <definedName name="RowRanges.RowRangeCustCareNonLabour">#REF!</definedName>
    <definedName name="RowRanges.RowRangeDivIncomeTotal">#REF!</definedName>
    <definedName name="RowRanges.RowRangeEnergySales">#REF!</definedName>
    <definedName name="RowRanges.RowRangeEnergySalesTotal">#REF!</definedName>
    <definedName name="RowRanges.RowRangeIncTaxTotal">#REF!</definedName>
    <definedName name="RowRanges.RowRangeLABSAllocation">#REF!</definedName>
    <definedName name="RowRanges.RowRangeLUAllocation">#REF!</definedName>
    <definedName name="RowRanges.RowRangeOpsLabour">#REF!</definedName>
    <definedName name="RowRanges.RowRangeOpsNonLabour">#REF!</definedName>
    <definedName name="RowRanges.RowRangeOtherEBITDATotal">#REF!</definedName>
    <definedName name="RowRanges.RowRangeOtherRevenue">#REF!</definedName>
    <definedName name="RowRanges.RowRangeOtherRevenueTotal">#REF!</definedName>
    <definedName name="RowRanges.RowRangeOtherTotal">#REF!</definedName>
    <definedName name="RowRanges.RowRangeSteamSales">#REF!</definedName>
    <definedName name="RowRanges.RowRangeSteamSalesTotal">#REF!</definedName>
    <definedName name="RowRanges.RowRangeUtilitySalesEnergy">#REF!</definedName>
    <definedName name="RowRanges.RowRangeUtilitySalesEnergyTotal">#REF!</definedName>
    <definedName name="RowRanges.RowRangeUtilitySalesGas">#REF!</definedName>
    <definedName name="RowRanges.RowRangeUtilitySalesGasTotal">#REF!</definedName>
    <definedName name="RowRanges.RowRangeUtilitySalesWater">#REF!</definedName>
    <definedName name="RowRanges.RowRangeUtilitySalesWaterTotal">#REF!</definedName>
    <definedName name="RowRanges.RowRangeWasteDisposalFees">#REF!</definedName>
    <definedName name="RowRanges.RowRangeWasteDisposalFeesTotal">#REF!</definedName>
    <definedName name="RowRanges.RowTaxDetail">#REF!</definedName>
    <definedName name="RowRanges.RowVol_Energy">#REF!</definedName>
    <definedName name="RowRanges.RowVol_Gas">#REF!</definedName>
    <definedName name="RowRanges.RowVol_Sewer">#REF!</definedName>
    <definedName name="RowRanges.RowVol_Water">#REF!</definedName>
    <definedName name="SPRACTDD" localSheetId="15">INDIRECT("ACT_WX!" &amp; ADDRESS(4,19)&amp;":"&amp;ADDRESS(COUNTA([2]ACT_WX!$S:$S)+3,19))</definedName>
    <definedName name="SPRACTDD">INDIRECT("ACT_WX!" &amp; ADDRESS(4,19)&amp;":"&amp;ADDRESS(COUNTA([4]ACT_WX!$S:$S)+3,19))</definedName>
    <definedName name="SPRACTHDD" localSheetId="15">INDIRECT("ACT_WX!" &amp; ADDRESS(4,23)&amp;":"&amp;ADDRESS(COUNTA([2]ACT_WX!$W:$W)+3,23))</definedName>
    <definedName name="SPRACTHDD">INDIRECT("ACT_WX!" &amp; ADDRESS(4,23)&amp;":"&amp;ADDRESS(COUNTA([4]ACT_WX!$W:$W)+3,23))</definedName>
    <definedName name="SPRACTMM" localSheetId="15">INDIRECT("ACT_WX!" &amp; ADDRESS(4,18)&amp;":"&amp;ADDRESS(COUNTA([2]ACT_WX!$R:$R)+3,18))</definedName>
    <definedName name="SPRACTMM">INDIRECT("ACT_WX!" &amp; ADDRESS(4,18)&amp;":"&amp;ADDRESS(COUNTA([4]ACT_WX!$R:$R)+3,18))</definedName>
    <definedName name="SPRACTYYYY" localSheetId="15">INDIRECT("ACT_WX!" &amp; ADDRESS(4,17)&amp;":"&amp;ADDRESS(COUNTA([2]ACT_WX!$Q:$Q)+3,17))</definedName>
    <definedName name="SPRACTYYYY">INDIRECT("ACT_WX!" &amp; ADDRESS(4,17)&amp;":"&amp;ADDRESS(COUNTA([4]ACT_WX!$Q:$Q)+3,17))</definedName>
    <definedName name="SPRNORMDD" localSheetId="8">INDIRECT("NORM_WX!" &amp; ADDRESS(4,19)&amp;":"&amp;ADDRESS(COUNTA(#REF!)+3,19))</definedName>
    <definedName name="SPRNORMDD" localSheetId="15">INDIRECT("NORM_WX!" &amp; ADDRESS(4,19)&amp;":"&amp;ADDRESS(COUNTA([2]NORM_WX!$S$4:$S$65261)+3,19))</definedName>
    <definedName name="SPRNORMDD">INDIRECT("NORM_WX!" &amp; ADDRESS(4,19)&amp;":"&amp;ADDRESS(COUNTA(#REF!)+3,19))</definedName>
    <definedName name="SPRNORMHDD" localSheetId="8">INDIRECT("NORM_WX!" &amp; ADDRESS(4,23)&amp;":"&amp;ADDRESS(COUNTA(#REF!)+3,23))</definedName>
    <definedName name="SPRNORMHDD" localSheetId="15">INDIRECT("NORM_WX!" &amp; ADDRESS(4,23)&amp;":"&amp;ADDRESS(COUNTA([2]NORM_WX!$W$4:$W$65261)+3,23))</definedName>
    <definedName name="SPRNORMHDD">INDIRECT("NORM_WX!" &amp; ADDRESS(4,23)&amp;":"&amp;ADDRESS(COUNTA(#REF!)+3,23))</definedName>
    <definedName name="SPRNORMMM" localSheetId="8">INDIRECT("NORM_WX!" &amp; ADDRESS(4,18)&amp;":"&amp;ADDRESS(COUNTA(#REF!)+3,18))</definedName>
    <definedName name="SPRNORMMM" localSheetId="15">INDIRECT("NORM_WX!" &amp; ADDRESS(4,18)&amp;":"&amp;ADDRESS(COUNTA([2]NORM_WX!$R$4:$R$65261)+3,18))</definedName>
    <definedName name="SPRNORMMM">INDIRECT("NORM_WX!" &amp; ADDRESS(4,18)&amp;":"&amp;ADDRESS(COUNTA(#REF!)+3,18))</definedName>
    <definedName name="SPRNORMYYYY" localSheetId="8">INDIRECT("NORM_WX!" &amp; ADDRESS(4,17)&amp;":"&amp;ADDRESS(COUNTA(#REF!)+3,17))</definedName>
    <definedName name="SPRNORMYYYY" localSheetId="15">INDIRECT("NORM_WX!" &amp; ADDRESS(4,17)&amp;":"&amp;ADDRESS(COUNTA([2]NORM_WX!$Q$4:$Q$65261)+3,17))</definedName>
    <definedName name="SPRNORMYYYY">INDIRECT("NORM_WX!" &amp; ADDRESS(4,17)&amp;":"&amp;ADDRESS(COUNTA(#REF!)+3,17))</definedName>
    <definedName name="Template.Build.End">42161.3822809838</definedName>
    <definedName name="Template.Build.Start">42161.3821457407</definedName>
    <definedName name="Template.LastSaveTime">""</definedName>
    <definedName name="Template.LastSaveUser">""</definedName>
    <definedName name="Template.Name">"PL_Bottom_Level_Descendants"</definedName>
    <definedName name="Template.SaveAll">"false"</definedName>
    <definedName name="User.Language">"en-US"</definedName>
    <definedName name="User.Name">"tsanderson"</definedName>
    <definedName name="User.Session">"zsivqpi3jfrlzye2qpewptrv"</definedName>
  </definedNames>
  <calcPr calcId="145621" iterate="1"/>
  <pivotCaches>
    <pivotCache cacheId="0" r:id="rId2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4" i="25" l="1"/>
  <c r="H144" i="25"/>
  <c r="I144" i="12"/>
  <c r="H144" i="12"/>
  <c r="C147" i="25" l="1"/>
  <c r="C148" i="25" s="1"/>
  <c r="C149" i="25" s="1"/>
  <c r="C150" i="25" s="1"/>
  <c r="C151" i="25" s="1"/>
  <c r="C152" i="25" s="1"/>
  <c r="C153" i="25" s="1"/>
  <c r="C154" i="25" s="1"/>
  <c r="C155" i="25" s="1"/>
  <c r="C156" i="25" s="1"/>
  <c r="C157" i="25" s="1"/>
  <c r="C158" i="25" s="1"/>
  <c r="C159" i="25" s="1"/>
  <c r="C160" i="25" s="1"/>
  <c r="C161" i="25" s="1"/>
  <c r="C162" i="25" s="1"/>
  <c r="C146" i="25"/>
  <c r="C147" i="12"/>
  <c r="C148" i="12"/>
  <c r="C149" i="12" s="1"/>
  <c r="C150" i="12" s="1"/>
  <c r="C151" i="12" s="1"/>
  <c r="C152" i="12" s="1"/>
  <c r="C153" i="12" s="1"/>
  <c r="C154" i="12" s="1"/>
  <c r="C155" i="12" s="1"/>
  <c r="C156" i="12" s="1"/>
  <c r="C157" i="12" s="1"/>
  <c r="C158" i="12" s="1"/>
  <c r="C159" i="12" s="1"/>
  <c r="C160" i="12" s="1"/>
  <c r="C161" i="12" s="1"/>
  <c r="C162" i="12" s="1"/>
  <c r="C146" i="12"/>
  <c r="C144" i="12"/>
  <c r="D144" i="12"/>
  <c r="J5" i="21"/>
  <c r="J6" i="21"/>
  <c r="J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94" i="21"/>
  <c r="J95" i="21"/>
  <c r="J96" i="21"/>
  <c r="J97" i="21"/>
  <c r="J98" i="21"/>
  <c r="J99" i="21"/>
  <c r="J100" i="21"/>
  <c r="J101" i="21"/>
  <c r="J102" i="21"/>
  <c r="J103" i="21"/>
  <c r="J104" i="21"/>
  <c r="J105" i="21"/>
  <c r="J106" i="21"/>
  <c r="J107" i="21"/>
  <c r="J108" i="21"/>
  <c r="J109" i="21"/>
  <c r="J110" i="21"/>
  <c r="J111" i="21"/>
  <c r="J112" i="21"/>
  <c r="J113" i="21"/>
  <c r="J114" i="21"/>
  <c r="J115" i="21"/>
  <c r="J116" i="21"/>
  <c r="J117" i="21"/>
  <c r="J118" i="21"/>
  <c r="J119" i="21"/>
  <c r="J120" i="21"/>
  <c r="J121" i="21"/>
  <c r="J122" i="21"/>
  <c r="J123" i="21"/>
  <c r="J124" i="21"/>
  <c r="J125" i="21"/>
  <c r="J126" i="21"/>
  <c r="J127" i="21"/>
  <c r="J128" i="21"/>
  <c r="J129" i="21"/>
  <c r="J130" i="21"/>
  <c r="J131" i="21"/>
  <c r="J132" i="21"/>
  <c r="J133" i="21"/>
  <c r="J134" i="21"/>
  <c r="J135" i="21"/>
  <c r="J136" i="21"/>
  <c r="J137" i="21"/>
  <c r="J138" i="21"/>
  <c r="J139" i="21"/>
  <c r="J140" i="21"/>
  <c r="J141" i="21"/>
  <c r="J142" i="21"/>
  <c r="J143" i="21"/>
  <c r="J144" i="21"/>
  <c r="J145" i="21"/>
  <c r="J146" i="21"/>
  <c r="J147" i="21"/>
  <c r="J148" i="21"/>
  <c r="J149" i="21"/>
  <c r="J150" i="21"/>
  <c r="J151" i="21"/>
  <c r="J152" i="21"/>
  <c r="J153" i="21"/>
  <c r="J154" i="21"/>
  <c r="J155" i="21"/>
  <c r="J156" i="21"/>
  <c r="J157" i="21"/>
  <c r="J158" i="21"/>
  <c r="J159" i="21"/>
  <c r="J160" i="21"/>
  <c r="J161" i="21"/>
  <c r="J162" i="21"/>
  <c r="J163" i="21"/>
  <c r="J164" i="21"/>
  <c r="J165" i="21"/>
  <c r="J166" i="21"/>
  <c r="J167" i="21"/>
  <c r="J168" i="21"/>
  <c r="J169" i="21"/>
  <c r="J170" i="21"/>
  <c r="J171" i="21"/>
  <c r="J172" i="21"/>
  <c r="J173" i="21"/>
  <c r="J174" i="21"/>
  <c r="J175" i="21"/>
  <c r="J176" i="21"/>
  <c r="J177" i="21"/>
  <c r="J178" i="21"/>
  <c r="J179" i="21"/>
  <c r="J180" i="21"/>
  <c r="J181" i="21"/>
  <c r="J182" i="21"/>
  <c r="J183" i="21"/>
  <c r="J184" i="21"/>
  <c r="J185" i="21"/>
  <c r="J186" i="21"/>
  <c r="J187" i="21"/>
  <c r="J188" i="21"/>
  <c r="J189" i="21"/>
  <c r="J190" i="21"/>
  <c r="J191" i="21"/>
  <c r="J192" i="21"/>
  <c r="J193" i="21"/>
  <c r="J194" i="21"/>
  <c r="J195" i="21"/>
  <c r="J196" i="21"/>
  <c r="J197" i="21"/>
  <c r="J198" i="21"/>
  <c r="J199" i="21"/>
  <c r="J200" i="21"/>
  <c r="J201" i="21"/>
  <c r="J202" i="21"/>
  <c r="J203" i="21"/>
  <c r="J204" i="21"/>
  <c r="J205" i="21"/>
  <c r="J206" i="21"/>
  <c r="J207" i="21"/>
  <c r="J208" i="21"/>
  <c r="J209" i="21"/>
  <c r="J210" i="21"/>
  <c r="J211" i="21"/>
  <c r="J212" i="21"/>
  <c r="J213" i="21"/>
  <c r="J214" i="21"/>
  <c r="J215" i="21"/>
  <c r="J216" i="21"/>
  <c r="J217" i="21"/>
  <c r="J218" i="21"/>
  <c r="J219" i="21"/>
  <c r="J220" i="21"/>
  <c r="J221" i="21"/>
  <c r="J222" i="21"/>
  <c r="J223" i="21"/>
  <c r="J224" i="21"/>
  <c r="J225" i="21"/>
  <c r="J226" i="21"/>
  <c r="J227" i="21"/>
  <c r="J228" i="21"/>
  <c r="J229" i="21"/>
  <c r="J230" i="21"/>
  <c r="J231" i="21"/>
  <c r="J232" i="21"/>
  <c r="J233" i="21"/>
  <c r="J234" i="21"/>
  <c r="J235" i="21"/>
  <c r="J236" i="21"/>
  <c r="J237" i="21"/>
  <c r="J238" i="21"/>
  <c r="J239" i="21"/>
  <c r="J240" i="21"/>
  <c r="J241" i="21"/>
  <c r="J242" i="21"/>
  <c r="J243" i="21"/>
  <c r="J244" i="21"/>
  <c r="J245" i="21"/>
  <c r="J246" i="21"/>
  <c r="J247" i="21"/>
  <c r="J248" i="21"/>
  <c r="J249" i="21"/>
  <c r="J250" i="21"/>
  <c r="J251" i="21"/>
  <c r="J252" i="21"/>
  <c r="J253" i="21"/>
  <c r="J254" i="21"/>
  <c r="J255" i="21"/>
  <c r="J256" i="21"/>
  <c r="J257" i="21"/>
  <c r="J258" i="21"/>
  <c r="J259" i="21"/>
  <c r="J260" i="21"/>
  <c r="J261" i="21"/>
  <c r="J262" i="21"/>
  <c r="J263" i="21"/>
  <c r="J264" i="21"/>
  <c r="J265" i="21"/>
  <c r="J266" i="21"/>
  <c r="J267" i="21"/>
  <c r="J268" i="21"/>
  <c r="J269" i="21"/>
  <c r="J270" i="21"/>
  <c r="J271" i="21"/>
  <c r="J272" i="21"/>
  <c r="J273" i="21"/>
  <c r="J274" i="21"/>
  <c r="J275" i="21"/>
  <c r="J276" i="21"/>
  <c r="J277" i="21"/>
  <c r="J278" i="21"/>
  <c r="J279" i="21"/>
  <c r="J280" i="21"/>
  <c r="J281" i="21"/>
  <c r="J282" i="21"/>
  <c r="J283" i="21"/>
  <c r="J284" i="21"/>
  <c r="J285" i="21"/>
  <c r="J286" i="21"/>
  <c r="J287" i="21"/>
  <c r="J288" i="21"/>
  <c r="J289" i="21"/>
  <c r="J290" i="21"/>
  <c r="J291" i="21"/>
  <c r="J292" i="21"/>
  <c r="J293" i="21"/>
  <c r="J294" i="21"/>
  <c r="J295" i="21"/>
  <c r="J296" i="21"/>
  <c r="J297" i="21"/>
  <c r="J298" i="21"/>
  <c r="J299" i="21"/>
  <c r="J300" i="21"/>
  <c r="J301" i="21"/>
  <c r="J302" i="21"/>
  <c r="J303" i="21"/>
  <c r="J304" i="21"/>
  <c r="J305" i="21"/>
  <c r="J306" i="21"/>
  <c r="J307" i="21"/>
  <c r="J308" i="21"/>
  <c r="J309" i="21"/>
  <c r="J310" i="21"/>
  <c r="J311" i="21"/>
  <c r="J312" i="21"/>
  <c r="J313" i="21"/>
  <c r="J314" i="21"/>
  <c r="J315" i="21"/>
  <c r="J316" i="21"/>
  <c r="J317" i="21"/>
  <c r="J318" i="21"/>
  <c r="J319" i="21"/>
  <c r="J320" i="21"/>
  <c r="J321" i="21"/>
  <c r="J322" i="21"/>
  <c r="J323" i="21"/>
  <c r="J324" i="21"/>
  <c r="J325" i="21"/>
  <c r="J326" i="21"/>
  <c r="J327" i="21"/>
  <c r="J328" i="21"/>
  <c r="J329" i="21"/>
  <c r="J330" i="21"/>
  <c r="J331" i="21"/>
  <c r="J332" i="21"/>
  <c r="J333" i="21"/>
  <c r="J334" i="21"/>
  <c r="J335" i="21"/>
  <c r="J336" i="21"/>
  <c r="J337" i="21"/>
  <c r="J338" i="21"/>
  <c r="J339" i="21"/>
  <c r="J340" i="21"/>
  <c r="J341" i="21"/>
  <c r="J342" i="21"/>
  <c r="J343" i="21"/>
  <c r="J344" i="21"/>
  <c r="J345" i="21"/>
  <c r="J346" i="21"/>
  <c r="J347" i="21"/>
  <c r="J348" i="21"/>
  <c r="J349" i="21"/>
  <c r="J350" i="21"/>
  <c r="J351" i="21"/>
  <c r="J352" i="21"/>
  <c r="J353" i="21"/>
  <c r="J354" i="21"/>
  <c r="J355" i="21"/>
  <c r="J356" i="21"/>
  <c r="J357" i="21"/>
  <c r="J358" i="21"/>
  <c r="J359" i="21"/>
  <c r="J360" i="21"/>
  <c r="J361" i="21"/>
  <c r="J362" i="21"/>
  <c r="J363" i="21"/>
  <c r="J364" i="21"/>
  <c r="J365" i="21"/>
  <c r="J366" i="21"/>
  <c r="J367" i="21"/>
  <c r="J368" i="21"/>
  <c r="J369" i="21"/>
  <c r="J370" i="21"/>
  <c r="J371" i="21"/>
  <c r="J372" i="21"/>
  <c r="J373" i="21"/>
  <c r="J374" i="21"/>
  <c r="J375" i="21"/>
  <c r="J376" i="21"/>
  <c r="J377" i="21"/>
  <c r="J378" i="21"/>
  <c r="J379" i="21"/>
  <c r="J380" i="21"/>
  <c r="J381" i="21"/>
  <c r="J382" i="21"/>
  <c r="J383" i="21"/>
  <c r="J384" i="21"/>
  <c r="J385" i="21"/>
  <c r="J386" i="21"/>
  <c r="J387" i="21"/>
  <c r="J388" i="21"/>
  <c r="J389" i="21"/>
  <c r="J390" i="21"/>
  <c r="J391" i="21"/>
  <c r="J392" i="21"/>
  <c r="J393" i="21"/>
  <c r="J394" i="21"/>
  <c r="J395" i="21"/>
  <c r="J396" i="21"/>
  <c r="J397" i="21"/>
  <c r="J398" i="21"/>
  <c r="J399" i="21"/>
  <c r="J400" i="21"/>
  <c r="J401" i="21"/>
  <c r="J402" i="21"/>
  <c r="J403" i="21"/>
  <c r="J404" i="21"/>
  <c r="J405" i="21"/>
  <c r="J406" i="21"/>
  <c r="J407" i="21"/>
  <c r="J408" i="21"/>
  <c r="J409" i="21"/>
  <c r="J410" i="21"/>
  <c r="J411" i="21"/>
  <c r="J412" i="21"/>
  <c r="J413" i="21"/>
  <c r="J414" i="21"/>
  <c r="J415" i="21"/>
  <c r="J416" i="21"/>
  <c r="J417" i="21"/>
  <c r="J418" i="21"/>
  <c r="J419" i="21"/>
  <c r="J420" i="21"/>
  <c r="J421" i="21"/>
  <c r="J422" i="21"/>
  <c r="J423" i="21"/>
  <c r="J424" i="21"/>
  <c r="J425" i="21"/>
  <c r="J426" i="21"/>
  <c r="J427" i="21"/>
  <c r="J428" i="21"/>
  <c r="J429" i="21"/>
  <c r="C5" i="21"/>
  <c r="C6" i="21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C49" i="21"/>
  <c r="C50" i="21"/>
  <c r="C51" i="21"/>
  <c r="C52" i="21"/>
  <c r="C53" i="21"/>
  <c r="C54" i="21"/>
  <c r="C55" i="21"/>
  <c r="C56" i="21"/>
  <c r="C57" i="21"/>
  <c r="C58" i="21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C72" i="21"/>
  <c r="C73" i="21"/>
  <c r="C74" i="21"/>
  <c r="C75" i="21"/>
  <c r="C76" i="21"/>
  <c r="C77" i="21"/>
  <c r="C78" i="21"/>
  <c r="C79" i="21"/>
  <c r="C80" i="21"/>
  <c r="C81" i="21"/>
  <c r="C82" i="21"/>
  <c r="C83" i="21"/>
  <c r="C84" i="21"/>
  <c r="C85" i="21"/>
  <c r="C86" i="21"/>
  <c r="C87" i="21"/>
  <c r="C88" i="21"/>
  <c r="C89" i="21"/>
  <c r="C90" i="21"/>
  <c r="C91" i="21"/>
  <c r="C92" i="21"/>
  <c r="C93" i="21"/>
  <c r="C94" i="21"/>
  <c r="C95" i="21"/>
  <c r="C96" i="21"/>
  <c r="C97" i="21"/>
  <c r="C98" i="21"/>
  <c r="C99" i="21"/>
  <c r="C100" i="21"/>
  <c r="C101" i="21"/>
  <c r="C102" i="21"/>
  <c r="C103" i="21"/>
  <c r="C104" i="21"/>
  <c r="C105" i="21"/>
  <c r="C106" i="21"/>
  <c r="C107" i="21"/>
  <c r="C108" i="21"/>
  <c r="C109" i="21"/>
  <c r="C110" i="21"/>
  <c r="C111" i="21"/>
  <c r="C112" i="21"/>
  <c r="C113" i="21"/>
  <c r="C114" i="21"/>
  <c r="C115" i="21"/>
  <c r="C116" i="21"/>
  <c r="C117" i="21"/>
  <c r="C118" i="21"/>
  <c r="C119" i="21"/>
  <c r="C120" i="21"/>
  <c r="C121" i="21"/>
  <c r="C122" i="21"/>
  <c r="C123" i="21"/>
  <c r="C124" i="21"/>
  <c r="C125" i="21"/>
  <c r="C126" i="21"/>
  <c r="C127" i="21"/>
  <c r="C128" i="21"/>
  <c r="C129" i="21"/>
  <c r="C130" i="21"/>
  <c r="C131" i="21"/>
  <c r="C132" i="21"/>
  <c r="C133" i="21"/>
  <c r="C134" i="21"/>
  <c r="C135" i="21"/>
  <c r="C136" i="21"/>
  <c r="C137" i="21"/>
  <c r="C138" i="21"/>
  <c r="C139" i="21"/>
  <c r="C140" i="21"/>
  <c r="C141" i="21"/>
  <c r="C142" i="21"/>
  <c r="C143" i="21"/>
  <c r="C144" i="21"/>
  <c r="C145" i="21"/>
  <c r="C146" i="21"/>
  <c r="C147" i="21"/>
  <c r="C148" i="21"/>
  <c r="C149" i="21"/>
  <c r="C150" i="21"/>
  <c r="C151" i="21"/>
  <c r="C152" i="21"/>
  <c r="C153" i="21"/>
  <c r="C154" i="21"/>
  <c r="C155" i="21"/>
  <c r="C156" i="21"/>
  <c r="C157" i="21"/>
  <c r="C158" i="21"/>
  <c r="C159" i="21"/>
  <c r="C160" i="21"/>
  <c r="C161" i="21"/>
  <c r="C162" i="21"/>
  <c r="C163" i="21"/>
  <c r="C164" i="21"/>
  <c r="C165" i="21"/>
  <c r="C166" i="21"/>
  <c r="C167" i="21"/>
  <c r="C168" i="21"/>
  <c r="C169" i="21"/>
  <c r="C170" i="21"/>
  <c r="C171" i="21"/>
  <c r="C172" i="21"/>
  <c r="C173" i="21"/>
  <c r="C174" i="21"/>
  <c r="C175" i="21"/>
  <c r="C176" i="21"/>
  <c r="C177" i="21"/>
  <c r="C178" i="21"/>
  <c r="C179" i="21"/>
  <c r="C180" i="21"/>
  <c r="C181" i="21"/>
  <c r="C182" i="21"/>
  <c r="C183" i="21"/>
  <c r="C184" i="21"/>
  <c r="C185" i="21"/>
  <c r="C186" i="21"/>
  <c r="C187" i="21"/>
  <c r="C188" i="21"/>
  <c r="C189" i="21"/>
  <c r="C190" i="21"/>
  <c r="C191" i="21"/>
  <c r="C192" i="21"/>
  <c r="C193" i="21"/>
  <c r="C194" i="21"/>
  <c r="C195" i="21"/>
  <c r="C196" i="21"/>
  <c r="C197" i="21"/>
  <c r="C198" i="21"/>
  <c r="C199" i="21"/>
  <c r="C200" i="21"/>
  <c r="C201" i="21"/>
  <c r="C202" i="21"/>
  <c r="C203" i="21"/>
  <c r="C204" i="21"/>
  <c r="C205" i="21"/>
  <c r="C206" i="21"/>
  <c r="C207" i="21"/>
  <c r="C208" i="21"/>
  <c r="C209" i="21"/>
  <c r="C210" i="21"/>
  <c r="C211" i="21"/>
  <c r="C212" i="21"/>
  <c r="C213" i="21"/>
  <c r="C214" i="21"/>
  <c r="C215" i="21"/>
  <c r="C216" i="21"/>
  <c r="C217" i="21"/>
  <c r="C218" i="21"/>
  <c r="C219" i="21"/>
  <c r="C220" i="21"/>
  <c r="C221" i="21"/>
  <c r="C222" i="21"/>
  <c r="C223" i="21"/>
  <c r="C224" i="21"/>
  <c r="C225" i="21"/>
  <c r="C226" i="21"/>
  <c r="C227" i="21"/>
  <c r="C228" i="21"/>
  <c r="C229" i="21"/>
  <c r="C230" i="21"/>
  <c r="C231" i="21"/>
  <c r="C232" i="21"/>
  <c r="C233" i="21"/>
  <c r="C234" i="21"/>
  <c r="C235" i="21"/>
  <c r="C236" i="21"/>
  <c r="C237" i="21"/>
  <c r="C238" i="21"/>
  <c r="C239" i="21"/>
  <c r="C240" i="21"/>
  <c r="C241" i="21"/>
  <c r="C242" i="21"/>
  <c r="C243" i="21"/>
  <c r="C244" i="21"/>
  <c r="C245" i="21"/>
  <c r="C246" i="21"/>
  <c r="C247" i="21"/>
  <c r="C248" i="21"/>
  <c r="C249" i="21"/>
  <c r="C250" i="21"/>
  <c r="C251" i="21"/>
  <c r="C252" i="21"/>
  <c r="C253" i="21"/>
  <c r="C254" i="21"/>
  <c r="C255" i="21"/>
  <c r="C256" i="21"/>
  <c r="C257" i="21"/>
  <c r="C258" i="21"/>
  <c r="C259" i="21"/>
  <c r="C260" i="21"/>
  <c r="C261" i="21"/>
  <c r="C262" i="21"/>
  <c r="C263" i="21"/>
  <c r="C264" i="21"/>
  <c r="C265" i="21"/>
  <c r="C266" i="21"/>
  <c r="C267" i="21"/>
  <c r="C268" i="21"/>
  <c r="C269" i="21"/>
  <c r="C270" i="21"/>
  <c r="C271" i="21"/>
  <c r="C272" i="21"/>
  <c r="C273" i="21"/>
  <c r="C274" i="21"/>
  <c r="C275" i="21"/>
  <c r="C276" i="21"/>
  <c r="C277" i="21"/>
  <c r="C278" i="21"/>
  <c r="C279" i="21"/>
  <c r="C280" i="21"/>
  <c r="C281" i="21"/>
  <c r="C282" i="21"/>
  <c r="C283" i="21"/>
  <c r="C284" i="21"/>
  <c r="C285" i="21"/>
  <c r="C286" i="21"/>
  <c r="C287" i="21"/>
  <c r="C288" i="21"/>
  <c r="C289" i="21"/>
  <c r="C290" i="21"/>
  <c r="C291" i="21"/>
  <c r="C292" i="21"/>
  <c r="C293" i="21"/>
  <c r="C294" i="21"/>
  <c r="C295" i="21"/>
  <c r="C296" i="21"/>
  <c r="C297" i="21"/>
  <c r="C298" i="21"/>
  <c r="C299" i="21"/>
  <c r="C300" i="21"/>
  <c r="C301" i="21"/>
  <c r="C302" i="21"/>
  <c r="C303" i="21"/>
  <c r="C304" i="21"/>
  <c r="C305" i="21"/>
  <c r="C306" i="21"/>
  <c r="C307" i="21"/>
  <c r="C308" i="21"/>
  <c r="C309" i="21"/>
  <c r="C310" i="21"/>
  <c r="C311" i="21"/>
  <c r="C312" i="21"/>
  <c r="C313" i="21"/>
  <c r="C314" i="21"/>
  <c r="C315" i="21"/>
  <c r="C316" i="21"/>
  <c r="C317" i="21"/>
  <c r="C318" i="21"/>
  <c r="C319" i="21"/>
  <c r="C320" i="21"/>
  <c r="C321" i="21"/>
  <c r="C322" i="21"/>
  <c r="C323" i="21"/>
  <c r="C324" i="21"/>
  <c r="C325" i="21"/>
  <c r="C326" i="21"/>
  <c r="C327" i="21"/>
  <c r="C328" i="21"/>
  <c r="C329" i="21"/>
  <c r="C330" i="21"/>
  <c r="C331" i="21"/>
  <c r="C332" i="21"/>
  <c r="C333" i="21"/>
  <c r="C334" i="21"/>
  <c r="C335" i="21"/>
  <c r="C336" i="21"/>
  <c r="C337" i="21"/>
  <c r="C338" i="21"/>
  <c r="C339" i="21"/>
  <c r="C340" i="21"/>
  <c r="C341" i="21"/>
  <c r="C342" i="21"/>
  <c r="C343" i="21"/>
  <c r="C344" i="21"/>
  <c r="C345" i="21"/>
  <c r="C346" i="21"/>
  <c r="C347" i="21"/>
  <c r="C348" i="21"/>
  <c r="C349" i="21"/>
  <c r="C350" i="21"/>
  <c r="C351" i="21"/>
  <c r="C352" i="21"/>
  <c r="C353" i="21"/>
  <c r="C354" i="21"/>
  <c r="C355" i="21"/>
  <c r="C356" i="21"/>
  <c r="C357" i="21"/>
  <c r="C358" i="21"/>
  <c r="C359" i="21"/>
  <c r="C360" i="21"/>
  <c r="C361" i="21"/>
  <c r="C362" i="21"/>
  <c r="C363" i="21"/>
  <c r="C364" i="21"/>
  <c r="C365" i="21"/>
  <c r="C366" i="21"/>
  <c r="C367" i="21"/>
  <c r="C368" i="21"/>
  <c r="C369" i="21"/>
  <c r="C370" i="21"/>
  <c r="C371" i="21"/>
  <c r="C372" i="21"/>
  <c r="C373" i="21"/>
  <c r="C374" i="21"/>
  <c r="C375" i="21"/>
  <c r="C376" i="21"/>
  <c r="C377" i="21"/>
  <c r="C378" i="21"/>
  <c r="C379" i="21"/>
  <c r="C380" i="21"/>
  <c r="C381" i="21"/>
  <c r="C382" i="21"/>
  <c r="C383" i="21"/>
  <c r="C384" i="21"/>
  <c r="C385" i="21"/>
  <c r="C386" i="21"/>
  <c r="C387" i="21"/>
  <c r="C388" i="21"/>
  <c r="C389" i="21"/>
  <c r="C390" i="21"/>
  <c r="C391" i="21"/>
  <c r="C392" i="21"/>
  <c r="C393" i="21"/>
  <c r="C394" i="21"/>
  <c r="C395" i="21"/>
  <c r="C396" i="21"/>
  <c r="C397" i="21"/>
  <c r="C398" i="21"/>
  <c r="C399" i="21"/>
  <c r="C400" i="21"/>
  <c r="C401" i="21"/>
  <c r="C402" i="21"/>
  <c r="C403" i="21"/>
  <c r="C404" i="21"/>
  <c r="C405" i="21"/>
  <c r="C406" i="21"/>
  <c r="C407" i="21"/>
  <c r="C408" i="21"/>
  <c r="C409" i="21"/>
  <c r="C410" i="21"/>
  <c r="C411" i="21"/>
  <c r="C412" i="21"/>
  <c r="C413" i="21"/>
  <c r="C414" i="21"/>
  <c r="C415" i="21"/>
  <c r="C416" i="21"/>
  <c r="C417" i="21"/>
  <c r="C418" i="21"/>
  <c r="C419" i="21"/>
  <c r="C420" i="21"/>
  <c r="C421" i="21"/>
  <c r="C422" i="21"/>
  <c r="C423" i="21"/>
  <c r="C424" i="21"/>
  <c r="C425" i="21"/>
  <c r="C426" i="21"/>
  <c r="C427" i="21"/>
  <c r="C428" i="21"/>
  <c r="C429" i="21"/>
  <c r="J4" i="21"/>
  <c r="C4" i="21"/>
  <c r="H7" i="1" l="1"/>
  <c r="AF33" i="16" l="1"/>
  <c r="E21" i="26" l="1"/>
  <c r="I162" i="25" s="1"/>
  <c r="D21" i="26"/>
  <c r="H162" i="25" s="1"/>
  <c r="C21" i="26"/>
  <c r="I162" i="12" s="1"/>
  <c r="B21" i="26"/>
  <c r="A21" i="26"/>
  <c r="E20" i="26"/>
  <c r="I161" i="25" s="1"/>
  <c r="D20" i="26"/>
  <c r="H161" i="25" s="1"/>
  <c r="C20" i="26"/>
  <c r="I161" i="12" s="1"/>
  <c r="B20" i="26"/>
  <c r="A20" i="26"/>
  <c r="E19" i="26"/>
  <c r="I160" i="25" s="1"/>
  <c r="D19" i="26"/>
  <c r="H160" i="25" s="1"/>
  <c r="C19" i="26"/>
  <c r="I160" i="12" s="1"/>
  <c r="B19" i="26"/>
  <c r="A19" i="26"/>
  <c r="E18" i="26"/>
  <c r="I159" i="25" s="1"/>
  <c r="D18" i="26"/>
  <c r="H159" i="25" s="1"/>
  <c r="C18" i="26"/>
  <c r="I159" i="12" s="1"/>
  <c r="B18" i="26"/>
  <c r="A18" i="26"/>
  <c r="E17" i="26"/>
  <c r="I158" i="25" s="1"/>
  <c r="D17" i="26"/>
  <c r="H158" i="25" s="1"/>
  <c r="C17" i="26"/>
  <c r="I158" i="12" s="1"/>
  <c r="B17" i="26"/>
  <c r="A17" i="26"/>
  <c r="E16" i="26"/>
  <c r="I157" i="25" s="1"/>
  <c r="D16" i="26"/>
  <c r="H157" i="25" s="1"/>
  <c r="C16" i="26"/>
  <c r="I157" i="12" s="1"/>
  <c r="B16" i="26"/>
  <c r="A16" i="26"/>
  <c r="E15" i="26"/>
  <c r="I156" i="25" s="1"/>
  <c r="D15" i="26"/>
  <c r="H156" i="25" s="1"/>
  <c r="C15" i="26"/>
  <c r="I156" i="12" s="1"/>
  <c r="B15" i="26"/>
  <c r="A15" i="26"/>
  <c r="E14" i="26"/>
  <c r="I155" i="25" s="1"/>
  <c r="D14" i="26"/>
  <c r="H155" i="25" s="1"/>
  <c r="C14" i="26"/>
  <c r="I155" i="12" s="1"/>
  <c r="B14" i="26"/>
  <c r="A14" i="26"/>
  <c r="E13" i="26"/>
  <c r="I154" i="25" s="1"/>
  <c r="D13" i="26"/>
  <c r="H154" i="25" s="1"/>
  <c r="C13" i="26"/>
  <c r="I154" i="12" s="1"/>
  <c r="B13" i="26"/>
  <c r="A13" i="26"/>
  <c r="E12" i="26"/>
  <c r="I153" i="25" s="1"/>
  <c r="D12" i="26"/>
  <c r="H153" i="25" s="1"/>
  <c r="C12" i="26"/>
  <c r="I153" i="12" s="1"/>
  <c r="B12" i="26"/>
  <c r="A12" i="26"/>
  <c r="E11" i="26"/>
  <c r="I152" i="25" s="1"/>
  <c r="D11" i="26"/>
  <c r="H152" i="25" s="1"/>
  <c r="C11" i="26"/>
  <c r="I152" i="12" s="1"/>
  <c r="B11" i="26"/>
  <c r="A11" i="26"/>
  <c r="E10" i="26"/>
  <c r="I151" i="25" s="1"/>
  <c r="D10" i="26"/>
  <c r="H151" i="25" s="1"/>
  <c r="C10" i="26"/>
  <c r="I151" i="12" s="1"/>
  <c r="B10" i="26"/>
  <c r="A10" i="26"/>
  <c r="E9" i="26"/>
  <c r="I150" i="25" s="1"/>
  <c r="D9" i="26"/>
  <c r="H150" i="25" s="1"/>
  <c r="C9" i="26"/>
  <c r="I150" i="12" s="1"/>
  <c r="B9" i="26"/>
  <c r="A9" i="26"/>
  <c r="E8" i="26"/>
  <c r="I149" i="25" s="1"/>
  <c r="D8" i="26"/>
  <c r="H149" i="25" s="1"/>
  <c r="C8" i="26"/>
  <c r="I149" i="12" s="1"/>
  <c r="B8" i="26"/>
  <c r="A8" i="26"/>
  <c r="E7" i="26"/>
  <c r="I148" i="25" s="1"/>
  <c r="D7" i="26"/>
  <c r="H148" i="25" s="1"/>
  <c r="C7" i="26"/>
  <c r="I148" i="12" s="1"/>
  <c r="B7" i="26"/>
  <c r="A7" i="26"/>
  <c r="E6" i="26"/>
  <c r="I147" i="25" s="1"/>
  <c r="D6" i="26"/>
  <c r="H147" i="25" s="1"/>
  <c r="C6" i="26"/>
  <c r="I147" i="12" s="1"/>
  <c r="B6" i="26"/>
  <c r="A6" i="26"/>
  <c r="E5" i="26"/>
  <c r="I146" i="25" s="1"/>
  <c r="D5" i="26"/>
  <c r="H146" i="25" s="1"/>
  <c r="C5" i="26"/>
  <c r="I146" i="12" s="1"/>
  <c r="B5" i="26"/>
  <c r="A5" i="26"/>
  <c r="E4" i="26"/>
  <c r="I145" i="25" s="1"/>
  <c r="D4" i="26"/>
  <c r="H145" i="25" s="1"/>
  <c r="C4" i="26"/>
  <c r="I145" i="12" s="1"/>
  <c r="B4" i="26"/>
  <c r="A4" i="26"/>
  <c r="E3" i="26"/>
  <c r="D3" i="26"/>
  <c r="C3" i="26"/>
  <c r="B3" i="26"/>
  <c r="F3" i="26" s="1"/>
  <c r="A3" i="26"/>
  <c r="H146" i="12" l="1"/>
  <c r="F5" i="26"/>
  <c r="H150" i="12"/>
  <c r="F9" i="26"/>
  <c r="H154" i="12"/>
  <c r="F13" i="26"/>
  <c r="H158" i="12"/>
  <c r="F17" i="26"/>
  <c r="H162" i="12"/>
  <c r="F21" i="26"/>
  <c r="H147" i="12"/>
  <c r="F6" i="26"/>
  <c r="H151" i="12"/>
  <c r="F10" i="26"/>
  <c r="H155" i="12"/>
  <c r="F14" i="26"/>
  <c r="H159" i="12"/>
  <c r="F18" i="26"/>
  <c r="H148" i="12"/>
  <c r="F7" i="26"/>
  <c r="H152" i="12"/>
  <c r="F11" i="26"/>
  <c r="H156" i="12"/>
  <c r="F15" i="26"/>
  <c r="H160" i="12"/>
  <c r="F19" i="26"/>
  <c r="H145" i="12"/>
  <c r="F4" i="26"/>
  <c r="H149" i="12"/>
  <c r="F8" i="26"/>
  <c r="F23" i="26" s="1"/>
  <c r="H153" i="12"/>
  <c r="F12" i="26"/>
  <c r="H157" i="12"/>
  <c r="F16" i="26"/>
  <c r="H161" i="12"/>
  <c r="F20" i="26"/>
  <c r="E23" i="26"/>
  <c r="D23" i="26"/>
  <c r="B23" i="26"/>
  <c r="C23" i="26"/>
  <c r="E7" i="3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7" i="6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7" i="5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7" i="1"/>
  <c r="A29" i="25"/>
  <c r="A7" i="25"/>
  <c r="C6" i="25"/>
  <c r="O6" i="25" s="1"/>
  <c r="A52" i="25" l="1"/>
  <c r="P6" i="25"/>
  <c r="Q6" i="25" s="1"/>
  <c r="A8" i="25"/>
  <c r="A30" i="25"/>
  <c r="D598" i="24"/>
  <c r="E598" i="24" s="1"/>
  <c r="D597" i="24"/>
  <c r="E597" i="24" s="1"/>
  <c r="D596" i="24"/>
  <c r="E596" i="24" s="1"/>
  <c r="D595" i="24"/>
  <c r="E595" i="24" s="1"/>
  <c r="D594" i="24"/>
  <c r="E594" i="24" s="1"/>
  <c r="D593" i="24"/>
  <c r="E593" i="24" s="1"/>
  <c r="D592" i="24"/>
  <c r="E592" i="24" s="1"/>
  <c r="D591" i="24"/>
  <c r="E591" i="24" s="1"/>
  <c r="D590" i="24"/>
  <c r="E590" i="24" s="1"/>
  <c r="D589" i="24"/>
  <c r="E589" i="24" s="1"/>
  <c r="D588" i="24"/>
  <c r="E588" i="24" s="1"/>
  <c r="E587" i="24"/>
  <c r="D587" i="24"/>
  <c r="D586" i="24"/>
  <c r="E586" i="24" s="1"/>
  <c r="D585" i="24"/>
  <c r="E585" i="24" s="1"/>
  <c r="D584" i="24"/>
  <c r="E584" i="24" s="1"/>
  <c r="D583" i="24"/>
  <c r="E583" i="24" s="1"/>
  <c r="D582" i="24"/>
  <c r="E582" i="24" s="1"/>
  <c r="D581" i="24"/>
  <c r="E581" i="24" s="1"/>
  <c r="D580" i="24"/>
  <c r="E580" i="24" s="1"/>
  <c r="D579" i="24"/>
  <c r="E579" i="24" s="1"/>
  <c r="D578" i="24"/>
  <c r="E578" i="24" s="1"/>
  <c r="D577" i="24"/>
  <c r="E577" i="24" s="1"/>
  <c r="D576" i="24"/>
  <c r="E576" i="24" s="1"/>
  <c r="E575" i="24"/>
  <c r="D575" i="24"/>
  <c r="D574" i="24"/>
  <c r="E574" i="24" s="1"/>
  <c r="D573" i="24"/>
  <c r="E573" i="24" s="1"/>
  <c r="D572" i="24"/>
  <c r="E572" i="24" s="1"/>
  <c r="D571" i="24"/>
  <c r="E571" i="24" s="1"/>
  <c r="D570" i="24"/>
  <c r="E570" i="24" s="1"/>
  <c r="E569" i="24"/>
  <c r="D569" i="24"/>
  <c r="D568" i="24"/>
  <c r="E568" i="24" s="1"/>
  <c r="E567" i="24"/>
  <c r="D567" i="24"/>
  <c r="D566" i="24"/>
  <c r="E566" i="24" s="1"/>
  <c r="D565" i="24"/>
  <c r="E565" i="24" s="1"/>
  <c r="D564" i="24"/>
  <c r="E564" i="24" s="1"/>
  <c r="E563" i="24"/>
  <c r="D563" i="24"/>
  <c r="D562" i="24"/>
  <c r="E562" i="24" s="1"/>
  <c r="E561" i="24"/>
  <c r="D561" i="24"/>
  <c r="D560" i="24"/>
  <c r="E560" i="24" s="1"/>
  <c r="D559" i="24"/>
  <c r="E559" i="24" s="1"/>
  <c r="D558" i="24"/>
  <c r="E558" i="24" s="1"/>
  <c r="D557" i="24"/>
  <c r="E557" i="24" s="1"/>
  <c r="D556" i="24"/>
  <c r="E556" i="24" s="1"/>
  <c r="E555" i="24"/>
  <c r="D555" i="24"/>
  <c r="D554" i="24"/>
  <c r="E554" i="24" s="1"/>
  <c r="D553" i="24"/>
  <c r="E553" i="24" s="1"/>
  <c r="D552" i="24"/>
  <c r="E552" i="24" s="1"/>
  <c r="D551" i="24"/>
  <c r="E551" i="24" s="1"/>
  <c r="D550" i="24"/>
  <c r="E550" i="24" s="1"/>
  <c r="E549" i="24"/>
  <c r="D549" i="24"/>
  <c r="D548" i="24"/>
  <c r="E548" i="24" s="1"/>
  <c r="D547" i="24"/>
  <c r="E547" i="24" s="1"/>
  <c r="D546" i="24"/>
  <c r="E546" i="24" s="1"/>
  <c r="D545" i="24"/>
  <c r="E545" i="24" s="1"/>
  <c r="D544" i="24"/>
  <c r="E544" i="24" s="1"/>
  <c r="D543" i="24"/>
  <c r="E543" i="24" s="1"/>
  <c r="D542" i="24"/>
  <c r="E542" i="24" s="1"/>
  <c r="D541" i="24"/>
  <c r="E541" i="24" s="1"/>
  <c r="D540" i="24"/>
  <c r="E540" i="24" s="1"/>
  <c r="E539" i="24"/>
  <c r="D539" i="24"/>
  <c r="D538" i="24"/>
  <c r="E538" i="24" s="1"/>
  <c r="D537" i="24"/>
  <c r="E537" i="24" s="1"/>
  <c r="D536" i="24"/>
  <c r="E536" i="24" s="1"/>
  <c r="D535" i="24"/>
  <c r="E535" i="24" s="1"/>
  <c r="D534" i="24"/>
  <c r="E534" i="24" s="1"/>
  <c r="D533" i="24"/>
  <c r="E533" i="24" s="1"/>
  <c r="D532" i="24"/>
  <c r="E532" i="24" s="1"/>
  <c r="D531" i="24"/>
  <c r="E531" i="24" s="1"/>
  <c r="D530" i="24"/>
  <c r="E530" i="24" s="1"/>
  <c r="D529" i="24"/>
  <c r="E529" i="24" s="1"/>
  <c r="D528" i="24"/>
  <c r="E528" i="24" s="1"/>
  <c r="D527" i="24"/>
  <c r="E527" i="24" s="1"/>
  <c r="D526" i="24"/>
  <c r="E526" i="24" s="1"/>
  <c r="D525" i="24"/>
  <c r="E525" i="24" s="1"/>
  <c r="D524" i="24"/>
  <c r="E524" i="24" s="1"/>
  <c r="E523" i="24"/>
  <c r="D523" i="24"/>
  <c r="D522" i="24"/>
  <c r="E522" i="24" s="1"/>
  <c r="D521" i="24"/>
  <c r="E521" i="24" s="1"/>
  <c r="D520" i="24"/>
  <c r="E520" i="24" s="1"/>
  <c r="D519" i="24"/>
  <c r="E519" i="24" s="1"/>
  <c r="D518" i="24"/>
  <c r="E518" i="24" s="1"/>
  <c r="D517" i="24"/>
  <c r="E517" i="24" s="1"/>
  <c r="D516" i="24"/>
  <c r="E516" i="24" s="1"/>
  <c r="D515" i="24"/>
  <c r="E515" i="24" s="1"/>
  <c r="D514" i="24"/>
  <c r="E514" i="24" s="1"/>
  <c r="D513" i="24"/>
  <c r="E513" i="24" s="1"/>
  <c r="D512" i="24"/>
  <c r="E512" i="24" s="1"/>
  <c r="D511" i="24"/>
  <c r="E511" i="24" s="1"/>
  <c r="D510" i="24"/>
  <c r="E510" i="24" s="1"/>
  <c r="D509" i="24"/>
  <c r="E509" i="24" s="1"/>
  <c r="D508" i="24"/>
  <c r="E508" i="24" s="1"/>
  <c r="E507" i="24"/>
  <c r="D507" i="24"/>
  <c r="D506" i="24"/>
  <c r="E506" i="24" s="1"/>
  <c r="D505" i="24"/>
  <c r="E505" i="24" s="1"/>
  <c r="D504" i="24"/>
  <c r="E504" i="24" s="1"/>
  <c r="D503" i="24"/>
  <c r="E503" i="24" s="1"/>
  <c r="D502" i="24"/>
  <c r="E502" i="24" s="1"/>
  <c r="D501" i="24"/>
  <c r="E501" i="24" s="1"/>
  <c r="D500" i="24"/>
  <c r="E500" i="24" s="1"/>
  <c r="D499" i="24"/>
  <c r="E499" i="24" s="1"/>
  <c r="D498" i="24"/>
  <c r="E498" i="24" s="1"/>
  <c r="D497" i="24"/>
  <c r="E497" i="24" s="1"/>
  <c r="D496" i="24"/>
  <c r="E496" i="24" s="1"/>
  <c r="D495" i="24"/>
  <c r="E495" i="24" s="1"/>
  <c r="D494" i="24"/>
  <c r="E494" i="24" s="1"/>
  <c r="D493" i="24"/>
  <c r="E493" i="24" s="1"/>
  <c r="D492" i="24"/>
  <c r="E492" i="24" s="1"/>
  <c r="D491" i="24"/>
  <c r="E491" i="24" s="1"/>
  <c r="D490" i="24"/>
  <c r="E490" i="24" s="1"/>
  <c r="D489" i="24"/>
  <c r="E489" i="24" s="1"/>
  <c r="D488" i="24"/>
  <c r="E488" i="24" s="1"/>
  <c r="D487" i="24"/>
  <c r="E487" i="24" s="1"/>
  <c r="D486" i="24"/>
  <c r="E486" i="24" s="1"/>
  <c r="D485" i="24"/>
  <c r="E485" i="24" s="1"/>
  <c r="D484" i="24"/>
  <c r="E484" i="24" s="1"/>
  <c r="D483" i="24"/>
  <c r="E483" i="24" s="1"/>
  <c r="D482" i="24"/>
  <c r="E482" i="24" s="1"/>
  <c r="D481" i="24"/>
  <c r="E481" i="24" s="1"/>
  <c r="D480" i="24"/>
  <c r="E480" i="24" s="1"/>
  <c r="D479" i="24"/>
  <c r="E479" i="24" s="1"/>
  <c r="D478" i="24"/>
  <c r="E478" i="24" s="1"/>
  <c r="D477" i="24"/>
  <c r="E477" i="24" s="1"/>
  <c r="D476" i="24"/>
  <c r="E476" i="24" s="1"/>
  <c r="D475" i="24"/>
  <c r="E475" i="24" s="1"/>
  <c r="D474" i="24"/>
  <c r="E474" i="24" s="1"/>
  <c r="D473" i="24"/>
  <c r="E473" i="24" s="1"/>
  <c r="D472" i="24"/>
  <c r="E472" i="24" s="1"/>
  <c r="D471" i="24"/>
  <c r="E471" i="24" s="1"/>
  <c r="D470" i="24"/>
  <c r="E470" i="24" s="1"/>
  <c r="D469" i="24"/>
  <c r="E469" i="24" s="1"/>
  <c r="D468" i="24"/>
  <c r="E468" i="24" s="1"/>
  <c r="D467" i="24"/>
  <c r="E467" i="24" s="1"/>
  <c r="D466" i="24"/>
  <c r="E466" i="24" s="1"/>
  <c r="D465" i="24"/>
  <c r="E465" i="24" s="1"/>
  <c r="D464" i="24"/>
  <c r="E464" i="24" s="1"/>
  <c r="D463" i="24"/>
  <c r="E463" i="24" s="1"/>
  <c r="D462" i="24"/>
  <c r="E462" i="24" s="1"/>
  <c r="D461" i="24"/>
  <c r="E461" i="24" s="1"/>
  <c r="D460" i="24"/>
  <c r="E460" i="24" s="1"/>
  <c r="D459" i="24"/>
  <c r="E459" i="24" s="1"/>
  <c r="D458" i="24"/>
  <c r="E458" i="24" s="1"/>
  <c r="D457" i="24"/>
  <c r="E457" i="24" s="1"/>
  <c r="D456" i="24"/>
  <c r="E456" i="24" s="1"/>
  <c r="D455" i="24"/>
  <c r="E455" i="24" s="1"/>
  <c r="D454" i="24"/>
  <c r="E454" i="24" s="1"/>
  <c r="E453" i="24"/>
  <c r="D453" i="24"/>
  <c r="D452" i="24"/>
  <c r="E452" i="24" s="1"/>
  <c r="D451" i="24"/>
  <c r="E451" i="24" s="1"/>
  <c r="D450" i="24"/>
  <c r="E450" i="24" s="1"/>
  <c r="D449" i="24"/>
  <c r="E449" i="24" s="1"/>
  <c r="D448" i="24"/>
  <c r="E448" i="24" s="1"/>
  <c r="D447" i="24"/>
  <c r="E447" i="24" s="1"/>
  <c r="D446" i="24"/>
  <c r="E446" i="24" s="1"/>
  <c r="D445" i="24"/>
  <c r="E445" i="24" s="1"/>
  <c r="D444" i="24"/>
  <c r="E444" i="24" s="1"/>
  <c r="D443" i="24"/>
  <c r="E443" i="24" s="1"/>
  <c r="D442" i="24"/>
  <c r="E442" i="24" s="1"/>
  <c r="D441" i="24"/>
  <c r="E441" i="24" s="1"/>
  <c r="D440" i="24"/>
  <c r="E440" i="24" s="1"/>
  <c r="D439" i="24"/>
  <c r="E439" i="24" s="1"/>
  <c r="D438" i="24"/>
  <c r="E438" i="24" s="1"/>
  <c r="D437" i="24"/>
  <c r="E437" i="24" s="1"/>
  <c r="D436" i="24"/>
  <c r="E436" i="24" s="1"/>
  <c r="D435" i="24"/>
  <c r="E435" i="24" s="1"/>
  <c r="D434" i="24"/>
  <c r="E434" i="24" s="1"/>
  <c r="D433" i="24"/>
  <c r="E433" i="24" s="1"/>
  <c r="D432" i="24"/>
  <c r="E432" i="24" s="1"/>
  <c r="D431" i="24"/>
  <c r="E431" i="24" s="1"/>
  <c r="D430" i="24"/>
  <c r="E430" i="24" s="1"/>
  <c r="D429" i="24"/>
  <c r="E429" i="24" s="1"/>
  <c r="D428" i="24"/>
  <c r="E428" i="24" s="1"/>
  <c r="E427" i="24"/>
  <c r="D427" i="24"/>
  <c r="D426" i="24"/>
  <c r="E426" i="24" s="1"/>
  <c r="D425" i="24"/>
  <c r="E425" i="24" s="1"/>
  <c r="D424" i="24"/>
  <c r="E424" i="24" s="1"/>
  <c r="D423" i="24"/>
  <c r="E423" i="24" s="1"/>
  <c r="D422" i="24"/>
  <c r="E422" i="24" s="1"/>
  <c r="D421" i="24"/>
  <c r="E421" i="24" s="1"/>
  <c r="D420" i="24"/>
  <c r="E420" i="24" s="1"/>
  <c r="D419" i="24"/>
  <c r="E419" i="24" s="1"/>
  <c r="D418" i="24"/>
  <c r="E418" i="24" s="1"/>
  <c r="D417" i="24"/>
  <c r="E417" i="24" s="1"/>
  <c r="D416" i="24"/>
  <c r="E416" i="24" s="1"/>
  <c r="D415" i="24"/>
  <c r="E415" i="24" s="1"/>
  <c r="D414" i="24"/>
  <c r="E414" i="24" s="1"/>
  <c r="D413" i="24"/>
  <c r="E413" i="24" s="1"/>
  <c r="D412" i="24"/>
  <c r="E412" i="24" s="1"/>
  <c r="D411" i="24"/>
  <c r="E411" i="24" s="1"/>
  <c r="D410" i="24"/>
  <c r="E410" i="24" s="1"/>
  <c r="E409" i="24"/>
  <c r="D409" i="24"/>
  <c r="D408" i="24"/>
  <c r="E408" i="24" s="1"/>
  <c r="C407" i="24"/>
  <c r="B407" i="24"/>
  <c r="D407" i="24" s="1"/>
  <c r="E407" i="24" s="1"/>
  <c r="D406" i="24"/>
  <c r="E406" i="24" s="1"/>
  <c r="D405" i="24"/>
  <c r="E405" i="24" s="1"/>
  <c r="D404" i="24"/>
  <c r="E404" i="24" s="1"/>
  <c r="D403" i="24"/>
  <c r="E403" i="24" s="1"/>
  <c r="D402" i="24"/>
  <c r="E402" i="24" s="1"/>
  <c r="D401" i="24"/>
  <c r="E401" i="24" s="1"/>
  <c r="D400" i="24"/>
  <c r="E400" i="24" s="1"/>
  <c r="D399" i="24"/>
  <c r="E399" i="24" s="1"/>
  <c r="D398" i="24"/>
  <c r="E398" i="24" s="1"/>
  <c r="D397" i="24"/>
  <c r="E397" i="24" s="1"/>
  <c r="D396" i="24"/>
  <c r="E396" i="24" s="1"/>
  <c r="D395" i="24"/>
  <c r="E395" i="24" s="1"/>
  <c r="D394" i="24"/>
  <c r="E394" i="24" s="1"/>
  <c r="D393" i="24"/>
  <c r="E393" i="24" s="1"/>
  <c r="D392" i="24"/>
  <c r="E392" i="24" s="1"/>
  <c r="D391" i="24"/>
  <c r="E391" i="24" s="1"/>
  <c r="D390" i="24"/>
  <c r="E390" i="24" s="1"/>
  <c r="D389" i="24"/>
  <c r="E389" i="24" s="1"/>
  <c r="D388" i="24"/>
  <c r="E388" i="24" s="1"/>
  <c r="D387" i="24"/>
  <c r="E387" i="24" s="1"/>
  <c r="D386" i="24"/>
  <c r="E386" i="24" s="1"/>
  <c r="D385" i="24"/>
  <c r="E385" i="24" s="1"/>
  <c r="D384" i="24"/>
  <c r="E384" i="24" s="1"/>
  <c r="D383" i="24"/>
  <c r="E383" i="24" s="1"/>
  <c r="D382" i="24"/>
  <c r="E382" i="24" s="1"/>
  <c r="D381" i="24"/>
  <c r="E381" i="24" s="1"/>
  <c r="D380" i="24"/>
  <c r="E380" i="24" s="1"/>
  <c r="D379" i="24"/>
  <c r="E379" i="24" s="1"/>
  <c r="D378" i="24"/>
  <c r="E378" i="24" s="1"/>
  <c r="D377" i="24"/>
  <c r="E377" i="24" s="1"/>
  <c r="D376" i="24"/>
  <c r="E376" i="24" s="1"/>
  <c r="D375" i="24"/>
  <c r="E375" i="24" s="1"/>
  <c r="D374" i="24"/>
  <c r="E374" i="24" s="1"/>
  <c r="D373" i="24"/>
  <c r="E373" i="24" s="1"/>
  <c r="D372" i="24"/>
  <c r="E372" i="24" s="1"/>
  <c r="D371" i="24"/>
  <c r="E371" i="24" s="1"/>
  <c r="D370" i="24"/>
  <c r="E370" i="24" s="1"/>
  <c r="D369" i="24"/>
  <c r="E369" i="24" s="1"/>
  <c r="D368" i="24"/>
  <c r="E368" i="24" s="1"/>
  <c r="D367" i="24"/>
  <c r="E367" i="24" s="1"/>
  <c r="D366" i="24"/>
  <c r="E366" i="24" s="1"/>
  <c r="D365" i="24"/>
  <c r="E365" i="24" s="1"/>
  <c r="E364" i="24"/>
  <c r="D364" i="24"/>
  <c r="D363" i="24"/>
  <c r="E363" i="24" s="1"/>
  <c r="D362" i="24"/>
  <c r="E362" i="24" s="1"/>
  <c r="D361" i="24"/>
  <c r="E361" i="24" s="1"/>
  <c r="D360" i="24"/>
  <c r="E360" i="24" s="1"/>
  <c r="D359" i="24"/>
  <c r="E359" i="24" s="1"/>
  <c r="D358" i="24"/>
  <c r="E358" i="24" s="1"/>
  <c r="D357" i="24"/>
  <c r="E357" i="24" s="1"/>
  <c r="D356" i="24"/>
  <c r="E356" i="24" s="1"/>
  <c r="D355" i="24"/>
  <c r="E355" i="24" s="1"/>
  <c r="D354" i="24"/>
  <c r="E354" i="24" s="1"/>
  <c r="D353" i="24"/>
  <c r="E353" i="24" s="1"/>
  <c r="D352" i="24"/>
  <c r="E352" i="24" s="1"/>
  <c r="D351" i="24"/>
  <c r="E351" i="24" s="1"/>
  <c r="D350" i="24"/>
  <c r="E350" i="24" s="1"/>
  <c r="D349" i="24"/>
  <c r="E349" i="24" s="1"/>
  <c r="D348" i="24"/>
  <c r="E348" i="24" s="1"/>
  <c r="D347" i="24"/>
  <c r="E347" i="24" s="1"/>
  <c r="D346" i="24"/>
  <c r="E346" i="24" s="1"/>
  <c r="D345" i="24"/>
  <c r="E345" i="24" s="1"/>
  <c r="D344" i="24"/>
  <c r="E344" i="24" s="1"/>
  <c r="D343" i="24"/>
  <c r="E343" i="24" s="1"/>
  <c r="D342" i="24"/>
  <c r="E342" i="24" s="1"/>
  <c r="D341" i="24"/>
  <c r="E341" i="24" s="1"/>
  <c r="D340" i="24"/>
  <c r="E340" i="24" s="1"/>
  <c r="D339" i="24"/>
  <c r="E339" i="24" s="1"/>
  <c r="D338" i="24"/>
  <c r="E338" i="24" s="1"/>
  <c r="D337" i="24"/>
  <c r="E337" i="24" s="1"/>
  <c r="C336" i="24"/>
  <c r="D336" i="24" s="1"/>
  <c r="E336" i="24" s="1"/>
  <c r="D335" i="24"/>
  <c r="E335" i="24" s="1"/>
  <c r="D334" i="24"/>
  <c r="E334" i="24" s="1"/>
  <c r="D333" i="24"/>
  <c r="E333" i="24" s="1"/>
  <c r="D332" i="24"/>
  <c r="E332" i="24" s="1"/>
  <c r="D331" i="24"/>
  <c r="E331" i="24" s="1"/>
  <c r="D330" i="24"/>
  <c r="E330" i="24" s="1"/>
  <c r="D329" i="24"/>
  <c r="E329" i="24" s="1"/>
  <c r="D328" i="24"/>
  <c r="E328" i="24" s="1"/>
  <c r="D327" i="24"/>
  <c r="E327" i="24" s="1"/>
  <c r="D326" i="24"/>
  <c r="E326" i="24" s="1"/>
  <c r="D325" i="24"/>
  <c r="E325" i="24" s="1"/>
  <c r="D324" i="24"/>
  <c r="E324" i="24" s="1"/>
  <c r="D323" i="24"/>
  <c r="E323" i="24" s="1"/>
  <c r="D322" i="24"/>
  <c r="E322" i="24" s="1"/>
  <c r="D321" i="24"/>
  <c r="E321" i="24" s="1"/>
  <c r="D320" i="24"/>
  <c r="E320" i="24" s="1"/>
  <c r="D319" i="24"/>
  <c r="E319" i="24" s="1"/>
  <c r="D318" i="24"/>
  <c r="E318" i="24" s="1"/>
  <c r="D317" i="24"/>
  <c r="E317" i="24" s="1"/>
  <c r="D316" i="24"/>
  <c r="E316" i="24" s="1"/>
  <c r="D315" i="24"/>
  <c r="E315" i="24" s="1"/>
  <c r="E314" i="24"/>
  <c r="D314" i="24"/>
  <c r="D313" i="24"/>
  <c r="E313" i="24" s="1"/>
  <c r="D312" i="24"/>
  <c r="E312" i="24" s="1"/>
  <c r="D311" i="24"/>
  <c r="E311" i="24" s="1"/>
  <c r="D310" i="24"/>
  <c r="E310" i="24" s="1"/>
  <c r="D309" i="24"/>
  <c r="E309" i="24" s="1"/>
  <c r="D308" i="24"/>
  <c r="E308" i="24" s="1"/>
  <c r="D307" i="24"/>
  <c r="E307" i="24" s="1"/>
  <c r="D306" i="24"/>
  <c r="E306" i="24" s="1"/>
  <c r="D305" i="24"/>
  <c r="E305" i="24" s="1"/>
  <c r="D304" i="24"/>
  <c r="E304" i="24" s="1"/>
  <c r="D303" i="24"/>
  <c r="E303" i="24" s="1"/>
  <c r="D302" i="24"/>
  <c r="E302" i="24" s="1"/>
  <c r="D301" i="24"/>
  <c r="E301" i="24" s="1"/>
  <c r="D300" i="24"/>
  <c r="E300" i="24" s="1"/>
  <c r="D299" i="24"/>
  <c r="E299" i="24" s="1"/>
  <c r="D298" i="24"/>
  <c r="E298" i="24" s="1"/>
  <c r="D297" i="24"/>
  <c r="E297" i="24" s="1"/>
  <c r="D296" i="24"/>
  <c r="E296" i="24" s="1"/>
  <c r="D295" i="24"/>
  <c r="E295" i="24" s="1"/>
  <c r="D294" i="24"/>
  <c r="E294" i="24" s="1"/>
  <c r="D293" i="24"/>
  <c r="E293" i="24" s="1"/>
  <c r="D292" i="24"/>
  <c r="E292" i="24" s="1"/>
  <c r="D291" i="24"/>
  <c r="E291" i="24" s="1"/>
  <c r="D290" i="24"/>
  <c r="E290" i="24" s="1"/>
  <c r="D289" i="24"/>
  <c r="E289" i="24" s="1"/>
  <c r="D288" i="24"/>
  <c r="E288" i="24" s="1"/>
  <c r="D287" i="24"/>
  <c r="E287" i="24" s="1"/>
  <c r="D286" i="24"/>
  <c r="E286" i="24" s="1"/>
  <c r="D285" i="24"/>
  <c r="E285" i="24" s="1"/>
  <c r="D284" i="24"/>
  <c r="E284" i="24" s="1"/>
  <c r="D283" i="24"/>
  <c r="E283" i="24" s="1"/>
  <c r="D282" i="24"/>
  <c r="E282" i="24" s="1"/>
  <c r="D281" i="24"/>
  <c r="E281" i="24" s="1"/>
  <c r="D280" i="24"/>
  <c r="E280" i="24" s="1"/>
  <c r="D279" i="24"/>
  <c r="E279" i="24" s="1"/>
  <c r="D278" i="24"/>
  <c r="E278" i="24" s="1"/>
  <c r="D277" i="24"/>
  <c r="E277" i="24" s="1"/>
  <c r="D276" i="24"/>
  <c r="E276" i="24" s="1"/>
  <c r="D275" i="24"/>
  <c r="E275" i="24" s="1"/>
  <c r="D274" i="24"/>
  <c r="E274" i="24" s="1"/>
  <c r="D273" i="24"/>
  <c r="E273" i="24" s="1"/>
  <c r="D272" i="24"/>
  <c r="E272" i="24" s="1"/>
  <c r="D271" i="24"/>
  <c r="E271" i="24" s="1"/>
  <c r="D270" i="24"/>
  <c r="E270" i="24" s="1"/>
  <c r="D269" i="24"/>
  <c r="E269" i="24" s="1"/>
  <c r="D268" i="24"/>
  <c r="E268" i="24" s="1"/>
  <c r="D267" i="24"/>
  <c r="E267" i="24" s="1"/>
  <c r="D266" i="24"/>
  <c r="E266" i="24" s="1"/>
  <c r="D265" i="24"/>
  <c r="E265" i="24" s="1"/>
  <c r="D264" i="24"/>
  <c r="E264" i="24" s="1"/>
  <c r="D263" i="24"/>
  <c r="E263" i="24" s="1"/>
  <c r="D262" i="24"/>
  <c r="E262" i="24" s="1"/>
  <c r="D261" i="24"/>
  <c r="E261" i="24" s="1"/>
  <c r="D260" i="24"/>
  <c r="E260" i="24" s="1"/>
  <c r="D259" i="24"/>
  <c r="E259" i="24" s="1"/>
  <c r="D258" i="24"/>
  <c r="E258" i="24" s="1"/>
  <c r="D257" i="24"/>
  <c r="E257" i="24" s="1"/>
  <c r="D256" i="24"/>
  <c r="E256" i="24" s="1"/>
  <c r="D255" i="24"/>
  <c r="E255" i="24" s="1"/>
  <c r="D254" i="24"/>
  <c r="E254" i="24" s="1"/>
  <c r="D253" i="24"/>
  <c r="E253" i="24" s="1"/>
  <c r="D252" i="24"/>
  <c r="E252" i="24" s="1"/>
  <c r="D251" i="24"/>
  <c r="E251" i="24" s="1"/>
  <c r="D250" i="24"/>
  <c r="E250" i="24" s="1"/>
  <c r="D249" i="24"/>
  <c r="E249" i="24" s="1"/>
  <c r="D248" i="24"/>
  <c r="E248" i="24" s="1"/>
  <c r="D247" i="24"/>
  <c r="E247" i="24" s="1"/>
  <c r="D246" i="24"/>
  <c r="E246" i="24" s="1"/>
  <c r="D245" i="24"/>
  <c r="E245" i="24" s="1"/>
  <c r="D244" i="24"/>
  <c r="E244" i="24" s="1"/>
  <c r="D243" i="24"/>
  <c r="E243" i="24" s="1"/>
  <c r="D242" i="24"/>
  <c r="E242" i="24" s="1"/>
  <c r="D241" i="24"/>
  <c r="E241" i="24" s="1"/>
  <c r="D240" i="24"/>
  <c r="E240" i="24" s="1"/>
  <c r="D239" i="24"/>
  <c r="E239" i="24" s="1"/>
  <c r="D238" i="24"/>
  <c r="E238" i="24" s="1"/>
  <c r="D237" i="24"/>
  <c r="E237" i="24" s="1"/>
  <c r="D236" i="24"/>
  <c r="E236" i="24" s="1"/>
  <c r="D235" i="24"/>
  <c r="E235" i="24" s="1"/>
  <c r="D234" i="24"/>
  <c r="E234" i="24" s="1"/>
  <c r="D233" i="24"/>
  <c r="E233" i="24" s="1"/>
  <c r="D232" i="24"/>
  <c r="E232" i="24" s="1"/>
  <c r="D231" i="24"/>
  <c r="E231" i="24" s="1"/>
  <c r="D230" i="24"/>
  <c r="E230" i="24" s="1"/>
  <c r="D229" i="24"/>
  <c r="E229" i="24" s="1"/>
  <c r="D228" i="24"/>
  <c r="E228" i="24" s="1"/>
  <c r="D227" i="24"/>
  <c r="E227" i="24" s="1"/>
  <c r="D226" i="24"/>
  <c r="E226" i="24" s="1"/>
  <c r="D225" i="24"/>
  <c r="E225" i="24" s="1"/>
  <c r="D224" i="24"/>
  <c r="E224" i="24" s="1"/>
  <c r="D223" i="24"/>
  <c r="E223" i="24" s="1"/>
  <c r="D222" i="24"/>
  <c r="E222" i="24" s="1"/>
  <c r="D221" i="24"/>
  <c r="E221" i="24" s="1"/>
  <c r="D220" i="24"/>
  <c r="E220" i="24" s="1"/>
  <c r="D219" i="24"/>
  <c r="E219" i="24" s="1"/>
  <c r="D218" i="24"/>
  <c r="E218" i="24" s="1"/>
  <c r="D217" i="24"/>
  <c r="E217" i="24" s="1"/>
  <c r="D216" i="24"/>
  <c r="E216" i="24" s="1"/>
  <c r="D215" i="24"/>
  <c r="E215" i="24" s="1"/>
  <c r="D214" i="24"/>
  <c r="E214" i="24" s="1"/>
  <c r="D213" i="24"/>
  <c r="E213" i="24" s="1"/>
  <c r="D212" i="24"/>
  <c r="E212" i="24" s="1"/>
  <c r="D211" i="24"/>
  <c r="E211" i="24" s="1"/>
  <c r="D210" i="24"/>
  <c r="E210" i="24" s="1"/>
  <c r="D209" i="24"/>
  <c r="E209" i="24" s="1"/>
  <c r="D208" i="24"/>
  <c r="E208" i="24" s="1"/>
  <c r="D207" i="24"/>
  <c r="E207" i="24" s="1"/>
  <c r="D206" i="24"/>
  <c r="E206" i="24" s="1"/>
  <c r="D205" i="24"/>
  <c r="E205" i="24" s="1"/>
  <c r="D204" i="24"/>
  <c r="E204" i="24" s="1"/>
  <c r="D203" i="24"/>
  <c r="E203" i="24" s="1"/>
  <c r="D202" i="24"/>
  <c r="E202" i="24" s="1"/>
  <c r="D201" i="24"/>
  <c r="E201" i="24" s="1"/>
  <c r="D200" i="24"/>
  <c r="E200" i="24" s="1"/>
  <c r="D199" i="24"/>
  <c r="E199" i="24" s="1"/>
  <c r="D198" i="24"/>
  <c r="E198" i="24" s="1"/>
  <c r="D197" i="24"/>
  <c r="E197" i="24" s="1"/>
  <c r="D196" i="24"/>
  <c r="E196" i="24" s="1"/>
  <c r="D195" i="24"/>
  <c r="E195" i="24" s="1"/>
  <c r="D194" i="24"/>
  <c r="E194" i="24" s="1"/>
  <c r="D193" i="24"/>
  <c r="E193" i="24" s="1"/>
  <c r="D192" i="24"/>
  <c r="E192" i="24" s="1"/>
  <c r="D191" i="24"/>
  <c r="E191" i="24" s="1"/>
  <c r="D190" i="24"/>
  <c r="E190" i="24" s="1"/>
  <c r="D189" i="24"/>
  <c r="E189" i="24" s="1"/>
  <c r="D188" i="24"/>
  <c r="E188" i="24" s="1"/>
  <c r="D187" i="24"/>
  <c r="E187" i="24" s="1"/>
  <c r="D186" i="24"/>
  <c r="E186" i="24" s="1"/>
  <c r="D185" i="24"/>
  <c r="E185" i="24" s="1"/>
  <c r="D184" i="24"/>
  <c r="E184" i="24" s="1"/>
  <c r="D183" i="24"/>
  <c r="E183" i="24" s="1"/>
  <c r="D182" i="24"/>
  <c r="E182" i="24" s="1"/>
  <c r="D181" i="24"/>
  <c r="E181" i="24" s="1"/>
  <c r="D180" i="24"/>
  <c r="E180" i="24" s="1"/>
  <c r="D179" i="24"/>
  <c r="E179" i="24" s="1"/>
  <c r="D178" i="24"/>
  <c r="E178" i="24" s="1"/>
  <c r="D177" i="24"/>
  <c r="E177" i="24" s="1"/>
  <c r="D176" i="24"/>
  <c r="E176" i="24" s="1"/>
  <c r="D175" i="24"/>
  <c r="E175" i="24" s="1"/>
  <c r="D174" i="24"/>
  <c r="E174" i="24" s="1"/>
  <c r="D173" i="24"/>
  <c r="E173" i="24" s="1"/>
  <c r="D172" i="24"/>
  <c r="E172" i="24" s="1"/>
  <c r="D171" i="24"/>
  <c r="E171" i="24" s="1"/>
  <c r="D170" i="24"/>
  <c r="E170" i="24" s="1"/>
  <c r="D169" i="24"/>
  <c r="E169" i="24" s="1"/>
  <c r="D168" i="24"/>
  <c r="E168" i="24" s="1"/>
  <c r="D167" i="24"/>
  <c r="E167" i="24" s="1"/>
  <c r="D166" i="24"/>
  <c r="E166" i="24" s="1"/>
  <c r="D165" i="24"/>
  <c r="E165" i="24" s="1"/>
  <c r="D164" i="24"/>
  <c r="E164" i="24" s="1"/>
  <c r="D163" i="24"/>
  <c r="E163" i="24" s="1"/>
  <c r="D162" i="24"/>
  <c r="E162" i="24" s="1"/>
  <c r="D161" i="24"/>
  <c r="E161" i="24" s="1"/>
  <c r="D160" i="24"/>
  <c r="E160" i="24" s="1"/>
  <c r="D159" i="24"/>
  <c r="E159" i="24" s="1"/>
  <c r="D158" i="24"/>
  <c r="E158" i="24" s="1"/>
  <c r="D157" i="24"/>
  <c r="E157" i="24" s="1"/>
  <c r="D156" i="24"/>
  <c r="E156" i="24" s="1"/>
  <c r="D155" i="24"/>
  <c r="E155" i="24" s="1"/>
  <c r="D154" i="24"/>
  <c r="E154" i="24" s="1"/>
  <c r="D153" i="24"/>
  <c r="E153" i="24" s="1"/>
  <c r="D152" i="24"/>
  <c r="E152" i="24" s="1"/>
  <c r="D151" i="24"/>
  <c r="E151" i="24" s="1"/>
  <c r="D150" i="24"/>
  <c r="E150" i="24" s="1"/>
  <c r="D149" i="24"/>
  <c r="E149" i="24" s="1"/>
  <c r="D148" i="24"/>
  <c r="E148" i="24" s="1"/>
  <c r="D147" i="24"/>
  <c r="E147" i="24" s="1"/>
  <c r="D146" i="24"/>
  <c r="E146" i="24" s="1"/>
  <c r="D145" i="24"/>
  <c r="E145" i="24" s="1"/>
  <c r="D144" i="24"/>
  <c r="E144" i="24" s="1"/>
  <c r="D143" i="24"/>
  <c r="E143" i="24" s="1"/>
  <c r="D142" i="24"/>
  <c r="E142" i="24" s="1"/>
  <c r="D141" i="24"/>
  <c r="E141" i="24" s="1"/>
  <c r="D140" i="24"/>
  <c r="E140" i="24" s="1"/>
  <c r="D139" i="24"/>
  <c r="E139" i="24" s="1"/>
  <c r="D138" i="24"/>
  <c r="E138" i="24" s="1"/>
  <c r="D137" i="24"/>
  <c r="E137" i="24" s="1"/>
  <c r="D136" i="24"/>
  <c r="E136" i="24" s="1"/>
  <c r="D135" i="24"/>
  <c r="E135" i="24" s="1"/>
  <c r="D134" i="24"/>
  <c r="E134" i="24" s="1"/>
  <c r="D133" i="24"/>
  <c r="E133" i="24" s="1"/>
  <c r="D132" i="24"/>
  <c r="E132" i="24" s="1"/>
  <c r="D131" i="24"/>
  <c r="E131" i="24" s="1"/>
  <c r="D130" i="24"/>
  <c r="E130" i="24" s="1"/>
  <c r="D129" i="24"/>
  <c r="E129" i="24" s="1"/>
  <c r="D128" i="24"/>
  <c r="E128" i="24" s="1"/>
  <c r="D127" i="24"/>
  <c r="E127" i="24" s="1"/>
  <c r="D126" i="24"/>
  <c r="E126" i="24" s="1"/>
  <c r="D125" i="24"/>
  <c r="E125" i="24" s="1"/>
  <c r="D124" i="24"/>
  <c r="E124" i="24" s="1"/>
  <c r="D123" i="24"/>
  <c r="E123" i="24" s="1"/>
  <c r="D122" i="24"/>
  <c r="E122" i="24" s="1"/>
  <c r="D121" i="24"/>
  <c r="E121" i="24" s="1"/>
  <c r="D120" i="24"/>
  <c r="E120" i="24" s="1"/>
  <c r="D119" i="24"/>
  <c r="E119" i="24" s="1"/>
  <c r="D118" i="24"/>
  <c r="E118" i="24" s="1"/>
  <c r="D117" i="24"/>
  <c r="E117" i="24" s="1"/>
  <c r="D116" i="24"/>
  <c r="E116" i="24" s="1"/>
  <c r="D115" i="24"/>
  <c r="E115" i="24" s="1"/>
  <c r="D114" i="24"/>
  <c r="E114" i="24" s="1"/>
  <c r="D113" i="24"/>
  <c r="E113" i="24" s="1"/>
  <c r="D112" i="24"/>
  <c r="E112" i="24" s="1"/>
  <c r="D111" i="24"/>
  <c r="E111" i="24" s="1"/>
  <c r="D110" i="24"/>
  <c r="E110" i="24" s="1"/>
  <c r="D109" i="24"/>
  <c r="E109" i="24" s="1"/>
  <c r="D108" i="24"/>
  <c r="E108" i="24" s="1"/>
  <c r="D107" i="24"/>
  <c r="E107" i="24" s="1"/>
  <c r="D106" i="24"/>
  <c r="E106" i="24" s="1"/>
  <c r="D105" i="24"/>
  <c r="E105" i="24" s="1"/>
  <c r="D104" i="24"/>
  <c r="E104" i="24" s="1"/>
  <c r="D103" i="24"/>
  <c r="E103" i="24" s="1"/>
  <c r="D102" i="24"/>
  <c r="E102" i="24" s="1"/>
  <c r="D101" i="24"/>
  <c r="E101" i="24" s="1"/>
  <c r="D100" i="24"/>
  <c r="E100" i="24" s="1"/>
  <c r="D99" i="24"/>
  <c r="E99" i="24" s="1"/>
  <c r="D98" i="24"/>
  <c r="E98" i="24" s="1"/>
  <c r="D97" i="24"/>
  <c r="E97" i="24" s="1"/>
  <c r="D96" i="24"/>
  <c r="E96" i="24" s="1"/>
  <c r="D95" i="24"/>
  <c r="E95" i="24" s="1"/>
  <c r="D94" i="24"/>
  <c r="E94" i="24" s="1"/>
  <c r="D93" i="24"/>
  <c r="E93" i="24" s="1"/>
  <c r="D92" i="24"/>
  <c r="E92" i="24" s="1"/>
  <c r="D91" i="24"/>
  <c r="E91" i="24" s="1"/>
  <c r="D90" i="24"/>
  <c r="E90" i="24" s="1"/>
  <c r="D89" i="24"/>
  <c r="E89" i="24" s="1"/>
  <c r="D88" i="24"/>
  <c r="E88" i="24" s="1"/>
  <c r="D87" i="24"/>
  <c r="E87" i="24" s="1"/>
  <c r="D86" i="24"/>
  <c r="E86" i="24" s="1"/>
  <c r="D85" i="24"/>
  <c r="E85" i="24" s="1"/>
  <c r="D84" i="24"/>
  <c r="E84" i="24" s="1"/>
  <c r="D83" i="24"/>
  <c r="E83" i="24" s="1"/>
  <c r="D82" i="24"/>
  <c r="E82" i="24" s="1"/>
  <c r="D81" i="24"/>
  <c r="E81" i="24" s="1"/>
  <c r="D80" i="24"/>
  <c r="E80" i="24" s="1"/>
  <c r="D79" i="24"/>
  <c r="E79" i="24" s="1"/>
  <c r="D78" i="24"/>
  <c r="E78" i="24" s="1"/>
  <c r="D77" i="24"/>
  <c r="E77" i="24" s="1"/>
  <c r="D76" i="24"/>
  <c r="E76" i="24" s="1"/>
  <c r="D75" i="24"/>
  <c r="E75" i="24" s="1"/>
  <c r="D74" i="24"/>
  <c r="E74" i="24" s="1"/>
  <c r="D73" i="24"/>
  <c r="E73" i="24" s="1"/>
  <c r="D72" i="24"/>
  <c r="E72" i="24" s="1"/>
  <c r="D71" i="24"/>
  <c r="E71" i="24" s="1"/>
  <c r="D70" i="24"/>
  <c r="E70" i="24" s="1"/>
  <c r="D69" i="24"/>
  <c r="E69" i="24" s="1"/>
  <c r="D68" i="24"/>
  <c r="E68" i="24" s="1"/>
  <c r="D67" i="24"/>
  <c r="E67" i="24" s="1"/>
  <c r="D66" i="24"/>
  <c r="E66" i="24" s="1"/>
  <c r="D65" i="24"/>
  <c r="E65" i="24" s="1"/>
  <c r="D64" i="24"/>
  <c r="E64" i="24" s="1"/>
  <c r="D63" i="24"/>
  <c r="E63" i="24" s="1"/>
  <c r="D62" i="24"/>
  <c r="E62" i="24" s="1"/>
  <c r="D61" i="24"/>
  <c r="E61" i="24" s="1"/>
  <c r="D60" i="24"/>
  <c r="E60" i="24" s="1"/>
  <c r="D59" i="24"/>
  <c r="E59" i="24" s="1"/>
  <c r="D58" i="24"/>
  <c r="E58" i="24" s="1"/>
  <c r="D57" i="24"/>
  <c r="E57" i="24" s="1"/>
  <c r="D56" i="24"/>
  <c r="E56" i="24" s="1"/>
  <c r="D55" i="24"/>
  <c r="E55" i="24" s="1"/>
  <c r="D54" i="24"/>
  <c r="E54" i="24" s="1"/>
  <c r="D53" i="24"/>
  <c r="E53" i="24" s="1"/>
  <c r="D52" i="24"/>
  <c r="E52" i="24" s="1"/>
  <c r="D51" i="24"/>
  <c r="E51" i="24" s="1"/>
  <c r="D50" i="24"/>
  <c r="E50" i="24" s="1"/>
  <c r="D49" i="24"/>
  <c r="E49" i="24" s="1"/>
  <c r="D48" i="24"/>
  <c r="E48" i="24" s="1"/>
  <c r="D47" i="24"/>
  <c r="E47" i="24" s="1"/>
  <c r="D46" i="24"/>
  <c r="E46" i="24" s="1"/>
  <c r="D45" i="24"/>
  <c r="E45" i="24" s="1"/>
  <c r="D44" i="24"/>
  <c r="E44" i="24" s="1"/>
  <c r="D43" i="24"/>
  <c r="E43" i="24" s="1"/>
  <c r="D42" i="24"/>
  <c r="E42" i="24" s="1"/>
  <c r="D41" i="24"/>
  <c r="E41" i="24" s="1"/>
  <c r="D40" i="24"/>
  <c r="E40" i="24" s="1"/>
  <c r="D39" i="24"/>
  <c r="E39" i="24" s="1"/>
  <c r="D38" i="24"/>
  <c r="E38" i="24" s="1"/>
  <c r="D37" i="24"/>
  <c r="E37" i="24" s="1"/>
  <c r="D36" i="24"/>
  <c r="E36" i="24" s="1"/>
  <c r="D35" i="24"/>
  <c r="E35" i="24" s="1"/>
  <c r="D34" i="24"/>
  <c r="E34" i="24" s="1"/>
  <c r="D33" i="24"/>
  <c r="E33" i="24" s="1"/>
  <c r="E32" i="24"/>
  <c r="D32" i="24"/>
  <c r="D31" i="24"/>
  <c r="E31" i="24" s="1"/>
  <c r="D30" i="24"/>
  <c r="E30" i="24" s="1"/>
  <c r="D29" i="24"/>
  <c r="E29" i="24" s="1"/>
  <c r="D28" i="24"/>
  <c r="E28" i="24" s="1"/>
  <c r="D27" i="24"/>
  <c r="E27" i="24" s="1"/>
  <c r="D26" i="24"/>
  <c r="E26" i="24" s="1"/>
  <c r="D25" i="24"/>
  <c r="E25" i="24" s="1"/>
  <c r="D24" i="24"/>
  <c r="E24" i="24" s="1"/>
  <c r="D23" i="24"/>
  <c r="E23" i="24" s="1"/>
  <c r="D22" i="24"/>
  <c r="E22" i="24" s="1"/>
  <c r="D21" i="24"/>
  <c r="E21" i="24" s="1"/>
  <c r="D20" i="24"/>
  <c r="E20" i="24" s="1"/>
  <c r="D19" i="24"/>
  <c r="E19" i="24" s="1"/>
  <c r="D18" i="24"/>
  <c r="E18" i="24" s="1"/>
  <c r="D17" i="24"/>
  <c r="E17" i="24" s="1"/>
  <c r="D16" i="24"/>
  <c r="E16" i="24" s="1"/>
  <c r="D15" i="24"/>
  <c r="E15" i="24" s="1"/>
  <c r="E14" i="24"/>
  <c r="D14" i="24"/>
  <c r="D13" i="24"/>
  <c r="E13" i="24" s="1"/>
  <c r="D12" i="24"/>
  <c r="E12" i="24" s="1"/>
  <c r="D11" i="24"/>
  <c r="E11" i="24" s="1"/>
  <c r="D10" i="24"/>
  <c r="E10" i="24" s="1"/>
  <c r="D9" i="24"/>
  <c r="E9" i="24" s="1"/>
  <c r="D598" i="23"/>
  <c r="E598" i="23" s="1"/>
  <c r="E597" i="23"/>
  <c r="D597" i="23"/>
  <c r="D596" i="23"/>
  <c r="E596" i="23" s="1"/>
  <c r="D595" i="23"/>
  <c r="E595" i="23" s="1"/>
  <c r="D594" i="23"/>
  <c r="E594" i="23" s="1"/>
  <c r="D593" i="23"/>
  <c r="E593" i="23" s="1"/>
  <c r="D592" i="23"/>
  <c r="E592" i="23" s="1"/>
  <c r="D591" i="23"/>
  <c r="E591" i="23" s="1"/>
  <c r="D590" i="23"/>
  <c r="E590" i="23" s="1"/>
  <c r="D589" i="23"/>
  <c r="E589" i="23" s="1"/>
  <c r="D588" i="23"/>
  <c r="E588" i="23" s="1"/>
  <c r="D587" i="23"/>
  <c r="E587" i="23" s="1"/>
  <c r="D586" i="23"/>
  <c r="E586" i="23" s="1"/>
  <c r="E585" i="23"/>
  <c r="D585" i="23"/>
  <c r="D584" i="23"/>
  <c r="E584" i="23" s="1"/>
  <c r="E583" i="23"/>
  <c r="D583" i="23"/>
  <c r="D582" i="23"/>
  <c r="E582" i="23" s="1"/>
  <c r="E581" i="23"/>
  <c r="D581" i="23"/>
  <c r="D580" i="23"/>
  <c r="E580" i="23" s="1"/>
  <c r="E579" i="23"/>
  <c r="D579" i="23"/>
  <c r="D578" i="23"/>
  <c r="E578" i="23" s="1"/>
  <c r="E577" i="23"/>
  <c r="D577" i="23"/>
  <c r="D576" i="23"/>
  <c r="E576" i="23" s="1"/>
  <c r="E575" i="23"/>
  <c r="D575" i="23"/>
  <c r="D574" i="23"/>
  <c r="E574" i="23" s="1"/>
  <c r="E573" i="23"/>
  <c r="D573" i="23"/>
  <c r="D572" i="23"/>
  <c r="E572" i="23" s="1"/>
  <c r="E571" i="23"/>
  <c r="D571" i="23"/>
  <c r="D570" i="23"/>
  <c r="E570" i="23" s="1"/>
  <c r="E569" i="23"/>
  <c r="D569" i="23"/>
  <c r="D568" i="23"/>
  <c r="E568" i="23" s="1"/>
  <c r="E567" i="23"/>
  <c r="D567" i="23"/>
  <c r="D566" i="23"/>
  <c r="E566" i="23" s="1"/>
  <c r="E565" i="23"/>
  <c r="D565" i="23"/>
  <c r="D564" i="23"/>
  <c r="E564" i="23" s="1"/>
  <c r="E563" i="23"/>
  <c r="D563" i="23"/>
  <c r="D562" i="23"/>
  <c r="E562" i="23" s="1"/>
  <c r="E561" i="23"/>
  <c r="D561" i="23"/>
  <c r="D560" i="23"/>
  <c r="E560" i="23" s="1"/>
  <c r="E559" i="23"/>
  <c r="D559" i="23"/>
  <c r="D558" i="23"/>
  <c r="E558" i="23" s="1"/>
  <c r="E557" i="23"/>
  <c r="D557" i="23"/>
  <c r="D556" i="23"/>
  <c r="E556" i="23" s="1"/>
  <c r="D555" i="23"/>
  <c r="E555" i="23" s="1"/>
  <c r="D554" i="23"/>
  <c r="E554" i="23" s="1"/>
  <c r="D553" i="23"/>
  <c r="E553" i="23" s="1"/>
  <c r="D552" i="23"/>
  <c r="E552" i="23" s="1"/>
  <c r="D551" i="23"/>
  <c r="E551" i="23" s="1"/>
  <c r="D550" i="23"/>
  <c r="E550" i="23" s="1"/>
  <c r="D549" i="23"/>
  <c r="E549" i="23" s="1"/>
  <c r="D548" i="23"/>
  <c r="E548" i="23" s="1"/>
  <c r="D547" i="23"/>
  <c r="E547" i="23" s="1"/>
  <c r="D546" i="23"/>
  <c r="E546" i="23" s="1"/>
  <c r="D545" i="23"/>
  <c r="E545" i="23" s="1"/>
  <c r="D544" i="23"/>
  <c r="E544" i="23" s="1"/>
  <c r="D543" i="23"/>
  <c r="E543" i="23" s="1"/>
  <c r="D542" i="23"/>
  <c r="E542" i="23" s="1"/>
  <c r="D541" i="23"/>
  <c r="E541" i="23" s="1"/>
  <c r="D540" i="23"/>
  <c r="E540" i="23" s="1"/>
  <c r="D539" i="23"/>
  <c r="E539" i="23" s="1"/>
  <c r="D538" i="23"/>
  <c r="E538" i="23" s="1"/>
  <c r="D537" i="23"/>
  <c r="E537" i="23" s="1"/>
  <c r="D536" i="23"/>
  <c r="E536" i="23" s="1"/>
  <c r="D535" i="23"/>
  <c r="E535" i="23" s="1"/>
  <c r="D534" i="23"/>
  <c r="E534" i="23" s="1"/>
  <c r="D533" i="23"/>
  <c r="E533" i="23" s="1"/>
  <c r="D532" i="23"/>
  <c r="E532" i="23" s="1"/>
  <c r="D531" i="23"/>
  <c r="E531" i="23" s="1"/>
  <c r="D530" i="23"/>
  <c r="E530" i="23" s="1"/>
  <c r="D529" i="23"/>
  <c r="E529" i="23" s="1"/>
  <c r="D528" i="23"/>
  <c r="E528" i="23" s="1"/>
  <c r="E527" i="23"/>
  <c r="D527" i="23"/>
  <c r="D526" i="23"/>
  <c r="E526" i="23" s="1"/>
  <c r="D525" i="23"/>
  <c r="E525" i="23" s="1"/>
  <c r="D524" i="23"/>
  <c r="E524" i="23" s="1"/>
  <c r="D523" i="23"/>
  <c r="E523" i="23" s="1"/>
  <c r="D522" i="23"/>
  <c r="E522" i="23" s="1"/>
  <c r="D521" i="23"/>
  <c r="E521" i="23" s="1"/>
  <c r="D520" i="23"/>
  <c r="E520" i="23" s="1"/>
  <c r="D519" i="23"/>
  <c r="E519" i="23" s="1"/>
  <c r="D518" i="23"/>
  <c r="E518" i="23" s="1"/>
  <c r="D517" i="23"/>
  <c r="E517" i="23" s="1"/>
  <c r="D516" i="23"/>
  <c r="E516" i="23" s="1"/>
  <c r="D515" i="23"/>
  <c r="E515" i="23" s="1"/>
  <c r="D514" i="23"/>
  <c r="E514" i="23" s="1"/>
  <c r="D513" i="23"/>
  <c r="E513" i="23" s="1"/>
  <c r="D512" i="23"/>
  <c r="E512" i="23" s="1"/>
  <c r="D511" i="23"/>
  <c r="E511" i="23" s="1"/>
  <c r="D510" i="23"/>
  <c r="E510" i="23" s="1"/>
  <c r="D509" i="23"/>
  <c r="E509" i="23" s="1"/>
  <c r="D508" i="23"/>
  <c r="E508" i="23" s="1"/>
  <c r="D507" i="23"/>
  <c r="E507" i="23" s="1"/>
  <c r="D506" i="23"/>
  <c r="E506" i="23" s="1"/>
  <c r="D505" i="23"/>
  <c r="E505" i="23" s="1"/>
  <c r="D504" i="23"/>
  <c r="E504" i="23" s="1"/>
  <c r="D503" i="23"/>
  <c r="E503" i="23" s="1"/>
  <c r="D502" i="23"/>
  <c r="E502" i="23" s="1"/>
  <c r="D501" i="23"/>
  <c r="E501" i="23" s="1"/>
  <c r="D500" i="23"/>
  <c r="E500" i="23" s="1"/>
  <c r="D499" i="23"/>
  <c r="E499" i="23" s="1"/>
  <c r="D498" i="23"/>
  <c r="E498" i="23" s="1"/>
  <c r="D497" i="23"/>
  <c r="E497" i="23" s="1"/>
  <c r="D496" i="23"/>
  <c r="E496" i="23" s="1"/>
  <c r="D495" i="23"/>
  <c r="E495" i="23" s="1"/>
  <c r="D494" i="23"/>
  <c r="E494" i="23" s="1"/>
  <c r="D493" i="23"/>
  <c r="E493" i="23" s="1"/>
  <c r="D492" i="23"/>
  <c r="E492" i="23" s="1"/>
  <c r="D491" i="23"/>
  <c r="E491" i="23" s="1"/>
  <c r="D490" i="23"/>
  <c r="E490" i="23" s="1"/>
  <c r="D489" i="23"/>
  <c r="E489" i="23" s="1"/>
  <c r="D488" i="23"/>
  <c r="E488" i="23" s="1"/>
  <c r="D487" i="23"/>
  <c r="E487" i="23" s="1"/>
  <c r="D486" i="23"/>
  <c r="E486" i="23" s="1"/>
  <c r="D485" i="23"/>
  <c r="E485" i="23" s="1"/>
  <c r="D484" i="23"/>
  <c r="E484" i="23" s="1"/>
  <c r="D483" i="23"/>
  <c r="E483" i="23" s="1"/>
  <c r="D482" i="23"/>
  <c r="E482" i="23" s="1"/>
  <c r="D481" i="23"/>
  <c r="E481" i="23" s="1"/>
  <c r="D480" i="23"/>
  <c r="E480" i="23" s="1"/>
  <c r="D479" i="23"/>
  <c r="E479" i="23" s="1"/>
  <c r="D478" i="23"/>
  <c r="E478" i="23" s="1"/>
  <c r="D477" i="23"/>
  <c r="E477" i="23" s="1"/>
  <c r="D476" i="23"/>
  <c r="E476" i="23" s="1"/>
  <c r="D475" i="23"/>
  <c r="E475" i="23" s="1"/>
  <c r="D474" i="23"/>
  <c r="E474" i="23" s="1"/>
  <c r="D473" i="23"/>
  <c r="E473" i="23" s="1"/>
  <c r="D472" i="23"/>
  <c r="E472" i="23" s="1"/>
  <c r="D471" i="23"/>
  <c r="E471" i="23" s="1"/>
  <c r="D470" i="23"/>
  <c r="E470" i="23" s="1"/>
  <c r="D469" i="23"/>
  <c r="E469" i="23" s="1"/>
  <c r="D468" i="23"/>
  <c r="E468" i="23" s="1"/>
  <c r="D467" i="23"/>
  <c r="E467" i="23" s="1"/>
  <c r="D466" i="23"/>
  <c r="E466" i="23" s="1"/>
  <c r="D465" i="23"/>
  <c r="E465" i="23" s="1"/>
  <c r="D464" i="23"/>
  <c r="E464" i="23" s="1"/>
  <c r="D463" i="23"/>
  <c r="E463" i="23" s="1"/>
  <c r="D462" i="23"/>
  <c r="E462" i="23" s="1"/>
  <c r="D461" i="23"/>
  <c r="E461" i="23" s="1"/>
  <c r="D460" i="23"/>
  <c r="E460" i="23" s="1"/>
  <c r="D459" i="23"/>
  <c r="E459" i="23" s="1"/>
  <c r="D458" i="23"/>
  <c r="E458" i="23" s="1"/>
  <c r="D457" i="23"/>
  <c r="E457" i="23" s="1"/>
  <c r="D456" i="23"/>
  <c r="E456" i="23" s="1"/>
  <c r="D455" i="23"/>
  <c r="E455" i="23" s="1"/>
  <c r="D454" i="23"/>
  <c r="E454" i="23" s="1"/>
  <c r="D453" i="23"/>
  <c r="E453" i="23" s="1"/>
  <c r="D452" i="23"/>
  <c r="E452" i="23" s="1"/>
  <c r="D451" i="23"/>
  <c r="E451" i="23" s="1"/>
  <c r="D450" i="23"/>
  <c r="E450" i="23" s="1"/>
  <c r="D449" i="23"/>
  <c r="E449" i="23" s="1"/>
  <c r="D448" i="23"/>
  <c r="E448" i="23" s="1"/>
  <c r="D447" i="23"/>
  <c r="E447" i="23" s="1"/>
  <c r="D446" i="23"/>
  <c r="E446" i="23" s="1"/>
  <c r="E445" i="23"/>
  <c r="D445" i="23"/>
  <c r="D444" i="23"/>
  <c r="E444" i="23" s="1"/>
  <c r="D443" i="23"/>
  <c r="E443" i="23" s="1"/>
  <c r="D442" i="23"/>
  <c r="E442" i="23" s="1"/>
  <c r="D441" i="23"/>
  <c r="E441" i="23" s="1"/>
  <c r="D440" i="23"/>
  <c r="E440" i="23" s="1"/>
  <c r="D439" i="23"/>
  <c r="E439" i="23" s="1"/>
  <c r="D438" i="23"/>
  <c r="E438" i="23" s="1"/>
  <c r="D437" i="23"/>
  <c r="E437" i="23" s="1"/>
  <c r="D436" i="23"/>
  <c r="E436" i="23" s="1"/>
  <c r="D435" i="23"/>
  <c r="E435" i="23" s="1"/>
  <c r="D434" i="23"/>
  <c r="E434" i="23" s="1"/>
  <c r="D433" i="23"/>
  <c r="E433" i="23" s="1"/>
  <c r="D432" i="23"/>
  <c r="E432" i="23" s="1"/>
  <c r="D431" i="23"/>
  <c r="E431" i="23" s="1"/>
  <c r="D430" i="23"/>
  <c r="E430" i="23" s="1"/>
  <c r="D429" i="23"/>
  <c r="E429" i="23" s="1"/>
  <c r="D428" i="23"/>
  <c r="E428" i="23" s="1"/>
  <c r="D427" i="23"/>
  <c r="E427" i="23" s="1"/>
  <c r="D426" i="23"/>
  <c r="E426" i="23" s="1"/>
  <c r="D425" i="23"/>
  <c r="E425" i="23" s="1"/>
  <c r="D424" i="23"/>
  <c r="E424" i="23" s="1"/>
  <c r="D423" i="23"/>
  <c r="E423" i="23" s="1"/>
  <c r="D422" i="23"/>
  <c r="E422" i="23" s="1"/>
  <c r="D421" i="23"/>
  <c r="E421" i="23" s="1"/>
  <c r="D420" i="23"/>
  <c r="E420" i="23" s="1"/>
  <c r="D419" i="23"/>
  <c r="E419" i="23" s="1"/>
  <c r="D418" i="23"/>
  <c r="E418" i="23" s="1"/>
  <c r="D417" i="23"/>
  <c r="E417" i="23" s="1"/>
  <c r="D416" i="23"/>
  <c r="E416" i="23" s="1"/>
  <c r="D415" i="23"/>
  <c r="E415" i="23" s="1"/>
  <c r="D414" i="23"/>
  <c r="E414" i="23" s="1"/>
  <c r="D413" i="23"/>
  <c r="E413" i="23" s="1"/>
  <c r="D412" i="23"/>
  <c r="E412" i="23" s="1"/>
  <c r="D411" i="23"/>
  <c r="E411" i="23" s="1"/>
  <c r="D410" i="23"/>
  <c r="E410" i="23" s="1"/>
  <c r="D409" i="23"/>
  <c r="E409" i="23" s="1"/>
  <c r="D408" i="23"/>
  <c r="E408" i="23" s="1"/>
  <c r="D407" i="23"/>
  <c r="E407" i="23" s="1"/>
  <c r="D406" i="23"/>
  <c r="E406" i="23" s="1"/>
  <c r="D405" i="23"/>
  <c r="E405" i="23" s="1"/>
  <c r="D404" i="23"/>
  <c r="E404" i="23" s="1"/>
  <c r="D403" i="23"/>
  <c r="E403" i="23" s="1"/>
  <c r="D402" i="23"/>
  <c r="E402" i="23" s="1"/>
  <c r="D401" i="23"/>
  <c r="E401" i="23" s="1"/>
  <c r="D400" i="23"/>
  <c r="E400" i="23" s="1"/>
  <c r="D399" i="23"/>
  <c r="E399" i="23" s="1"/>
  <c r="D398" i="23"/>
  <c r="E398" i="23" s="1"/>
  <c r="D397" i="23"/>
  <c r="E397" i="23" s="1"/>
  <c r="D396" i="23"/>
  <c r="E396" i="23" s="1"/>
  <c r="D395" i="23"/>
  <c r="E395" i="23" s="1"/>
  <c r="D394" i="23"/>
  <c r="E394" i="23" s="1"/>
  <c r="D393" i="23"/>
  <c r="E393" i="23" s="1"/>
  <c r="D392" i="23"/>
  <c r="E392" i="23" s="1"/>
  <c r="D391" i="23"/>
  <c r="E391" i="23" s="1"/>
  <c r="D390" i="23"/>
  <c r="E390" i="23" s="1"/>
  <c r="D389" i="23"/>
  <c r="E389" i="23" s="1"/>
  <c r="D388" i="23"/>
  <c r="E388" i="23" s="1"/>
  <c r="D387" i="23"/>
  <c r="E387" i="23" s="1"/>
  <c r="D386" i="23"/>
  <c r="E386" i="23" s="1"/>
  <c r="D385" i="23"/>
  <c r="E385" i="23" s="1"/>
  <c r="D384" i="23"/>
  <c r="E384" i="23" s="1"/>
  <c r="D383" i="23"/>
  <c r="E383" i="23" s="1"/>
  <c r="D382" i="23"/>
  <c r="E382" i="23" s="1"/>
  <c r="E381" i="23"/>
  <c r="D381" i="23"/>
  <c r="D380" i="23"/>
  <c r="E380" i="23" s="1"/>
  <c r="D379" i="23"/>
  <c r="E379" i="23" s="1"/>
  <c r="D378" i="23"/>
  <c r="E378" i="23" s="1"/>
  <c r="D377" i="23"/>
  <c r="E377" i="23" s="1"/>
  <c r="D376" i="23"/>
  <c r="E376" i="23" s="1"/>
  <c r="D375" i="23"/>
  <c r="E375" i="23" s="1"/>
  <c r="D374" i="23"/>
  <c r="E374" i="23" s="1"/>
  <c r="D373" i="23"/>
  <c r="E373" i="23" s="1"/>
  <c r="D372" i="23"/>
  <c r="E372" i="23" s="1"/>
  <c r="D371" i="23"/>
  <c r="E371" i="23" s="1"/>
  <c r="D370" i="23"/>
  <c r="E370" i="23" s="1"/>
  <c r="D369" i="23"/>
  <c r="E369" i="23" s="1"/>
  <c r="D368" i="23"/>
  <c r="E368" i="23" s="1"/>
  <c r="D367" i="23"/>
  <c r="E367" i="23" s="1"/>
  <c r="D366" i="23"/>
  <c r="E366" i="23" s="1"/>
  <c r="D365" i="23"/>
  <c r="E365" i="23" s="1"/>
  <c r="D364" i="23"/>
  <c r="E364" i="23" s="1"/>
  <c r="D363" i="23"/>
  <c r="E363" i="23" s="1"/>
  <c r="D362" i="23"/>
  <c r="E362" i="23" s="1"/>
  <c r="D361" i="23"/>
  <c r="E361" i="23" s="1"/>
  <c r="D360" i="23"/>
  <c r="E360" i="23" s="1"/>
  <c r="D359" i="23"/>
  <c r="E359" i="23" s="1"/>
  <c r="D358" i="23"/>
  <c r="E358" i="23" s="1"/>
  <c r="D357" i="23"/>
  <c r="E357" i="23" s="1"/>
  <c r="D356" i="23"/>
  <c r="E356" i="23" s="1"/>
  <c r="D355" i="23"/>
  <c r="E355" i="23" s="1"/>
  <c r="D354" i="23"/>
  <c r="E354" i="23" s="1"/>
  <c r="D353" i="23"/>
  <c r="E353" i="23" s="1"/>
  <c r="D352" i="23"/>
  <c r="E352" i="23" s="1"/>
  <c r="D351" i="23"/>
  <c r="E351" i="23" s="1"/>
  <c r="D350" i="23"/>
  <c r="E350" i="23" s="1"/>
  <c r="D349" i="23"/>
  <c r="E349" i="23" s="1"/>
  <c r="D348" i="23"/>
  <c r="E348" i="23" s="1"/>
  <c r="D347" i="23"/>
  <c r="E347" i="23" s="1"/>
  <c r="D346" i="23"/>
  <c r="E346" i="23" s="1"/>
  <c r="D345" i="23"/>
  <c r="E345" i="23" s="1"/>
  <c r="D344" i="23"/>
  <c r="E344" i="23" s="1"/>
  <c r="D343" i="23"/>
  <c r="E343" i="23" s="1"/>
  <c r="D342" i="23"/>
  <c r="E342" i="23" s="1"/>
  <c r="D341" i="23"/>
  <c r="E341" i="23" s="1"/>
  <c r="D340" i="23"/>
  <c r="E340" i="23" s="1"/>
  <c r="D339" i="23"/>
  <c r="E339" i="23" s="1"/>
  <c r="D338" i="23"/>
  <c r="E338" i="23" s="1"/>
  <c r="D337" i="23"/>
  <c r="E337" i="23" s="1"/>
  <c r="D336" i="23"/>
  <c r="E336" i="23" s="1"/>
  <c r="D335" i="23"/>
  <c r="E335" i="23" s="1"/>
  <c r="D334" i="23"/>
  <c r="E334" i="23" s="1"/>
  <c r="D333" i="23"/>
  <c r="E333" i="23" s="1"/>
  <c r="D332" i="23"/>
  <c r="E332" i="23" s="1"/>
  <c r="D331" i="23"/>
  <c r="E331" i="23" s="1"/>
  <c r="D330" i="23"/>
  <c r="E330" i="23" s="1"/>
  <c r="D329" i="23"/>
  <c r="E329" i="23" s="1"/>
  <c r="D328" i="23"/>
  <c r="E328" i="23" s="1"/>
  <c r="D327" i="23"/>
  <c r="E327" i="23" s="1"/>
  <c r="D326" i="23"/>
  <c r="E326" i="23" s="1"/>
  <c r="D325" i="23"/>
  <c r="E325" i="23" s="1"/>
  <c r="D324" i="23"/>
  <c r="E324" i="23" s="1"/>
  <c r="D323" i="23"/>
  <c r="E323" i="23" s="1"/>
  <c r="D322" i="23"/>
  <c r="E322" i="23" s="1"/>
  <c r="D321" i="23"/>
  <c r="E321" i="23" s="1"/>
  <c r="D320" i="23"/>
  <c r="E320" i="23" s="1"/>
  <c r="D319" i="23"/>
  <c r="E319" i="23" s="1"/>
  <c r="D318" i="23"/>
  <c r="E318" i="23" s="1"/>
  <c r="D317" i="23"/>
  <c r="E317" i="23" s="1"/>
  <c r="D316" i="23"/>
  <c r="E316" i="23" s="1"/>
  <c r="D315" i="23"/>
  <c r="E315" i="23" s="1"/>
  <c r="D314" i="23"/>
  <c r="E314" i="23" s="1"/>
  <c r="D313" i="23"/>
  <c r="E313" i="23" s="1"/>
  <c r="D312" i="23"/>
  <c r="E312" i="23" s="1"/>
  <c r="D311" i="23"/>
  <c r="E311" i="23" s="1"/>
  <c r="D310" i="23"/>
  <c r="E310" i="23" s="1"/>
  <c r="D309" i="23"/>
  <c r="E309" i="23" s="1"/>
  <c r="D308" i="23"/>
  <c r="E308" i="23" s="1"/>
  <c r="D307" i="23"/>
  <c r="E307" i="23" s="1"/>
  <c r="D306" i="23"/>
  <c r="E306" i="23" s="1"/>
  <c r="D305" i="23"/>
  <c r="E305" i="23" s="1"/>
  <c r="D304" i="23"/>
  <c r="E304" i="23" s="1"/>
  <c r="D303" i="23"/>
  <c r="E303" i="23" s="1"/>
  <c r="D302" i="23"/>
  <c r="E302" i="23" s="1"/>
  <c r="D301" i="23"/>
  <c r="E301" i="23" s="1"/>
  <c r="D300" i="23"/>
  <c r="E300" i="23" s="1"/>
  <c r="D299" i="23"/>
  <c r="E299" i="23" s="1"/>
  <c r="D298" i="23"/>
  <c r="E298" i="23" s="1"/>
  <c r="D297" i="23"/>
  <c r="E297" i="23" s="1"/>
  <c r="D296" i="23"/>
  <c r="E296" i="23" s="1"/>
  <c r="D295" i="23"/>
  <c r="E295" i="23" s="1"/>
  <c r="D294" i="23"/>
  <c r="E294" i="23" s="1"/>
  <c r="D293" i="23"/>
  <c r="E293" i="23" s="1"/>
  <c r="D292" i="23"/>
  <c r="E292" i="23" s="1"/>
  <c r="D291" i="23"/>
  <c r="E291" i="23" s="1"/>
  <c r="D290" i="23"/>
  <c r="E290" i="23" s="1"/>
  <c r="D289" i="23"/>
  <c r="E289" i="23" s="1"/>
  <c r="D288" i="23"/>
  <c r="E288" i="23" s="1"/>
  <c r="D287" i="23"/>
  <c r="E287" i="23" s="1"/>
  <c r="D286" i="23"/>
  <c r="E286" i="23" s="1"/>
  <c r="D285" i="23"/>
  <c r="E285" i="23" s="1"/>
  <c r="D284" i="23"/>
  <c r="E284" i="23" s="1"/>
  <c r="D283" i="23"/>
  <c r="E283" i="23" s="1"/>
  <c r="D282" i="23"/>
  <c r="E282" i="23" s="1"/>
  <c r="D281" i="23"/>
  <c r="E281" i="23" s="1"/>
  <c r="D280" i="23"/>
  <c r="E280" i="23" s="1"/>
  <c r="D279" i="23"/>
  <c r="E279" i="23" s="1"/>
  <c r="D278" i="23"/>
  <c r="E278" i="23" s="1"/>
  <c r="D277" i="23"/>
  <c r="E277" i="23" s="1"/>
  <c r="D276" i="23"/>
  <c r="E276" i="23" s="1"/>
  <c r="D275" i="23"/>
  <c r="E275" i="23" s="1"/>
  <c r="D274" i="23"/>
  <c r="E274" i="23" s="1"/>
  <c r="D273" i="23"/>
  <c r="E273" i="23" s="1"/>
  <c r="D272" i="23"/>
  <c r="E272" i="23" s="1"/>
  <c r="D271" i="23"/>
  <c r="E271" i="23" s="1"/>
  <c r="D270" i="23"/>
  <c r="E270" i="23" s="1"/>
  <c r="D269" i="23"/>
  <c r="E269" i="23" s="1"/>
  <c r="D268" i="23"/>
  <c r="E268" i="23" s="1"/>
  <c r="D267" i="23"/>
  <c r="E267" i="23" s="1"/>
  <c r="D266" i="23"/>
  <c r="E266" i="23" s="1"/>
  <c r="D265" i="23"/>
  <c r="E265" i="23" s="1"/>
  <c r="D264" i="23"/>
  <c r="E264" i="23" s="1"/>
  <c r="D263" i="23"/>
  <c r="E263" i="23" s="1"/>
  <c r="D262" i="23"/>
  <c r="E262" i="23" s="1"/>
  <c r="D261" i="23"/>
  <c r="E261" i="23" s="1"/>
  <c r="D260" i="23"/>
  <c r="E260" i="23" s="1"/>
  <c r="D259" i="23"/>
  <c r="E259" i="23" s="1"/>
  <c r="D258" i="23"/>
  <c r="E258" i="23" s="1"/>
  <c r="D257" i="23"/>
  <c r="E257" i="23" s="1"/>
  <c r="D256" i="23"/>
  <c r="E256" i="23" s="1"/>
  <c r="D255" i="23"/>
  <c r="E255" i="23" s="1"/>
  <c r="D254" i="23"/>
  <c r="E254" i="23" s="1"/>
  <c r="D253" i="23"/>
  <c r="E253" i="23" s="1"/>
  <c r="D252" i="23"/>
  <c r="E252" i="23" s="1"/>
  <c r="D251" i="23"/>
  <c r="E251" i="23" s="1"/>
  <c r="D250" i="23"/>
  <c r="E250" i="23" s="1"/>
  <c r="D249" i="23"/>
  <c r="E249" i="23" s="1"/>
  <c r="D248" i="23"/>
  <c r="E248" i="23" s="1"/>
  <c r="D247" i="23"/>
  <c r="E247" i="23" s="1"/>
  <c r="D246" i="23"/>
  <c r="E246" i="23" s="1"/>
  <c r="D245" i="23"/>
  <c r="E245" i="23" s="1"/>
  <c r="D244" i="23"/>
  <c r="E244" i="23" s="1"/>
  <c r="E243" i="23"/>
  <c r="D243" i="23"/>
  <c r="D242" i="23"/>
  <c r="E242" i="23" s="1"/>
  <c r="D241" i="23"/>
  <c r="E241" i="23" s="1"/>
  <c r="D240" i="23"/>
  <c r="E240" i="23" s="1"/>
  <c r="D239" i="23"/>
  <c r="E239" i="23" s="1"/>
  <c r="D238" i="23"/>
  <c r="E238" i="23" s="1"/>
  <c r="D237" i="23"/>
  <c r="E237" i="23" s="1"/>
  <c r="D236" i="23"/>
  <c r="E236" i="23" s="1"/>
  <c r="D235" i="23"/>
  <c r="E235" i="23" s="1"/>
  <c r="D234" i="23"/>
  <c r="E234" i="23" s="1"/>
  <c r="D233" i="23"/>
  <c r="E233" i="23" s="1"/>
  <c r="D232" i="23"/>
  <c r="E232" i="23" s="1"/>
  <c r="D231" i="23"/>
  <c r="E231" i="23" s="1"/>
  <c r="D230" i="23"/>
  <c r="E230" i="23" s="1"/>
  <c r="D229" i="23"/>
  <c r="E229" i="23" s="1"/>
  <c r="D228" i="23"/>
  <c r="E228" i="23" s="1"/>
  <c r="D227" i="23"/>
  <c r="E227" i="23" s="1"/>
  <c r="D226" i="23"/>
  <c r="E226" i="23" s="1"/>
  <c r="D225" i="23"/>
  <c r="E225" i="23" s="1"/>
  <c r="D224" i="23"/>
  <c r="E224" i="23" s="1"/>
  <c r="D223" i="23"/>
  <c r="E223" i="23" s="1"/>
  <c r="D222" i="23"/>
  <c r="E222" i="23" s="1"/>
  <c r="D221" i="23"/>
  <c r="E221" i="23" s="1"/>
  <c r="D220" i="23"/>
  <c r="E220" i="23" s="1"/>
  <c r="D219" i="23"/>
  <c r="E219" i="23" s="1"/>
  <c r="D218" i="23"/>
  <c r="E218" i="23" s="1"/>
  <c r="D217" i="23"/>
  <c r="E217" i="23" s="1"/>
  <c r="D216" i="23"/>
  <c r="E216" i="23" s="1"/>
  <c r="D215" i="23"/>
  <c r="E215" i="23" s="1"/>
  <c r="D214" i="23"/>
  <c r="E214" i="23" s="1"/>
  <c r="D213" i="23"/>
  <c r="E213" i="23" s="1"/>
  <c r="D212" i="23"/>
  <c r="E212" i="23" s="1"/>
  <c r="D211" i="23"/>
  <c r="E211" i="23" s="1"/>
  <c r="D210" i="23"/>
  <c r="E210" i="23" s="1"/>
  <c r="D209" i="23"/>
  <c r="E209" i="23" s="1"/>
  <c r="D208" i="23"/>
  <c r="E208" i="23" s="1"/>
  <c r="D207" i="23"/>
  <c r="E207" i="23" s="1"/>
  <c r="D206" i="23"/>
  <c r="E206" i="23" s="1"/>
  <c r="D205" i="23"/>
  <c r="E205" i="23" s="1"/>
  <c r="D204" i="23"/>
  <c r="E204" i="23" s="1"/>
  <c r="D203" i="23"/>
  <c r="E203" i="23" s="1"/>
  <c r="D202" i="23"/>
  <c r="E202" i="23" s="1"/>
  <c r="D201" i="23"/>
  <c r="E201" i="23" s="1"/>
  <c r="D200" i="23"/>
  <c r="E200" i="23" s="1"/>
  <c r="D199" i="23"/>
  <c r="E199" i="23" s="1"/>
  <c r="D198" i="23"/>
  <c r="E198" i="23" s="1"/>
  <c r="D197" i="23"/>
  <c r="E197" i="23" s="1"/>
  <c r="D196" i="23"/>
  <c r="E196" i="23" s="1"/>
  <c r="D195" i="23"/>
  <c r="E195" i="23" s="1"/>
  <c r="D194" i="23"/>
  <c r="E194" i="23" s="1"/>
  <c r="D193" i="23"/>
  <c r="E193" i="23" s="1"/>
  <c r="D192" i="23"/>
  <c r="E192" i="23" s="1"/>
  <c r="D191" i="23"/>
  <c r="E191" i="23" s="1"/>
  <c r="D190" i="23"/>
  <c r="E190" i="23" s="1"/>
  <c r="D189" i="23"/>
  <c r="E189" i="23" s="1"/>
  <c r="D188" i="23"/>
  <c r="E188" i="23" s="1"/>
  <c r="D187" i="23"/>
  <c r="E187" i="23" s="1"/>
  <c r="D186" i="23"/>
  <c r="E186" i="23" s="1"/>
  <c r="D185" i="23"/>
  <c r="E185" i="23" s="1"/>
  <c r="D184" i="23"/>
  <c r="E184" i="23" s="1"/>
  <c r="D183" i="23"/>
  <c r="E183" i="23" s="1"/>
  <c r="D182" i="23"/>
  <c r="E182" i="23" s="1"/>
  <c r="E181" i="23"/>
  <c r="D181" i="23"/>
  <c r="D180" i="23"/>
  <c r="E180" i="23" s="1"/>
  <c r="D179" i="23"/>
  <c r="E179" i="23" s="1"/>
  <c r="D178" i="23"/>
  <c r="E178" i="23" s="1"/>
  <c r="D177" i="23"/>
  <c r="E177" i="23" s="1"/>
  <c r="D176" i="23"/>
  <c r="E176" i="23" s="1"/>
  <c r="D175" i="23"/>
  <c r="E175" i="23" s="1"/>
  <c r="D174" i="23"/>
  <c r="E174" i="23" s="1"/>
  <c r="D173" i="23"/>
  <c r="E173" i="23" s="1"/>
  <c r="D172" i="23"/>
  <c r="E172" i="23" s="1"/>
  <c r="D171" i="23"/>
  <c r="E171" i="23" s="1"/>
  <c r="D170" i="23"/>
  <c r="E170" i="23" s="1"/>
  <c r="D169" i="23"/>
  <c r="E169" i="23" s="1"/>
  <c r="D168" i="23"/>
  <c r="E168" i="23" s="1"/>
  <c r="D167" i="23"/>
  <c r="E167" i="23" s="1"/>
  <c r="D166" i="23"/>
  <c r="E166" i="23" s="1"/>
  <c r="D165" i="23"/>
  <c r="E165" i="23" s="1"/>
  <c r="D164" i="23"/>
  <c r="E164" i="23" s="1"/>
  <c r="D163" i="23"/>
  <c r="E163" i="23" s="1"/>
  <c r="D162" i="23"/>
  <c r="E162" i="23" s="1"/>
  <c r="D161" i="23"/>
  <c r="E161" i="23" s="1"/>
  <c r="D160" i="23"/>
  <c r="E160" i="23" s="1"/>
  <c r="D159" i="23"/>
  <c r="E159" i="23" s="1"/>
  <c r="D158" i="23"/>
  <c r="E158" i="23" s="1"/>
  <c r="D157" i="23"/>
  <c r="E157" i="23" s="1"/>
  <c r="D156" i="23"/>
  <c r="E156" i="23" s="1"/>
  <c r="D155" i="23"/>
  <c r="E155" i="23" s="1"/>
  <c r="D154" i="23"/>
  <c r="E154" i="23" s="1"/>
  <c r="D153" i="23"/>
  <c r="E153" i="23" s="1"/>
  <c r="D152" i="23"/>
  <c r="E152" i="23" s="1"/>
  <c r="D151" i="23"/>
  <c r="E151" i="23" s="1"/>
  <c r="D150" i="23"/>
  <c r="E150" i="23" s="1"/>
  <c r="D149" i="23"/>
  <c r="E149" i="23" s="1"/>
  <c r="D148" i="23"/>
  <c r="E148" i="23" s="1"/>
  <c r="D147" i="23"/>
  <c r="E147" i="23" s="1"/>
  <c r="D146" i="23"/>
  <c r="E146" i="23" s="1"/>
  <c r="D145" i="23"/>
  <c r="E145" i="23" s="1"/>
  <c r="D144" i="23"/>
  <c r="E144" i="23" s="1"/>
  <c r="D143" i="23"/>
  <c r="E143" i="23" s="1"/>
  <c r="D142" i="23"/>
  <c r="E142" i="23" s="1"/>
  <c r="D141" i="23"/>
  <c r="E141" i="23" s="1"/>
  <c r="D140" i="23"/>
  <c r="E140" i="23" s="1"/>
  <c r="D139" i="23"/>
  <c r="E139" i="23" s="1"/>
  <c r="D138" i="23"/>
  <c r="E138" i="23" s="1"/>
  <c r="D137" i="23"/>
  <c r="E137" i="23" s="1"/>
  <c r="D136" i="23"/>
  <c r="E136" i="23" s="1"/>
  <c r="D135" i="23"/>
  <c r="E135" i="23" s="1"/>
  <c r="D134" i="23"/>
  <c r="E134" i="23" s="1"/>
  <c r="D133" i="23"/>
  <c r="E133" i="23" s="1"/>
  <c r="D132" i="23"/>
  <c r="E132" i="23" s="1"/>
  <c r="D131" i="23"/>
  <c r="E131" i="23" s="1"/>
  <c r="D130" i="23"/>
  <c r="E130" i="23" s="1"/>
  <c r="D129" i="23"/>
  <c r="E129" i="23" s="1"/>
  <c r="D128" i="23"/>
  <c r="E128" i="23" s="1"/>
  <c r="D127" i="23"/>
  <c r="E127" i="23" s="1"/>
  <c r="D126" i="23"/>
  <c r="E126" i="23" s="1"/>
  <c r="D125" i="23"/>
  <c r="E125" i="23" s="1"/>
  <c r="D124" i="23"/>
  <c r="E124" i="23" s="1"/>
  <c r="E123" i="23"/>
  <c r="D123" i="23"/>
  <c r="D122" i="23"/>
  <c r="E122" i="23" s="1"/>
  <c r="D121" i="23"/>
  <c r="E121" i="23" s="1"/>
  <c r="D120" i="23"/>
  <c r="E120" i="23" s="1"/>
  <c r="D119" i="23"/>
  <c r="E119" i="23" s="1"/>
  <c r="D118" i="23"/>
  <c r="E118" i="23" s="1"/>
  <c r="D117" i="23"/>
  <c r="E117" i="23" s="1"/>
  <c r="D116" i="23"/>
  <c r="E116" i="23" s="1"/>
  <c r="D115" i="23"/>
  <c r="E115" i="23" s="1"/>
  <c r="D114" i="23"/>
  <c r="E114" i="23" s="1"/>
  <c r="D113" i="23"/>
  <c r="E113" i="23" s="1"/>
  <c r="D112" i="23"/>
  <c r="E112" i="23" s="1"/>
  <c r="D111" i="23"/>
  <c r="E111" i="23" s="1"/>
  <c r="D110" i="23"/>
  <c r="E110" i="23" s="1"/>
  <c r="D109" i="23"/>
  <c r="E109" i="23" s="1"/>
  <c r="D108" i="23"/>
  <c r="E108" i="23" s="1"/>
  <c r="D107" i="23"/>
  <c r="E107" i="23" s="1"/>
  <c r="D106" i="23"/>
  <c r="E106" i="23" s="1"/>
  <c r="D105" i="23"/>
  <c r="E105" i="23" s="1"/>
  <c r="D104" i="23"/>
  <c r="E104" i="23" s="1"/>
  <c r="D103" i="23"/>
  <c r="E103" i="23" s="1"/>
  <c r="D102" i="23"/>
  <c r="E102" i="23" s="1"/>
  <c r="D101" i="23"/>
  <c r="E101" i="23" s="1"/>
  <c r="D100" i="23"/>
  <c r="E100" i="23" s="1"/>
  <c r="D99" i="23"/>
  <c r="E99" i="23" s="1"/>
  <c r="D98" i="23"/>
  <c r="E98" i="23" s="1"/>
  <c r="D97" i="23"/>
  <c r="E97" i="23" s="1"/>
  <c r="D96" i="23"/>
  <c r="E96" i="23" s="1"/>
  <c r="D95" i="23"/>
  <c r="E95" i="23" s="1"/>
  <c r="D94" i="23"/>
  <c r="E94" i="23" s="1"/>
  <c r="D93" i="23"/>
  <c r="E93" i="23" s="1"/>
  <c r="D92" i="23"/>
  <c r="E92" i="23" s="1"/>
  <c r="D91" i="23"/>
  <c r="E91" i="23" s="1"/>
  <c r="D90" i="23"/>
  <c r="E90" i="23" s="1"/>
  <c r="D89" i="23"/>
  <c r="E89" i="23" s="1"/>
  <c r="D88" i="23"/>
  <c r="E88" i="23" s="1"/>
  <c r="D87" i="23"/>
  <c r="E87" i="23" s="1"/>
  <c r="D86" i="23"/>
  <c r="E86" i="23" s="1"/>
  <c r="D85" i="23"/>
  <c r="E85" i="23" s="1"/>
  <c r="D84" i="23"/>
  <c r="E84" i="23" s="1"/>
  <c r="D83" i="23"/>
  <c r="E83" i="23" s="1"/>
  <c r="D82" i="23"/>
  <c r="E82" i="23" s="1"/>
  <c r="D81" i="23"/>
  <c r="E81" i="23" s="1"/>
  <c r="D80" i="23"/>
  <c r="E80" i="23" s="1"/>
  <c r="D79" i="23"/>
  <c r="E79" i="23" s="1"/>
  <c r="D78" i="23"/>
  <c r="E78" i="23" s="1"/>
  <c r="D77" i="23"/>
  <c r="E77" i="23" s="1"/>
  <c r="D76" i="23"/>
  <c r="E76" i="23" s="1"/>
  <c r="D75" i="23"/>
  <c r="E75" i="23" s="1"/>
  <c r="D74" i="23"/>
  <c r="E74" i="23" s="1"/>
  <c r="D73" i="23"/>
  <c r="E73" i="23" s="1"/>
  <c r="D72" i="23"/>
  <c r="E72" i="23" s="1"/>
  <c r="D71" i="23"/>
  <c r="E71" i="23" s="1"/>
  <c r="D70" i="23"/>
  <c r="E70" i="23" s="1"/>
  <c r="D69" i="23"/>
  <c r="E69" i="23" s="1"/>
  <c r="D68" i="23"/>
  <c r="E68" i="23" s="1"/>
  <c r="D67" i="23"/>
  <c r="E67" i="23" s="1"/>
  <c r="D66" i="23"/>
  <c r="E66" i="23" s="1"/>
  <c r="D65" i="23"/>
  <c r="E65" i="23" s="1"/>
  <c r="D64" i="23"/>
  <c r="E64" i="23" s="1"/>
  <c r="D63" i="23"/>
  <c r="E63" i="23" s="1"/>
  <c r="D62" i="23"/>
  <c r="E62" i="23" s="1"/>
  <c r="D61" i="23"/>
  <c r="E61" i="23" s="1"/>
  <c r="D60" i="23"/>
  <c r="E60" i="23" s="1"/>
  <c r="D59" i="23"/>
  <c r="E59" i="23" s="1"/>
  <c r="D58" i="23"/>
  <c r="E58" i="23" s="1"/>
  <c r="D57" i="23"/>
  <c r="E57" i="23" s="1"/>
  <c r="D56" i="23"/>
  <c r="E56" i="23" s="1"/>
  <c r="D55" i="23"/>
  <c r="E55" i="23" s="1"/>
  <c r="D54" i="23"/>
  <c r="E54" i="23" s="1"/>
  <c r="D53" i="23"/>
  <c r="E53" i="23" s="1"/>
  <c r="D52" i="23"/>
  <c r="E52" i="23" s="1"/>
  <c r="D51" i="23"/>
  <c r="E51" i="23" s="1"/>
  <c r="D50" i="23"/>
  <c r="E50" i="23" s="1"/>
  <c r="D49" i="23"/>
  <c r="E49" i="23" s="1"/>
  <c r="D48" i="23"/>
  <c r="E48" i="23" s="1"/>
  <c r="D47" i="23"/>
  <c r="E47" i="23" s="1"/>
  <c r="D46" i="23"/>
  <c r="E46" i="23" s="1"/>
  <c r="D45" i="23"/>
  <c r="E45" i="23" s="1"/>
  <c r="D44" i="23"/>
  <c r="E44" i="23" s="1"/>
  <c r="D43" i="23"/>
  <c r="E43" i="23" s="1"/>
  <c r="D42" i="23"/>
  <c r="E42" i="23" s="1"/>
  <c r="D41" i="23"/>
  <c r="E41" i="23" s="1"/>
  <c r="D40" i="23"/>
  <c r="E40" i="23" s="1"/>
  <c r="D39" i="23"/>
  <c r="E39" i="23" s="1"/>
  <c r="D38" i="23"/>
  <c r="E38" i="23" s="1"/>
  <c r="D37" i="23"/>
  <c r="E37" i="23" s="1"/>
  <c r="D36" i="23"/>
  <c r="E36" i="23" s="1"/>
  <c r="D35" i="23"/>
  <c r="E35" i="23" s="1"/>
  <c r="D34" i="23"/>
  <c r="E34" i="23" s="1"/>
  <c r="D33" i="23"/>
  <c r="E33" i="23" s="1"/>
  <c r="D32" i="23"/>
  <c r="E32" i="23" s="1"/>
  <c r="D31" i="23"/>
  <c r="E31" i="23" s="1"/>
  <c r="D30" i="23"/>
  <c r="E30" i="23" s="1"/>
  <c r="D29" i="23"/>
  <c r="E29" i="23" s="1"/>
  <c r="D28" i="23"/>
  <c r="E28" i="23" s="1"/>
  <c r="D27" i="23"/>
  <c r="E27" i="23" s="1"/>
  <c r="D26" i="23"/>
  <c r="E26" i="23" s="1"/>
  <c r="E25" i="23"/>
  <c r="D25" i="23"/>
  <c r="D24" i="23"/>
  <c r="E24" i="23" s="1"/>
  <c r="D23" i="23"/>
  <c r="E23" i="23" s="1"/>
  <c r="D22" i="23"/>
  <c r="E22" i="23" s="1"/>
  <c r="D21" i="23"/>
  <c r="E21" i="23" s="1"/>
  <c r="D20" i="23"/>
  <c r="E20" i="23" s="1"/>
  <c r="D19" i="23"/>
  <c r="E19" i="23" s="1"/>
  <c r="D18" i="23"/>
  <c r="E18" i="23" s="1"/>
  <c r="D17" i="23"/>
  <c r="E17" i="23" s="1"/>
  <c r="D16" i="23"/>
  <c r="E16" i="23" s="1"/>
  <c r="D15" i="23"/>
  <c r="E15" i="23" s="1"/>
  <c r="D14" i="23"/>
  <c r="E14" i="23" s="1"/>
  <c r="D13" i="23"/>
  <c r="E13" i="23" s="1"/>
  <c r="D12" i="23"/>
  <c r="E12" i="23" s="1"/>
  <c r="D11" i="23"/>
  <c r="E11" i="23" s="1"/>
  <c r="D10" i="23"/>
  <c r="E10" i="23" s="1"/>
  <c r="D9" i="23"/>
  <c r="E9" i="23" s="1"/>
  <c r="A31" i="25" l="1"/>
  <c r="A9" i="25"/>
  <c r="A75" i="25"/>
  <c r="A53" i="25"/>
  <c r="J431" i="21"/>
  <c r="J432" i="21" s="1"/>
  <c r="C431" i="21"/>
  <c r="C432" i="21" s="1"/>
  <c r="K65" i="21"/>
  <c r="K66" i="21"/>
  <c r="K67" i="21"/>
  <c r="K68" i="21"/>
  <c r="K69" i="21"/>
  <c r="K70" i="21"/>
  <c r="K71" i="21"/>
  <c r="K72" i="21"/>
  <c r="K73" i="21"/>
  <c r="K74" i="21"/>
  <c r="K75" i="21"/>
  <c r="K76" i="21"/>
  <c r="K77" i="21"/>
  <c r="K78" i="21"/>
  <c r="K79" i="21"/>
  <c r="K80" i="21"/>
  <c r="K81" i="21"/>
  <c r="K82" i="21"/>
  <c r="K83" i="21"/>
  <c r="K84" i="21"/>
  <c r="K85" i="21"/>
  <c r="K86" i="21"/>
  <c r="K87" i="21"/>
  <c r="K88" i="21"/>
  <c r="K89" i="21"/>
  <c r="K90" i="21"/>
  <c r="K91" i="21"/>
  <c r="K92" i="21"/>
  <c r="K93" i="21"/>
  <c r="K94" i="21"/>
  <c r="K95" i="21"/>
  <c r="K96" i="21"/>
  <c r="K97" i="21"/>
  <c r="K98" i="21"/>
  <c r="K99" i="21"/>
  <c r="K100" i="21"/>
  <c r="K101" i="21"/>
  <c r="K102" i="21"/>
  <c r="K103" i="21"/>
  <c r="K104" i="21"/>
  <c r="K105" i="21"/>
  <c r="K106" i="21"/>
  <c r="K107" i="21"/>
  <c r="K108" i="21"/>
  <c r="K109" i="21"/>
  <c r="K110" i="21"/>
  <c r="K111" i="21"/>
  <c r="K112" i="21"/>
  <c r="K113" i="21"/>
  <c r="K114" i="21"/>
  <c r="K115" i="21"/>
  <c r="K116" i="21"/>
  <c r="K117" i="21"/>
  <c r="K118" i="21"/>
  <c r="K119" i="21"/>
  <c r="K120" i="21"/>
  <c r="K121" i="21"/>
  <c r="K122" i="21"/>
  <c r="K123" i="21"/>
  <c r="K124" i="21"/>
  <c r="K125" i="21"/>
  <c r="K126" i="21"/>
  <c r="K127" i="21"/>
  <c r="K128" i="21"/>
  <c r="K129" i="21"/>
  <c r="K130" i="21"/>
  <c r="K131" i="21"/>
  <c r="K132" i="21"/>
  <c r="K133" i="21"/>
  <c r="K134" i="21"/>
  <c r="K135" i="21"/>
  <c r="K136" i="21"/>
  <c r="K137" i="21"/>
  <c r="K138" i="21"/>
  <c r="K139" i="21"/>
  <c r="K140" i="21"/>
  <c r="K141" i="21"/>
  <c r="K142" i="21"/>
  <c r="K143" i="21"/>
  <c r="K144" i="21"/>
  <c r="K145" i="21"/>
  <c r="K146" i="21"/>
  <c r="K147" i="21"/>
  <c r="K148" i="21"/>
  <c r="K149" i="21"/>
  <c r="K150" i="21"/>
  <c r="K151" i="21"/>
  <c r="K152" i="21"/>
  <c r="K153" i="21"/>
  <c r="K154" i="21"/>
  <c r="K155" i="21"/>
  <c r="K156" i="21"/>
  <c r="K157" i="21"/>
  <c r="K158" i="21"/>
  <c r="K159" i="21"/>
  <c r="K160" i="21"/>
  <c r="K161" i="21"/>
  <c r="K162" i="21"/>
  <c r="K163" i="21"/>
  <c r="K164" i="21"/>
  <c r="K165" i="21"/>
  <c r="K166" i="21"/>
  <c r="K167" i="21"/>
  <c r="K168" i="21"/>
  <c r="K169" i="21"/>
  <c r="K170" i="21"/>
  <c r="K171" i="21"/>
  <c r="K172" i="21"/>
  <c r="K173" i="21"/>
  <c r="K174" i="21"/>
  <c r="K175" i="21"/>
  <c r="K176" i="21"/>
  <c r="K177" i="21"/>
  <c r="K178" i="21"/>
  <c r="K179" i="21"/>
  <c r="K180" i="21"/>
  <c r="K181" i="21"/>
  <c r="K182" i="21"/>
  <c r="K183" i="21"/>
  <c r="K184" i="21"/>
  <c r="K185" i="21"/>
  <c r="K186" i="21"/>
  <c r="K187" i="21"/>
  <c r="K188" i="21"/>
  <c r="K189" i="21"/>
  <c r="K190" i="21"/>
  <c r="K191" i="21"/>
  <c r="K192" i="21"/>
  <c r="K193" i="21"/>
  <c r="K194" i="21"/>
  <c r="K195" i="21"/>
  <c r="K196" i="21"/>
  <c r="K197" i="21"/>
  <c r="K198" i="21"/>
  <c r="K199" i="21"/>
  <c r="K200" i="21"/>
  <c r="K201" i="21"/>
  <c r="K202" i="21"/>
  <c r="K203" i="21"/>
  <c r="K204" i="21"/>
  <c r="K205" i="21"/>
  <c r="K206" i="21"/>
  <c r="K207" i="21"/>
  <c r="K208" i="21"/>
  <c r="K209" i="21"/>
  <c r="K210" i="21"/>
  <c r="K211" i="21"/>
  <c r="K212" i="21"/>
  <c r="K213" i="21"/>
  <c r="K214" i="21"/>
  <c r="K215" i="21"/>
  <c r="K216" i="21"/>
  <c r="K217" i="21"/>
  <c r="K218" i="21"/>
  <c r="K219" i="21"/>
  <c r="K220" i="21"/>
  <c r="K221" i="21"/>
  <c r="K222" i="21"/>
  <c r="K223" i="21"/>
  <c r="K224" i="21"/>
  <c r="K225" i="21"/>
  <c r="K226" i="21"/>
  <c r="K227" i="21"/>
  <c r="K228" i="21"/>
  <c r="K229" i="21"/>
  <c r="K230" i="21"/>
  <c r="K231" i="21"/>
  <c r="K232" i="21"/>
  <c r="K233" i="21"/>
  <c r="K234" i="21"/>
  <c r="K235" i="21"/>
  <c r="K236" i="21"/>
  <c r="K237" i="21"/>
  <c r="K238" i="21"/>
  <c r="K239" i="21"/>
  <c r="K240" i="21"/>
  <c r="K241" i="21"/>
  <c r="K242" i="21"/>
  <c r="K243" i="21"/>
  <c r="K244" i="21"/>
  <c r="K245" i="21"/>
  <c r="K246" i="21"/>
  <c r="K247" i="21"/>
  <c r="K248" i="21"/>
  <c r="K249" i="21"/>
  <c r="K250" i="21"/>
  <c r="K251" i="21"/>
  <c r="K252" i="21"/>
  <c r="K253" i="21"/>
  <c r="K254" i="21"/>
  <c r="K255" i="21"/>
  <c r="K256" i="21"/>
  <c r="K257" i="21"/>
  <c r="K258" i="21"/>
  <c r="K259" i="21"/>
  <c r="K260" i="21"/>
  <c r="K261" i="21"/>
  <c r="K262" i="21"/>
  <c r="K263" i="21"/>
  <c r="K264" i="21"/>
  <c r="K265" i="21"/>
  <c r="K266" i="21"/>
  <c r="K267" i="21"/>
  <c r="K268" i="21"/>
  <c r="K269" i="21"/>
  <c r="K270" i="21"/>
  <c r="K271" i="21"/>
  <c r="K272" i="21"/>
  <c r="K273" i="21"/>
  <c r="K274" i="21"/>
  <c r="K275" i="21"/>
  <c r="K276" i="21"/>
  <c r="K277" i="21"/>
  <c r="K278" i="21"/>
  <c r="K279" i="21"/>
  <c r="K280" i="21"/>
  <c r="K281" i="21"/>
  <c r="K282" i="21"/>
  <c r="K283" i="21"/>
  <c r="K284" i="21"/>
  <c r="K285" i="21"/>
  <c r="K286" i="21"/>
  <c r="K287" i="21"/>
  <c r="K288" i="21"/>
  <c r="K289" i="21"/>
  <c r="K290" i="21"/>
  <c r="K291" i="21"/>
  <c r="K292" i="21"/>
  <c r="K293" i="21"/>
  <c r="K294" i="21"/>
  <c r="K295" i="21"/>
  <c r="K296" i="21"/>
  <c r="K297" i="21"/>
  <c r="K298" i="21"/>
  <c r="K299" i="21"/>
  <c r="K300" i="21"/>
  <c r="K301" i="21"/>
  <c r="K302" i="21"/>
  <c r="K303" i="21"/>
  <c r="K304" i="21"/>
  <c r="K305" i="21"/>
  <c r="K306" i="21"/>
  <c r="K307" i="21"/>
  <c r="K308" i="21"/>
  <c r="K309" i="21"/>
  <c r="K310" i="21"/>
  <c r="K311" i="21"/>
  <c r="K312" i="21"/>
  <c r="K313" i="21"/>
  <c r="K314" i="21"/>
  <c r="K315" i="21"/>
  <c r="K316" i="21"/>
  <c r="K317" i="21"/>
  <c r="K318" i="21"/>
  <c r="K319" i="21"/>
  <c r="K320" i="21"/>
  <c r="K321" i="21"/>
  <c r="K322" i="21"/>
  <c r="K323" i="21"/>
  <c r="K324" i="21"/>
  <c r="K325" i="21"/>
  <c r="K326" i="21"/>
  <c r="K327" i="21"/>
  <c r="K328" i="21"/>
  <c r="K329" i="21"/>
  <c r="K330" i="21"/>
  <c r="K331" i="21"/>
  <c r="K332" i="21"/>
  <c r="K333" i="21"/>
  <c r="K334" i="21"/>
  <c r="K335" i="21"/>
  <c r="K336" i="21"/>
  <c r="K337" i="21"/>
  <c r="K338" i="21"/>
  <c r="K339" i="21"/>
  <c r="K340" i="21"/>
  <c r="K341" i="21"/>
  <c r="K342" i="21"/>
  <c r="K343" i="21"/>
  <c r="K344" i="21"/>
  <c r="K345" i="21"/>
  <c r="K346" i="21"/>
  <c r="K347" i="21"/>
  <c r="K348" i="21"/>
  <c r="K349" i="21"/>
  <c r="K350" i="21"/>
  <c r="K351" i="21"/>
  <c r="K352" i="21"/>
  <c r="K353" i="21"/>
  <c r="K354" i="21"/>
  <c r="K355" i="21"/>
  <c r="K356" i="21"/>
  <c r="K357" i="21"/>
  <c r="K358" i="21"/>
  <c r="K359" i="21"/>
  <c r="K360" i="21"/>
  <c r="K361" i="21"/>
  <c r="K362" i="21"/>
  <c r="K363" i="21"/>
  <c r="K364" i="21"/>
  <c r="K365" i="21"/>
  <c r="K366" i="21"/>
  <c r="K367" i="21"/>
  <c r="K368" i="21"/>
  <c r="K369" i="21"/>
  <c r="K370" i="21"/>
  <c r="K371" i="21"/>
  <c r="K372" i="21"/>
  <c r="K373" i="21"/>
  <c r="K374" i="21"/>
  <c r="K375" i="21"/>
  <c r="K376" i="21"/>
  <c r="K377" i="21"/>
  <c r="K378" i="21"/>
  <c r="K379" i="21"/>
  <c r="K380" i="21"/>
  <c r="K381" i="21"/>
  <c r="K382" i="21"/>
  <c r="K383" i="21"/>
  <c r="K384" i="21"/>
  <c r="K385" i="21"/>
  <c r="K386" i="21"/>
  <c r="K387" i="21"/>
  <c r="K388" i="21"/>
  <c r="K389" i="21"/>
  <c r="K390" i="21"/>
  <c r="K391" i="21"/>
  <c r="K392" i="21"/>
  <c r="K393" i="21"/>
  <c r="K394" i="21"/>
  <c r="K395" i="21"/>
  <c r="K396" i="21"/>
  <c r="K397" i="21"/>
  <c r="K398" i="21"/>
  <c r="K399" i="21"/>
  <c r="K400" i="21"/>
  <c r="K401" i="21"/>
  <c r="K402" i="21"/>
  <c r="K403" i="21"/>
  <c r="K404" i="21"/>
  <c r="K405" i="21"/>
  <c r="K406" i="21"/>
  <c r="K407" i="21"/>
  <c r="K408" i="21"/>
  <c r="K409" i="21"/>
  <c r="K410" i="21"/>
  <c r="K411" i="21"/>
  <c r="K412" i="21"/>
  <c r="K413" i="21"/>
  <c r="K414" i="21"/>
  <c r="K415" i="21"/>
  <c r="K416" i="21"/>
  <c r="K417" i="21"/>
  <c r="K418" i="21"/>
  <c r="K419" i="21"/>
  <c r="K420" i="21"/>
  <c r="K421" i="21"/>
  <c r="K422" i="21"/>
  <c r="K423" i="21"/>
  <c r="K424" i="21"/>
  <c r="K425" i="21"/>
  <c r="K426" i="21"/>
  <c r="K427" i="21"/>
  <c r="K428" i="21"/>
  <c r="K429" i="21"/>
  <c r="K64" i="21"/>
  <c r="K63" i="21"/>
  <c r="K62" i="21"/>
  <c r="K61" i="21"/>
  <c r="K60" i="21"/>
  <c r="K59" i="21"/>
  <c r="K58" i="21"/>
  <c r="K57" i="21"/>
  <c r="K56" i="21"/>
  <c r="K55" i="21"/>
  <c r="K54" i="21"/>
  <c r="K53" i="21"/>
  <c r="K52" i="21"/>
  <c r="K51" i="21"/>
  <c r="K50" i="21"/>
  <c r="K49" i="21"/>
  <c r="K48" i="21"/>
  <c r="K47" i="21"/>
  <c r="K46" i="21"/>
  <c r="K45" i="21"/>
  <c r="K44" i="21"/>
  <c r="K43" i="21"/>
  <c r="K42" i="21"/>
  <c r="K41" i="21"/>
  <c r="K40" i="21"/>
  <c r="K39" i="21"/>
  <c r="K38" i="21"/>
  <c r="K37" i="21"/>
  <c r="K36" i="21"/>
  <c r="K35" i="21"/>
  <c r="K34" i="21"/>
  <c r="K33" i="21"/>
  <c r="K32" i="21"/>
  <c r="K31" i="21"/>
  <c r="K30" i="21"/>
  <c r="K29" i="21"/>
  <c r="K28" i="21"/>
  <c r="K27" i="21"/>
  <c r="K26" i="21"/>
  <c r="K25" i="21"/>
  <c r="K24" i="21"/>
  <c r="K23" i="21"/>
  <c r="K22" i="21"/>
  <c r="K21" i="21"/>
  <c r="K20" i="21"/>
  <c r="K19" i="21"/>
  <c r="K18" i="21"/>
  <c r="K17" i="21"/>
  <c r="K16" i="21"/>
  <c r="K15" i="21"/>
  <c r="K14" i="21"/>
  <c r="K13" i="21"/>
  <c r="K12" i="21"/>
  <c r="K11" i="21"/>
  <c r="K10" i="21"/>
  <c r="K9" i="21"/>
  <c r="K8" i="21"/>
  <c r="K7" i="21"/>
  <c r="K6" i="21"/>
  <c r="K5" i="21"/>
  <c r="K4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66" i="21"/>
  <c r="D67" i="21"/>
  <c r="D70" i="21"/>
  <c r="D71" i="21"/>
  <c r="D74" i="21"/>
  <c r="D75" i="21"/>
  <c r="D78" i="21"/>
  <c r="D79" i="21"/>
  <c r="D82" i="21"/>
  <c r="D83" i="21"/>
  <c r="D85" i="21"/>
  <c r="D86" i="21"/>
  <c r="D87" i="21"/>
  <c r="D89" i="21"/>
  <c r="D90" i="21"/>
  <c r="D91" i="21"/>
  <c r="D93" i="21"/>
  <c r="D94" i="21"/>
  <c r="D95" i="21"/>
  <c r="D97" i="21"/>
  <c r="D98" i="21"/>
  <c r="D99" i="21"/>
  <c r="D101" i="21"/>
  <c r="D102" i="21"/>
  <c r="D103" i="21"/>
  <c r="D105" i="21"/>
  <c r="D106" i="21"/>
  <c r="D107" i="21"/>
  <c r="D109" i="21"/>
  <c r="D110" i="21"/>
  <c r="D111" i="21"/>
  <c r="D113" i="21"/>
  <c r="D114" i="21"/>
  <c r="D115" i="21"/>
  <c r="D117" i="21"/>
  <c r="D118" i="21"/>
  <c r="D119" i="21"/>
  <c r="D121" i="21"/>
  <c r="D122" i="21"/>
  <c r="D123" i="21"/>
  <c r="D125" i="21"/>
  <c r="D126" i="21"/>
  <c r="D127" i="21"/>
  <c r="D129" i="21"/>
  <c r="D130" i="21"/>
  <c r="D131" i="21"/>
  <c r="D133" i="21"/>
  <c r="D134" i="21"/>
  <c r="D135" i="21"/>
  <c r="D137" i="21"/>
  <c r="D138" i="21"/>
  <c r="D139" i="21"/>
  <c r="D141" i="21"/>
  <c r="D142" i="21"/>
  <c r="D143" i="21"/>
  <c r="D145" i="21"/>
  <c r="D146" i="21"/>
  <c r="D147" i="21"/>
  <c r="D149" i="21"/>
  <c r="D150" i="21"/>
  <c r="D151" i="21"/>
  <c r="D153" i="21"/>
  <c r="D154" i="21"/>
  <c r="D155" i="21"/>
  <c r="D157" i="21"/>
  <c r="D158" i="21"/>
  <c r="D159" i="21"/>
  <c r="D161" i="21"/>
  <c r="D162" i="21"/>
  <c r="D163" i="21"/>
  <c r="D165" i="21"/>
  <c r="D166" i="21"/>
  <c r="D167" i="21"/>
  <c r="D169" i="21"/>
  <c r="D170" i="21"/>
  <c r="D171" i="21"/>
  <c r="D173" i="21"/>
  <c r="D174" i="21"/>
  <c r="D175" i="21"/>
  <c r="D177" i="21"/>
  <c r="D178" i="21"/>
  <c r="D179" i="21"/>
  <c r="D181" i="21"/>
  <c r="D182" i="21"/>
  <c r="D183" i="21"/>
  <c r="D185" i="21"/>
  <c r="D186" i="21"/>
  <c r="D187" i="21"/>
  <c r="D189" i="21"/>
  <c r="D190" i="21"/>
  <c r="D191" i="21"/>
  <c r="D193" i="21"/>
  <c r="D194" i="21"/>
  <c r="D195" i="21"/>
  <c r="D197" i="21"/>
  <c r="D198" i="21"/>
  <c r="D199" i="21"/>
  <c r="D201" i="21"/>
  <c r="D202" i="21"/>
  <c r="D203" i="21"/>
  <c r="D205" i="21"/>
  <c r="D206" i="21"/>
  <c r="D207" i="21"/>
  <c r="D209" i="21"/>
  <c r="D210" i="21"/>
  <c r="D211" i="21"/>
  <c r="D213" i="21"/>
  <c r="D214" i="21"/>
  <c r="D215" i="21"/>
  <c r="D217" i="21"/>
  <c r="D218" i="21"/>
  <c r="D219" i="21"/>
  <c r="D221" i="21"/>
  <c r="D222" i="21"/>
  <c r="D223" i="21"/>
  <c r="D225" i="21"/>
  <c r="D226" i="21"/>
  <c r="D227" i="21"/>
  <c r="D229" i="21"/>
  <c r="D230" i="21"/>
  <c r="D231" i="21"/>
  <c r="D233" i="21"/>
  <c r="D234" i="21"/>
  <c r="D235" i="21"/>
  <c r="D237" i="21"/>
  <c r="D238" i="21"/>
  <c r="D239" i="21"/>
  <c r="D241" i="21"/>
  <c r="D242" i="21"/>
  <c r="D243" i="21"/>
  <c r="D245" i="21"/>
  <c r="D246" i="21"/>
  <c r="D247" i="21"/>
  <c r="D249" i="21"/>
  <c r="D250" i="21"/>
  <c r="D251" i="21"/>
  <c r="D253" i="21"/>
  <c r="D254" i="21"/>
  <c r="D255" i="21"/>
  <c r="D257" i="21"/>
  <c r="D258" i="21"/>
  <c r="D259" i="21"/>
  <c r="D261" i="21"/>
  <c r="D262" i="21"/>
  <c r="D263" i="21"/>
  <c r="D265" i="21"/>
  <c r="D266" i="21"/>
  <c r="D269" i="21"/>
  <c r="D270" i="21"/>
  <c r="D271" i="21"/>
  <c r="D273" i="21"/>
  <c r="D274" i="21"/>
  <c r="D277" i="21"/>
  <c r="D278" i="21"/>
  <c r="D279" i="21"/>
  <c r="D281" i="21"/>
  <c r="D282" i="21"/>
  <c r="D285" i="21"/>
  <c r="D286" i="21"/>
  <c r="D287" i="21"/>
  <c r="D289" i="21"/>
  <c r="D293" i="21"/>
  <c r="D294" i="21"/>
  <c r="D295" i="21"/>
  <c r="D297" i="21"/>
  <c r="D301" i="21"/>
  <c r="D302" i="21"/>
  <c r="D303" i="21"/>
  <c r="D305" i="21"/>
  <c r="D309" i="21"/>
  <c r="D310" i="21"/>
  <c r="D311" i="21"/>
  <c r="D313" i="21"/>
  <c r="D317" i="21"/>
  <c r="D318" i="21"/>
  <c r="D319" i="21"/>
  <c r="D321" i="21"/>
  <c r="D325" i="21"/>
  <c r="D326" i="21"/>
  <c r="D327" i="21"/>
  <c r="D329" i="21"/>
  <c r="D333" i="21"/>
  <c r="D334" i="21"/>
  <c r="D335" i="21"/>
  <c r="D337" i="21"/>
  <c r="D341" i="21"/>
  <c r="D342" i="21"/>
  <c r="D343" i="21"/>
  <c r="D345" i="21"/>
  <c r="D349" i="21"/>
  <c r="D350" i="21"/>
  <c r="D351" i="21"/>
  <c r="D353" i="21"/>
  <c r="D357" i="21"/>
  <c r="D359" i="21"/>
  <c r="D361" i="21"/>
  <c r="D365" i="21"/>
  <c r="D367" i="21"/>
  <c r="D369" i="21"/>
  <c r="D373" i="21"/>
  <c r="D375" i="21"/>
  <c r="D377" i="21"/>
  <c r="D381" i="21"/>
  <c r="D383" i="21"/>
  <c r="D385" i="21"/>
  <c r="D389" i="21"/>
  <c r="D391" i="21"/>
  <c r="D393" i="21"/>
  <c r="D397" i="21"/>
  <c r="D399" i="21"/>
  <c r="D401" i="21"/>
  <c r="D405" i="21"/>
  <c r="D407" i="21"/>
  <c r="D409" i="21"/>
  <c r="D413" i="21"/>
  <c r="D415" i="21"/>
  <c r="D417" i="21"/>
  <c r="D421" i="21"/>
  <c r="D423" i="21"/>
  <c r="D425" i="21"/>
  <c r="D429" i="21"/>
  <c r="A76" i="25" l="1"/>
  <c r="A98" i="25"/>
  <c r="A32" i="25"/>
  <c r="A10" i="25"/>
  <c r="A54" i="25"/>
  <c r="D426" i="21"/>
  <c r="D418" i="21"/>
  <c r="D410" i="21"/>
  <c r="D402" i="21"/>
  <c r="D394" i="21"/>
  <c r="D386" i="21"/>
  <c r="D378" i="21"/>
  <c r="D370" i="21"/>
  <c r="D362" i="21"/>
  <c r="D354" i="21"/>
  <c r="D346" i="21"/>
  <c r="D338" i="21"/>
  <c r="D330" i="21"/>
  <c r="D322" i="21"/>
  <c r="D314" i="21"/>
  <c r="D306" i="21"/>
  <c r="D298" i="21"/>
  <c r="D290" i="21"/>
  <c r="D428" i="21"/>
  <c r="D420" i="21"/>
  <c r="D412" i="21"/>
  <c r="D404" i="21"/>
  <c r="D396" i="21"/>
  <c r="D388" i="21"/>
  <c r="D380" i="21"/>
  <c r="D372" i="21"/>
  <c r="D364" i="21"/>
  <c r="D356" i="21"/>
  <c r="D348" i="21"/>
  <c r="D340" i="21"/>
  <c r="D332" i="21"/>
  <c r="D324" i="21"/>
  <c r="D316" i="21"/>
  <c r="D308" i="21"/>
  <c r="D300" i="21"/>
  <c r="D292" i="21"/>
  <c r="D284" i="21"/>
  <c r="D276" i="21"/>
  <c r="D268" i="21"/>
  <c r="D260" i="21"/>
  <c r="D252" i="21"/>
  <c r="D244" i="21"/>
  <c r="D236" i="21"/>
  <c r="D228" i="21"/>
  <c r="D220" i="21"/>
  <c r="D212" i="21"/>
  <c r="D204" i="21"/>
  <c r="D196" i="21"/>
  <c r="D188" i="21"/>
  <c r="D180" i="21"/>
  <c r="D172" i="21"/>
  <c r="D164" i="21"/>
  <c r="D156" i="21"/>
  <c r="D148" i="21"/>
  <c r="D140" i="21"/>
  <c r="D132" i="21"/>
  <c r="D124" i="21"/>
  <c r="D116" i="21"/>
  <c r="D108" i="21"/>
  <c r="D100" i="21"/>
  <c r="D92" i="21"/>
  <c r="D84" i="21"/>
  <c r="D76" i="21"/>
  <c r="D68" i="21"/>
  <c r="D81" i="21"/>
  <c r="D73" i="21"/>
  <c r="D65" i="21"/>
  <c r="D398" i="21"/>
  <c r="D366" i="21"/>
  <c r="D358" i="21"/>
  <c r="D390" i="21"/>
  <c r="D374" i="21"/>
  <c r="D411" i="21"/>
  <c r="D403" i="21"/>
  <c r="D379" i="21"/>
  <c r="D355" i="21"/>
  <c r="D339" i="21"/>
  <c r="D331" i="21"/>
  <c r="D315" i="21"/>
  <c r="D299" i="21"/>
  <c r="D283" i="21"/>
  <c r="D275" i="21"/>
  <c r="D422" i="21"/>
  <c r="D414" i="21"/>
  <c r="D406" i="21"/>
  <c r="D382" i="21"/>
  <c r="D427" i="21"/>
  <c r="D419" i="21"/>
  <c r="D395" i="21"/>
  <c r="D387" i="21"/>
  <c r="D371" i="21"/>
  <c r="D363" i="21"/>
  <c r="D347" i="21"/>
  <c r="D323" i="21"/>
  <c r="D307" i="21"/>
  <c r="D291" i="21"/>
  <c r="D267" i="21"/>
  <c r="D424" i="21"/>
  <c r="D416" i="21"/>
  <c r="D408" i="21"/>
  <c r="D400" i="21"/>
  <c r="D392" i="21"/>
  <c r="D384" i="21"/>
  <c r="D376" i="21"/>
  <c r="D368" i="21"/>
  <c r="D360" i="21"/>
  <c r="D352" i="21"/>
  <c r="D344" i="21"/>
  <c r="D336" i="21"/>
  <c r="D328" i="21"/>
  <c r="D320" i="21"/>
  <c r="D312" i="21"/>
  <c r="D304" i="21"/>
  <c r="D296" i="21"/>
  <c r="D288" i="21"/>
  <c r="D280" i="21"/>
  <c r="D272" i="21"/>
  <c r="D264" i="21"/>
  <c r="D256" i="21"/>
  <c r="D248" i="21"/>
  <c r="D240" i="21"/>
  <c r="D232" i="21"/>
  <c r="D224" i="21"/>
  <c r="D216" i="21"/>
  <c r="D208" i="21"/>
  <c r="D200" i="21"/>
  <c r="D192" i="21"/>
  <c r="D184" i="21"/>
  <c r="D176" i="21"/>
  <c r="D168" i="21"/>
  <c r="D160" i="21"/>
  <c r="D152" i="21"/>
  <c r="D144" i="21"/>
  <c r="D136" i="21"/>
  <c r="D128" i="21"/>
  <c r="D120" i="21"/>
  <c r="D112" i="21"/>
  <c r="D104" i="21"/>
  <c r="D96" i="21"/>
  <c r="D88" i="21"/>
  <c r="D80" i="21"/>
  <c r="D72" i="21"/>
  <c r="D77" i="21"/>
  <c r="D69" i="21"/>
  <c r="C6" i="12"/>
  <c r="AF34" i="16"/>
  <c r="C7" i="25" s="1"/>
  <c r="AF35" i="16"/>
  <c r="C8" i="25" s="1"/>
  <c r="O8" i="25" s="1"/>
  <c r="AF36" i="16"/>
  <c r="C9" i="25" s="1"/>
  <c r="AF37" i="16"/>
  <c r="AF38" i="16"/>
  <c r="AF39" i="16"/>
  <c r="AF40" i="16"/>
  <c r="AF41" i="16"/>
  <c r="AF42" i="16"/>
  <c r="AF43" i="16"/>
  <c r="AF44" i="16"/>
  <c r="AF45" i="16"/>
  <c r="AF46" i="16"/>
  <c r="AF47" i="16"/>
  <c r="AF48" i="16"/>
  <c r="AF49" i="16"/>
  <c r="AF50" i="16"/>
  <c r="AF51" i="16"/>
  <c r="AF52" i="16"/>
  <c r="C29" i="25" s="1"/>
  <c r="AF53" i="16"/>
  <c r="C30" i="25" s="1"/>
  <c r="P30" i="25" s="1"/>
  <c r="AF54" i="16"/>
  <c r="C31" i="25" s="1"/>
  <c r="AF55" i="16"/>
  <c r="AF56" i="16"/>
  <c r="AF57" i="16"/>
  <c r="AF58" i="16"/>
  <c r="AF59" i="16"/>
  <c r="AF60" i="16"/>
  <c r="AF61" i="16"/>
  <c r="AF62" i="16"/>
  <c r="AF63" i="16"/>
  <c r="AF64" i="16"/>
  <c r="AF65" i="16"/>
  <c r="AF66" i="16"/>
  <c r="AF67" i="16"/>
  <c r="AF68" i="16"/>
  <c r="AF69" i="16"/>
  <c r="AF70" i="16"/>
  <c r="AF71" i="16"/>
  <c r="C52" i="25" s="1"/>
  <c r="O52" i="25" s="1"/>
  <c r="AF72" i="16"/>
  <c r="C53" i="25" s="1"/>
  <c r="AF73" i="16"/>
  <c r="AF74" i="16"/>
  <c r="AF75" i="16"/>
  <c r="AF76" i="16"/>
  <c r="AF77" i="16"/>
  <c r="AF78" i="16"/>
  <c r="AF79" i="16"/>
  <c r="AF80" i="16"/>
  <c r="AF81" i="16"/>
  <c r="AF82" i="16"/>
  <c r="AF83" i="16"/>
  <c r="AF84" i="16"/>
  <c r="AF85" i="16"/>
  <c r="AF86" i="16"/>
  <c r="AF87" i="16"/>
  <c r="AF88" i="16"/>
  <c r="AF89" i="16"/>
  <c r="AF90" i="16"/>
  <c r="C75" i="25" s="1"/>
  <c r="AF91" i="16"/>
  <c r="AF92" i="16"/>
  <c r="AF93" i="16"/>
  <c r="AF94" i="16"/>
  <c r="AF95" i="16"/>
  <c r="AF96" i="16"/>
  <c r="AF97" i="16"/>
  <c r="AF98" i="16"/>
  <c r="AF99" i="16"/>
  <c r="AF100" i="16"/>
  <c r="AF101" i="16"/>
  <c r="AF102" i="16"/>
  <c r="AF103" i="16"/>
  <c r="AF104" i="16"/>
  <c r="AF105" i="16"/>
  <c r="AF106" i="16"/>
  <c r="AF107" i="16"/>
  <c r="AF108" i="16"/>
  <c r="AF109" i="16"/>
  <c r="AF110" i="16"/>
  <c r="AF111" i="16"/>
  <c r="AF112" i="16"/>
  <c r="AF113" i="16"/>
  <c r="AF114" i="16"/>
  <c r="AF115" i="16"/>
  <c r="AF116" i="16"/>
  <c r="AF117" i="16"/>
  <c r="AF118" i="16"/>
  <c r="AF119" i="16"/>
  <c r="AF120" i="16"/>
  <c r="AF121" i="16"/>
  <c r="AF122" i="16"/>
  <c r="AF123" i="16"/>
  <c r="AF124" i="16"/>
  <c r="AF125" i="16"/>
  <c r="AF126" i="16"/>
  <c r="AF127" i="16"/>
  <c r="AF128" i="16"/>
  <c r="AF129" i="16"/>
  <c r="AF130" i="16"/>
  <c r="AF131" i="16"/>
  <c r="AF132" i="16"/>
  <c r="AF133" i="16"/>
  <c r="AF134" i="16"/>
  <c r="AF135" i="16"/>
  <c r="AF136" i="16"/>
  <c r="AF137" i="16"/>
  <c r="AF138" i="16"/>
  <c r="AF139" i="16"/>
  <c r="AF140" i="16"/>
  <c r="AF141" i="16"/>
  <c r="AF142" i="16"/>
  <c r="AF143" i="16"/>
  <c r="AF144" i="16"/>
  <c r="AF145" i="16"/>
  <c r="AF146" i="16"/>
  <c r="AF147" i="16"/>
  <c r="AF148" i="16"/>
  <c r="AF149" i="16"/>
  <c r="AF150" i="16"/>
  <c r="AF151" i="16"/>
  <c r="AF152" i="16"/>
  <c r="AF153" i="16"/>
  <c r="AF154" i="16"/>
  <c r="AF155" i="16"/>
  <c r="AF156" i="16"/>
  <c r="AF157" i="16"/>
  <c r="AF158" i="16"/>
  <c r="AF159" i="16"/>
  <c r="AF160" i="16"/>
  <c r="AF161" i="16"/>
  <c r="AF162" i="16"/>
  <c r="AF163" i="16"/>
  <c r="AF164" i="16"/>
  <c r="AF165" i="16"/>
  <c r="AF166" i="16"/>
  <c r="AF167" i="16"/>
  <c r="AF168" i="16"/>
  <c r="AF169" i="16"/>
  <c r="AF170" i="16"/>
  <c r="AF171" i="16"/>
  <c r="AF172" i="16"/>
  <c r="AF173" i="16"/>
  <c r="AF174" i="16"/>
  <c r="AF175" i="16"/>
  <c r="AF176" i="16"/>
  <c r="AF177" i="16"/>
  <c r="AF178" i="16"/>
  <c r="AF179" i="16"/>
  <c r="AF180" i="16"/>
  <c r="AF181" i="16"/>
  <c r="AF182" i="16"/>
  <c r="AF183" i="16"/>
  <c r="AF184" i="16"/>
  <c r="AF185" i="16"/>
  <c r="AF186" i="16"/>
  <c r="AF187" i="16"/>
  <c r="AF188" i="16"/>
  <c r="AF189" i="16"/>
  <c r="AF190" i="16"/>
  <c r="AF191" i="16"/>
  <c r="AF192" i="16"/>
  <c r="AF193" i="16"/>
  <c r="AF194" i="16"/>
  <c r="AF195" i="16"/>
  <c r="AF196" i="16"/>
  <c r="AF197" i="16"/>
  <c r="AF198" i="16"/>
  <c r="AF199" i="16"/>
  <c r="AF200" i="16"/>
  <c r="AF201" i="16"/>
  <c r="AF202" i="16"/>
  <c r="AF203" i="16"/>
  <c r="AF204" i="16"/>
  <c r="AF205" i="16"/>
  <c r="AF206" i="16"/>
  <c r="AF207" i="16"/>
  <c r="AF208" i="16"/>
  <c r="AF209" i="16"/>
  <c r="AF210" i="16"/>
  <c r="AF211" i="16"/>
  <c r="AF212" i="16"/>
  <c r="AF213" i="16"/>
  <c r="AF214" i="16"/>
  <c r="AF215" i="16"/>
  <c r="AF216" i="16"/>
  <c r="AF217" i="16"/>
  <c r="AF218" i="16"/>
  <c r="AF219" i="16"/>
  <c r="AF220" i="16"/>
  <c r="AF221" i="16"/>
  <c r="AF222" i="16"/>
  <c r="AF223" i="16"/>
  <c r="AF224" i="16"/>
  <c r="AF225" i="16"/>
  <c r="AF226" i="16"/>
  <c r="AF227" i="16"/>
  <c r="AF228" i="16"/>
  <c r="AF229" i="16"/>
  <c r="AF230" i="16"/>
  <c r="AF231" i="16"/>
  <c r="AF232" i="16"/>
  <c r="AF233" i="16"/>
  <c r="AF234" i="16"/>
  <c r="AF235" i="16"/>
  <c r="AF236" i="16"/>
  <c r="AF237" i="16"/>
  <c r="AF238" i="16"/>
  <c r="AF239" i="16"/>
  <c r="AF240" i="16"/>
  <c r="AF241" i="16"/>
  <c r="AF242" i="16"/>
  <c r="AF243" i="16"/>
  <c r="AF244" i="16"/>
  <c r="AF245" i="16"/>
  <c r="AF246" i="16"/>
  <c r="AF247" i="16"/>
  <c r="AF248" i="16"/>
  <c r="AF249" i="16"/>
  <c r="AF250" i="16"/>
  <c r="AF251" i="16"/>
  <c r="AF252" i="16"/>
  <c r="AF253" i="16"/>
  <c r="AF254" i="16"/>
  <c r="AF255" i="16"/>
  <c r="AF256" i="16"/>
  <c r="AF257" i="16"/>
  <c r="AF258" i="16"/>
  <c r="AF259" i="16"/>
  <c r="AF260" i="16"/>
  <c r="AG33" i="16"/>
  <c r="AG34" i="16"/>
  <c r="AG35" i="16"/>
  <c r="AG36" i="16"/>
  <c r="AG37" i="16"/>
  <c r="AH37" i="16" s="1"/>
  <c r="AG38" i="16"/>
  <c r="AH38" i="16" s="1"/>
  <c r="AG39" i="16"/>
  <c r="AH39" i="16" s="1"/>
  <c r="AG40" i="16"/>
  <c r="AH40" i="16" s="1"/>
  <c r="AG41" i="16"/>
  <c r="AH41" i="16" s="1"/>
  <c r="AG42" i="16"/>
  <c r="AH42" i="16" s="1"/>
  <c r="AG43" i="16"/>
  <c r="AH43" i="16" s="1"/>
  <c r="AG44" i="16"/>
  <c r="AH44" i="16" s="1"/>
  <c r="AG45" i="16"/>
  <c r="AH45" i="16" s="1"/>
  <c r="AG46" i="16"/>
  <c r="AH46" i="16" s="1"/>
  <c r="AG47" i="16"/>
  <c r="AH47" i="16" s="1"/>
  <c r="AG48" i="16"/>
  <c r="AH48" i="16" s="1"/>
  <c r="AG49" i="16"/>
  <c r="AH49" i="16" s="1"/>
  <c r="AG50" i="16"/>
  <c r="AH50" i="16" s="1"/>
  <c r="AG51" i="16"/>
  <c r="AH51" i="16" s="1"/>
  <c r="AG52" i="16"/>
  <c r="AG53" i="16"/>
  <c r="AG54" i="16"/>
  <c r="AG55" i="16"/>
  <c r="AH55" i="16" s="1"/>
  <c r="AG56" i="16"/>
  <c r="AH56" i="16" s="1"/>
  <c r="AG57" i="16"/>
  <c r="AH57" i="16" s="1"/>
  <c r="AG58" i="16"/>
  <c r="AH58" i="16" s="1"/>
  <c r="AG59" i="16"/>
  <c r="AH59" i="16" s="1"/>
  <c r="AG60" i="16"/>
  <c r="AH60" i="16" s="1"/>
  <c r="AG61" i="16"/>
  <c r="AH61" i="16" s="1"/>
  <c r="AG62" i="16"/>
  <c r="AH62" i="16" s="1"/>
  <c r="AG63" i="16"/>
  <c r="AH63" i="16" s="1"/>
  <c r="AG64" i="16"/>
  <c r="AH64" i="16" s="1"/>
  <c r="AG65" i="16"/>
  <c r="AH65" i="16" s="1"/>
  <c r="AG66" i="16"/>
  <c r="AH66" i="16" s="1"/>
  <c r="AG67" i="16"/>
  <c r="AH67" i="16" s="1"/>
  <c r="AG68" i="16"/>
  <c r="AH68" i="16" s="1"/>
  <c r="AG69" i="16"/>
  <c r="AH69" i="16" s="1"/>
  <c r="AG70" i="16"/>
  <c r="AH70" i="16" s="1"/>
  <c r="AG71" i="16"/>
  <c r="AG72" i="16"/>
  <c r="AG73" i="16"/>
  <c r="AH73" i="16" s="1"/>
  <c r="AG74" i="16"/>
  <c r="AH74" i="16" s="1"/>
  <c r="AG75" i="16"/>
  <c r="AH75" i="16" s="1"/>
  <c r="AG76" i="16"/>
  <c r="AH76" i="16" s="1"/>
  <c r="AG77" i="16"/>
  <c r="AH77" i="16" s="1"/>
  <c r="AG78" i="16"/>
  <c r="AH78" i="16" s="1"/>
  <c r="AG79" i="16"/>
  <c r="AH79" i="16" s="1"/>
  <c r="AG80" i="16"/>
  <c r="AH80" i="16" s="1"/>
  <c r="AG81" i="16"/>
  <c r="AH81" i="16" s="1"/>
  <c r="AG82" i="16"/>
  <c r="AH82" i="16" s="1"/>
  <c r="AG83" i="16"/>
  <c r="AH83" i="16" s="1"/>
  <c r="AG84" i="16"/>
  <c r="AH84" i="16" s="1"/>
  <c r="AG85" i="16"/>
  <c r="AH85" i="16" s="1"/>
  <c r="AG86" i="16"/>
  <c r="AH86" i="16" s="1"/>
  <c r="AG87" i="16"/>
  <c r="AH87" i="16" s="1"/>
  <c r="AG88" i="16"/>
  <c r="AH88" i="16" s="1"/>
  <c r="AG89" i="16"/>
  <c r="AH89" i="16" s="1"/>
  <c r="AG90" i="16"/>
  <c r="AG91" i="16"/>
  <c r="AH91" i="16" s="1"/>
  <c r="AG92" i="16"/>
  <c r="AH92" i="16" s="1"/>
  <c r="AG93" i="16"/>
  <c r="AH93" i="16" s="1"/>
  <c r="AG94" i="16"/>
  <c r="AH94" i="16" s="1"/>
  <c r="AG95" i="16"/>
  <c r="AH95" i="16" s="1"/>
  <c r="AG96" i="16"/>
  <c r="AH96" i="16" s="1"/>
  <c r="AG97" i="16"/>
  <c r="AH97" i="16" s="1"/>
  <c r="AG98" i="16"/>
  <c r="AH98" i="16" s="1"/>
  <c r="AG99" i="16"/>
  <c r="AH99" i="16" s="1"/>
  <c r="AG100" i="16"/>
  <c r="AH100" i="16" s="1"/>
  <c r="AG101" i="16"/>
  <c r="AH101" i="16" s="1"/>
  <c r="AG102" i="16"/>
  <c r="AH102" i="16" s="1"/>
  <c r="AG103" i="16"/>
  <c r="AH103" i="16" s="1"/>
  <c r="AG104" i="16"/>
  <c r="AH104" i="16" s="1"/>
  <c r="AG105" i="16"/>
  <c r="AH105" i="16" s="1"/>
  <c r="AG106" i="16"/>
  <c r="AH106" i="16" s="1"/>
  <c r="AG107" i="16"/>
  <c r="AH107" i="16" s="1"/>
  <c r="AG108" i="16"/>
  <c r="AH108" i="16" s="1"/>
  <c r="AG109" i="16"/>
  <c r="AH109" i="16" s="1"/>
  <c r="AG110" i="16"/>
  <c r="AH110" i="16" s="1"/>
  <c r="AG111" i="16"/>
  <c r="AH111" i="16" s="1"/>
  <c r="AG112" i="16"/>
  <c r="AH112" i="16" s="1"/>
  <c r="AG113" i="16"/>
  <c r="AH113" i="16" s="1"/>
  <c r="AG114" i="16"/>
  <c r="AH114" i="16" s="1"/>
  <c r="AG115" i="16"/>
  <c r="AH115" i="16" s="1"/>
  <c r="AG116" i="16"/>
  <c r="AH116" i="16" s="1"/>
  <c r="AG117" i="16"/>
  <c r="AH117" i="16" s="1"/>
  <c r="AG118" i="16"/>
  <c r="AH118" i="16" s="1"/>
  <c r="AG119" i="16"/>
  <c r="AH119" i="16" s="1"/>
  <c r="AG120" i="16"/>
  <c r="AH120" i="16" s="1"/>
  <c r="AG121" i="16"/>
  <c r="AH121" i="16" s="1"/>
  <c r="AG122" i="16"/>
  <c r="AH122" i="16" s="1"/>
  <c r="AG123" i="16"/>
  <c r="AH123" i="16" s="1"/>
  <c r="AG124" i="16"/>
  <c r="AH124" i="16" s="1"/>
  <c r="AG125" i="16"/>
  <c r="AH125" i="16" s="1"/>
  <c r="AG126" i="16"/>
  <c r="AH126" i="16" s="1"/>
  <c r="AG127" i="16"/>
  <c r="AH127" i="16" s="1"/>
  <c r="AG128" i="16"/>
  <c r="AH128" i="16" s="1"/>
  <c r="AG129" i="16"/>
  <c r="AH129" i="16" s="1"/>
  <c r="AG130" i="16"/>
  <c r="AH130" i="16" s="1"/>
  <c r="AG131" i="16"/>
  <c r="AH131" i="16" s="1"/>
  <c r="AG132" i="16"/>
  <c r="AH132" i="16" s="1"/>
  <c r="AG133" i="16"/>
  <c r="AH133" i="16" s="1"/>
  <c r="AG134" i="16"/>
  <c r="AH134" i="16" s="1"/>
  <c r="AG135" i="16"/>
  <c r="AH135" i="16" s="1"/>
  <c r="AG136" i="16"/>
  <c r="AH136" i="16" s="1"/>
  <c r="AG137" i="16"/>
  <c r="AH137" i="16" s="1"/>
  <c r="AG138" i="16"/>
  <c r="AH138" i="16" s="1"/>
  <c r="AG139" i="16"/>
  <c r="AH139" i="16" s="1"/>
  <c r="AG140" i="16"/>
  <c r="AH140" i="16" s="1"/>
  <c r="AG141" i="16"/>
  <c r="AH141" i="16" s="1"/>
  <c r="AG142" i="16"/>
  <c r="AH142" i="16" s="1"/>
  <c r="AG143" i="16"/>
  <c r="AH143" i="16" s="1"/>
  <c r="AG144" i="16"/>
  <c r="AH144" i="16" s="1"/>
  <c r="AG145" i="16"/>
  <c r="AH145" i="16" s="1"/>
  <c r="AG146" i="16"/>
  <c r="AH146" i="16" s="1"/>
  <c r="AG147" i="16"/>
  <c r="AH147" i="16" s="1"/>
  <c r="AG148" i="16"/>
  <c r="AH148" i="16" s="1"/>
  <c r="AG149" i="16"/>
  <c r="AH149" i="16" s="1"/>
  <c r="AG150" i="16"/>
  <c r="AH150" i="16" s="1"/>
  <c r="AG151" i="16"/>
  <c r="AH151" i="16" s="1"/>
  <c r="AG152" i="16"/>
  <c r="AH152" i="16" s="1"/>
  <c r="AG153" i="16"/>
  <c r="AH153" i="16" s="1"/>
  <c r="AG154" i="16"/>
  <c r="AH154" i="16" s="1"/>
  <c r="AG155" i="16"/>
  <c r="AH155" i="16" s="1"/>
  <c r="AG156" i="16"/>
  <c r="AH156" i="16" s="1"/>
  <c r="AG157" i="16"/>
  <c r="AH157" i="16" s="1"/>
  <c r="AG158" i="16"/>
  <c r="AH158" i="16" s="1"/>
  <c r="AG159" i="16"/>
  <c r="AH159" i="16" s="1"/>
  <c r="AG160" i="16"/>
  <c r="AH160" i="16" s="1"/>
  <c r="AG161" i="16"/>
  <c r="AH161" i="16" s="1"/>
  <c r="AG162" i="16"/>
  <c r="AH162" i="16" s="1"/>
  <c r="AG163" i="16"/>
  <c r="AH163" i="16" s="1"/>
  <c r="AG164" i="16"/>
  <c r="AH164" i="16" s="1"/>
  <c r="AG165" i="16"/>
  <c r="AH165" i="16" s="1"/>
  <c r="AG166" i="16"/>
  <c r="AH166" i="16" s="1"/>
  <c r="AG167" i="16"/>
  <c r="AH167" i="16" s="1"/>
  <c r="AG168" i="16"/>
  <c r="AH168" i="16" s="1"/>
  <c r="AG169" i="16"/>
  <c r="AH169" i="16" s="1"/>
  <c r="AG170" i="16"/>
  <c r="AH170" i="16" s="1"/>
  <c r="AG171" i="16"/>
  <c r="AH171" i="16" s="1"/>
  <c r="AG172" i="16"/>
  <c r="AH172" i="16" s="1"/>
  <c r="AG173" i="16"/>
  <c r="AH173" i="16" s="1"/>
  <c r="AG174" i="16"/>
  <c r="AH174" i="16" s="1"/>
  <c r="AG175" i="16"/>
  <c r="AH175" i="16" s="1"/>
  <c r="AG176" i="16"/>
  <c r="AH176" i="16" s="1"/>
  <c r="AG177" i="16"/>
  <c r="AH177" i="16" s="1"/>
  <c r="AG178" i="16"/>
  <c r="AH178" i="16" s="1"/>
  <c r="AG179" i="16"/>
  <c r="AH179" i="16" s="1"/>
  <c r="AG180" i="16"/>
  <c r="AH180" i="16" s="1"/>
  <c r="AG181" i="16"/>
  <c r="AH181" i="16" s="1"/>
  <c r="AG182" i="16"/>
  <c r="AH182" i="16" s="1"/>
  <c r="AG183" i="16"/>
  <c r="AH183" i="16" s="1"/>
  <c r="AG184" i="16"/>
  <c r="AH184" i="16" s="1"/>
  <c r="AG185" i="16"/>
  <c r="AH185" i="16" s="1"/>
  <c r="AG186" i="16"/>
  <c r="AH186" i="16" s="1"/>
  <c r="AG187" i="16"/>
  <c r="AH187" i="16" s="1"/>
  <c r="AG188" i="16"/>
  <c r="AH188" i="16" s="1"/>
  <c r="AG189" i="16"/>
  <c r="AH189" i="16" s="1"/>
  <c r="AG190" i="16"/>
  <c r="AH190" i="16" s="1"/>
  <c r="AG191" i="16"/>
  <c r="AH191" i="16" s="1"/>
  <c r="AG192" i="16"/>
  <c r="AH192" i="16" s="1"/>
  <c r="AG193" i="16"/>
  <c r="AH193" i="16" s="1"/>
  <c r="AG194" i="16"/>
  <c r="AH194" i="16" s="1"/>
  <c r="AG195" i="16"/>
  <c r="AH195" i="16" s="1"/>
  <c r="AG196" i="16"/>
  <c r="AH196" i="16" s="1"/>
  <c r="AG197" i="16"/>
  <c r="AH197" i="16" s="1"/>
  <c r="AG198" i="16"/>
  <c r="AH198" i="16" s="1"/>
  <c r="AG199" i="16"/>
  <c r="AH199" i="16" s="1"/>
  <c r="AG200" i="16"/>
  <c r="AH200" i="16" s="1"/>
  <c r="AG201" i="16"/>
  <c r="AH201" i="16" s="1"/>
  <c r="AG202" i="16"/>
  <c r="AH202" i="16" s="1"/>
  <c r="AG203" i="16"/>
  <c r="AH203" i="16" s="1"/>
  <c r="AG204" i="16"/>
  <c r="AH204" i="16" s="1"/>
  <c r="AG205" i="16"/>
  <c r="AH205" i="16" s="1"/>
  <c r="AG206" i="16"/>
  <c r="AH206" i="16" s="1"/>
  <c r="AG207" i="16"/>
  <c r="AH207" i="16" s="1"/>
  <c r="AG208" i="16"/>
  <c r="AH208" i="16" s="1"/>
  <c r="AG209" i="16"/>
  <c r="AH209" i="16" s="1"/>
  <c r="AG210" i="16"/>
  <c r="AH210" i="16" s="1"/>
  <c r="AG211" i="16"/>
  <c r="AH211" i="16" s="1"/>
  <c r="AG212" i="16"/>
  <c r="AH212" i="16" s="1"/>
  <c r="AG213" i="16"/>
  <c r="AH213" i="16" s="1"/>
  <c r="AG214" i="16"/>
  <c r="AH214" i="16" s="1"/>
  <c r="AG215" i="16"/>
  <c r="AH215" i="16" s="1"/>
  <c r="AG216" i="16"/>
  <c r="AH216" i="16" s="1"/>
  <c r="AG217" i="16"/>
  <c r="AH217" i="16" s="1"/>
  <c r="AG218" i="16"/>
  <c r="AH218" i="16" s="1"/>
  <c r="AG219" i="16"/>
  <c r="AH219" i="16" s="1"/>
  <c r="AG220" i="16"/>
  <c r="AH220" i="16" s="1"/>
  <c r="AG221" i="16"/>
  <c r="AH221" i="16" s="1"/>
  <c r="AG222" i="16"/>
  <c r="AH222" i="16" s="1"/>
  <c r="AG223" i="16"/>
  <c r="AH223" i="16" s="1"/>
  <c r="AG224" i="16"/>
  <c r="AH224" i="16" s="1"/>
  <c r="AG225" i="16"/>
  <c r="AH225" i="16" s="1"/>
  <c r="AG226" i="16"/>
  <c r="AH226" i="16" s="1"/>
  <c r="AG227" i="16"/>
  <c r="AH227" i="16" s="1"/>
  <c r="AG228" i="16"/>
  <c r="AH228" i="16" s="1"/>
  <c r="AG229" i="16"/>
  <c r="AH229" i="16" s="1"/>
  <c r="AG230" i="16"/>
  <c r="AH230" i="16" s="1"/>
  <c r="AG231" i="16"/>
  <c r="AH231" i="16" s="1"/>
  <c r="AG232" i="16"/>
  <c r="AH232" i="16" s="1"/>
  <c r="AG233" i="16"/>
  <c r="AH233" i="16" s="1"/>
  <c r="AG234" i="16"/>
  <c r="AH234" i="16" s="1"/>
  <c r="AG235" i="16"/>
  <c r="AH235" i="16" s="1"/>
  <c r="AG236" i="16"/>
  <c r="AH236" i="16" s="1"/>
  <c r="AG237" i="16"/>
  <c r="AH237" i="16" s="1"/>
  <c r="AG238" i="16"/>
  <c r="AH238" i="16" s="1"/>
  <c r="AG239" i="16"/>
  <c r="AH239" i="16" s="1"/>
  <c r="AG240" i="16"/>
  <c r="AH240" i="16" s="1"/>
  <c r="AG241" i="16"/>
  <c r="AH241" i="16" s="1"/>
  <c r="AG242" i="16"/>
  <c r="AH242" i="16" s="1"/>
  <c r="AG243" i="16"/>
  <c r="AH243" i="16" s="1"/>
  <c r="AG244" i="16"/>
  <c r="AH244" i="16" s="1"/>
  <c r="AG245" i="16"/>
  <c r="AH245" i="16" s="1"/>
  <c r="AG246" i="16"/>
  <c r="AH246" i="16" s="1"/>
  <c r="AG247" i="16"/>
  <c r="AH247" i="16" s="1"/>
  <c r="AG248" i="16"/>
  <c r="AH248" i="16" s="1"/>
  <c r="AG249" i="16"/>
  <c r="AH249" i="16" s="1"/>
  <c r="AG250" i="16"/>
  <c r="AH250" i="16" s="1"/>
  <c r="AG251" i="16"/>
  <c r="AH251" i="16" s="1"/>
  <c r="AG252" i="16"/>
  <c r="AH252" i="16" s="1"/>
  <c r="AG253" i="16"/>
  <c r="AH253" i="16" s="1"/>
  <c r="AG254" i="16"/>
  <c r="AH254" i="16" s="1"/>
  <c r="AG255" i="16"/>
  <c r="AH255" i="16" s="1"/>
  <c r="AG256" i="16"/>
  <c r="AH256" i="16" s="1"/>
  <c r="AG257" i="16"/>
  <c r="AH257" i="16" s="1"/>
  <c r="AG258" i="16"/>
  <c r="AH258" i="16" s="1"/>
  <c r="AG259" i="16"/>
  <c r="AH259" i="16" s="1"/>
  <c r="AG260" i="16"/>
  <c r="AH260" i="16" s="1"/>
  <c r="AW28" i="16"/>
  <c r="AU28" i="16"/>
  <c r="AS28" i="16"/>
  <c r="AQ28" i="16"/>
  <c r="AO28" i="16"/>
  <c r="AM28" i="16"/>
  <c r="AK28" i="16"/>
  <c r="AI28" i="16"/>
  <c r="AG28" i="16"/>
  <c r="AE28" i="16"/>
  <c r="AC28" i="16"/>
  <c r="AA28" i="16"/>
  <c r="Y28" i="16"/>
  <c r="W28" i="16"/>
  <c r="U28" i="16"/>
  <c r="S28" i="16"/>
  <c r="Q28" i="16"/>
  <c r="O28" i="16"/>
  <c r="M28" i="16"/>
  <c r="K28" i="16"/>
  <c r="I28" i="16"/>
  <c r="G28" i="16"/>
  <c r="E28" i="16"/>
  <c r="C28" i="16"/>
  <c r="AW27" i="16"/>
  <c r="AU27" i="16"/>
  <c r="AS27" i="16"/>
  <c r="AQ27" i="16"/>
  <c r="AO27" i="16"/>
  <c r="AM27" i="16"/>
  <c r="AK27" i="16"/>
  <c r="AI27" i="16"/>
  <c r="AG27" i="16"/>
  <c r="AE27" i="16"/>
  <c r="AC27" i="16"/>
  <c r="AA27" i="16"/>
  <c r="Y27" i="16"/>
  <c r="W27" i="16"/>
  <c r="U27" i="16"/>
  <c r="S27" i="16"/>
  <c r="Q27" i="16"/>
  <c r="O27" i="16"/>
  <c r="M27" i="16"/>
  <c r="K27" i="16"/>
  <c r="I27" i="16"/>
  <c r="G27" i="16"/>
  <c r="E27" i="16"/>
  <c r="C27" i="16"/>
  <c r="AW26" i="16"/>
  <c r="AU26" i="16"/>
  <c r="AS26" i="16"/>
  <c r="AQ26" i="16"/>
  <c r="AO26" i="16"/>
  <c r="AM26" i="16"/>
  <c r="AK26" i="16"/>
  <c r="AI26" i="16"/>
  <c r="AG26" i="16"/>
  <c r="AE26" i="16"/>
  <c r="AC26" i="16"/>
  <c r="AA26" i="16"/>
  <c r="Y26" i="16"/>
  <c r="W26" i="16"/>
  <c r="U26" i="16"/>
  <c r="S26" i="16"/>
  <c r="Q26" i="16"/>
  <c r="O26" i="16"/>
  <c r="M26" i="16"/>
  <c r="K26" i="16"/>
  <c r="I26" i="16"/>
  <c r="G26" i="16"/>
  <c r="E26" i="16"/>
  <c r="C26" i="16"/>
  <c r="AW25" i="16"/>
  <c r="AU25" i="16"/>
  <c r="AS25" i="16"/>
  <c r="AQ25" i="16"/>
  <c r="AO25" i="16"/>
  <c r="AM25" i="16"/>
  <c r="AK25" i="16"/>
  <c r="AI25" i="16"/>
  <c r="AG25" i="16"/>
  <c r="AE25" i="16"/>
  <c r="AC25" i="16"/>
  <c r="AA25" i="16"/>
  <c r="Y25" i="16"/>
  <c r="W25" i="16"/>
  <c r="U25" i="16"/>
  <c r="S25" i="16"/>
  <c r="Q25" i="16"/>
  <c r="O25" i="16"/>
  <c r="M25" i="16"/>
  <c r="K25" i="16"/>
  <c r="I25" i="16"/>
  <c r="G25" i="16"/>
  <c r="E25" i="16"/>
  <c r="C25" i="16"/>
  <c r="AW24" i="16"/>
  <c r="AU24" i="16"/>
  <c r="AS24" i="16"/>
  <c r="AQ24" i="16"/>
  <c r="AO24" i="16"/>
  <c r="AM24" i="16"/>
  <c r="AK24" i="16"/>
  <c r="AI24" i="16"/>
  <c r="AG24" i="16"/>
  <c r="AE24" i="16"/>
  <c r="AC24" i="16"/>
  <c r="AA24" i="16"/>
  <c r="Y24" i="16"/>
  <c r="W24" i="16"/>
  <c r="U24" i="16"/>
  <c r="S24" i="16"/>
  <c r="Q24" i="16"/>
  <c r="O24" i="16"/>
  <c r="M24" i="16"/>
  <c r="K24" i="16"/>
  <c r="I24" i="16"/>
  <c r="G24" i="16"/>
  <c r="E24" i="16"/>
  <c r="C24" i="16"/>
  <c r="AW23" i="16"/>
  <c r="AU23" i="16"/>
  <c r="AS23" i="16"/>
  <c r="AQ23" i="16"/>
  <c r="AO23" i="16"/>
  <c r="AM23" i="16"/>
  <c r="AK23" i="16"/>
  <c r="AI23" i="16"/>
  <c r="AG23" i="16"/>
  <c r="AE23" i="16"/>
  <c r="AC23" i="16"/>
  <c r="AA23" i="16"/>
  <c r="Y23" i="16"/>
  <c r="W23" i="16"/>
  <c r="U23" i="16"/>
  <c r="S23" i="16"/>
  <c r="Q23" i="16"/>
  <c r="O23" i="16"/>
  <c r="M23" i="16"/>
  <c r="K23" i="16"/>
  <c r="I23" i="16"/>
  <c r="G23" i="16"/>
  <c r="E23" i="16"/>
  <c r="C23" i="16"/>
  <c r="AW22" i="16"/>
  <c r="AU22" i="16"/>
  <c r="AS22" i="16"/>
  <c r="AQ22" i="16"/>
  <c r="AO22" i="16"/>
  <c r="AM22" i="16"/>
  <c r="AK22" i="16"/>
  <c r="AI22" i="16"/>
  <c r="AG22" i="16"/>
  <c r="AE22" i="16"/>
  <c r="AC22" i="16"/>
  <c r="AA22" i="16"/>
  <c r="Y22" i="16"/>
  <c r="W22" i="16"/>
  <c r="U22" i="16"/>
  <c r="S22" i="16"/>
  <c r="Q22" i="16"/>
  <c r="O22" i="16"/>
  <c r="M22" i="16"/>
  <c r="K22" i="16"/>
  <c r="I22" i="16"/>
  <c r="G22" i="16"/>
  <c r="E22" i="16"/>
  <c r="C22" i="16"/>
  <c r="AW21" i="16"/>
  <c r="AU21" i="16"/>
  <c r="AS21" i="16"/>
  <c r="AQ21" i="16"/>
  <c r="AO21" i="16"/>
  <c r="AM21" i="16"/>
  <c r="AK21" i="16"/>
  <c r="AI21" i="16"/>
  <c r="AG21" i="16"/>
  <c r="AE21" i="16"/>
  <c r="AC21" i="16"/>
  <c r="AA21" i="16"/>
  <c r="Y21" i="16"/>
  <c r="W21" i="16"/>
  <c r="U21" i="16"/>
  <c r="S21" i="16"/>
  <c r="Q21" i="16"/>
  <c r="O21" i="16"/>
  <c r="M21" i="16"/>
  <c r="K21" i="16"/>
  <c r="I21" i="16"/>
  <c r="G21" i="16"/>
  <c r="E21" i="16"/>
  <c r="C21" i="16"/>
  <c r="AW20" i="16"/>
  <c r="AU20" i="16"/>
  <c r="AS20" i="16"/>
  <c r="AQ20" i="16"/>
  <c r="AO20" i="16"/>
  <c r="AM20" i="16"/>
  <c r="AK20" i="16"/>
  <c r="AI20" i="16"/>
  <c r="AG20" i="16"/>
  <c r="AE20" i="16"/>
  <c r="AC20" i="16"/>
  <c r="AA20" i="16"/>
  <c r="Y20" i="16"/>
  <c r="W20" i="16"/>
  <c r="U20" i="16"/>
  <c r="S20" i="16"/>
  <c r="Q20" i="16"/>
  <c r="O20" i="16"/>
  <c r="M20" i="16"/>
  <c r="K20" i="16"/>
  <c r="I20" i="16"/>
  <c r="G20" i="16"/>
  <c r="E20" i="16"/>
  <c r="C20" i="16"/>
  <c r="AW19" i="16"/>
  <c r="AU19" i="16"/>
  <c r="AS19" i="16"/>
  <c r="AQ19" i="16"/>
  <c r="AO19" i="16"/>
  <c r="AM19" i="16"/>
  <c r="AK19" i="16"/>
  <c r="AI19" i="16"/>
  <c r="AG19" i="16"/>
  <c r="AE19" i="16"/>
  <c r="AC19" i="16"/>
  <c r="AA19" i="16"/>
  <c r="Y19" i="16"/>
  <c r="W19" i="16"/>
  <c r="U19" i="16"/>
  <c r="S19" i="16"/>
  <c r="Q19" i="16"/>
  <c r="O19" i="16"/>
  <c r="M19" i="16"/>
  <c r="K19" i="16"/>
  <c r="I19" i="16"/>
  <c r="G19" i="16"/>
  <c r="E19" i="16"/>
  <c r="C19" i="16"/>
  <c r="AW18" i="16"/>
  <c r="AU18" i="16"/>
  <c r="AS18" i="16"/>
  <c r="AQ18" i="16"/>
  <c r="AO18" i="16"/>
  <c r="AM18" i="16"/>
  <c r="AK18" i="16"/>
  <c r="AI18" i="16"/>
  <c r="AG18" i="16"/>
  <c r="AE18" i="16"/>
  <c r="AC18" i="16"/>
  <c r="AA18" i="16"/>
  <c r="Y18" i="16"/>
  <c r="W18" i="16"/>
  <c r="U18" i="16"/>
  <c r="S18" i="16"/>
  <c r="Q18" i="16"/>
  <c r="O18" i="16"/>
  <c r="M18" i="16"/>
  <c r="K18" i="16"/>
  <c r="I18" i="16"/>
  <c r="G18" i="16"/>
  <c r="E18" i="16"/>
  <c r="C18" i="16"/>
  <c r="AW17" i="16"/>
  <c r="AU17" i="16"/>
  <c r="AS17" i="16"/>
  <c r="AQ17" i="16"/>
  <c r="AO17" i="16"/>
  <c r="AM17" i="16"/>
  <c r="AK17" i="16"/>
  <c r="AI17" i="16"/>
  <c r="AG17" i="16"/>
  <c r="AE17" i="16"/>
  <c r="AC17" i="16"/>
  <c r="AA17" i="16"/>
  <c r="Y17" i="16"/>
  <c r="W17" i="16"/>
  <c r="U17" i="16"/>
  <c r="S17" i="16"/>
  <c r="Q17" i="16"/>
  <c r="O17" i="16"/>
  <c r="M17" i="16"/>
  <c r="K17" i="16"/>
  <c r="I17" i="16"/>
  <c r="G17" i="16"/>
  <c r="E17" i="16"/>
  <c r="C17" i="16"/>
  <c r="AW16" i="16"/>
  <c r="AU16" i="16"/>
  <c r="AS16" i="16"/>
  <c r="AQ16" i="16"/>
  <c r="AO16" i="16"/>
  <c r="AM16" i="16"/>
  <c r="AK16" i="16"/>
  <c r="AI16" i="16"/>
  <c r="AG16" i="16"/>
  <c r="AE16" i="16"/>
  <c r="AC16" i="16"/>
  <c r="AA16" i="16"/>
  <c r="Y16" i="16"/>
  <c r="W16" i="16"/>
  <c r="U16" i="16"/>
  <c r="S16" i="16"/>
  <c r="Q16" i="16"/>
  <c r="O16" i="16"/>
  <c r="M16" i="16"/>
  <c r="K16" i="16"/>
  <c r="I16" i="16"/>
  <c r="G16" i="16"/>
  <c r="E16" i="16"/>
  <c r="C16" i="16"/>
  <c r="AW15" i="16"/>
  <c r="AU15" i="16"/>
  <c r="AS15" i="16"/>
  <c r="AQ15" i="16"/>
  <c r="AO15" i="16"/>
  <c r="AM15" i="16"/>
  <c r="AK15" i="16"/>
  <c r="AI15" i="16"/>
  <c r="AG15" i="16"/>
  <c r="AE15" i="16"/>
  <c r="AC15" i="16"/>
  <c r="AA15" i="16"/>
  <c r="Y15" i="16"/>
  <c r="W15" i="16"/>
  <c r="U15" i="16"/>
  <c r="S15" i="16"/>
  <c r="Q15" i="16"/>
  <c r="O15" i="16"/>
  <c r="M15" i="16"/>
  <c r="K15" i="16"/>
  <c r="I15" i="16"/>
  <c r="G15" i="16"/>
  <c r="E15" i="16"/>
  <c r="C15" i="16"/>
  <c r="AW14" i="16"/>
  <c r="AU14" i="16"/>
  <c r="AS14" i="16"/>
  <c r="AQ14" i="16"/>
  <c r="AO14" i="16"/>
  <c r="AM14" i="16"/>
  <c r="AK14" i="16"/>
  <c r="AI14" i="16"/>
  <c r="AG14" i="16"/>
  <c r="AE14" i="16"/>
  <c r="AC14" i="16"/>
  <c r="AA14" i="16"/>
  <c r="Y14" i="16"/>
  <c r="W14" i="16"/>
  <c r="U14" i="16"/>
  <c r="S14" i="16"/>
  <c r="Q14" i="16"/>
  <c r="O14" i="16"/>
  <c r="M14" i="16"/>
  <c r="K14" i="16"/>
  <c r="I14" i="16"/>
  <c r="G14" i="16"/>
  <c r="E14" i="16"/>
  <c r="C14" i="16"/>
  <c r="AW13" i="16"/>
  <c r="AU13" i="16"/>
  <c r="AS13" i="16"/>
  <c r="AQ13" i="16"/>
  <c r="AO13" i="16"/>
  <c r="AM13" i="16"/>
  <c r="AK13" i="16"/>
  <c r="AI13" i="16"/>
  <c r="AG13" i="16"/>
  <c r="AE13" i="16"/>
  <c r="AC13" i="16"/>
  <c r="AA13" i="16"/>
  <c r="Y13" i="16"/>
  <c r="W13" i="16"/>
  <c r="U13" i="16"/>
  <c r="S13" i="16"/>
  <c r="Q13" i="16"/>
  <c r="O13" i="16"/>
  <c r="M13" i="16"/>
  <c r="K13" i="16"/>
  <c r="I13" i="16"/>
  <c r="G13" i="16"/>
  <c r="E13" i="16"/>
  <c r="C13" i="16"/>
  <c r="AW12" i="16"/>
  <c r="AU12" i="16"/>
  <c r="AS12" i="16"/>
  <c r="AQ12" i="16"/>
  <c r="AO12" i="16"/>
  <c r="AM12" i="16"/>
  <c r="AK12" i="16"/>
  <c r="AI12" i="16"/>
  <c r="AG12" i="16"/>
  <c r="AE12" i="16"/>
  <c r="AC12" i="16"/>
  <c r="AA12" i="16"/>
  <c r="Y12" i="16"/>
  <c r="W12" i="16"/>
  <c r="U12" i="16"/>
  <c r="S12" i="16"/>
  <c r="Q12" i="16"/>
  <c r="O12" i="16"/>
  <c r="M12" i="16"/>
  <c r="K12" i="16"/>
  <c r="I12" i="16"/>
  <c r="G12" i="16"/>
  <c r="E12" i="16"/>
  <c r="C12" i="16"/>
  <c r="AW11" i="16"/>
  <c r="AU11" i="16"/>
  <c r="AS11" i="16"/>
  <c r="AQ11" i="16"/>
  <c r="AO11" i="16"/>
  <c r="AM11" i="16"/>
  <c r="AK11" i="16"/>
  <c r="AI11" i="16"/>
  <c r="AG11" i="16"/>
  <c r="AE11" i="16"/>
  <c r="AC11" i="16"/>
  <c r="AA11" i="16"/>
  <c r="Y11" i="16"/>
  <c r="W11" i="16"/>
  <c r="U11" i="16"/>
  <c r="S11" i="16"/>
  <c r="Q11" i="16"/>
  <c r="O11" i="16"/>
  <c r="M11" i="16"/>
  <c r="K11" i="16"/>
  <c r="I11" i="16"/>
  <c r="G11" i="16"/>
  <c r="E11" i="16"/>
  <c r="C11" i="16"/>
  <c r="AW10" i="16"/>
  <c r="AU10" i="16"/>
  <c r="AS10" i="16"/>
  <c r="AQ10" i="16"/>
  <c r="AO10" i="16"/>
  <c r="AM10" i="16"/>
  <c r="AK10" i="16"/>
  <c r="AI10" i="16"/>
  <c r="AG10" i="16"/>
  <c r="AE10" i="16"/>
  <c r="AC10" i="16"/>
  <c r="AA10" i="16"/>
  <c r="Y10" i="16"/>
  <c r="W10" i="16"/>
  <c r="U10" i="16"/>
  <c r="S10" i="16"/>
  <c r="Q10" i="16"/>
  <c r="O10" i="16"/>
  <c r="M10" i="16"/>
  <c r="K10" i="16"/>
  <c r="I10" i="16"/>
  <c r="G10" i="16"/>
  <c r="E10" i="16"/>
  <c r="C10" i="16"/>
  <c r="AW4" i="16"/>
  <c r="AV5" i="16" s="1"/>
  <c r="AV4" i="16"/>
  <c r="AU5" i="16" s="1"/>
  <c r="AU4" i="16"/>
  <c r="AT5" i="16" s="1"/>
  <c r="AT4" i="16"/>
  <c r="AS5" i="16" s="1"/>
  <c r="AS4" i="16"/>
  <c r="AR5" i="16" s="1"/>
  <c r="AR4" i="16"/>
  <c r="AQ5" i="16" s="1"/>
  <c r="AQ4" i="16"/>
  <c r="AP5" i="16" s="1"/>
  <c r="AP4" i="16"/>
  <c r="AO5" i="16" s="1"/>
  <c r="AO4" i="16"/>
  <c r="AN5" i="16" s="1"/>
  <c r="AN4" i="16"/>
  <c r="AM5" i="16" s="1"/>
  <c r="AM4" i="16"/>
  <c r="AL5" i="16" s="1"/>
  <c r="AL4" i="16"/>
  <c r="AK5" i="16" s="1"/>
  <c r="AK4" i="16"/>
  <c r="AJ5" i="16" s="1"/>
  <c r="AJ4" i="16"/>
  <c r="AI5" i="16" s="1"/>
  <c r="AI4" i="16"/>
  <c r="AH5" i="16" s="1"/>
  <c r="AH4" i="16"/>
  <c r="AG5" i="16" s="1"/>
  <c r="AG4" i="16"/>
  <c r="AF5" i="16" s="1"/>
  <c r="AF4" i="16"/>
  <c r="AE5" i="16" s="1"/>
  <c r="AE4" i="16"/>
  <c r="AD5" i="16" s="1"/>
  <c r="AD4" i="16"/>
  <c r="AC5" i="16" s="1"/>
  <c r="AC4" i="16"/>
  <c r="AB5" i="16" s="1"/>
  <c r="AB4" i="16"/>
  <c r="AA5" i="16" s="1"/>
  <c r="AA4" i="16"/>
  <c r="Z5" i="16" s="1"/>
  <c r="Y4" i="16"/>
  <c r="X5" i="16" s="1"/>
  <c r="X4" i="16"/>
  <c r="W5" i="16" s="1"/>
  <c r="W4" i="16"/>
  <c r="V5" i="16" s="1"/>
  <c r="V4" i="16"/>
  <c r="U5" i="16" s="1"/>
  <c r="U4" i="16"/>
  <c r="T5" i="16" s="1"/>
  <c r="T4" i="16"/>
  <c r="S5" i="16" s="1"/>
  <c r="S4" i="16"/>
  <c r="R5" i="16" s="1"/>
  <c r="R4" i="16"/>
  <c r="Q5" i="16" s="1"/>
  <c r="Q4" i="16"/>
  <c r="P5" i="16" s="1"/>
  <c r="P4" i="16"/>
  <c r="O5" i="16" s="1"/>
  <c r="O4" i="16"/>
  <c r="N5" i="16" s="1"/>
  <c r="N4" i="16"/>
  <c r="M5" i="16" s="1"/>
  <c r="M4" i="16"/>
  <c r="L5" i="16" s="1"/>
  <c r="L4" i="16"/>
  <c r="K5" i="16" s="1"/>
  <c r="K4" i="16"/>
  <c r="J5" i="16" s="1"/>
  <c r="J4" i="16"/>
  <c r="I5" i="16" s="1"/>
  <c r="I4" i="16"/>
  <c r="H5" i="16" s="1"/>
  <c r="H4" i="16"/>
  <c r="G5" i="16" s="1"/>
  <c r="G4" i="16"/>
  <c r="F5" i="16" s="1"/>
  <c r="F4" i="16"/>
  <c r="E5" i="16" s="1"/>
  <c r="E4" i="16"/>
  <c r="D5" i="16" s="1"/>
  <c r="D4" i="16"/>
  <c r="C5" i="16" s="1"/>
  <c r="C4" i="16"/>
  <c r="B5" i="16" s="1"/>
  <c r="D52" i="25" l="1"/>
  <c r="AH71" i="16"/>
  <c r="D8" i="25"/>
  <c r="AH35" i="16"/>
  <c r="D75" i="25"/>
  <c r="E75" i="25" s="1"/>
  <c r="G75" i="25" s="1"/>
  <c r="AH90" i="16"/>
  <c r="D31" i="25"/>
  <c r="E31" i="25" s="1"/>
  <c r="AH54" i="16"/>
  <c r="D7" i="25"/>
  <c r="AH34" i="16"/>
  <c r="D30" i="25"/>
  <c r="AH53" i="16"/>
  <c r="D6" i="25"/>
  <c r="AH33" i="16"/>
  <c r="D53" i="25"/>
  <c r="E53" i="25" s="1"/>
  <c r="AH72" i="16"/>
  <c r="D29" i="25"/>
  <c r="AH52" i="16"/>
  <c r="D9" i="25"/>
  <c r="E9" i="25" s="1"/>
  <c r="AH36" i="16"/>
  <c r="O7" i="25"/>
  <c r="Q7" i="25" s="1"/>
  <c r="P7" i="25"/>
  <c r="O30" i="25"/>
  <c r="Q30" i="25" s="1"/>
  <c r="P8" i="25"/>
  <c r="Q8" i="25" s="1"/>
  <c r="P52" i="25"/>
  <c r="Q52" i="25" s="1"/>
  <c r="O29" i="25"/>
  <c r="P29" i="25"/>
  <c r="D6" i="12"/>
  <c r="E6" i="12" s="1"/>
  <c r="P6" i="12"/>
  <c r="G31" i="25"/>
  <c r="A121" i="25"/>
  <c r="C98" i="25"/>
  <c r="D98" i="25"/>
  <c r="G9" i="25"/>
  <c r="P31" i="25"/>
  <c r="O31" i="25"/>
  <c r="A33" i="25"/>
  <c r="D10" i="25"/>
  <c r="A11" i="25"/>
  <c r="C10" i="25"/>
  <c r="P9" i="25"/>
  <c r="O9" i="25"/>
  <c r="D32" i="25"/>
  <c r="C32" i="25"/>
  <c r="A55" i="25"/>
  <c r="G53" i="25"/>
  <c r="P53" i="25"/>
  <c r="O53" i="25"/>
  <c r="D54" i="25"/>
  <c r="A77" i="25"/>
  <c r="C54" i="25"/>
  <c r="P75" i="25"/>
  <c r="O75" i="25"/>
  <c r="A99" i="25"/>
  <c r="D76" i="25"/>
  <c r="C76" i="25"/>
  <c r="O6" i="12"/>
  <c r="F52" i="25" l="1"/>
  <c r="E76" i="25"/>
  <c r="G76" i="25" s="1"/>
  <c r="E30" i="25"/>
  <c r="G30" i="25" s="1"/>
  <c r="E8" i="25"/>
  <c r="F8" i="25" s="1"/>
  <c r="E32" i="25"/>
  <c r="E10" i="25"/>
  <c r="E54" i="25"/>
  <c r="E98" i="25"/>
  <c r="Q29" i="25"/>
  <c r="E29" i="25"/>
  <c r="G29" i="25" s="1"/>
  <c r="E6" i="25"/>
  <c r="F6" i="25" s="1"/>
  <c r="E7" i="25"/>
  <c r="F7" i="25" s="1"/>
  <c r="E52" i="25"/>
  <c r="G52" i="25" s="1"/>
  <c r="Q6" i="12"/>
  <c r="Q53" i="25"/>
  <c r="F53" i="25" s="1"/>
  <c r="G32" i="25"/>
  <c r="Q9" i="25"/>
  <c r="F9" i="25" s="1"/>
  <c r="G54" i="25"/>
  <c r="G10" i="25"/>
  <c r="A100" i="25"/>
  <c r="C77" i="25"/>
  <c r="D77" i="25"/>
  <c r="E77" i="25" s="1"/>
  <c r="Q31" i="25"/>
  <c r="F31" i="25" s="1"/>
  <c r="A122" i="25"/>
  <c r="D99" i="25"/>
  <c r="C99" i="25"/>
  <c r="O10" i="25"/>
  <c r="P10" i="25"/>
  <c r="Q75" i="25"/>
  <c r="F75" i="25" s="1"/>
  <c r="A34" i="25"/>
  <c r="A12" i="25"/>
  <c r="C11" i="25"/>
  <c r="D11" i="25"/>
  <c r="E11" i="25" s="1"/>
  <c r="G98" i="25"/>
  <c r="O98" i="25"/>
  <c r="P98" i="25"/>
  <c r="O76" i="25"/>
  <c r="P76" i="25"/>
  <c r="C55" i="25"/>
  <c r="A78" i="25"/>
  <c r="D55" i="25"/>
  <c r="E55" i="25" s="1"/>
  <c r="P54" i="25"/>
  <c r="O54" i="25"/>
  <c r="O32" i="25"/>
  <c r="P32" i="25"/>
  <c r="A56" i="25"/>
  <c r="C33" i="25"/>
  <c r="D33" i="25"/>
  <c r="E33" i="25" s="1"/>
  <c r="D121" i="25"/>
  <c r="C121" i="25"/>
  <c r="A144" i="25"/>
  <c r="G6" i="12"/>
  <c r="A7" i="12"/>
  <c r="A8" i="12" s="1"/>
  <c r="A9" i="12" s="1"/>
  <c r="A29" i="12"/>
  <c r="A52" i="12" s="1"/>
  <c r="F7" i="6"/>
  <c r="H7" i="5"/>
  <c r="H27" i="5" s="1"/>
  <c r="F7" i="5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B1" i="6"/>
  <c r="C1" i="6"/>
  <c r="D1" i="6" s="1"/>
  <c r="E1" i="6" s="1"/>
  <c r="F1" i="6" s="1"/>
  <c r="G1" i="6" s="1"/>
  <c r="H1" i="6" s="1"/>
  <c r="I1" i="6" s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B1" i="5"/>
  <c r="C1" i="5" s="1"/>
  <c r="D1" i="5" s="1"/>
  <c r="E1" i="5" s="1"/>
  <c r="F1" i="5" s="1"/>
  <c r="G1" i="5" s="1"/>
  <c r="H1" i="5" s="1"/>
  <c r="I1" i="5" s="1"/>
  <c r="H7" i="3"/>
  <c r="H27" i="3"/>
  <c r="F7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B1" i="3"/>
  <c r="C1" i="3" s="1"/>
  <c r="D1" i="3" s="1"/>
  <c r="E1" i="3" s="1"/>
  <c r="F1" i="3" s="1"/>
  <c r="G1" i="3" s="1"/>
  <c r="H1" i="3" s="1"/>
  <c r="I1" i="3" s="1"/>
  <c r="I32" i="6"/>
  <c r="E11" i="4" s="1"/>
  <c r="I32" i="5"/>
  <c r="D11" i="4" s="1"/>
  <c r="I32" i="3"/>
  <c r="C11" i="4" s="1"/>
  <c r="I32" i="1"/>
  <c r="B11" i="4" s="1"/>
  <c r="F7" i="1"/>
  <c r="E11" i="2"/>
  <c r="D11" i="2"/>
  <c r="C11" i="2"/>
  <c r="H27" i="1"/>
  <c r="B1" i="1"/>
  <c r="C1" i="1" s="1"/>
  <c r="D1" i="1" s="1"/>
  <c r="E1" i="1" s="1"/>
  <c r="F1" i="1" s="1"/>
  <c r="G1" i="1" s="1"/>
  <c r="H1" i="1" s="1"/>
  <c r="I1" i="1" s="1"/>
  <c r="A8" i="1"/>
  <c r="A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E121" i="25" l="1"/>
  <c r="G7" i="25"/>
  <c r="G8" i="25"/>
  <c r="E99" i="25"/>
  <c r="G99" i="25" s="1"/>
  <c r="F30" i="25"/>
  <c r="G6" i="25"/>
  <c r="F29" i="25"/>
  <c r="H7" i="6"/>
  <c r="H27" i="6" s="1"/>
  <c r="G121" i="25"/>
  <c r="Q54" i="25"/>
  <c r="F54" i="25" s="1"/>
  <c r="G77" i="25"/>
  <c r="F6" i="12"/>
  <c r="Q98" i="25"/>
  <c r="F98" i="25" s="1"/>
  <c r="Q10" i="25"/>
  <c r="F10" i="25" s="1"/>
  <c r="P55" i="25"/>
  <c r="O55" i="25"/>
  <c r="G11" i="25"/>
  <c r="O11" i="25"/>
  <c r="P11" i="25"/>
  <c r="A167" i="25"/>
  <c r="D144" i="25"/>
  <c r="C144" i="25"/>
  <c r="D12" i="25"/>
  <c r="C12" i="25"/>
  <c r="A35" i="25"/>
  <c r="A13" i="25"/>
  <c r="P99" i="25"/>
  <c r="O99" i="25"/>
  <c r="Q32" i="25"/>
  <c r="F32" i="25" s="1"/>
  <c r="P121" i="25"/>
  <c r="O121" i="25"/>
  <c r="Q76" i="25"/>
  <c r="F76" i="25" s="1"/>
  <c r="D34" i="25"/>
  <c r="A57" i="25"/>
  <c r="C34" i="25"/>
  <c r="C122" i="25"/>
  <c r="D122" i="25"/>
  <c r="A145" i="25"/>
  <c r="G33" i="25"/>
  <c r="G55" i="25"/>
  <c r="P77" i="25"/>
  <c r="O77" i="25"/>
  <c r="P33" i="25"/>
  <c r="O33" i="25"/>
  <c r="D56" i="25"/>
  <c r="A79" i="25"/>
  <c r="C56" i="25"/>
  <c r="A101" i="25"/>
  <c r="D78" i="25"/>
  <c r="C78" i="25"/>
  <c r="A123" i="25"/>
  <c r="D100" i="25"/>
  <c r="E100" i="25" s="1"/>
  <c r="C100" i="25"/>
  <c r="A30" i="12"/>
  <c r="A53" i="12" s="1"/>
  <c r="A76" i="12" s="1"/>
  <c r="D76" i="12" s="1"/>
  <c r="D52" i="12"/>
  <c r="E52" i="12" s="1"/>
  <c r="C52" i="12"/>
  <c r="A75" i="12"/>
  <c r="D9" i="12"/>
  <c r="C9" i="12"/>
  <c r="A10" i="12"/>
  <c r="A32" i="12"/>
  <c r="D7" i="12"/>
  <c r="C7" i="12"/>
  <c r="D8" i="12"/>
  <c r="E8" i="12" s="1"/>
  <c r="C8" i="12"/>
  <c r="A31" i="12"/>
  <c r="D29" i="12"/>
  <c r="E29" i="12" s="1"/>
  <c r="C29" i="12"/>
  <c r="E7" i="12" l="1"/>
  <c r="E9" i="12"/>
  <c r="E12" i="25"/>
  <c r="G12" i="25" s="1"/>
  <c r="E78" i="25"/>
  <c r="E56" i="25"/>
  <c r="E122" i="25"/>
  <c r="E34" i="25"/>
  <c r="G34" i="25" s="1"/>
  <c r="Q99" i="25"/>
  <c r="F99" i="25" s="1"/>
  <c r="G56" i="25"/>
  <c r="G122" i="25"/>
  <c r="C53" i="12"/>
  <c r="O53" i="12" s="1"/>
  <c r="D53" i="12"/>
  <c r="E53" i="12" s="1"/>
  <c r="A99" i="12"/>
  <c r="C99" i="12" s="1"/>
  <c r="C76" i="12"/>
  <c r="P76" i="12" s="1"/>
  <c r="C30" i="12"/>
  <c r="O30" i="12" s="1"/>
  <c r="G78" i="25"/>
  <c r="Q77" i="25"/>
  <c r="F77" i="25" s="1"/>
  <c r="D30" i="12"/>
  <c r="E30" i="12" s="1"/>
  <c r="A146" i="25"/>
  <c r="C123" i="25"/>
  <c r="D123" i="25"/>
  <c r="E123" i="25" s="1"/>
  <c r="A80" i="25"/>
  <c r="C57" i="25"/>
  <c r="D57" i="25"/>
  <c r="E57" i="25" s="1"/>
  <c r="O56" i="25"/>
  <c r="P56" i="25"/>
  <c r="A190" i="25"/>
  <c r="D167" i="25"/>
  <c r="C167" i="25"/>
  <c r="D101" i="25"/>
  <c r="C101" i="25"/>
  <c r="A124" i="25"/>
  <c r="A102" i="25"/>
  <c r="D79" i="25"/>
  <c r="C79" i="25"/>
  <c r="A36" i="25"/>
  <c r="A14" i="25"/>
  <c r="D13" i="25"/>
  <c r="C13" i="25"/>
  <c r="Q11" i="25"/>
  <c r="F11" i="25" s="1"/>
  <c r="O100" i="25"/>
  <c r="P100" i="25"/>
  <c r="G100" i="25"/>
  <c r="Q33" i="25"/>
  <c r="F33" i="25" s="1"/>
  <c r="A168" i="25"/>
  <c r="D145" i="25"/>
  <c r="Q121" i="25"/>
  <c r="F121" i="25" s="1"/>
  <c r="C35" i="25"/>
  <c r="A58" i="25"/>
  <c r="D35" i="25"/>
  <c r="P12" i="25"/>
  <c r="O12" i="25"/>
  <c r="O78" i="25"/>
  <c r="P78" i="25"/>
  <c r="P122" i="25"/>
  <c r="O122" i="25"/>
  <c r="P34" i="25"/>
  <c r="O34" i="25"/>
  <c r="P144" i="25"/>
  <c r="O144" i="25"/>
  <c r="Q55" i="25"/>
  <c r="F55" i="25" s="1"/>
  <c r="P8" i="12"/>
  <c r="O8" i="12"/>
  <c r="G8" i="12"/>
  <c r="G9" i="12"/>
  <c r="O9" i="12"/>
  <c r="P9" i="12"/>
  <c r="O7" i="12"/>
  <c r="P7" i="12"/>
  <c r="O29" i="12"/>
  <c r="P29" i="12"/>
  <c r="G29" i="12"/>
  <c r="P30" i="12"/>
  <c r="G7" i="12"/>
  <c r="D31" i="12"/>
  <c r="E31" i="12" s="1"/>
  <c r="C31" i="12"/>
  <c r="A54" i="12"/>
  <c r="D75" i="12"/>
  <c r="C75" i="12"/>
  <c r="A98" i="12"/>
  <c r="P53" i="12"/>
  <c r="D32" i="12"/>
  <c r="C32" i="12"/>
  <c r="A55" i="12"/>
  <c r="P52" i="12"/>
  <c r="O52" i="12"/>
  <c r="C10" i="12"/>
  <c r="D10" i="12"/>
  <c r="A11" i="12"/>
  <c r="A33" i="12"/>
  <c r="G52" i="12"/>
  <c r="E167" i="25" l="1"/>
  <c r="E76" i="12"/>
  <c r="E75" i="12"/>
  <c r="E35" i="25"/>
  <c r="E32" i="12"/>
  <c r="E10" i="12"/>
  <c r="E145" i="25"/>
  <c r="E13" i="25"/>
  <c r="G13" i="25" s="1"/>
  <c r="E79" i="25"/>
  <c r="E101" i="25"/>
  <c r="C7" i="6"/>
  <c r="C7" i="5"/>
  <c r="Q52" i="12"/>
  <c r="G53" i="12"/>
  <c r="G123" i="25"/>
  <c r="O76" i="12"/>
  <c r="Q76" i="12" s="1"/>
  <c r="D99" i="12"/>
  <c r="E99" i="12" s="1"/>
  <c r="Q30" i="12"/>
  <c r="A122" i="12"/>
  <c r="A145" i="12" s="1"/>
  <c r="Q29" i="12"/>
  <c r="F29" i="12" s="1"/>
  <c r="Q8" i="12"/>
  <c r="F8" i="12" s="1"/>
  <c r="F30" i="12"/>
  <c r="Q144" i="25"/>
  <c r="G145" i="25"/>
  <c r="Q9" i="12"/>
  <c r="F9" i="12" s="1"/>
  <c r="G57" i="25"/>
  <c r="Q12" i="25"/>
  <c r="F12" i="25" s="1"/>
  <c r="Q53" i="12"/>
  <c r="F53" i="12" s="1"/>
  <c r="Q7" i="12"/>
  <c r="F7" i="12" s="1"/>
  <c r="F52" i="12"/>
  <c r="G76" i="12"/>
  <c r="Q56" i="25"/>
  <c r="F56" i="25" s="1"/>
  <c r="E27" i="1"/>
  <c r="P13" i="25"/>
  <c r="O13" i="25"/>
  <c r="A81" i="25"/>
  <c r="D58" i="25"/>
  <c r="E58" i="25" s="1"/>
  <c r="C58" i="25"/>
  <c r="Q34" i="25"/>
  <c r="F34" i="25" s="1"/>
  <c r="Q78" i="25"/>
  <c r="F78" i="25" s="1"/>
  <c r="O145" i="25"/>
  <c r="P145" i="25"/>
  <c r="A147" i="25"/>
  <c r="D124" i="25"/>
  <c r="E124" i="25" s="1"/>
  <c r="C124" i="25"/>
  <c r="G101" i="25"/>
  <c r="D14" i="25"/>
  <c r="A37" i="25"/>
  <c r="C14" i="25"/>
  <c r="A15" i="25"/>
  <c r="O167" i="25"/>
  <c r="P167" i="25"/>
  <c r="P57" i="25"/>
  <c r="O57" i="25"/>
  <c r="Q122" i="25"/>
  <c r="F122" i="25" s="1"/>
  <c r="G35" i="25"/>
  <c r="D36" i="25"/>
  <c r="E36" i="25" s="1"/>
  <c r="A59" i="25"/>
  <c r="C36" i="25"/>
  <c r="G167" i="25"/>
  <c r="A103" i="25"/>
  <c r="D80" i="25"/>
  <c r="C80" i="25"/>
  <c r="O101" i="25"/>
  <c r="P101" i="25"/>
  <c r="P79" i="25"/>
  <c r="O79" i="25"/>
  <c r="C190" i="25"/>
  <c r="D190" i="25"/>
  <c r="A213" i="25"/>
  <c r="P35" i="25"/>
  <c r="O35" i="25"/>
  <c r="G79" i="25"/>
  <c r="P123" i="25"/>
  <c r="O123" i="25"/>
  <c r="A191" i="25"/>
  <c r="D168" i="25"/>
  <c r="C168" i="25"/>
  <c r="Q100" i="25"/>
  <c r="F100" i="25" s="1"/>
  <c r="C102" i="25"/>
  <c r="D102" i="25"/>
  <c r="A125" i="25"/>
  <c r="D146" i="25"/>
  <c r="E146" i="25" s="1"/>
  <c r="A169" i="25"/>
  <c r="P31" i="12"/>
  <c r="O31" i="12"/>
  <c r="G75" i="12"/>
  <c r="G32" i="12"/>
  <c r="D33" i="12"/>
  <c r="C33" i="12"/>
  <c r="A56" i="12"/>
  <c r="D122" i="12"/>
  <c r="C122" i="12"/>
  <c r="P32" i="12"/>
  <c r="O32" i="12"/>
  <c r="D98" i="12"/>
  <c r="C98" i="12"/>
  <c r="A121" i="12"/>
  <c r="P99" i="12"/>
  <c r="O99" i="12"/>
  <c r="P75" i="12"/>
  <c r="O75" i="12"/>
  <c r="C11" i="12"/>
  <c r="D11" i="12"/>
  <c r="E11" i="12" s="1"/>
  <c r="A12" i="12"/>
  <c r="A34" i="12"/>
  <c r="G10" i="12"/>
  <c r="G99" i="12"/>
  <c r="G31" i="12"/>
  <c r="O10" i="12"/>
  <c r="P10" i="12"/>
  <c r="C55" i="12"/>
  <c r="D55" i="12"/>
  <c r="E55" i="12" s="1"/>
  <c r="A78" i="12"/>
  <c r="D54" i="12"/>
  <c r="C54" i="12"/>
  <c r="A77" i="12"/>
  <c r="E33" i="12" l="1"/>
  <c r="E14" i="25"/>
  <c r="E98" i="12"/>
  <c r="E122" i="12"/>
  <c r="E102" i="25"/>
  <c r="E168" i="25"/>
  <c r="E80" i="25"/>
  <c r="E54" i="12"/>
  <c r="E190" i="25"/>
  <c r="B7" i="5"/>
  <c r="B7" i="6"/>
  <c r="D7" i="6" s="1"/>
  <c r="E27" i="6"/>
  <c r="C8" i="5"/>
  <c r="C8" i="6"/>
  <c r="E27" i="5"/>
  <c r="G30" i="12"/>
  <c r="Q99" i="12"/>
  <c r="F99" i="12" s="1"/>
  <c r="Q13" i="25"/>
  <c r="F13" i="25" s="1"/>
  <c r="Q75" i="12"/>
  <c r="F75" i="12" s="1"/>
  <c r="Q35" i="25"/>
  <c r="F35" i="25" s="1"/>
  <c r="G190" i="25"/>
  <c r="Q32" i="12"/>
  <c r="F32" i="12" s="1"/>
  <c r="Q10" i="12"/>
  <c r="F10" i="12" s="1"/>
  <c r="F76" i="12"/>
  <c r="Q31" i="12"/>
  <c r="F31" i="12" s="1"/>
  <c r="Q123" i="25"/>
  <c r="F123" i="25" s="1"/>
  <c r="A148" i="25"/>
  <c r="D125" i="25"/>
  <c r="E125" i="25" s="1"/>
  <c r="C125" i="25"/>
  <c r="P102" i="25"/>
  <c r="O102" i="25"/>
  <c r="Q79" i="25"/>
  <c r="F79" i="25" s="1"/>
  <c r="A126" i="25"/>
  <c r="C103" i="25"/>
  <c r="D103" i="25"/>
  <c r="G14" i="25"/>
  <c r="P124" i="25"/>
  <c r="O124" i="25"/>
  <c r="O58" i="25"/>
  <c r="P58" i="25"/>
  <c r="O146" i="25"/>
  <c r="P146" i="25"/>
  <c r="G124" i="25"/>
  <c r="G58" i="25"/>
  <c r="O36" i="25"/>
  <c r="P36" i="25"/>
  <c r="G168" i="25"/>
  <c r="A82" i="25"/>
  <c r="D59" i="25"/>
  <c r="E59" i="25" s="1"/>
  <c r="C59" i="25"/>
  <c r="Q167" i="25"/>
  <c r="F167" i="25" s="1"/>
  <c r="A192" i="25"/>
  <c r="C169" i="25"/>
  <c r="D169" i="25"/>
  <c r="C191" i="25"/>
  <c r="A214" i="25"/>
  <c r="D191" i="25"/>
  <c r="E191" i="25" s="1"/>
  <c r="Q101" i="25"/>
  <c r="F101" i="25" s="1"/>
  <c r="G36" i="25"/>
  <c r="A170" i="25"/>
  <c r="D147" i="25"/>
  <c r="E147" i="25" s="1"/>
  <c r="A104" i="25"/>
  <c r="C81" i="25"/>
  <c r="D81" i="25"/>
  <c r="O168" i="25"/>
  <c r="P168" i="25"/>
  <c r="G146" i="25"/>
  <c r="A236" i="25"/>
  <c r="D213" i="25"/>
  <c r="E213" i="25" s="1"/>
  <c r="C213" i="25"/>
  <c r="A16" i="25"/>
  <c r="C15" i="25"/>
  <c r="A38" i="25"/>
  <c r="D15" i="25"/>
  <c r="O14" i="25"/>
  <c r="P14" i="25"/>
  <c r="O80" i="25"/>
  <c r="P80" i="25"/>
  <c r="G102" i="25"/>
  <c r="O190" i="25"/>
  <c r="P190" i="25"/>
  <c r="G80" i="25"/>
  <c r="Q57" i="25"/>
  <c r="F57" i="25" s="1"/>
  <c r="A60" i="25"/>
  <c r="C37" i="25"/>
  <c r="D37" i="25"/>
  <c r="E37" i="25" s="1"/>
  <c r="Q145" i="25"/>
  <c r="F145" i="25" s="1"/>
  <c r="D78" i="12"/>
  <c r="E78" i="12" s="1"/>
  <c r="C78" i="12"/>
  <c r="A101" i="12"/>
  <c r="D34" i="12"/>
  <c r="E34" i="12" s="1"/>
  <c r="C34" i="12"/>
  <c r="A57" i="12"/>
  <c r="D145" i="12"/>
  <c r="A168" i="12"/>
  <c r="D77" i="12"/>
  <c r="E77" i="12" s="1"/>
  <c r="C77" i="12"/>
  <c r="A100" i="12"/>
  <c r="D12" i="12"/>
  <c r="E12" i="12" s="1"/>
  <c r="C12" i="12"/>
  <c r="A13" i="12"/>
  <c r="A35" i="12"/>
  <c r="P122" i="12"/>
  <c r="O122" i="12"/>
  <c r="P54" i="12"/>
  <c r="O54" i="12"/>
  <c r="G11" i="12"/>
  <c r="D121" i="12"/>
  <c r="E121" i="12" s="1"/>
  <c r="C121" i="12"/>
  <c r="A144" i="12"/>
  <c r="G122" i="12"/>
  <c r="G54" i="12"/>
  <c r="O11" i="12"/>
  <c r="P11" i="12"/>
  <c r="P98" i="12"/>
  <c r="O98" i="12"/>
  <c r="D56" i="12"/>
  <c r="C56" i="12"/>
  <c r="A79" i="12"/>
  <c r="G98" i="12"/>
  <c r="P33" i="12"/>
  <c r="O33" i="12"/>
  <c r="G33" i="12"/>
  <c r="G55" i="12"/>
  <c r="P55" i="12"/>
  <c r="O55" i="12"/>
  <c r="E56" i="12" l="1"/>
  <c r="E145" i="12"/>
  <c r="E15" i="25"/>
  <c r="E103" i="25"/>
  <c r="E169" i="25"/>
  <c r="E81" i="25"/>
  <c r="D7" i="5"/>
  <c r="G7" i="6"/>
  <c r="I7" i="6" s="1"/>
  <c r="B8" i="5"/>
  <c r="D8" i="5" s="1"/>
  <c r="B8" i="6"/>
  <c r="D8" i="6" s="1"/>
  <c r="C9" i="5"/>
  <c r="C9" i="6"/>
  <c r="Q55" i="12"/>
  <c r="F55" i="12" s="1"/>
  <c r="Q33" i="12"/>
  <c r="F33" i="12" s="1"/>
  <c r="Q54" i="12"/>
  <c r="F54" i="12" s="1"/>
  <c r="Q58" i="25"/>
  <c r="F58" i="25" s="1"/>
  <c r="G169" i="25"/>
  <c r="Q124" i="25"/>
  <c r="F124" i="25" s="1"/>
  <c r="Q122" i="12"/>
  <c r="F122" i="12" s="1"/>
  <c r="G15" i="25"/>
  <c r="G59" i="25"/>
  <c r="Q146" i="25"/>
  <c r="F146" i="25" s="1"/>
  <c r="G37" i="25"/>
  <c r="Q98" i="12"/>
  <c r="F98" i="12" s="1"/>
  <c r="Q102" i="25"/>
  <c r="F102" i="25" s="1"/>
  <c r="Q14" i="25"/>
  <c r="F14" i="25" s="1"/>
  <c r="Q36" i="25"/>
  <c r="F36" i="25" s="1"/>
  <c r="Q11" i="12"/>
  <c r="F11" i="12" s="1"/>
  <c r="Q190" i="25"/>
  <c r="F190" i="25" s="1"/>
  <c r="G147" i="25"/>
  <c r="O169" i="25"/>
  <c r="P169" i="25"/>
  <c r="A149" i="25"/>
  <c r="D126" i="25"/>
  <c r="E126" i="25" s="1"/>
  <c r="C126" i="25"/>
  <c r="D60" i="25"/>
  <c r="E60" i="25" s="1"/>
  <c r="C60" i="25"/>
  <c r="A83" i="25"/>
  <c r="P15" i="25"/>
  <c r="O15" i="25"/>
  <c r="P59" i="25"/>
  <c r="O59" i="25"/>
  <c r="P37" i="25"/>
  <c r="O37" i="25"/>
  <c r="A61" i="25"/>
  <c r="D38" i="25"/>
  <c r="E38" i="25" s="1"/>
  <c r="C38" i="25"/>
  <c r="Q168" i="25"/>
  <c r="F168" i="25" s="1"/>
  <c r="Q80" i="25"/>
  <c r="F80" i="25" s="1"/>
  <c r="A17" i="25"/>
  <c r="A39" i="25"/>
  <c r="D16" i="25"/>
  <c r="E16" i="25" s="1"/>
  <c r="C16" i="25"/>
  <c r="G81" i="25"/>
  <c r="G191" i="25"/>
  <c r="A193" i="25"/>
  <c r="D170" i="25"/>
  <c r="E170" i="25" s="1"/>
  <c r="C170" i="25"/>
  <c r="A215" i="25"/>
  <c r="C192" i="25"/>
  <c r="D192" i="25"/>
  <c r="O125" i="25"/>
  <c r="P125" i="25"/>
  <c r="P213" i="25"/>
  <c r="O213" i="25"/>
  <c r="P81" i="25"/>
  <c r="O81" i="25"/>
  <c r="D214" i="25"/>
  <c r="E214" i="25" s="1"/>
  <c r="A237" i="25"/>
  <c r="C214" i="25"/>
  <c r="D82" i="25"/>
  <c r="A105" i="25"/>
  <c r="C82" i="25"/>
  <c r="G213" i="25"/>
  <c r="A127" i="25"/>
  <c r="D104" i="25"/>
  <c r="E104" i="25" s="1"/>
  <c r="C104" i="25"/>
  <c r="P191" i="25"/>
  <c r="O191" i="25"/>
  <c r="G103" i="25"/>
  <c r="G125" i="25"/>
  <c r="D236" i="25"/>
  <c r="E236" i="25" s="1"/>
  <c r="C236" i="25"/>
  <c r="A259" i="25"/>
  <c r="P147" i="25"/>
  <c r="O147" i="25"/>
  <c r="P103" i="25"/>
  <c r="O103" i="25"/>
  <c r="D148" i="25"/>
  <c r="A171" i="25"/>
  <c r="G121" i="12"/>
  <c r="G12" i="12"/>
  <c r="P34" i="12"/>
  <c r="O34" i="12"/>
  <c r="O56" i="12"/>
  <c r="P56" i="12"/>
  <c r="A167" i="12"/>
  <c r="D13" i="12"/>
  <c r="C13" i="12"/>
  <c r="A14" i="12"/>
  <c r="A36" i="12"/>
  <c r="D100" i="12"/>
  <c r="C100" i="12"/>
  <c r="A123" i="12"/>
  <c r="G34" i="12"/>
  <c r="G56" i="12"/>
  <c r="G77" i="12"/>
  <c r="O121" i="12"/>
  <c r="P121" i="12"/>
  <c r="O77" i="12"/>
  <c r="P77" i="12"/>
  <c r="D168" i="12"/>
  <c r="C168" i="12"/>
  <c r="A191" i="12"/>
  <c r="D101" i="12"/>
  <c r="E101" i="12" s="1"/>
  <c r="C101" i="12"/>
  <c r="A124" i="12"/>
  <c r="P12" i="12"/>
  <c r="O12" i="12"/>
  <c r="D57" i="12"/>
  <c r="C57" i="12"/>
  <c r="A80" i="12"/>
  <c r="D79" i="12"/>
  <c r="E79" i="12" s="1"/>
  <c r="C79" i="12"/>
  <c r="A102" i="12"/>
  <c r="C35" i="12"/>
  <c r="D35" i="12"/>
  <c r="E35" i="12" s="1"/>
  <c r="A58" i="12"/>
  <c r="P145" i="12"/>
  <c r="O145" i="12"/>
  <c r="P78" i="12"/>
  <c r="O78" i="12"/>
  <c r="G145" i="12"/>
  <c r="G78" i="12"/>
  <c r="E57" i="12" l="1"/>
  <c r="E168" i="12"/>
  <c r="E82" i="25"/>
  <c r="E100" i="12"/>
  <c r="E13" i="12"/>
  <c r="E148" i="25"/>
  <c r="E192" i="25"/>
  <c r="G7" i="5"/>
  <c r="I7" i="5" s="1"/>
  <c r="G8" i="5"/>
  <c r="I8" i="5" s="1"/>
  <c r="G8" i="6"/>
  <c r="I8" i="6" s="1"/>
  <c r="B9" i="5"/>
  <c r="B9" i="6"/>
  <c r="C10" i="5"/>
  <c r="C10" i="6"/>
  <c r="C8" i="1"/>
  <c r="C8" i="3"/>
  <c r="G104" i="25"/>
  <c r="G214" i="25"/>
  <c r="G60" i="25"/>
  <c r="Q12" i="12"/>
  <c r="F12" i="12" s="1"/>
  <c r="Q78" i="12"/>
  <c r="F78" i="12" s="1"/>
  <c r="Q81" i="25"/>
  <c r="F81" i="25" s="1"/>
  <c r="Q121" i="12"/>
  <c r="F121" i="12" s="1"/>
  <c r="Q77" i="12"/>
  <c r="F77" i="12" s="1"/>
  <c r="G148" i="25"/>
  <c r="G170" i="25"/>
  <c r="Q56" i="12"/>
  <c r="F56" i="12" s="1"/>
  <c r="Q103" i="25"/>
  <c r="F103" i="25" s="1"/>
  <c r="G126" i="25"/>
  <c r="Q34" i="12"/>
  <c r="F34" i="12" s="1"/>
  <c r="G82" i="25"/>
  <c r="Q15" i="25"/>
  <c r="F15" i="25" s="1"/>
  <c r="Q145" i="12"/>
  <c r="F145" i="12" s="1"/>
  <c r="G192" i="25"/>
  <c r="Q169" i="25"/>
  <c r="F169" i="25" s="1"/>
  <c r="G236" i="25"/>
  <c r="A150" i="25"/>
  <c r="D127" i="25"/>
  <c r="C127" i="25"/>
  <c r="Q125" i="25"/>
  <c r="F125" i="25" s="1"/>
  <c r="G38" i="25"/>
  <c r="O126" i="25"/>
  <c r="P126" i="25"/>
  <c r="P236" i="25"/>
  <c r="O236" i="25"/>
  <c r="P82" i="25"/>
  <c r="O82" i="25"/>
  <c r="G16" i="25"/>
  <c r="Q37" i="25"/>
  <c r="F37" i="25" s="1"/>
  <c r="A172" i="25"/>
  <c r="D149" i="25"/>
  <c r="E149" i="25" s="1"/>
  <c r="P16" i="25"/>
  <c r="O16" i="25"/>
  <c r="A84" i="25"/>
  <c r="C61" i="25"/>
  <c r="D61" i="25"/>
  <c r="P192" i="25"/>
  <c r="O192" i="25"/>
  <c r="Q147" i="25"/>
  <c r="F147" i="25" s="1"/>
  <c r="Q191" i="25"/>
  <c r="F191" i="25" s="1"/>
  <c r="A128" i="25"/>
  <c r="C105" i="25"/>
  <c r="D105" i="25"/>
  <c r="E105" i="25" s="1"/>
  <c r="Q213" i="25"/>
  <c r="F213" i="25" s="1"/>
  <c r="A238" i="25"/>
  <c r="C215" i="25"/>
  <c r="D215" i="25"/>
  <c r="E215" i="25" s="1"/>
  <c r="A62" i="25"/>
  <c r="D39" i="25"/>
  <c r="C39" i="25"/>
  <c r="P170" i="25"/>
  <c r="O170" i="25"/>
  <c r="A40" i="25"/>
  <c r="C17" i="25"/>
  <c r="A18" i="25"/>
  <c r="D17" i="25"/>
  <c r="A106" i="25"/>
  <c r="C83" i="25"/>
  <c r="D83" i="25"/>
  <c r="A194" i="25"/>
  <c r="D171" i="25"/>
  <c r="C171" i="25"/>
  <c r="P214" i="25"/>
  <c r="O214" i="25"/>
  <c r="O60" i="25"/>
  <c r="P60" i="25"/>
  <c r="P148" i="25"/>
  <c r="O148" i="25"/>
  <c r="D259" i="25"/>
  <c r="C259" i="25"/>
  <c r="P104" i="25"/>
  <c r="O104" i="25"/>
  <c r="C237" i="25"/>
  <c r="A260" i="25"/>
  <c r="D237" i="25"/>
  <c r="E237" i="25" s="1"/>
  <c r="A216" i="25"/>
  <c r="C193" i="25"/>
  <c r="D193" i="25"/>
  <c r="E193" i="25" s="1"/>
  <c r="Q59" i="25"/>
  <c r="F59" i="25" s="1"/>
  <c r="O38" i="25"/>
  <c r="P38" i="25"/>
  <c r="P100" i="12"/>
  <c r="O100" i="12"/>
  <c r="D36" i="12"/>
  <c r="C36" i="12"/>
  <c r="A59" i="12"/>
  <c r="G57" i="12"/>
  <c r="P168" i="12"/>
  <c r="O168" i="12"/>
  <c r="G100" i="12"/>
  <c r="D14" i="12"/>
  <c r="E14" i="12" s="1"/>
  <c r="C14" i="12"/>
  <c r="A37" i="12"/>
  <c r="A15" i="12"/>
  <c r="G35" i="12"/>
  <c r="O57" i="12"/>
  <c r="P57" i="12"/>
  <c r="D191" i="12"/>
  <c r="C191" i="12"/>
  <c r="A214" i="12"/>
  <c r="O13" i="12"/>
  <c r="P13" i="12"/>
  <c r="G79" i="12"/>
  <c r="D167" i="12"/>
  <c r="E167" i="12" s="1"/>
  <c r="C167" i="12"/>
  <c r="A190" i="12"/>
  <c r="D58" i="12"/>
  <c r="E58" i="12" s="1"/>
  <c r="C58" i="12"/>
  <c r="A81" i="12"/>
  <c r="D80" i="12"/>
  <c r="C80" i="12"/>
  <c r="A103" i="12"/>
  <c r="G168" i="12"/>
  <c r="P79" i="12"/>
  <c r="O79" i="12"/>
  <c r="D124" i="12"/>
  <c r="E124" i="12" s="1"/>
  <c r="C124" i="12"/>
  <c r="A147" i="12"/>
  <c r="P144" i="12"/>
  <c r="O144" i="12"/>
  <c r="G101" i="12"/>
  <c r="D123" i="12"/>
  <c r="C123" i="12"/>
  <c r="A146" i="12"/>
  <c r="P35" i="12"/>
  <c r="O35" i="12"/>
  <c r="D102" i="12"/>
  <c r="E102" i="12" s="1"/>
  <c r="C102" i="12"/>
  <c r="A125" i="12"/>
  <c r="G13" i="12"/>
  <c r="P101" i="12"/>
  <c r="O101" i="12"/>
  <c r="D9" i="6" l="1"/>
  <c r="G9" i="6" s="1"/>
  <c r="I9" i="6" s="1"/>
  <c r="E83" i="25"/>
  <c r="E123" i="12"/>
  <c r="E80" i="12"/>
  <c r="E259" i="25"/>
  <c r="E171" i="25"/>
  <c r="E39" i="25"/>
  <c r="E127" i="25"/>
  <c r="E191" i="12"/>
  <c r="E36" i="12"/>
  <c r="E17" i="25"/>
  <c r="E61" i="25"/>
  <c r="D9" i="5"/>
  <c r="G9" i="5" s="1"/>
  <c r="I9" i="5" s="1"/>
  <c r="Q79" i="12"/>
  <c r="F79" i="12" s="1"/>
  <c r="B10" i="5"/>
  <c r="B10" i="6"/>
  <c r="D10" i="6" s="1"/>
  <c r="G10" i="6" s="1"/>
  <c r="I10" i="6" s="1"/>
  <c r="C11" i="5"/>
  <c r="C11" i="6"/>
  <c r="C7" i="3"/>
  <c r="B8" i="1"/>
  <c r="D8" i="1" s="1"/>
  <c r="B8" i="3"/>
  <c r="D8" i="3" s="1"/>
  <c r="C7" i="1"/>
  <c r="Q35" i="12"/>
  <c r="F35" i="12" s="1"/>
  <c r="G193" i="25"/>
  <c r="Q168" i="12"/>
  <c r="G215" i="25"/>
  <c r="Q100" i="12"/>
  <c r="F100" i="12" s="1"/>
  <c r="G237" i="25"/>
  <c r="G105" i="25"/>
  <c r="Q101" i="12"/>
  <c r="F101" i="12" s="1"/>
  <c r="Q148" i="25"/>
  <c r="F148" i="25" s="1"/>
  <c r="Q170" i="25"/>
  <c r="F170" i="25" s="1"/>
  <c r="F168" i="12"/>
  <c r="Q60" i="25"/>
  <c r="F60" i="25" s="1"/>
  <c r="Q144" i="12"/>
  <c r="Q57" i="12"/>
  <c r="F57" i="12" s="1"/>
  <c r="Q38" i="25"/>
  <c r="F38" i="25" s="1"/>
  <c r="Q104" i="25"/>
  <c r="F104" i="25" s="1"/>
  <c r="Q236" i="25"/>
  <c r="F236" i="25" s="1"/>
  <c r="G149" i="25"/>
  <c r="Q13" i="12"/>
  <c r="F13" i="12" s="1"/>
  <c r="Q126" i="25"/>
  <c r="F126" i="25" s="1"/>
  <c r="P193" i="25"/>
  <c r="O193" i="25"/>
  <c r="P259" i="25"/>
  <c r="O259" i="25"/>
  <c r="D216" i="25"/>
  <c r="C216" i="25"/>
  <c r="A239" i="25"/>
  <c r="G259" i="25"/>
  <c r="Q214" i="25"/>
  <c r="F214" i="25" s="1"/>
  <c r="G17" i="25"/>
  <c r="G39" i="25"/>
  <c r="A151" i="25"/>
  <c r="D128" i="25"/>
  <c r="E128" i="25" s="1"/>
  <c r="C128" i="25"/>
  <c r="A107" i="25"/>
  <c r="D84" i="25"/>
  <c r="C84" i="25"/>
  <c r="P171" i="25"/>
  <c r="O171" i="25"/>
  <c r="P17" i="25"/>
  <c r="O17" i="25"/>
  <c r="Q16" i="25"/>
  <c r="F16" i="25" s="1"/>
  <c r="Q82" i="25"/>
  <c r="F82" i="25" s="1"/>
  <c r="D260" i="25"/>
  <c r="C260" i="25"/>
  <c r="P237" i="25"/>
  <c r="O237" i="25"/>
  <c r="G171" i="25"/>
  <c r="D40" i="25"/>
  <c r="E40" i="25" s="1"/>
  <c r="C40" i="25"/>
  <c r="A63" i="25"/>
  <c r="P215" i="25"/>
  <c r="O215" i="25"/>
  <c r="A41" i="25"/>
  <c r="D18" i="25"/>
  <c r="C18" i="25"/>
  <c r="A19" i="25"/>
  <c r="D62" i="25"/>
  <c r="A85" i="25"/>
  <c r="C62" i="25"/>
  <c r="D194" i="25"/>
  <c r="E194" i="25" s="1"/>
  <c r="C194" i="25"/>
  <c r="A217" i="25"/>
  <c r="A261" i="25"/>
  <c r="C238" i="25"/>
  <c r="D238" i="25"/>
  <c r="Q192" i="25"/>
  <c r="F192" i="25" s="1"/>
  <c r="P149" i="25"/>
  <c r="O149" i="25"/>
  <c r="P127" i="25"/>
  <c r="O127" i="25"/>
  <c r="G83" i="25"/>
  <c r="G127" i="25"/>
  <c r="P83" i="25"/>
  <c r="O83" i="25"/>
  <c r="G61" i="25"/>
  <c r="A195" i="25"/>
  <c r="D172" i="25"/>
  <c r="E172" i="25" s="1"/>
  <c r="C172" i="25"/>
  <c r="A173" i="25"/>
  <c r="D150" i="25"/>
  <c r="E150" i="25" s="1"/>
  <c r="A129" i="25"/>
  <c r="C106" i="25"/>
  <c r="D106" i="25"/>
  <c r="E106" i="25" s="1"/>
  <c r="P39" i="25"/>
  <c r="O39" i="25"/>
  <c r="O105" i="25"/>
  <c r="P105" i="25"/>
  <c r="P61" i="25"/>
  <c r="O61" i="25"/>
  <c r="P102" i="12"/>
  <c r="O102" i="12"/>
  <c r="P123" i="12"/>
  <c r="O123" i="12"/>
  <c r="P58" i="12"/>
  <c r="O58" i="12"/>
  <c r="D37" i="12"/>
  <c r="E37" i="12" s="1"/>
  <c r="C37" i="12"/>
  <c r="A60" i="12"/>
  <c r="D59" i="12"/>
  <c r="C59" i="12"/>
  <c r="A82" i="12"/>
  <c r="D15" i="12"/>
  <c r="C15" i="12"/>
  <c r="A16" i="12"/>
  <c r="A38" i="12"/>
  <c r="O14" i="12"/>
  <c r="P14" i="12"/>
  <c r="O36" i="12"/>
  <c r="P36" i="12"/>
  <c r="G102" i="12"/>
  <c r="G58" i="12"/>
  <c r="G14" i="12"/>
  <c r="G36" i="12"/>
  <c r="G80" i="12"/>
  <c r="G123" i="12"/>
  <c r="P167" i="12"/>
  <c r="O167" i="12"/>
  <c r="D190" i="12"/>
  <c r="C190" i="12"/>
  <c r="A213" i="12"/>
  <c r="D147" i="12"/>
  <c r="A170" i="12"/>
  <c r="P124" i="12"/>
  <c r="O124" i="12"/>
  <c r="D103" i="12"/>
  <c r="C103" i="12"/>
  <c r="A126" i="12"/>
  <c r="G167" i="12"/>
  <c r="D214" i="12"/>
  <c r="C214" i="12"/>
  <c r="A237" i="12"/>
  <c r="G191" i="12"/>
  <c r="D125" i="12"/>
  <c r="E125" i="12" s="1"/>
  <c r="C125" i="12"/>
  <c r="A148" i="12"/>
  <c r="D146" i="12"/>
  <c r="A169" i="12"/>
  <c r="D81" i="12"/>
  <c r="C81" i="12"/>
  <c r="A104" i="12"/>
  <c r="G124" i="12"/>
  <c r="P80" i="12"/>
  <c r="O80" i="12"/>
  <c r="P191" i="12"/>
  <c r="O191" i="12"/>
  <c r="E146" i="12" l="1"/>
  <c r="E81" i="12"/>
  <c r="E238" i="25"/>
  <c r="E62" i="25"/>
  <c r="G62" i="25" s="1"/>
  <c r="E59" i="12"/>
  <c r="E216" i="25"/>
  <c r="E214" i="12"/>
  <c r="E103" i="12"/>
  <c r="E190" i="12"/>
  <c r="E15" i="12"/>
  <c r="E260" i="25"/>
  <c r="E84" i="25"/>
  <c r="G84" i="25" s="1"/>
  <c r="E147" i="12"/>
  <c r="E18" i="25"/>
  <c r="D10" i="5"/>
  <c r="G10" i="5" s="1"/>
  <c r="I10" i="5" s="1"/>
  <c r="B11" i="5"/>
  <c r="D11" i="5" s="1"/>
  <c r="G11" i="5" s="1"/>
  <c r="I11" i="5" s="1"/>
  <c r="B11" i="6"/>
  <c r="C12" i="5"/>
  <c r="C12" i="6"/>
  <c r="E27" i="3"/>
  <c r="B7" i="1"/>
  <c r="D7" i="1" s="1"/>
  <c r="B7" i="3"/>
  <c r="Q259" i="25"/>
  <c r="F259" i="25" s="1"/>
  <c r="G150" i="25"/>
  <c r="Q58" i="12"/>
  <c r="F58" i="12" s="1"/>
  <c r="Q191" i="12"/>
  <c r="F191" i="12" s="1"/>
  <c r="G194" i="25"/>
  <c r="Q80" i="12"/>
  <c r="F80" i="12" s="1"/>
  <c r="G216" i="25"/>
  <c r="G128" i="25"/>
  <c r="Q124" i="12"/>
  <c r="F124" i="12" s="1"/>
  <c r="Q167" i="12"/>
  <c r="F167" i="12" s="1"/>
  <c r="Q123" i="12"/>
  <c r="F123" i="12" s="1"/>
  <c r="Q39" i="25"/>
  <c r="F39" i="25" s="1"/>
  <c r="Q127" i="25"/>
  <c r="F127" i="25" s="1"/>
  <c r="Q237" i="25"/>
  <c r="F237" i="25" s="1"/>
  <c r="Q171" i="25"/>
  <c r="F171" i="25" s="1"/>
  <c r="Q102" i="12"/>
  <c r="F102" i="12" s="1"/>
  <c r="G106" i="25"/>
  <c r="Q149" i="25"/>
  <c r="F149" i="25" s="1"/>
  <c r="Q215" i="25"/>
  <c r="F215" i="25" s="1"/>
  <c r="Q105" i="25"/>
  <c r="F105" i="25" s="1"/>
  <c r="Q36" i="12"/>
  <c r="F36" i="12" s="1"/>
  <c r="G172" i="25"/>
  <c r="Q193" i="25"/>
  <c r="F193" i="25" s="1"/>
  <c r="Q14" i="12"/>
  <c r="F14" i="12" s="1"/>
  <c r="Q61" i="25"/>
  <c r="F61" i="25" s="1"/>
  <c r="Q83" i="25"/>
  <c r="F83" i="25" s="1"/>
  <c r="D129" i="25"/>
  <c r="E129" i="25" s="1"/>
  <c r="C129" i="25"/>
  <c r="A152" i="25"/>
  <c r="P194" i="25"/>
  <c r="O194" i="25"/>
  <c r="A64" i="25"/>
  <c r="C41" i="25"/>
  <c r="D41" i="25"/>
  <c r="E41" i="25" s="1"/>
  <c r="Q17" i="25"/>
  <c r="F17" i="25" s="1"/>
  <c r="P128" i="25"/>
  <c r="O128" i="25"/>
  <c r="P216" i="25"/>
  <c r="O216" i="25"/>
  <c r="A174" i="25"/>
  <c r="D151" i="25"/>
  <c r="E151" i="25" s="1"/>
  <c r="P150" i="25"/>
  <c r="O150" i="25"/>
  <c r="A108" i="25"/>
  <c r="C85" i="25"/>
  <c r="D85" i="25"/>
  <c r="E85" i="25" s="1"/>
  <c r="O260" i="25"/>
  <c r="P260" i="25"/>
  <c r="A196" i="25"/>
  <c r="C173" i="25"/>
  <c r="D173" i="25"/>
  <c r="O172" i="25"/>
  <c r="P172" i="25"/>
  <c r="G238" i="25"/>
  <c r="C63" i="25"/>
  <c r="A86" i="25"/>
  <c r="D63" i="25"/>
  <c r="E63" i="25" s="1"/>
  <c r="G260" i="25"/>
  <c r="P62" i="25"/>
  <c r="O62" i="25"/>
  <c r="O238" i="25"/>
  <c r="P238" i="25"/>
  <c r="A42" i="25"/>
  <c r="A20" i="25"/>
  <c r="C19" i="25"/>
  <c r="D19" i="25"/>
  <c r="O40" i="25"/>
  <c r="P40" i="25"/>
  <c r="O84" i="25"/>
  <c r="P84" i="25"/>
  <c r="C261" i="25"/>
  <c r="D261" i="25"/>
  <c r="E261" i="25" s="1"/>
  <c r="O18" i="25"/>
  <c r="P18" i="25"/>
  <c r="A218" i="25"/>
  <c r="C195" i="25"/>
  <c r="D195" i="25"/>
  <c r="G40" i="25"/>
  <c r="O106" i="25"/>
  <c r="P106" i="25"/>
  <c r="C217" i="25"/>
  <c r="D217" i="25"/>
  <c r="E217" i="25" s="1"/>
  <c r="A240" i="25"/>
  <c r="G18" i="25"/>
  <c r="A130" i="25"/>
  <c r="C107" i="25"/>
  <c r="D107" i="25"/>
  <c r="E107" i="25" s="1"/>
  <c r="D239" i="25"/>
  <c r="E239" i="25" s="1"/>
  <c r="A262" i="25"/>
  <c r="C239" i="25"/>
  <c r="G146" i="12"/>
  <c r="C237" i="12"/>
  <c r="D237" i="12"/>
  <c r="A260" i="12"/>
  <c r="D169" i="12"/>
  <c r="C169" i="12"/>
  <c r="A192" i="12"/>
  <c r="G190" i="12"/>
  <c r="O146" i="12"/>
  <c r="P146" i="12"/>
  <c r="D126" i="12"/>
  <c r="C126" i="12"/>
  <c r="A149" i="12"/>
  <c r="D170" i="12"/>
  <c r="E170" i="12" s="1"/>
  <c r="C170" i="12"/>
  <c r="A193" i="12"/>
  <c r="D60" i="12"/>
  <c r="C60" i="12"/>
  <c r="A83" i="12"/>
  <c r="O214" i="12"/>
  <c r="P214" i="12"/>
  <c r="G103" i="12"/>
  <c r="G147" i="12"/>
  <c r="D16" i="12"/>
  <c r="C16" i="12"/>
  <c r="A17" i="12"/>
  <c r="A39" i="12"/>
  <c r="G37" i="12"/>
  <c r="G214" i="12"/>
  <c r="O15" i="12"/>
  <c r="P15" i="12"/>
  <c r="P103" i="12"/>
  <c r="O103" i="12"/>
  <c r="D104" i="12"/>
  <c r="E104" i="12" s="1"/>
  <c r="C104" i="12"/>
  <c r="A127" i="12"/>
  <c r="G125" i="12"/>
  <c r="G15" i="12"/>
  <c r="P125" i="12"/>
  <c r="O125" i="12"/>
  <c r="P81" i="12"/>
  <c r="O81" i="12"/>
  <c r="C213" i="12"/>
  <c r="D213" i="12"/>
  <c r="E213" i="12" s="1"/>
  <c r="A236" i="12"/>
  <c r="D82" i="12"/>
  <c r="E82" i="12" s="1"/>
  <c r="C82" i="12"/>
  <c r="A105" i="12"/>
  <c r="P147" i="12"/>
  <c r="O147" i="12"/>
  <c r="D38" i="12"/>
  <c r="C38" i="12"/>
  <c r="A61" i="12"/>
  <c r="G81" i="12"/>
  <c r="P190" i="12"/>
  <c r="O190" i="12"/>
  <c r="P59" i="12"/>
  <c r="O59" i="12"/>
  <c r="O37" i="12"/>
  <c r="P37" i="12"/>
  <c r="D148" i="12"/>
  <c r="A171" i="12"/>
  <c r="G59" i="12"/>
  <c r="D11" i="6" l="1"/>
  <c r="G11" i="6" s="1"/>
  <c r="I11" i="6" s="1"/>
  <c r="E148" i="12"/>
  <c r="E169" i="12"/>
  <c r="E16" i="12"/>
  <c r="E60" i="12"/>
  <c r="E38" i="12"/>
  <c r="E126" i="12"/>
  <c r="E237" i="12"/>
  <c r="E195" i="25"/>
  <c r="E19" i="25"/>
  <c r="E173" i="25"/>
  <c r="Q59" i="12"/>
  <c r="F59" i="12" s="1"/>
  <c r="Q147" i="12"/>
  <c r="F147" i="12" s="1"/>
  <c r="Q81" i="12"/>
  <c r="B12" i="5"/>
  <c r="B12" i="6"/>
  <c r="D12" i="6" s="1"/>
  <c r="G12" i="6" s="1"/>
  <c r="I12" i="6" s="1"/>
  <c r="C13" i="5"/>
  <c r="C13" i="6"/>
  <c r="C10" i="1"/>
  <c r="C10" i="3"/>
  <c r="C9" i="1"/>
  <c r="C9" i="3"/>
  <c r="D7" i="3"/>
  <c r="G261" i="25"/>
  <c r="G41" i="25"/>
  <c r="Q150" i="25"/>
  <c r="F150" i="25" s="1"/>
  <c r="Q103" i="12"/>
  <c r="F103" i="12" s="1"/>
  <c r="Q62" i="25"/>
  <c r="F62" i="25" s="1"/>
  <c r="Q15" i="12"/>
  <c r="F15" i="12" s="1"/>
  <c r="Q18" i="25"/>
  <c r="F18" i="25" s="1"/>
  <c r="G19" i="25"/>
  <c r="G63" i="25"/>
  <c r="G173" i="25"/>
  <c r="G129" i="25"/>
  <c r="Q214" i="12"/>
  <c r="F214" i="12" s="1"/>
  <c r="G195" i="25"/>
  <c r="Q260" i="25"/>
  <c r="F260" i="25" s="1"/>
  <c r="G85" i="25"/>
  <c r="Q216" i="25"/>
  <c r="F216" i="25" s="1"/>
  <c r="Q194" i="25"/>
  <c r="F194" i="25" s="1"/>
  <c r="Q146" i="12"/>
  <c r="F146" i="12" s="1"/>
  <c r="Q37" i="12"/>
  <c r="F37" i="12" s="1"/>
  <c r="F81" i="12"/>
  <c r="Q190" i="12"/>
  <c r="F190" i="12" s="1"/>
  <c r="Q125" i="12"/>
  <c r="F125" i="12" s="1"/>
  <c r="G217" i="25"/>
  <c r="Q128" i="25"/>
  <c r="F128" i="25" s="1"/>
  <c r="G7" i="1"/>
  <c r="I7" i="1" s="1"/>
  <c r="D240" i="25"/>
  <c r="A263" i="25"/>
  <c r="C240" i="25"/>
  <c r="P195" i="25"/>
  <c r="O195" i="25"/>
  <c r="A43" i="25"/>
  <c r="A21" i="25"/>
  <c r="D20" i="25"/>
  <c r="E20" i="25" s="1"/>
  <c r="C20" i="25"/>
  <c r="Q172" i="25"/>
  <c r="F172" i="25" s="1"/>
  <c r="P85" i="25"/>
  <c r="O85" i="25"/>
  <c r="P41" i="25"/>
  <c r="O41" i="25"/>
  <c r="D218" i="25"/>
  <c r="E218" i="25" s="1"/>
  <c r="A241" i="25"/>
  <c r="C218" i="25"/>
  <c r="D42" i="25"/>
  <c r="A65" i="25"/>
  <c r="C42" i="25"/>
  <c r="P217" i="25"/>
  <c r="O217" i="25"/>
  <c r="Q84" i="25"/>
  <c r="F84" i="25" s="1"/>
  <c r="A109" i="25"/>
  <c r="D86" i="25"/>
  <c r="E86" i="25" s="1"/>
  <c r="C86" i="25"/>
  <c r="P173" i="25"/>
  <c r="O173" i="25"/>
  <c r="P239" i="25"/>
  <c r="O239" i="25"/>
  <c r="A131" i="25"/>
  <c r="D108" i="25"/>
  <c r="E108" i="25" s="1"/>
  <c r="C108" i="25"/>
  <c r="D64" i="25"/>
  <c r="A87" i="25"/>
  <c r="C64" i="25"/>
  <c r="D262" i="25"/>
  <c r="E262" i="25" s="1"/>
  <c r="C262" i="25"/>
  <c r="P63" i="25"/>
  <c r="O63" i="25"/>
  <c r="D196" i="25"/>
  <c r="E196" i="25" s="1"/>
  <c r="C196" i="25"/>
  <c r="A219" i="25"/>
  <c r="G239" i="25"/>
  <c r="G107" i="25"/>
  <c r="Q106" i="25"/>
  <c r="F106" i="25" s="1"/>
  <c r="Q238" i="25"/>
  <c r="F238" i="25" s="1"/>
  <c r="P107" i="25"/>
  <c r="O107" i="25"/>
  <c r="Q40" i="25"/>
  <c r="F40" i="25" s="1"/>
  <c r="G151" i="25"/>
  <c r="A175" i="25"/>
  <c r="D152" i="25"/>
  <c r="E152" i="25" s="1"/>
  <c r="P151" i="25"/>
  <c r="O151" i="25"/>
  <c r="P129" i="25"/>
  <c r="O129" i="25"/>
  <c r="C130" i="25"/>
  <c r="D130" i="25"/>
  <c r="E130" i="25" s="1"/>
  <c r="A153" i="25"/>
  <c r="P261" i="25"/>
  <c r="O261" i="25"/>
  <c r="P19" i="25"/>
  <c r="O19" i="25"/>
  <c r="A197" i="25"/>
  <c r="D174" i="25"/>
  <c r="C174" i="25"/>
  <c r="P60" i="12"/>
  <c r="O60" i="12"/>
  <c r="D260" i="12"/>
  <c r="C260" i="12"/>
  <c r="D171" i="12"/>
  <c r="E171" i="12" s="1"/>
  <c r="C171" i="12"/>
  <c r="A194" i="12"/>
  <c r="D61" i="12"/>
  <c r="E61" i="12" s="1"/>
  <c r="C61" i="12"/>
  <c r="A84" i="12"/>
  <c r="G213" i="12"/>
  <c r="D17" i="12"/>
  <c r="E17" i="12" s="1"/>
  <c r="C17" i="12"/>
  <c r="A18" i="12"/>
  <c r="A40" i="12"/>
  <c r="G60" i="12"/>
  <c r="G237" i="12"/>
  <c r="G126" i="12"/>
  <c r="D39" i="12"/>
  <c r="C39" i="12"/>
  <c r="A62" i="12"/>
  <c r="P38" i="12"/>
  <c r="O38" i="12"/>
  <c r="P213" i="12"/>
  <c r="O213" i="12"/>
  <c r="P16" i="12"/>
  <c r="O16" i="12"/>
  <c r="D193" i="12"/>
  <c r="C193" i="12"/>
  <c r="A216" i="12"/>
  <c r="O237" i="12"/>
  <c r="P237" i="12"/>
  <c r="G104" i="12"/>
  <c r="D83" i="12"/>
  <c r="C83" i="12"/>
  <c r="A106" i="12"/>
  <c r="G38" i="12"/>
  <c r="D105" i="12"/>
  <c r="C105" i="12"/>
  <c r="A128" i="12"/>
  <c r="G16" i="12"/>
  <c r="P170" i="12"/>
  <c r="O170" i="12"/>
  <c r="G169" i="12"/>
  <c r="P148" i="12"/>
  <c r="O148" i="12"/>
  <c r="P82" i="12"/>
  <c r="O82" i="12"/>
  <c r="G170" i="12"/>
  <c r="D236" i="12"/>
  <c r="C236" i="12"/>
  <c r="A259" i="12"/>
  <c r="G148" i="12"/>
  <c r="G82" i="12"/>
  <c r="D127" i="12"/>
  <c r="C127" i="12"/>
  <c r="A150" i="12"/>
  <c r="D149" i="12"/>
  <c r="A172" i="12"/>
  <c r="D192" i="12"/>
  <c r="E192" i="12" s="1"/>
  <c r="C192" i="12"/>
  <c r="A215" i="12"/>
  <c r="O104" i="12"/>
  <c r="P104" i="12"/>
  <c r="O126" i="12"/>
  <c r="P126" i="12"/>
  <c r="O169" i="12"/>
  <c r="P169" i="12"/>
  <c r="E193" i="12" l="1"/>
  <c r="E127" i="12"/>
  <c r="E39" i="12"/>
  <c r="E260" i="12"/>
  <c r="E174" i="25"/>
  <c r="E149" i="12"/>
  <c r="E236" i="12"/>
  <c r="E105" i="12"/>
  <c r="E83" i="12"/>
  <c r="E64" i="25"/>
  <c r="E42" i="25"/>
  <c r="E240" i="25"/>
  <c r="D12" i="5"/>
  <c r="G12" i="5" s="1"/>
  <c r="I12" i="5" s="1"/>
  <c r="Q107" i="25"/>
  <c r="F107" i="25" s="1"/>
  <c r="B13" i="5"/>
  <c r="B13" i="6"/>
  <c r="D13" i="6" s="1"/>
  <c r="G13" i="6" s="1"/>
  <c r="I13" i="6" s="1"/>
  <c r="C14" i="5"/>
  <c r="C14" i="6"/>
  <c r="C11" i="1"/>
  <c r="C11" i="3"/>
  <c r="B9" i="1"/>
  <c r="D9" i="1" s="1"/>
  <c r="B9" i="3"/>
  <c r="D9" i="3" s="1"/>
  <c r="B10" i="1"/>
  <c r="D10" i="1" s="1"/>
  <c r="B10" i="3"/>
  <c r="D10" i="3" s="1"/>
  <c r="G7" i="3"/>
  <c r="I7" i="3" s="1"/>
  <c r="G196" i="25"/>
  <c r="G86" i="25"/>
  <c r="Q170" i="12"/>
  <c r="F170" i="12" s="1"/>
  <c r="Q16" i="12"/>
  <c r="F16" i="12" s="1"/>
  <c r="Q60" i="12"/>
  <c r="F60" i="12" s="1"/>
  <c r="Q104" i="12"/>
  <c r="F104" i="12" s="1"/>
  <c r="Q237" i="12"/>
  <c r="F237" i="12" s="1"/>
  <c r="G64" i="25"/>
  <c r="Q151" i="25"/>
  <c r="F151" i="25" s="1"/>
  <c r="Q63" i="25"/>
  <c r="F63" i="25" s="1"/>
  <c r="G240" i="25"/>
  <c r="Q169" i="12"/>
  <c r="F169" i="12" s="1"/>
  <c r="G262" i="25"/>
  <c r="Q38" i="12"/>
  <c r="F38" i="12" s="1"/>
  <c r="G20" i="25"/>
  <c r="Q213" i="12"/>
  <c r="F213" i="12" s="1"/>
  <c r="Q239" i="25"/>
  <c r="F239" i="25" s="1"/>
  <c r="Q41" i="25"/>
  <c r="F41" i="25" s="1"/>
  <c r="Q82" i="12"/>
  <c r="F82" i="12" s="1"/>
  <c r="G130" i="25"/>
  <c r="Q126" i="12"/>
  <c r="F126" i="12" s="1"/>
  <c r="Q148" i="12"/>
  <c r="F148" i="12" s="1"/>
  <c r="G8" i="1"/>
  <c r="I8" i="1" s="1"/>
  <c r="Q19" i="25"/>
  <c r="F19" i="25" s="1"/>
  <c r="G42" i="25"/>
  <c r="P108" i="25"/>
  <c r="O108" i="25"/>
  <c r="P42" i="25"/>
  <c r="O42" i="25"/>
  <c r="C43" i="25"/>
  <c r="A66" i="25"/>
  <c r="D43" i="25"/>
  <c r="E43" i="25" s="1"/>
  <c r="G108" i="25"/>
  <c r="O86" i="25"/>
  <c r="P86" i="25"/>
  <c r="A88" i="25"/>
  <c r="C65" i="25"/>
  <c r="D65" i="25"/>
  <c r="E65" i="25" s="1"/>
  <c r="Q85" i="25"/>
  <c r="F85" i="25" s="1"/>
  <c r="P152" i="25"/>
  <c r="O152" i="25"/>
  <c r="A198" i="25"/>
  <c r="D175" i="25"/>
  <c r="C175" i="25"/>
  <c r="A154" i="25"/>
  <c r="C131" i="25"/>
  <c r="D131" i="25"/>
  <c r="Q195" i="25"/>
  <c r="F195" i="25" s="1"/>
  <c r="G174" i="25"/>
  <c r="P130" i="25"/>
  <c r="O130" i="25"/>
  <c r="Q129" i="25"/>
  <c r="F129" i="25" s="1"/>
  <c r="P262" i="25"/>
  <c r="O262" i="25"/>
  <c r="D109" i="25"/>
  <c r="C109" i="25"/>
  <c r="A132" i="25"/>
  <c r="O218" i="25"/>
  <c r="P218" i="25"/>
  <c r="A44" i="25"/>
  <c r="A22" i="25"/>
  <c r="D21" i="25"/>
  <c r="C21" i="25"/>
  <c r="D197" i="25"/>
  <c r="E197" i="25" s="1"/>
  <c r="C197" i="25"/>
  <c r="A220" i="25"/>
  <c r="G152" i="25"/>
  <c r="Q261" i="25"/>
  <c r="F261" i="25" s="1"/>
  <c r="A264" i="25"/>
  <c r="D241" i="25"/>
  <c r="C241" i="25"/>
  <c r="O240" i="25"/>
  <c r="P240" i="25"/>
  <c r="D153" i="25"/>
  <c r="A176" i="25"/>
  <c r="D219" i="25"/>
  <c r="A242" i="25"/>
  <c r="C219" i="25"/>
  <c r="O64" i="25"/>
  <c r="P64" i="25"/>
  <c r="Q217" i="25"/>
  <c r="F217" i="25" s="1"/>
  <c r="G218" i="25"/>
  <c r="O20" i="25"/>
  <c r="P20" i="25"/>
  <c r="C263" i="25"/>
  <c r="D263" i="25"/>
  <c r="E263" i="25" s="1"/>
  <c r="O174" i="25"/>
  <c r="P174" i="25"/>
  <c r="P196" i="25"/>
  <c r="O196" i="25"/>
  <c r="A110" i="25"/>
  <c r="D87" i="25"/>
  <c r="C87" i="25"/>
  <c r="Q173" i="25"/>
  <c r="F173" i="25" s="1"/>
  <c r="P83" i="12"/>
  <c r="O83" i="12"/>
  <c r="P39" i="12"/>
  <c r="O39" i="12"/>
  <c r="P171" i="12"/>
  <c r="O171" i="12"/>
  <c r="O105" i="12"/>
  <c r="P105" i="12"/>
  <c r="G83" i="12"/>
  <c r="D216" i="12"/>
  <c r="C216" i="12"/>
  <c r="A239" i="12"/>
  <c r="G39" i="12"/>
  <c r="G171" i="12"/>
  <c r="D106" i="12"/>
  <c r="E106" i="12" s="1"/>
  <c r="C106" i="12"/>
  <c r="A129" i="12"/>
  <c r="D62" i="12"/>
  <c r="E62" i="12" s="1"/>
  <c r="C62" i="12"/>
  <c r="A85" i="12"/>
  <c r="P236" i="12"/>
  <c r="O236" i="12"/>
  <c r="G105" i="12"/>
  <c r="P193" i="12"/>
  <c r="O193" i="12"/>
  <c r="D40" i="12"/>
  <c r="E40" i="12" s="1"/>
  <c r="C40" i="12"/>
  <c r="A63" i="12"/>
  <c r="P260" i="12"/>
  <c r="O260" i="12"/>
  <c r="G149" i="12"/>
  <c r="D259" i="12"/>
  <c r="E259" i="12" s="1"/>
  <c r="C259" i="12"/>
  <c r="D128" i="12"/>
  <c r="E128" i="12" s="1"/>
  <c r="C128" i="12"/>
  <c r="A151" i="12"/>
  <c r="D150" i="12"/>
  <c r="A173" i="12"/>
  <c r="G236" i="12"/>
  <c r="D215" i="12"/>
  <c r="C215" i="12"/>
  <c r="A238" i="12"/>
  <c r="G193" i="12"/>
  <c r="C18" i="12"/>
  <c r="D18" i="12"/>
  <c r="E18" i="12" s="1"/>
  <c r="A41" i="12"/>
  <c r="A19" i="12"/>
  <c r="G260" i="12"/>
  <c r="O149" i="12"/>
  <c r="P149" i="12"/>
  <c r="P127" i="12"/>
  <c r="O127" i="12"/>
  <c r="P192" i="12"/>
  <c r="O192" i="12"/>
  <c r="O17" i="12"/>
  <c r="P17" i="12"/>
  <c r="D84" i="12"/>
  <c r="E84" i="12" s="1"/>
  <c r="C84" i="12"/>
  <c r="A107" i="12"/>
  <c r="G127" i="12"/>
  <c r="G17" i="12"/>
  <c r="P61" i="12"/>
  <c r="O61" i="12"/>
  <c r="D194" i="12"/>
  <c r="C194" i="12"/>
  <c r="A217" i="12"/>
  <c r="G192" i="12"/>
  <c r="D172" i="12"/>
  <c r="C172" i="12"/>
  <c r="A195" i="12"/>
  <c r="G61" i="12"/>
  <c r="E153" i="25" l="1"/>
  <c r="E241" i="25"/>
  <c r="E21" i="25"/>
  <c r="E216" i="12"/>
  <c r="G216" i="12" s="1"/>
  <c r="E87" i="25"/>
  <c r="E219" i="25"/>
  <c r="E215" i="12"/>
  <c r="E150" i="12"/>
  <c r="G150" i="12" s="1"/>
  <c r="E172" i="12"/>
  <c r="E194" i="12"/>
  <c r="E109" i="25"/>
  <c r="E131" i="25"/>
  <c r="G131" i="25" s="1"/>
  <c r="E175" i="25"/>
  <c r="D13" i="5"/>
  <c r="G13" i="5" s="1"/>
  <c r="I13" i="5" s="1"/>
  <c r="B14" i="5"/>
  <c r="B14" i="6"/>
  <c r="C15" i="5"/>
  <c r="C15" i="6"/>
  <c r="C12" i="1"/>
  <c r="C12" i="3"/>
  <c r="B11" i="1"/>
  <c r="D11" i="1" s="1"/>
  <c r="B11" i="3"/>
  <c r="D11" i="3" s="1"/>
  <c r="G8" i="3"/>
  <c r="I8" i="3" s="1"/>
  <c r="Q260" i="12"/>
  <c r="F260" i="12" s="1"/>
  <c r="Q236" i="12"/>
  <c r="F236" i="12" s="1"/>
  <c r="Q171" i="12"/>
  <c r="F171" i="12" s="1"/>
  <c r="Q130" i="25"/>
  <c r="F130" i="25" s="1"/>
  <c r="Q17" i="12"/>
  <c r="F17" i="12" s="1"/>
  <c r="Q61" i="12"/>
  <c r="F61" i="12" s="1"/>
  <c r="Q174" i="25"/>
  <c r="F174" i="25" s="1"/>
  <c r="Q64" i="25"/>
  <c r="F64" i="25" s="1"/>
  <c r="Q240" i="25"/>
  <c r="F240" i="25" s="1"/>
  <c r="G197" i="25"/>
  <c r="G87" i="25"/>
  <c r="Q39" i="12"/>
  <c r="Q196" i="25"/>
  <c r="F196" i="25" s="1"/>
  <c r="Q127" i="12"/>
  <c r="F127" i="12" s="1"/>
  <c r="Q108" i="25"/>
  <c r="F108" i="25" s="1"/>
  <c r="Q192" i="12"/>
  <c r="F192" i="12" s="1"/>
  <c r="Q105" i="12"/>
  <c r="F105" i="12" s="1"/>
  <c r="G9" i="1"/>
  <c r="I9" i="1" s="1"/>
  <c r="F39" i="12"/>
  <c r="Q218" i="25"/>
  <c r="F218" i="25" s="1"/>
  <c r="Q149" i="12"/>
  <c r="F149" i="12" s="1"/>
  <c r="Q83" i="12"/>
  <c r="F83" i="12" s="1"/>
  <c r="Q86" i="25"/>
  <c r="F86" i="25" s="1"/>
  <c r="Q193" i="12"/>
  <c r="F193" i="12" s="1"/>
  <c r="Q152" i="25"/>
  <c r="F152" i="25" s="1"/>
  <c r="C110" i="25"/>
  <c r="D110" i="25"/>
  <c r="E110" i="25" s="1"/>
  <c r="A133" i="25"/>
  <c r="P263" i="25"/>
  <c r="O263" i="25"/>
  <c r="P197" i="25"/>
  <c r="O197" i="25"/>
  <c r="A177" i="25"/>
  <c r="D154" i="25"/>
  <c r="G65" i="25"/>
  <c r="A89" i="25"/>
  <c r="D66" i="25"/>
  <c r="C66" i="25"/>
  <c r="P175" i="25"/>
  <c r="O175" i="25"/>
  <c r="P43" i="25"/>
  <c r="O43" i="25"/>
  <c r="D242" i="25"/>
  <c r="C242" i="25"/>
  <c r="A265" i="25"/>
  <c r="P109" i="25"/>
  <c r="O109" i="25"/>
  <c r="G175" i="25"/>
  <c r="A111" i="25"/>
  <c r="D88" i="25"/>
  <c r="E88" i="25" s="1"/>
  <c r="C88" i="25"/>
  <c r="A155" i="25"/>
  <c r="D132" i="25"/>
  <c r="C132" i="25"/>
  <c r="P21" i="25"/>
  <c r="O21" i="25"/>
  <c r="G219" i="25"/>
  <c r="G241" i="25"/>
  <c r="G21" i="25"/>
  <c r="G109" i="25"/>
  <c r="A221" i="25"/>
  <c r="D198" i="25"/>
  <c r="E198" i="25" s="1"/>
  <c r="C198" i="25"/>
  <c r="Q42" i="25"/>
  <c r="F42" i="25" s="1"/>
  <c r="P219" i="25"/>
  <c r="O219" i="25"/>
  <c r="P65" i="25"/>
  <c r="O65" i="25"/>
  <c r="O241" i="25"/>
  <c r="P241" i="25"/>
  <c r="Q20" i="25"/>
  <c r="F20" i="25" s="1"/>
  <c r="D176" i="25"/>
  <c r="E176" i="25" s="1"/>
  <c r="A199" i="25"/>
  <c r="C176" i="25"/>
  <c r="D264" i="25"/>
  <c r="C264" i="25"/>
  <c r="D22" i="25"/>
  <c r="C22" i="25"/>
  <c r="A45" i="25"/>
  <c r="A23" i="25"/>
  <c r="D44" i="25"/>
  <c r="A67" i="25"/>
  <c r="C44" i="25"/>
  <c r="O153" i="25"/>
  <c r="P153" i="25"/>
  <c r="P87" i="25"/>
  <c r="O87" i="25"/>
  <c r="G153" i="25"/>
  <c r="Q262" i="25"/>
  <c r="F262" i="25" s="1"/>
  <c r="G263" i="25"/>
  <c r="D220" i="25"/>
  <c r="E220" i="25" s="1"/>
  <c r="C220" i="25"/>
  <c r="A243" i="25"/>
  <c r="P131" i="25"/>
  <c r="O131" i="25"/>
  <c r="G43" i="25"/>
  <c r="P172" i="12"/>
  <c r="O172" i="12"/>
  <c r="D107" i="12"/>
  <c r="E107" i="12" s="1"/>
  <c r="C107" i="12"/>
  <c r="A130" i="12"/>
  <c r="D195" i="12"/>
  <c r="C195" i="12"/>
  <c r="A218" i="12"/>
  <c r="G128" i="12"/>
  <c r="G106" i="12"/>
  <c r="O194" i="12"/>
  <c r="P194" i="12"/>
  <c r="O84" i="12"/>
  <c r="P84" i="12"/>
  <c r="C19" i="12"/>
  <c r="D19" i="12"/>
  <c r="A20" i="12"/>
  <c r="A42" i="12"/>
  <c r="D238" i="12"/>
  <c r="E238" i="12" s="1"/>
  <c r="C238" i="12"/>
  <c r="A261" i="12"/>
  <c r="G259" i="12"/>
  <c r="D63" i="12"/>
  <c r="E63" i="12" s="1"/>
  <c r="C63" i="12"/>
  <c r="A86" i="12"/>
  <c r="P216" i="12"/>
  <c r="O216" i="12"/>
  <c r="P259" i="12"/>
  <c r="O259" i="12"/>
  <c r="D239" i="12"/>
  <c r="C239" i="12"/>
  <c r="A262" i="12"/>
  <c r="D41" i="12"/>
  <c r="C41" i="12"/>
  <c r="A64" i="12"/>
  <c r="P215" i="12"/>
  <c r="O215" i="12"/>
  <c r="D173" i="12"/>
  <c r="C173" i="12"/>
  <c r="A196" i="12"/>
  <c r="P40" i="12"/>
  <c r="O40" i="12"/>
  <c r="D85" i="12"/>
  <c r="E85" i="12" s="1"/>
  <c r="C85" i="12"/>
  <c r="A108" i="12"/>
  <c r="G172" i="12"/>
  <c r="G18" i="12"/>
  <c r="P150" i="12"/>
  <c r="O150" i="12"/>
  <c r="G40" i="12"/>
  <c r="P62" i="12"/>
  <c r="O62" i="12"/>
  <c r="G84" i="12"/>
  <c r="C217" i="12"/>
  <c r="D217" i="12"/>
  <c r="A240" i="12"/>
  <c r="G215" i="12"/>
  <c r="O18" i="12"/>
  <c r="P18" i="12"/>
  <c r="G62" i="12"/>
  <c r="D151" i="12"/>
  <c r="E151" i="12" s="1"/>
  <c r="A174" i="12"/>
  <c r="D129" i="12"/>
  <c r="C129" i="12"/>
  <c r="A152" i="12"/>
  <c r="G194" i="12"/>
  <c r="P128" i="12"/>
  <c r="O128" i="12"/>
  <c r="Q128" i="12" s="1"/>
  <c r="P106" i="12"/>
  <c r="O106" i="12"/>
  <c r="D14" i="6" l="1"/>
  <c r="G14" i="6" s="1"/>
  <c r="I14" i="6" s="1"/>
  <c r="E129" i="12"/>
  <c r="E173" i="12"/>
  <c r="E239" i="12"/>
  <c r="E195" i="12"/>
  <c r="E264" i="25"/>
  <c r="E242" i="25"/>
  <c r="E217" i="12"/>
  <c r="E41" i="12"/>
  <c r="E19" i="12"/>
  <c r="E44" i="25"/>
  <c r="E22" i="25"/>
  <c r="E132" i="25"/>
  <c r="G132" i="25" s="1"/>
  <c r="E66" i="25"/>
  <c r="E154" i="25"/>
  <c r="G154" i="25" s="1"/>
  <c r="D14" i="5"/>
  <c r="G14" i="5" s="1"/>
  <c r="I14" i="5" s="1"/>
  <c r="B15" i="5"/>
  <c r="B15" i="6"/>
  <c r="C16" i="5"/>
  <c r="C16" i="6"/>
  <c r="B12" i="1"/>
  <c r="D12" i="1" s="1"/>
  <c r="B12" i="3"/>
  <c r="D12" i="3" s="1"/>
  <c r="C13" i="1"/>
  <c r="C13" i="3"/>
  <c r="G9" i="3"/>
  <c r="I9" i="3" s="1"/>
  <c r="G198" i="25"/>
  <c r="Q131" i="25"/>
  <c r="F131" i="25" s="1"/>
  <c r="Q21" i="25"/>
  <c r="F21" i="25" s="1"/>
  <c r="Q18" i="12"/>
  <c r="F18" i="12" s="1"/>
  <c r="G264" i="25"/>
  <c r="Q106" i="12"/>
  <c r="F106" i="12" s="1"/>
  <c r="Q263" i="25"/>
  <c r="F263" i="25" s="1"/>
  <c r="G110" i="25"/>
  <c r="G176" i="25"/>
  <c r="F128" i="12"/>
  <c r="Q62" i="12"/>
  <c r="F62" i="12" s="1"/>
  <c r="Q215" i="12"/>
  <c r="F215" i="12" s="1"/>
  <c r="Q259" i="12"/>
  <c r="F259" i="12" s="1"/>
  <c r="Q84" i="12"/>
  <c r="F84" i="12" s="1"/>
  <c r="Q109" i="25"/>
  <c r="F109" i="25" s="1"/>
  <c r="G10" i="1"/>
  <c r="I10" i="1" s="1"/>
  <c r="Q216" i="12"/>
  <c r="F216" i="12" s="1"/>
  <c r="Q194" i="12"/>
  <c r="F194" i="12" s="1"/>
  <c r="G22" i="25"/>
  <c r="Q241" i="25"/>
  <c r="F241" i="25" s="1"/>
  <c r="Q150" i="12"/>
  <c r="F150" i="12" s="1"/>
  <c r="Q40" i="12"/>
  <c r="F40" i="12" s="1"/>
  <c r="Q172" i="12"/>
  <c r="F172" i="12" s="1"/>
  <c r="Q65" i="25"/>
  <c r="F65" i="25" s="1"/>
  <c r="Q219" i="25"/>
  <c r="F219" i="25" s="1"/>
  <c r="A68" i="25"/>
  <c r="C45" i="25"/>
  <c r="D45" i="25"/>
  <c r="P22" i="25"/>
  <c r="O22" i="25"/>
  <c r="G88" i="25"/>
  <c r="G242" i="25"/>
  <c r="G66" i="25"/>
  <c r="Q197" i="25"/>
  <c r="F197" i="25" s="1"/>
  <c r="G220" i="25"/>
  <c r="A134" i="25"/>
  <c r="C111" i="25"/>
  <c r="D111" i="25"/>
  <c r="E111" i="25" s="1"/>
  <c r="A112" i="25"/>
  <c r="C89" i="25"/>
  <c r="D89" i="25"/>
  <c r="E89" i="25" s="1"/>
  <c r="Q153" i="25"/>
  <c r="F153" i="25" s="1"/>
  <c r="O264" i="25"/>
  <c r="P264" i="25"/>
  <c r="O198" i="25"/>
  <c r="P198" i="25"/>
  <c r="Q43" i="25"/>
  <c r="F43" i="25" s="1"/>
  <c r="O44" i="25"/>
  <c r="P44" i="25"/>
  <c r="O154" i="25"/>
  <c r="P154" i="25"/>
  <c r="A90" i="25"/>
  <c r="D67" i="25"/>
  <c r="C67" i="25"/>
  <c r="A244" i="25"/>
  <c r="C221" i="25"/>
  <c r="D221" i="25"/>
  <c r="E221" i="25" s="1"/>
  <c r="O220" i="25"/>
  <c r="P220" i="25"/>
  <c r="A24" i="25"/>
  <c r="C23" i="25"/>
  <c r="A46" i="25"/>
  <c r="D23" i="25"/>
  <c r="E23" i="25" s="1"/>
  <c r="O176" i="25"/>
  <c r="P176" i="25"/>
  <c r="P132" i="25"/>
  <c r="O132" i="25"/>
  <c r="A266" i="25"/>
  <c r="C243" i="25"/>
  <c r="D243" i="25"/>
  <c r="Q87" i="25"/>
  <c r="F87" i="25" s="1"/>
  <c r="G44" i="25"/>
  <c r="D199" i="25"/>
  <c r="A222" i="25"/>
  <c r="C199" i="25"/>
  <c r="Q175" i="25"/>
  <c r="F175" i="25" s="1"/>
  <c r="D177" i="25"/>
  <c r="C177" i="25"/>
  <c r="A200" i="25"/>
  <c r="A156" i="25"/>
  <c r="D133" i="25"/>
  <c r="C133" i="25"/>
  <c r="A178" i="25"/>
  <c r="D155" i="25"/>
  <c r="E155" i="25" s="1"/>
  <c r="C265" i="25"/>
  <c r="D265" i="25"/>
  <c r="O88" i="25"/>
  <c r="P88" i="25"/>
  <c r="P242" i="25"/>
  <c r="O242" i="25"/>
  <c r="O66" i="25"/>
  <c r="P66" i="25"/>
  <c r="O110" i="25"/>
  <c r="P110" i="25"/>
  <c r="P195" i="12"/>
  <c r="O195" i="12"/>
  <c r="G195" i="12"/>
  <c r="G151" i="12"/>
  <c r="P41" i="12"/>
  <c r="O41" i="12"/>
  <c r="C261" i="12"/>
  <c r="D261" i="12"/>
  <c r="D130" i="12"/>
  <c r="E130" i="12" s="1"/>
  <c r="C130" i="12"/>
  <c r="A153" i="12"/>
  <c r="D174" i="12"/>
  <c r="C174" i="12"/>
  <c r="A197" i="12"/>
  <c r="P151" i="12"/>
  <c r="O151" i="12"/>
  <c r="D64" i="12"/>
  <c r="E64" i="12" s="1"/>
  <c r="C64" i="12"/>
  <c r="A87" i="12"/>
  <c r="D108" i="12"/>
  <c r="C108" i="12"/>
  <c r="A131" i="12"/>
  <c r="D196" i="12"/>
  <c r="E196" i="12" s="1"/>
  <c r="C196" i="12"/>
  <c r="A219" i="12"/>
  <c r="G41" i="12"/>
  <c r="D86" i="12"/>
  <c r="E86" i="12" s="1"/>
  <c r="C86" i="12"/>
  <c r="A109" i="12"/>
  <c r="P238" i="12"/>
  <c r="O238" i="12"/>
  <c r="P107" i="12"/>
  <c r="O107" i="12"/>
  <c r="G238" i="12"/>
  <c r="G107" i="12"/>
  <c r="O217" i="12"/>
  <c r="P217" i="12"/>
  <c r="P173" i="12"/>
  <c r="O173" i="12"/>
  <c r="G85" i="12"/>
  <c r="G173" i="12"/>
  <c r="G63" i="12"/>
  <c r="D42" i="12"/>
  <c r="E42" i="12" s="1"/>
  <c r="C42" i="12"/>
  <c r="A65" i="12"/>
  <c r="O19" i="12"/>
  <c r="P19" i="12"/>
  <c r="P63" i="12"/>
  <c r="O63" i="12"/>
  <c r="D152" i="12"/>
  <c r="A175" i="12"/>
  <c r="O129" i="12"/>
  <c r="P129" i="12"/>
  <c r="D240" i="12"/>
  <c r="E240" i="12" s="1"/>
  <c r="C240" i="12"/>
  <c r="A263" i="12"/>
  <c r="D262" i="12"/>
  <c r="C262" i="12"/>
  <c r="D20" i="12"/>
  <c r="C20" i="12"/>
  <c r="A21" i="12"/>
  <c r="A43" i="12"/>
  <c r="G239" i="12"/>
  <c r="O85" i="12"/>
  <c r="P85" i="12"/>
  <c r="G129" i="12"/>
  <c r="G217" i="12"/>
  <c r="P239" i="12"/>
  <c r="O239" i="12"/>
  <c r="G19" i="12"/>
  <c r="D218" i="12"/>
  <c r="C218" i="12"/>
  <c r="A241" i="12"/>
  <c r="D15" i="6" l="1"/>
  <c r="G15" i="6" s="1"/>
  <c r="I15" i="6" s="1"/>
  <c r="E262" i="12"/>
  <c r="E152" i="12"/>
  <c r="E133" i="25"/>
  <c r="E177" i="25"/>
  <c r="E243" i="25"/>
  <c r="E199" i="25"/>
  <c r="E67" i="25"/>
  <c r="E218" i="12"/>
  <c r="E20" i="12"/>
  <c r="E108" i="12"/>
  <c r="E174" i="12"/>
  <c r="E261" i="12"/>
  <c r="E265" i="25"/>
  <c r="E45" i="25"/>
  <c r="D15" i="5"/>
  <c r="G15" i="5" s="1"/>
  <c r="I15" i="5" s="1"/>
  <c r="B16" i="5"/>
  <c r="B16" i="6"/>
  <c r="D16" i="6" s="1"/>
  <c r="G16" i="6" s="1"/>
  <c r="I16" i="6" s="1"/>
  <c r="C17" i="5"/>
  <c r="C17" i="6"/>
  <c r="B13" i="1"/>
  <c r="D13" i="1" s="1"/>
  <c r="B13" i="3"/>
  <c r="D13" i="3" s="1"/>
  <c r="C14" i="1"/>
  <c r="C14" i="3"/>
  <c r="G10" i="3"/>
  <c r="I10" i="3" s="1"/>
  <c r="Q63" i="12"/>
  <c r="F63" i="12" s="1"/>
  <c r="Q107" i="12"/>
  <c r="F107" i="12" s="1"/>
  <c r="G221" i="25"/>
  <c r="Q129" i="12"/>
  <c r="F129" i="12" s="1"/>
  <c r="Q173" i="12"/>
  <c r="F173" i="12" s="1"/>
  <c r="Q238" i="12"/>
  <c r="F238" i="12" s="1"/>
  <c r="Q195" i="12"/>
  <c r="F195" i="12" s="1"/>
  <c r="Q242" i="25"/>
  <c r="F242" i="25" s="1"/>
  <c r="Q198" i="25"/>
  <c r="F198" i="25" s="1"/>
  <c r="Q151" i="12"/>
  <c r="F151" i="12" s="1"/>
  <c r="Q217" i="12"/>
  <c r="F217" i="12" s="1"/>
  <c r="Q132" i="25"/>
  <c r="F132" i="25" s="1"/>
  <c r="Q22" i="25"/>
  <c r="F22" i="25" s="1"/>
  <c r="Q85" i="12"/>
  <c r="F85" i="12" s="1"/>
  <c r="G265" i="25"/>
  <c r="Q176" i="25"/>
  <c r="F176" i="25" s="1"/>
  <c r="Q110" i="25"/>
  <c r="F110" i="25" s="1"/>
  <c r="Q239" i="12"/>
  <c r="F239" i="12" s="1"/>
  <c r="Q19" i="12"/>
  <c r="F19" i="12" s="1"/>
  <c r="Q41" i="12"/>
  <c r="F41" i="12" s="1"/>
  <c r="G177" i="25"/>
  <c r="G243" i="25"/>
  <c r="G67" i="25"/>
  <c r="G11" i="1"/>
  <c r="I11" i="1" s="1"/>
  <c r="G111" i="25"/>
  <c r="P155" i="25"/>
  <c r="O155" i="25"/>
  <c r="G155" i="25"/>
  <c r="P243" i="25"/>
  <c r="O243" i="25"/>
  <c r="G23" i="25"/>
  <c r="P221" i="25"/>
  <c r="O221" i="25"/>
  <c r="P111" i="25"/>
  <c r="O111" i="25"/>
  <c r="C178" i="25"/>
  <c r="A201" i="25"/>
  <c r="D178" i="25"/>
  <c r="E178" i="25" s="1"/>
  <c r="D266" i="25"/>
  <c r="E266" i="25" s="1"/>
  <c r="C266" i="25"/>
  <c r="A69" i="25"/>
  <c r="D46" i="25"/>
  <c r="C46" i="25"/>
  <c r="D244" i="25"/>
  <c r="A267" i="25"/>
  <c r="C244" i="25"/>
  <c r="Q264" i="25"/>
  <c r="F264" i="25" s="1"/>
  <c r="A157" i="25"/>
  <c r="D134" i="25"/>
  <c r="C134" i="25"/>
  <c r="O133" i="25"/>
  <c r="P133" i="25"/>
  <c r="P199" i="25"/>
  <c r="O199" i="25"/>
  <c r="P23" i="25"/>
  <c r="O23" i="25"/>
  <c r="P67" i="25"/>
  <c r="O67" i="25"/>
  <c r="Q44" i="25"/>
  <c r="F44" i="25" s="1"/>
  <c r="D24" i="25"/>
  <c r="C24" i="25"/>
  <c r="A47" i="25"/>
  <c r="G133" i="25"/>
  <c r="D222" i="25"/>
  <c r="C222" i="25"/>
  <c r="A245" i="25"/>
  <c r="Q88" i="25"/>
  <c r="F88" i="25" s="1"/>
  <c r="A179" i="25"/>
  <c r="D156" i="25"/>
  <c r="G199" i="25"/>
  <c r="D90" i="25"/>
  <c r="A113" i="25"/>
  <c r="C90" i="25"/>
  <c r="G89" i="25"/>
  <c r="G45" i="25"/>
  <c r="D200" i="25"/>
  <c r="C200" i="25"/>
  <c r="A223" i="25"/>
  <c r="P89" i="25"/>
  <c r="O89" i="25"/>
  <c r="P45" i="25"/>
  <c r="O45" i="25"/>
  <c r="Q66" i="25"/>
  <c r="F66" i="25" s="1"/>
  <c r="P265" i="25"/>
  <c r="O265" i="25"/>
  <c r="O177" i="25"/>
  <c r="P177" i="25"/>
  <c r="Q220" i="25"/>
  <c r="F220" i="25" s="1"/>
  <c r="Q154" i="25"/>
  <c r="F154" i="25" s="1"/>
  <c r="A135" i="25"/>
  <c r="D112" i="25"/>
  <c r="C112" i="25"/>
  <c r="D68" i="25"/>
  <c r="C68" i="25"/>
  <c r="A91" i="25"/>
  <c r="P20" i="12"/>
  <c r="O20" i="12"/>
  <c r="D263" i="12"/>
  <c r="E263" i="12" s="1"/>
  <c r="C263" i="12"/>
  <c r="C241" i="12"/>
  <c r="D241" i="12"/>
  <c r="E241" i="12" s="1"/>
  <c r="A264" i="12"/>
  <c r="P108" i="12"/>
  <c r="O108" i="12"/>
  <c r="O262" i="12"/>
  <c r="P262" i="12"/>
  <c r="G108" i="12"/>
  <c r="P261" i="12"/>
  <c r="O261" i="12"/>
  <c r="P218" i="12"/>
  <c r="O218" i="12"/>
  <c r="G261" i="12"/>
  <c r="G262" i="12"/>
  <c r="D197" i="12"/>
  <c r="E197" i="12" s="1"/>
  <c r="C197" i="12"/>
  <c r="A220" i="12"/>
  <c r="G218" i="12"/>
  <c r="D43" i="12"/>
  <c r="E43" i="12" s="1"/>
  <c r="C43" i="12"/>
  <c r="A66" i="12"/>
  <c r="D175" i="12"/>
  <c r="C175" i="12"/>
  <c r="A198" i="12"/>
  <c r="O174" i="12"/>
  <c r="P174" i="12"/>
  <c r="D21" i="12"/>
  <c r="E21" i="12" s="1"/>
  <c r="C21" i="12"/>
  <c r="A44" i="12"/>
  <c r="A22" i="12"/>
  <c r="P152" i="12"/>
  <c r="O152" i="12"/>
  <c r="D65" i="12"/>
  <c r="C65" i="12"/>
  <c r="A88" i="12"/>
  <c r="D219" i="12"/>
  <c r="C219" i="12"/>
  <c r="A242" i="12"/>
  <c r="D87" i="12"/>
  <c r="E87" i="12" s="1"/>
  <c r="C87" i="12"/>
  <c r="A110" i="12"/>
  <c r="G174" i="12"/>
  <c r="G152" i="12"/>
  <c r="P42" i="12"/>
  <c r="O42" i="12"/>
  <c r="D109" i="12"/>
  <c r="C109" i="12"/>
  <c r="A132" i="12"/>
  <c r="P196" i="12"/>
  <c r="O196" i="12"/>
  <c r="O64" i="12"/>
  <c r="P64" i="12"/>
  <c r="D153" i="12"/>
  <c r="A176" i="12"/>
  <c r="G20" i="12"/>
  <c r="G42" i="12"/>
  <c r="P86" i="12"/>
  <c r="O86" i="12"/>
  <c r="G196" i="12"/>
  <c r="G64" i="12"/>
  <c r="P130" i="12"/>
  <c r="O130" i="12"/>
  <c r="P240" i="12"/>
  <c r="O240" i="12"/>
  <c r="G240" i="12"/>
  <c r="G86" i="12"/>
  <c r="D131" i="12"/>
  <c r="C131" i="12"/>
  <c r="A154" i="12"/>
  <c r="G130" i="12"/>
  <c r="E109" i="12" l="1"/>
  <c r="E175" i="12"/>
  <c r="E68" i="25"/>
  <c r="E46" i="25"/>
  <c r="E153" i="12"/>
  <c r="E65" i="12"/>
  <c r="E200" i="25"/>
  <c r="E156" i="25"/>
  <c r="E134" i="25"/>
  <c r="E131" i="12"/>
  <c r="E219" i="12"/>
  <c r="E112" i="25"/>
  <c r="E90" i="25"/>
  <c r="E222" i="25"/>
  <c r="E24" i="25"/>
  <c r="E244" i="25"/>
  <c r="D16" i="5"/>
  <c r="G16" i="5" s="1"/>
  <c r="I16" i="5" s="1"/>
  <c r="B17" i="5"/>
  <c r="B17" i="6"/>
  <c r="C18" i="5"/>
  <c r="C18" i="6"/>
  <c r="B14" i="1"/>
  <c r="D14" i="1" s="1"/>
  <c r="B14" i="3"/>
  <c r="D14" i="3" s="1"/>
  <c r="C15" i="1"/>
  <c r="C15" i="3"/>
  <c r="G11" i="3"/>
  <c r="I11" i="3" s="1"/>
  <c r="Q240" i="12"/>
  <c r="F240" i="12" s="1"/>
  <c r="Q221" i="25"/>
  <c r="F221" i="25" s="1"/>
  <c r="G68" i="25"/>
  <c r="Q199" i="25"/>
  <c r="F199" i="25" s="1"/>
  <c r="Q174" i="12"/>
  <c r="F174" i="12" s="1"/>
  <c r="Q130" i="12"/>
  <c r="F130" i="12" s="1"/>
  <c r="Q45" i="25"/>
  <c r="F45" i="25" s="1"/>
  <c r="Q111" i="25"/>
  <c r="F111" i="25" s="1"/>
  <c r="Q155" i="25"/>
  <c r="F155" i="25" s="1"/>
  <c r="Q20" i="12"/>
  <c r="F20" i="12" s="1"/>
  <c r="Q67" i="25"/>
  <c r="F67" i="25" s="1"/>
  <c r="Q42" i="12"/>
  <c r="F42" i="12" s="1"/>
  <c r="Q108" i="12"/>
  <c r="F108" i="12" s="1"/>
  <c r="Q89" i="25"/>
  <c r="F89" i="25" s="1"/>
  <c r="Q152" i="12"/>
  <c r="F152" i="12" s="1"/>
  <c r="G24" i="25"/>
  <c r="G178" i="25"/>
  <c r="G46" i="25"/>
  <c r="Q262" i="12"/>
  <c r="F262" i="12" s="1"/>
  <c r="Q218" i="12"/>
  <c r="F218" i="12" s="1"/>
  <c r="Q23" i="25"/>
  <c r="F23" i="25" s="1"/>
  <c r="Q86" i="12"/>
  <c r="F86" i="12" s="1"/>
  <c r="Q64" i="12"/>
  <c r="F64" i="12" s="1"/>
  <c r="Q196" i="12"/>
  <c r="F196" i="12" s="1"/>
  <c r="Q261" i="12"/>
  <c r="F261" i="12" s="1"/>
  <c r="Q265" i="25"/>
  <c r="F265" i="25" s="1"/>
  <c r="G12" i="1"/>
  <c r="I12" i="1" s="1"/>
  <c r="A136" i="25"/>
  <c r="D113" i="25"/>
  <c r="E113" i="25" s="1"/>
  <c r="C113" i="25"/>
  <c r="G112" i="25"/>
  <c r="G222" i="25"/>
  <c r="G244" i="25"/>
  <c r="P178" i="25"/>
  <c r="O178" i="25"/>
  <c r="P112" i="25"/>
  <c r="O112" i="25"/>
  <c r="P222" i="25"/>
  <c r="O222" i="25"/>
  <c r="C267" i="25"/>
  <c r="D267" i="25"/>
  <c r="E267" i="25" s="1"/>
  <c r="A224" i="25"/>
  <c r="D201" i="25"/>
  <c r="C201" i="25"/>
  <c r="G90" i="25"/>
  <c r="A158" i="25"/>
  <c r="D135" i="25"/>
  <c r="C135" i="25"/>
  <c r="A246" i="25"/>
  <c r="C223" i="25"/>
  <c r="D223" i="25"/>
  <c r="E223" i="25" s="1"/>
  <c r="Q133" i="25"/>
  <c r="F133" i="25" s="1"/>
  <c r="O46" i="25"/>
  <c r="P46" i="25"/>
  <c r="Q243" i="25"/>
  <c r="F243" i="25" s="1"/>
  <c r="P200" i="25"/>
  <c r="O200" i="25"/>
  <c r="A70" i="25"/>
  <c r="D47" i="25"/>
  <c r="C47" i="25"/>
  <c r="G200" i="25"/>
  <c r="G156" i="25"/>
  <c r="O24" i="25"/>
  <c r="P24" i="25"/>
  <c r="G134" i="25"/>
  <c r="A92" i="25"/>
  <c r="C69" i="25"/>
  <c r="D69" i="25"/>
  <c r="E69" i="25" s="1"/>
  <c r="O134" i="25"/>
  <c r="P134" i="25"/>
  <c r="A114" i="25"/>
  <c r="C91" i="25"/>
  <c r="D91" i="25"/>
  <c r="O266" i="25"/>
  <c r="P266" i="25"/>
  <c r="P156" i="25"/>
  <c r="O156" i="25"/>
  <c r="A202" i="25"/>
  <c r="C179" i="25"/>
  <c r="D179" i="25"/>
  <c r="E179" i="25" s="1"/>
  <c r="A180" i="25"/>
  <c r="D157" i="25"/>
  <c r="O68" i="25"/>
  <c r="P68" i="25"/>
  <c r="Q177" i="25"/>
  <c r="F177" i="25" s="1"/>
  <c r="G266" i="25"/>
  <c r="P90" i="25"/>
  <c r="O90" i="25"/>
  <c r="C245" i="25"/>
  <c r="D245" i="25"/>
  <c r="E245" i="25" s="1"/>
  <c r="A268" i="25"/>
  <c r="P244" i="25"/>
  <c r="O244" i="25"/>
  <c r="G43" i="12"/>
  <c r="D264" i="12"/>
  <c r="E264" i="12" s="1"/>
  <c r="C264" i="12"/>
  <c r="G65" i="12"/>
  <c r="O197" i="12"/>
  <c r="P197" i="12"/>
  <c r="P241" i="12"/>
  <c r="O241" i="12"/>
  <c r="D88" i="12"/>
  <c r="C88" i="12"/>
  <c r="A111" i="12"/>
  <c r="G241" i="12"/>
  <c r="D132" i="12"/>
  <c r="C132" i="12"/>
  <c r="A155" i="12"/>
  <c r="P87" i="12"/>
  <c r="O87" i="12"/>
  <c r="D198" i="12"/>
  <c r="E198" i="12" s="1"/>
  <c r="C198" i="12"/>
  <c r="A221" i="12"/>
  <c r="G197" i="12"/>
  <c r="P263" i="12"/>
  <c r="O263" i="12"/>
  <c r="O65" i="12"/>
  <c r="P65" i="12"/>
  <c r="P109" i="12"/>
  <c r="O109" i="12"/>
  <c r="G87" i="12"/>
  <c r="P175" i="12"/>
  <c r="O175" i="12"/>
  <c r="G263" i="12"/>
  <c r="O21" i="12"/>
  <c r="P21" i="12"/>
  <c r="P153" i="12"/>
  <c r="O153" i="12"/>
  <c r="D110" i="12"/>
  <c r="C110" i="12"/>
  <c r="A133" i="12"/>
  <c r="G109" i="12"/>
  <c r="D242" i="12"/>
  <c r="C242" i="12"/>
  <c r="A265" i="12"/>
  <c r="G175" i="12"/>
  <c r="P131" i="12"/>
  <c r="O131" i="12"/>
  <c r="G21" i="12"/>
  <c r="D220" i="12"/>
  <c r="C220" i="12"/>
  <c r="A243" i="12"/>
  <c r="P219" i="12"/>
  <c r="O219" i="12"/>
  <c r="D22" i="12"/>
  <c r="C22" i="12"/>
  <c r="A45" i="12"/>
  <c r="A23" i="12"/>
  <c r="D66" i="12"/>
  <c r="C66" i="12"/>
  <c r="A89" i="12"/>
  <c r="G131" i="12"/>
  <c r="D176" i="12"/>
  <c r="C176" i="12"/>
  <c r="A199" i="12"/>
  <c r="G153" i="12"/>
  <c r="D154" i="12"/>
  <c r="A177" i="12"/>
  <c r="G219" i="12"/>
  <c r="D44" i="12"/>
  <c r="C44" i="12"/>
  <c r="A67" i="12"/>
  <c r="P43" i="12"/>
  <c r="O43" i="12"/>
  <c r="D17" i="6" l="1"/>
  <c r="G17" i="6" s="1"/>
  <c r="I17" i="6" s="1"/>
  <c r="E154" i="12"/>
  <c r="E66" i="12"/>
  <c r="E22" i="12"/>
  <c r="E242" i="12"/>
  <c r="E110" i="12"/>
  <c r="E157" i="25"/>
  <c r="E44" i="12"/>
  <c r="E176" i="12"/>
  <c r="E220" i="12"/>
  <c r="E91" i="25"/>
  <c r="E132" i="12"/>
  <c r="E88" i="12"/>
  <c r="E47" i="25"/>
  <c r="E135" i="25"/>
  <c r="E201" i="25"/>
  <c r="D17" i="5"/>
  <c r="G17" i="5" s="1"/>
  <c r="I17" i="5" s="1"/>
  <c r="Q43" i="12"/>
  <c r="F43" i="12" s="1"/>
  <c r="B18" i="5"/>
  <c r="D18" i="5" s="1"/>
  <c r="G18" i="5" s="1"/>
  <c r="I18" i="5" s="1"/>
  <c r="B18" i="6"/>
  <c r="C19" i="5"/>
  <c r="C19" i="6"/>
  <c r="B15" i="1"/>
  <c r="D15" i="1" s="1"/>
  <c r="B15" i="3"/>
  <c r="D15" i="3" s="1"/>
  <c r="C16" i="1"/>
  <c r="C16" i="3"/>
  <c r="G12" i="3"/>
  <c r="I12" i="3" s="1"/>
  <c r="Q197" i="12"/>
  <c r="F197" i="12" s="1"/>
  <c r="Q112" i="25"/>
  <c r="F112" i="25" s="1"/>
  <c r="Q241" i="12"/>
  <c r="F241" i="12" s="1"/>
  <c r="Q244" i="25"/>
  <c r="F244" i="25" s="1"/>
  <c r="Q21" i="12"/>
  <c r="F21" i="12" s="1"/>
  <c r="Q65" i="12"/>
  <c r="F65" i="12" s="1"/>
  <c r="Q156" i="25"/>
  <c r="F156" i="25" s="1"/>
  <c r="G201" i="25"/>
  <c r="Q222" i="25"/>
  <c r="F222" i="25" s="1"/>
  <c r="Q178" i="25"/>
  <c r="F178" i="25" s="1"/>
  <c r="Q200" i="25"/>
  <c r="F200" i="25" s="1"/>
  <c r="Q263" i="12"/>
  <c r="F263" i="12" s="1"/>
  <c r="Q131" i="12"/>
  <c r="F131" i="12" s="1"/>
  <c r="Q87" i="12"/>
  <c r="F87" i="12" s="1"/>
  <c r="G179" i="25"/>
  <c r="G13" i="1"/>
  <c r="I13" i="1" s="1"/>
  <c r="Q175" i="12"/>
  <c r="F175" i="12" s="1"/>
  <c r="Q68" i="25"/>
  <c r="F68" i="25" s="1"/>
  <c r="G69" i="25"/>
  <c r="Q219" i="12"/>
  <c r="F219" i="12" s="1"/>
  <c r="Q153" i="12"/>
  <c r="F153" i="12" s="1"/>
  <c r="Q109" i="12"/>
  <c r="F109" i="12" s="1"/>
  <c r="G91" i="25"/>
  <c r="G223" i="25"/>
  <c r="P135" i="25"/>
  <c r="O135" i="25"/>
  <c r="Q266" i="25"/>
  <c r="F266" i="25" s="1"/>
  <c r="P69" i="25"/>
  <c r="O69" i="25"/>
  <c r="G135" i="25"/>
  <c r="A203" i="25"/>
  <c r="D180" i="25"/>
  <c r="C180" i="25"/>
  <c r="P179" i="25"/>
  <c r="O179" i="25"/>
  <c r="A115" i="25"/>
  <c r="D92" i="25"/>
  <c r="E92" i="25" s="1"/>
  <c r="C92" i="25"/>
  <c r="P47" i="25"/>
  <c r="O47" i="25"/>
  <c r="A181" i="25"/>
  <c r="D158" i="25"/>
  <c r="C268" i="25"/>
  <c r="D268" i="25"/>
  <c r="E268" i="25" s="1"/>
  <c r="D202" i="25"/>
  <c r="E202" i="25" s="1"/>
  <c r="C202" i="25"/>
  <c r="A225" i="25"/>
  <c r="P91" i="25"/>
  <c r="O91" i="25"/>
  <c r="G47" i="25"/>
  <c r="Q46" i="25"/>
  <c r="F46" i="25" s="1"/>
  <c r="G245" i="25"/>
  <c r="A137" i="25"/>
  <c r="D114" i="25"/>
  <c r="E114" i="25" s="1"/>
  <c r="C114" i="25"/>
  <c r="D70" i="25"/>
  <c r="E70" i="25" s="1"/>
  <c r="C70" i="25"/>
  <c r="A93" i="25"/>
  <c r="P201" i="25"/>
  <c r="O201" i="25"/>
  <c r="O113" i="25"/>
  <c r="P113" i="25"/>
  <c r="P267" i="25"/>
  <c r="O267" i="25"/>
  <c r="P157" i="25"/>
  <c r="O157" i="25"/>
  <c r="Q134" i="25"/>
  <c r="F134" i="25" s="1"/>
  <c r="Q24" i="25"/>
  <c r="F24" i="25" s="1"/>
  <c r="P223" i="25"/>
  <c r="O223" i="25"/>
  <c r="D224" i="25"/>
  <c r="C224" i="25"/>
  <c r="A247" i="25"/>
  <c r="G113" i="25"/>
  <c r="P245" i="25"/>
  <c r="O245" i="25"/>
  <c r="Q90" i="25"/>
  <c r="F90" i="25" s="1"/>
  <c r="G157" i="25"/>
  <c r="D246" i="25"/>
  <c r="A269" i="25"/>
  <c r="C246" i="25"/>
  <c r="G267" i="25"/>
  <c r="A159" i="25"/>
  <c r="D136" i="25"/>
  <c r="E136" i="25" s="1"/>
  <c r="C136" i="25"/>
  <c r="D177" i="12"/>
  <c r="C177" i="12"/>
  <c r="A200" i="12"/>
  <c r="D89" i="12"/>
  <c r="E89" i="12" s="1"/>
  <c r="C89" i="12"/>
  <c r="A112" i="12"/>
  <c r="P88" i="12"/>
  <c r="O88" i="12"/>
  <c r="D67" i="12"/>
  <c r="C67" i="12"/>
  <c r="A90" i="12"/>
  <c r="G88" i="12"/>
  <c r="P110" i="12"/>
  <c r="O110" i="12"/>
  <c r="G198" i="12"/>
  <c r="G242" i="12"/>
  <c r="P66" i="12"/>
  <c r="O66" i="12"/>
  <c r="O44" i="12"/>
  <c r="P44" i="12"/>
  <c r="G44" i="12"/>
  <c r="D23" i="12"/>
  <c r="C23" i="12"/>
  <c r="A46" i="12"/>
  <c r="A24" i="12"/>
  <c r="P198" i="12"/>
  <c r="O198" i="12"/>
  <c r="G66" i="12"/>
  <c r="G110" i="12"/>
  <c r="D45" i="12"/>
  <c r="C45" i="12"/>
  <c r="A68" i="12"/>
  <c r="G132" i="12"/>
  <c r="P264" i="12"/>
  <c r="O264" i="12"/>
  <c r="G154" i="12"/>
  <c r="O22" i="12"/>
  <c r="P22" i="12"/>
  <c r="P176" i="12"/>
  <c r="O176" i="12"/>
  <c r="O154" i="12"/>
  <c r="P154" i="12"/>
  <c r="G264" i="12"/>
  <c r="G22" i="12"/>
  <c r="D243" i="12"/>
  <c r="C243" i="12"/>
  <c r="A266" i="12"/>
  <c r="C265" i="12"/>
  <c r="D265" i="12"/>
  <c r="D155" i="12"/>
  <c r="A178" i="12"/>
  <c r="G220" i="12"/>
  <c r="C221" i="12"/>
  <c r="D221" i="12"/>
  <c r="E221" i="12" s="1"/>
  <c r="A244" i="12"/>
  <c r="G176" i="12"/>
  <c r="D133" i="12"/>
  <c r="C133" i="12"/>
  <c r="A156" i="12"/>
  <c r="D199" i="12"/>
  <c r="C199" i="12"/>
  <c r="A222" i="12"/>
  <c r="P220" i="12"/>
  <c r="O220" i="12"/>
  <c r="O242" i="12"/>
  <c r="P242" i="12"/>
  <c r="P132" i="12"/>
  <c r="O132" i="12"/>
  <c r="D111" i="12"/>
  <c r="C111" i="12"/>
  <c r="A134" i="12"/>
  <c r="D18" i="6" l="1"/>
  <c r="G18" i="6" s="1"/>
  <c r="I18" i="6" s="1"/>
  <c r="E45" i="12"/>
  <c r="E23" i="12"/>
  <c r="E246" i="25"/>
  <c r="E224" i="25"/>
  <c r="E180" i="25"/>
  <c r="E111" i="12"/>
  <c r="E133" i="12"/>
  <c r="E199" i="12"/>
  <c r="E265" i="12"/>
  <c r="E243" i="12"/>
  <c r="E67" i="12"/>
  <c r="E177" i="12"/>
  <c r="E158" i="25"/>
  <c r="G158" i="25" s="1"/>
  <c r="E155" i="12"/>
  <c r="B19" i="5"/>
  <c r="D19" i="5" s="1"/>
  <c r="G19" i="5" s="1"/>
  <c r="I19" i="5" s="1"/>
  <c r="B19" i="6"/>
  <c r="C20" i="5"/>
  <c r="C20" i="6"/>
  <c r="B16" i="1"/>
  <c r="D16" i="1" s="1"/>
  <c r="B16" i="3"/>
  <c r="D16" i="3" s="1"/>
  <c r="C17" i="1"/>
  <c r="C17" i="3"/>
  <c r="G13" i="3"/>
  <c r="I13" i="3" s="1"/>
  <c r="Q220" i="12"/>
  <c r="F220" i="12" s="1"/>
  <c r="Q132" i="12"/>
  <c r="F132" i="12" s="1"/>
  <c r="Q223" i="25"/>
  <c r="F223" i="25" s="1"/>
  <c r="Q264" i="12"/>
  <c r="Q198" i="12"/>
  <c r="F198" i="12" s="1"/>
  <c r="Q44" i="12"/>
  <c r="F44" i="12" s="1"/>
  <c r="Q154" i="12"/>
  <c r="F154" i="12" s="1"/>
  <c r="Q176" i="12"/>
  <c r="Q88" i="12"/>
  <c r="F88" i="12" s="1"/>
  <c r="F264" i="12"/>
  <c r="Q22" i="12"/>
  <c r="F22" i="12" s="1"/>
  <c r="Q66" i="12"/>
  <c r="F66" i="12" s="1"/>
  <c r="G224" i="25"/>
  <c r="G180" i="25"/>
  <c r="F176" i="12"/>
  <c r="G202" i="25"/>
  <c r="Q110" i="12"/>
  <c r="F110" i="12" s="1"/>
  <c r="Q201" i="25"/>
  <c r="F201" i="25" s="1"/>
  <c r="G268" i="25"/>
  <c r="Q69" i="25"/>
  <c r="F69" i="25" s="1"/>
  <c r="G14" i="1"/>
  <c r="I14" i="1" s="1"/>
  <c r="Q242" i="12"/>
  <c r="F242" i="12" s="1"/>
  <c r="Q179" i="25"/>
  <c r="F179" i="25" s="1"/>
  <c r="P136" i="25"/>
  <c r="O136" i="25"/>
  <c r="G136" i="25"/>
  <c r="Q267" i="25"/>
  <c r="F267" i="25" s="1"/>
  <c r="A182" i="25"/>
  <c r="D159" i="25"/>
  <c r="E159" i="25" s="1"/>
  <c r="Q245" i="25"/>
  <c r="F245" i="25" s="1"/>
  <c r="A116" i="25"/>
  <c r="C93" i="25"/>
  <c r="D93" i="25"/>
  <c r="E93" i="25" s="1"/>
  <c r="O268" i="25"/>
  <c r="P268" i="25"/>
  <c r="G92" i="25"/>
  <c r="P70" i="25"/>
  <c r="O70" i="25"/>
  <c r="G70" i="25"/>
  <c r="Q91" i="25"/>
  <c r="F91" i="25" s="1"/>
  <c r="A204" i="25"/>
  <c r="C181" i="25"/>
  <c r="D181" i="25"/>
  <c r="E181" i="25" s="1"/>
  <c r="O114" i="25"/>
  <c r="P114" i="25"/>
  <c r="P158" i="25"/>
  <c r="O158" i="25"/>
  <c r="O246" i="25"/>
  <c r="P246" i="25"/>
  <c r="D269" i="25"/>
  <c r="C269" i="25"/>
  <c r="D247" i="25"/>
  <c r="E247" i="25" s="1"/>
  <c r="A270" i="25"/>
  <c r="C247" i="25"/>
  <c r="G246" i="25"/>
  <c r="O224" i="25"/>
  <c r="P224" i="25"/>
  <c r="Q113" i="25"/>
  <c r="F113" i="25" s="1"/>
  <c r="G114" i="25"/>
  <c r="C225" i="25"/>
  <c r="D225" i="25"/>
  <c r="A248" i="25"/>
  <c r="Q47" i="25"/>
  <c r="F47" i="25" s="1"/>
  <c r="A138" i="25"/>
  <c r="C115" i="25"/>
  <c r="D115" i="25"/>
  <c r="E115" i="25" s="1"/>
  <c r="Q157" i="25"/>
  <c r="F157" i="25" s="1"/>
  <c r="D137" i="25"/>
  <c r="E137" i="25" s="1"/>
  <c r="C137" i="25"/>
  <c r="A160" i="25"/>
  <c r="P202" i="25"/>
  <c r="O202" i="25"/>
  <c r="P180" i="25"/>
  <c r="O180" i="25"/>
  <c r="Q135" i="25"/>
  <c r="F135" i="25" s="1"/>
  <c r="O92" i="25"/>
  <c r="P92" i="25"/>
  <c r="A226" i="25"/>
  <c r="C203" i="25"/>
  <c r="D203" i="25"/>
  <c r="E203" i="25" s="1"/>
  <c r="P155" i="12"/>
  <c r="O155" i="12"/>
  <c r="P221" i="12"/>
  <c r="O221" i="12"/>
  <c r="G265" i="12"/>
  <c r="O45" i="12"/>
  <c r="P45" i="12"/>
  <c r="D46" i="12"/>
  <c r="E46" i="12" s="1"/>
  <c r="C46" i="12"/>
  <c r="A69" i="12"/>
  <c r="D90" i="12"/>
  <c r="C90" i="12"/>
  <c r="A113" i="12"/>
  <c r="D112" i="12"/>
  <c r="C112" i="12"/>
  <c r="A135" i="12"/>
  <c r="G199" i="12"/>
  <c r="D244" i="12"/>
  <c r="C244" i="12"/>
  <c r="A267" i="12"/>
  <c r="G111" i="12"/>
  <c r="O23" i="12"/>
  <c r="P23" i="12"/>
  <c r="P67" i="12"/>
  <c r="O67" i="12"/>
  <c r="P89" i="12"/>
  <c r="O89" i="12"/>
  <c r="P111" i="12"/>
  <c r="O111" i="12"/>
  <c r="D156" i="12"/>
  <c r="A179" i="12"/>
  <c r="G133" i="12"/>
  <c r="D266" i="12"/>
  <c r="C266" i="12"/>
  <c r="G67" i="12"/>
  <c r="G89" i="12"/>
  <c r="G155" i="12"/>
  <c r="D24" i="12"/>
  <c r="E24" i="12" s="1"/>
  <c r="C24" i="12"/>
  <c r="A47" i="12"/>
  <c r="O265" i="12"/>
  <c r="P265" i="12"/>
  <c r="G23" i="12"/>
  <c r="P243" i="12"/>
  <c r="O243" i="12"/>
  <c r="D200" i="12"/>
  <c r="E200" i="12" s="1"/>
  <c r="C200" i="12"/>
  <c r="A223" i="12"/>
  <c r="P133" i="12"/>
  <c r="O133" i="12"/>
  <c r="G45" i="12"/>
  <c r="D222" i="12"/>
  <c r="C222" i="12"/>
  <c r="A245" i="12"/>
  <c r="G243" i="12"/>
  <c r="O177" i="12"/>
  <c r="P177" i="12"/>
  <c r="D134" i="12"/>
  <c r="E134" i="12" s="1"/>
  <c r="C134" i="12"/>
  <c r="A157" i="12"/>
  <c r="G221" i="12"/>
  <c r="D68" i="12"/>
  <c r="C68" i="12"/>
  <c r="A91" i="12"/>
  <c r="P199" i="12"/>
  <c r="O199" i="12"/>
  <c r="D178" i="12"/>
  <c r="E178" i="12" s="1"/>
  <c r="C178" i="12"/>
  <c r="A201" i="12"/>
  <c r="G177" i="12"/>
  <c r="D19" i="6" l="1"/>
  <c r="G19" i="6" s="1"/>
  <c r="I19" i="6" s="1"/>
  <c r="E68" i="12"/>
  <c r="E266" i="12"/>
  <c r="E156" i="12"/>
  <c r="E244" i="12"/>
  <c r="E112" i="12"/>
  <c r="E269" i="25"/>
  <c r="E222" i="12"/>
  <c r="E225" i="25"/>
  <c r="E90" i="12"/>
  <c r="B20" i="5"/>
  <c r="D20" i="5" s="1"/>
  <c r="G20" i="5" s="1"/>
  <c r="I20" i="5" s="1"/>
  <c r="B20" i="6"/>
  <c r="D20" i="6" s="1"/>
  <c r="G20" i="6" s="1"/>
  <c r="I20" i="6" s="1"/>
  <c r="C21" i="5"/>
  <c r="C21" i="6"/>
  <c r="B17" i="1"/>
  <c r="D17" i="1" s="1"/>
  <c r="B17" i="3"/>
  <c r="D17" i="3" s="1"/>
  <c r="C18" i="1"/>
  <c r="C18" i="3"/>
  <c r="G14" i="3"/>
  <c r="I14" i="3" s="1"/>
  <c r="Q199" i="12"/>
  <c r="F199" i="12" s="1"/>
  <c r="Q133" i="12"/>
  <c r="Q89" i="12"/>
  <c r="F89" i="12" s="1"/>
  <c r="Q221" i="12"/>
  <c r="F221" i="12" s="1"/>
  <c r="G247" i="25"/>
  <c r="G93" i="25"/>
  <c r="Q243" i="12"/>
  <c r="F243" i="12" s="1"/>
  <c r="Q114" i="25"/>
  <c r="F114" i="25" s="1"/>
  <c r="G181" i="25"/>
  <c r="Q67" i="12"/>
  <c r="F67" i="12" s="1"/>
  <c r="G269" i="25"/>
  <c r="Q177" i="12"/>
  <c r="F177" i="12" s="1"/>
  <c r="G203" i="25"/>
  <c r="Q136" i="25"/>
  <c r="F136" i="25" s="1"/>
  <c r="Q23" i="12"/>
  <c r="F23" i="12" s="1"/>
  <c r="Q45" i="12"/>
  <c r="F45" i="12" s="1"/>
  <c r="Q111" i="12"/>
  <c r="F111" i="12" s="1"/>
  <c r="G225" i="25"/>
  <c r="G159" i="25"/>
  <c r="F133" i="12"/>
  <c r="Q265" i="12"/>
  <c r="F265" i="12" s="1"/>
  <c r="Q155" i="12"/>
  <c r="F155" i="12" s="1"/>
  <c r="Q180" i="25"/>
  <c r="F180" i="25" s="1"/>
  <c r="G115" i="25"/>
  <c r="Q268" i="25"/>
  <c r="F268" i="25" s="1"/>
  <c r="G15" i="1"/>
  <c r="I15" i="1" s="1"/>
  <c r="Q92" i="25"/>
  <c r="F92" i="25" s="1"/>
  <c r="A183" i="25"/>
  <c r="D160" i="25"/>
  <c r="D248" i="25"/>
  <c r="E248" i="25" s="1"/>
  <c r="C248" i="25"/>
  <c r="A271" i="25"/>
  <c r="Q246" i="25"/>
  <c r="F246" i="25" s="1"/>
  <c r="O181" i="25"/>
  <c r="P181" i="25"/>
  <c r="P159" i="25"/>
  <c r="O159" i="25"/>
  <c r="P137" i="25"/>
  <c r="O137" i="25"/>
  <c r="P247" i="25"/>
  <c r="O247" i="25"/>
  <c r="A227" i="25"/>
  <c r="D204" i="25"/>
  <c r="E204" i="25" s="1"/>
  <c r="C204" i="25"/>
  <c r="A205" i="25"/>
  <c r="D182" i="25"/>
  <c r="C182" i="25"/>
  <c r="G137" i="25"/>
  <c r="P225" i="25"/>
  <c r="O225" i="25"/>
  <c r="D270" i="25"/>
  <c r="E270" i="25" s="1"/>
  <c r="C270" i="25"/>
  <c r="Q158" i="25"/>
  <c r="F158" i="25" s="1"/>
  <c r="P269" i="25"/>
  <c r="O269" i="25"/>
  <c r="P93" i="25"/>
  <c r="O93" i="25"/>
  <c r="P115" i="25"/>
  <c r="O115" i="25"/>
  <c r="Q70" i="25"/>
  <c r="F70" i="25" s="1"/>
  <c r="A139" i="25"/>
  <c r="D116" i="25"/>
  <c r="C116" i="25"/>
  <c r="P203" i="25"/>
  <c r="O203" i="25"/>
  <c r="D226" i="25"/>
  <c r="E226" i="25" s="1"/>
  <c r="A249" i="25"/>
  <c r="C226" i="25"/>
  <c r="Q202" i="25"/>
  <c r="F202" i="25" s="1"/>
  <c r="C138" i="25"/>
  <c r="D138" i="25"/>
  <c r="E138" i="25" s="1"/>
  <c r="A161" i="25"/>
  <c r="Q224" i="25"/>
  <c r="F224" i="25" s="1"/>
  <c r="C245" i="12"/>
  <c r="D245" i="12"/>
  <c r="E245" i="12" s="1"/>
  <c r="A268" i="12"/>
  <c r="D135" i="12"/>
  <c r="C135" i="12"/>
  <c r="A158" i="12"/>
  <c r="G222" i="12"/>
  <c r="D223" i="12"/>
  <c r="C223" i="12"/>
  <c r="A246" i="12"/>
  <c r="P24" i="12"/>
  <c r="O24" i="12"/>
  <c r="D179" i="12"/>
  <c r="E179" i="12" s="1"/>
  <c r="C179" i="12"/>
  <c r="A202" i="12"/>
  <c r="P244" i="12"/>
  <c r="O244" i="12"/>
  <c r="G112" i="12"/>
  <c r="O222" i="12"/>
  <c r="P222" i="12"/>
  <c r="C47" i="12"/>
  <c r="D47" i="12"/>
  <c r="A70" i="12"/>
  <c r="D157" i="12"/>
  <c r="A180" i="12"/>
  <c r="C91" i="12"/>
  <c r="D91" i="12"/>
  <c r="E91" i="12" s="1"/>
  <c r="A114" i="12"/>
  <c r="G24" i="12"/>
  <c r="P156" i="12"/>
  <c r="O156" i="12"/>
  <c r="G244" i="12"/>
  <c r="D113" i="12"/>
  <c r="E113" i="12" s="1"/>
  <c r="C113" i="12"/>
  <c r="A136" i="12"/>
  <c r="P200" i="12"/>
  <c r="O200" i="12"/>
  <c r="G200" i="12"/>
  <c r="G156" i="12"/>
  <c r="P90" i="12"/>
  <c r="O90" i="12"/>
  <c r="P266" i="12"/>
  <c r="O266" i="12"/>
  <c r="G266" i="12"/>
  <c r="D267" i="12"/>
  <c r="E267" i="12" s="1"/>
  <c r="C267" i="12"/>
  <c r="G134" i="12"/>
  <c r="D201" i="12"/>
  <c r="C201" i="12"/>
  <c r="A224" i="12"/>
  <c r="G90" i="12"/>
  <c r="G46" i="12"/>
  <c r="O134" i="12"/>
  <c r="P134" i="12"/>
  <c r="G68" i="12"/>
  <c r="P178" i="12"/>
  <c r="O178" i="12"/>
  <c r="D69" i="12"/>
  <c r="E69" i="12" s="1"/>
  <c r="C69" i="12"/>
  <c r="A92" i="12"/>
  <c r="O112" i="12"/>
  <c r="P112" i="12"/>
  <c r="P68" i="12"/>
  <c r="O68" i="12"/>
  <c r="Q68" i="12" s="1"/>
  <c r="F68" i="12" s="1"/>
  <c r="G178" i="12"/>
  <c r="P46" i="12"/>
  <c r="O46" i="12"/>
  <c r="E160" i="25" l="1"/>
  <c r="E47" i="12"/>
  <c r="E201" i="12"/>
  <c r="E116" i="25"/>
  <c r="E182" i="25"/>
  <c r="E157" i="12"/>
  <c r="E223" i="12"/>
  <c r="E135" i="12"/>
  <c r="B21" i="5"/>
  <c r="B21" i="6"/>
  <c r="D21" i="6" s="1"/>
  <c r="G21" i="6" s="1"/>
  <c r="I21" i="6" s="1"/>
  <c r="C22" i="5"/>
  <c r="C22" i="6"/>
  <c r="C19" i="1"/>
  <c r="C19" i="3"/>
  <c r="B18" i="1"/>
  <c r="D18" i="1" s="1"/>
  <c r="B18" i="3"/>
  <c r="D18" i="3" s="1"/>
  <c r="G15" i="3"/>
  <c r="I15" i="3" s="1"/>
  <c r="Q156" i="12"/>
  <c r="F156" i="12" s="1"/>
  <c r="Q112" i="12"/>
  <c r="F112" i="12" s="1"/>
  <c r="Q134" i="12"/>
  <c r="F134" i="12" s="1"/>
  <c r="Q178" i="12"/>
  <c r="F178" i="12" s="1"/>
  <c r="Q247" i="25"/>
  <c r="F247" i="25" s="1"/>
  <c r="Q90" i="12"/>
  <c r="F90" i="12" s="1"/>
  <c r="Q181" i="25"/>
  <c r="F181" i="25" s="1"/>
  <c r="G160" i="25"/>
  <c r="Q222" i="12"/>
  <c r="F222" i="12" s="1"/>
  <c r="Q203" i="25"/>
  <c r="F203" i="25" s="1"/>
  <c r="Q269" i="25"/>
  <c r="F269" i="25" s="1"/>
  <c r="Q137" i="25"/>
  <c r="F137" i="25" s="1"/>
  <c r="Q244" i="12"/>
  <c r="F244" i="12" s="1"/>
  <c r="Q200" i="12"/>
  <c r="F200" i="12" s="1"/>
  <c r="G138" i="25"/>
  <c r="G116" i="25"/>
  <c r="Q46" i="12"/>
  <c r="F46" i="12" s="1"/>
  <c r="Q266" i="12"/>
  <c r="F266" i="12" s="1"/>
  <c r="Q24" i="12"/>
  <c r="F24" i="12" s="1"/>
  <c r="G182" i="25"/>
  <c r="G16" i="1"/>
  <c r="I16" i="1" s="1"/>
  <c r="Q159" i="25"/>
  <c r="F159" i="25" s="1"/>
  <c r="G204" i="25"/>
  <c r="O270" i="25"/>
  <c r="P270" i="25"/>
  <c r="A228" i="25"/>
  <c r="D205" i="25"/>
  <c r="E205" i="25" s="1"/>
  <c r="C205" i="25"/>
  <c r="A184" i="25"/>
  <c r="D161" i="25"/>
  <c r="P138" i="25"/>
  <c r="O138" i="25"/>
  <c r="P116" i="25"/>
  <c r="O116" i="25"/>
  <c r="Q93" i="25"/>
  <c r="F93" i="25" s="1"/>
  <c r="G270" i="25"/>
  <c r="P204" i="25"/>
  <c r="O204" i="25"/>
  <c r="C271" i="25"/>
  <c r="D271" i="25"/>
  <c r="O248" i="25"/>
  <c r="P248" i="25"/>
  <c r="O226" i="25"/>
  <c r="P226" i="25"/>
  <c r="A162" i="25"/>
  <c r="C139" i="25"/>
  <c r="D139" i="25"/>
  <c r="E139" i="25" s="1"/>
  <c r="Q225" i="25"/>
  <c r="F225" i="25" s="1"/>
  <c r="A250" i="25"/>
  <c r="C227" i="25"/>
  <c r="D227" i="25"/>
  <c r="E227" i="25" s="1"/>
  <c r="G248" i="25"/>
  <c r="A272" i="25"/>
  <c r="D249" i="25"/>
  <c r="C249" i="25"/>
  <c r="P160" i="25"/>
  <c r="O160" i="25"/>
  <c r="G226" i="25"/>
  <c r="Q115" i="25"/>
  <c r="F115" i="25" s="1"/>
  <c r="O182" i="25"/>
  <c r="P182" i="25"/>
  <c r="A206" i="25"/>
  <c r="C183" i="25"/>
  <c r="D183" i="25"/>
  <c r="G201" i="12"/>
  <c r="G113" i="12"/>
  <c r="P91" i="12"/>
  <c r="O91" i="12"/>
  <c r="P223" i="12"/>
  <c r="O223" i="12"/>
  <c r="G135" i="12"/>
  <c r="P267" i="12"/>
  <c r="O267" i="12"/>
  <c r="D180" i="12"/>
  <c r="C180" i="12"/>
  <c r="A203" i="12"/>
  <c r="C202" i="12"/>
  <c r="D202" i="12"/>
  <c r="E202" i="12" s="1"/>
  <c r="A225" i="12"/>
  <c r="G157" i="12"/>
  <c r="G179" i="12"/>
  <c r="P201" i="12"/>
  <c r="O201" i="12"/>
  <c r="G223" i="12"/>
  <c r="P179" i="12"/>
  <c r="O179" i="12"/>
  <c r="D70" i="12"/>
  <c r="E70" i="12" s="1"/>
  <c r="C70" i="12"/>
  <c r="A93" i="12"/>
  <c r="G267" i="12"/>
  <c r="D92" i="12"/>
  <c r="E92" i="12" s="1"/>
  <c r="C92" i="12"/>
  <c r="A115" i="12"/>
  <c r="O157" i="12"/>
  <c r="P157" i="12"/>
  <c r="G69" i="12"/>
  <c r="G47" i="12"/>
  <c r="D268" i="12"/>
  <c r="C268" i="12"/>
  <c r="P69" i="12"/>
  <c r="O69" i="12"/>
  <c r="D224" i="12"/>
  <c r="C224" i="12"/>
  <c r="A247" i="12"/>
  <c r="D136" i="12"/>
  <c r="C136" i="12"/>
  <c r="A159" i="12"/>
  <c r="D114" i="12"/>
  <c r="E114" i="12" s="1"/>
  <c r="C114" i="12"/>
  <c r="A137" i="12"/>
  <c r="P47" i="12"/>
  <c r="O47" i="12"/>
  <c r="D158" i="12"/>
  <c r="A181" i="12"/>
  <c r="G245" i="12"/>
  <c r="O113" i="12"/>
  <c r="P113" i="12"/>
  <c r="G91" i="12"/>
  <c r="D246" i="12"/>
  <c r="E246" i="12" s="1"/>
  <c r="C246" i="12"/>
  <c r="A269" i="12"/>
  <c r="P135" i="12"/>
  <c r="O135" i="12"/>
  <c r="O245" i="12"/>
  <c r="P245" i="12"/>
  <c r="E224" i="12" l="1"/>
  <c r="E158" i="12"/>
  <c r="E136" i="12"/>
  <c r="E161" i="25"/>
  <c r="G161" i="25" s="1"/>
  <c r="E183" i="25"/>
  <c r="E271" i="25"/>
  <c r="E268" i="12"/>
  <c r="E180" i="12"/>
  <c r="E249" i="25"/>
  <c r="G249" i="25" s="1"/>
  <c r="D21" i="5"/>
  <c r="G21" i="5" s="1"/>
  <c r="I21" i="5" s="1"/>
  <c r="Q179" i="12"/>
  <c r="F179" i="12" s="1"/>
  <c r="B22" i="5"/>
  <c r="B22" i="6"/>
  <c r="D22" i="6" s="1"/>
  <c r="G22" i="6" s="1"/>
  <c r="I22" i="6" s="1"/>
  <c r="C23" i="5"/>
  <c r="C23" i="6"/>
  <c r="C20" i="1"/>
  <c r="C20" i="3"/>
  <c r="B19" i="1"/>
  <c r="D19" i="1" s="1"/>
  <c r="B19" i="3"/>
  <c r="D19" i="3" s="1"/>
  <c r="G16" i="3"/>
  <c r="I16" i="3" s="1"/>
  <c r="Q270" i="25"/>
  <c r="F270" i="25" s="1"/>
  <c r="Q226" i="25"/>
  <c r="F226" i="25" s="1"/>
  <c r="Q69" i="12"/>
  <c r="F69" i="12" s="1"/>
  <c r="Q201" i="12"/>
  <c r="F201" i="12" s="1"/>
  <c r="Q223" i="12"/>
  <c r="F223" i="12" s="1"/>
  <c r="Q157" i="12"/>
  <c r="F157" i="12" s="1"/>
  <c r="Q245" i="12"/>
  <c r="F245" i="12" s="1"/>
  <c r="Q113" i="12"/>
  <c r="F113" i="12" s="1"/>
  <c r="Q135" i="12"/>
  <c r="F135" i="12" s="1"/>
  <c r="Q91" i="12"/>
  <c r="F91" i="12" s="1"/>
  <c r="G17" i="1"/>
  <c r="I17" i="1" s="1"/>
  <c r="G227" i="25"/>
  <c r="G205" i="25"/>
  <c r="Q267" i="12"/>
  <c r="F267" i="12" s="1"/>
  <c r="Q47" i="12"/>
  <c r="F47" i="12" s="1"/>
  <c r="G183" i="25"/>
  <c r="G271" i="25"/>
  <c r="P249" i="25"/>
  <c r="O249" i="25"/>
  <c r="G139" i="25"/>
  <c r="Q248" i="25"/>
  <c r="F248" i="25" s="1"/>
  <c r="D184" i="25"/>
  <c r="A207" i="25"/>
  <c r="C184" i="25"/>
  <c r="D206" i="25"/>
  <c r="E206" i="25" s="1"/>
  <c r="A229" i="25"/>
  <c r="C206" i="25"/>
  <c r="P139" i="25"/>
  <c r="O139" i="25"/>
  <c r="Q116" i="25"/>
  <c r="F116" i="25" s="1"/>
  <c r="P205" i="25"/>
  <c r="O205" i="25"/>
  <c r="D272" i="25"/>
  <c r="E272" i="25" s="1"/>
  <c r="C272" i="25"/>
  <c r="A185" i="25"/>
  <c r="D162" i="25"/>
  <c r="P271" i="25"/>
  <c r="O271" i="25"/>
  <c r="Q182" i="25"/>
  <c r="F182" i="25" s="1"/>
  <c r="A251" i="25"/>
  <c r="C228" i="25"/>
  <c r="D228" i="25"/>
  <c r="Q204" i="25"/>
  <c r="F204" i="25" s="1"/>
  <c r="Q138" i="25"/>
  <c r="F138" i="25" s="1"/>
  <c r="P227" i="25"/>
  <c r="O227" i="25"/>
  <c r="P183" i="25"/>
  <c r="O183" i="25"/>
  <c r="Q160" i="25"/>
  <c r="F160" i="25" s="1"/>
  <c r="D250" i="25"/>
  <c r="A273" i="25"/>
  <c r="C250" i="25"/>
  <c r="O161" i="25"/>
  <c r="P161" i="25"/>
  <c r="D203" i="12"/>
  <c r="C203" i="12"/>
  <c r="A226" i="12"/>
  <c r="P268" i="12"/>
  <c r="O268" i="12"/>
  <c r="G180" i="12"/>
  <c r="O114" i="12"/>
  <c r="P114" i="12"/>
  <c r="G114" i="12"/>
  <c r="P158" i="12"/>
  <c r="O158" i="12"/>
  <c r="D159" i="12"/>
  <c r="A182" i="12"/>
  <c r="G268" i="12"/>
  <c r="D137" i="12"/>
  <c r="C137" i="12"/>
  <c r="A160" i="12"/>
  <c r="P180" i="12"/>
  <c r="O180" i="12"/>
  <c r="D181" i="12"/>
  <c r="C181" i="12"/>
  <c r="A204" i="12"/>
  <c r="C269" i="12"/>
  <c r="D269" i="12"/>
  <c r="E269" i="12" s="1"/>
  <c r="G158" i="12"/>
  <c r="P136" i="12"/>
  <c r="O136" i="12"/>
  <c r="D93" i="12"/>
  <c r="C93" i="12"/>
  <c r="A116" i="12"/>
  <c r="G136" i="12"/>
  <c r="D115" i="12"/>
  <c r="C115" i="12"/>
  <c r="A138" i="12"/>
  <c r="P70" i="12"/>
  <c r="O70" i="12"/>
  <c r="C225" i="12"/>
  <c r="D225" i="12"/>
  <c r="A248" i="12"/>
  <c r="P246" i="12"/>
  <c r="O246" i="12"/>
  <c r="O92" i="12"/>
  <c r="P92" i="12"/>
  <c r="G70" i="12"/>
  <c r="G202" i="12"/>
  <c r="G224" i="12"/>
  <c r="G246" i="12"/>
  <c r="D247" i="12"/>
  <c r="C247" i="12"/>
  <c r="A270" i="12"/>
  <c r="P224" i="12"/>
  <c r="O224" i="12"/>
  <c r="G92" i="12"/>
  <c r="O202" i="12"/>
  <c r="P202" i="12"/>
  <c r="E247" i="12" l="1"/>
  <c r="E203" i="12"/>
  <c r="E162" i="25"/>
  <c r="E115" i="12"/>
  <c r="E181" i="12"/>
  <c r="E137" i="12"/>
  <c r="E159" i="12"/>
  <c r="G159" i="12" s="1"/>
  <c r="E250" i="25"/>
  <c r="E228" i="25"/>
  <c r="E93" i="12"/>
  <c r="E225" i="12"/>
  <c r="E184" i="25"/>
  <c r="D22" i="5"/>
  <c r="G22" i="5" s="1"/>
  <c r="I22" i="5" s="1"/>
  <c r="B23" i="5"/>
  <c r="B23" i="6"/>
  <c r="D23" i="6" s="1"/>
  <c r="G23" i="6" s="1"/>
  <c r="C24" i="5"/>
  <c r="C24" i="6"/>
  <c r="B20" i="1"/>
  <c r="D20" i="1" s="1"/>
  <c r="B20" i="3"/>
  <c r="D20" i="3" s="1"/>
  <c r="C21" i="1"/>
  <c r="C21" i="3"/>
  <c r="G17" i="3"/>
  <c r="Q224" i="12"/>
  <c r="F224" i="12" s="1"/>
  <c r="Q136" i="12"/>
  <c r="F136" i="12" s="1"/>
  <c r="Q180" i="12"/>
  <c r="F180" i="12" s="1"/>
  <c r="Q139" i="25"/>
  <c r="F139" i="25" s="1"/>
  <c r="Q246" i="12"/>
  <c r="F246" i="12" s="1"/>
  <c r="G272" i="25"/>
  <c r="G206" i="25"/>
  <c r="Q271" i="25"/>
  <c r="F271" i="25" s="1"/>
  <c r="Q70" i="12"/>
  <c r="F70" i="12" s="1"/>
  <c r="G184" i="25"/>
  <c r="Q202" i="12"/>
  <c r="F202" i="12" s="1"/>
  <c r="Q114" i="12"/>
  <c r="F114" i="12" s="1"/>
  <c r="Q205" i="25"/>
  <c r="F205" i="25" s="1"/>
  <c r="Q268" i="12"/>
  <c r="F268" i="12" s="1"/>
  <c r="G250" i="25"/>
  <c r="Q92" i="12"/>
  <c r="F92" i="12" s="1"/>
  <c r="Q158" i="12"/>
  <c r="F158" i="12" s="1"/>
  <c r="G228" i="25"/>
  <c r="G18" i="1"/>
  <c r="Q183" i="25"/>
  <c r="F183" i="25" s="1"/>
  <c r="P184" i="25"/>
  <c r="O184" i="25"/>
  <c r="O162" i="25"/>
  <c r="P162" i="25"/>
  <c r="G162" i="25"/>
  <c r="D207" i="25"/>
  <c r="A230" i="25"/>
  <c r="C207" i="25"/>
  <c r="Q161" i="25"/>
  <c r="F161" i="25" s="1"/>
  <c r="O228" i="25"/>
  <c r="P228" i="25"/>
  <c r="D185" i="25"/>
  <c r="C185" i="25"/>
  <c r="A208" i="25"/>
  <c r="P250" i="25"/>
  <c r="O250" i="25"/>
  <c r="A274" i="25"/>
  <c r="C251" i="25"/>
  <c r="D251" i="25"/>
  <c r="P272" i="25"/>
  <c r="O272" i="25"/>
  <c r="C273" i="25"/>
  <c r="D273" i="25"/>
  <c r="Q227" i="25"/>
  <c r="F227" i="25" s="1"/>
  <c r="O206" i="25"/>
  <c r="P206" i="25"/>
  <c r="Q249" i="25"/>
  <c r="F249" i="25" s="1"/>
  <c r="A252" i="25"/>
  <c r="D229" i="25"/>
  <c r="C229" i="25"/>
  <c r="G225" i="12"/>
  <c r="D116" i="12"/>
  <c r="C116" i="12"/>
  <c r="A139" i="12"/>
  <c r="D204" i="12"/>
  <c r="C204" i="12"/>
  <c r="A227" i="12"/>
  <c r="O225" i="12"/>
  <c r="P225" i="12"/>
  <c r="P181" i="12"/>
  <c r="O181" i="12"/>
  <c r="D248" i="12"/>
  <c r="C248" i="12"/>
  <c r="A271" i="12"/>
  <c r="D270" i="12"/>
  <c r="C270" i="12"/>
  <c r="G247" i="12"/>
  <c r="G181" i="12"/>
  <c r="G137" i="12"/>
  <c r="O93" i="12"/>
  <c r="P93" i="12"/>
  <c r="P247" i="12"/>
  <c r="O247" i="12"/>
  <c r="G93" i="12"/>
  <c r="D138" i="12"/>
  <c r="E138" i="12" s="1"/>
  <c r="C138" i="12"/>
  <c r="A161" i="12"/>
  <c r="D226" i="12"/>
  <c r="C226" i="12"/>
  <c r="A249" i="12"/>
  <c r="P159" i="12"/>
  <c r="O159" i="12"/>
  <c r="P115" i="12"/>
  <c r="O115" i="12"/>
  <c r="G269" i="12"/>
  <c r="D160" i="12"/>
  <c r="A183" i="12"/>
  <c r="P203" i="12"/>
  <c r="O203" i="12"/>
  <c r="G115" i="12"/>
  <c r="P269" i="12"/>
  <c r="O269" i="12"/>
  <c r="O137" i="12"/>
  <c r="P137" i="12"/>
  <c r="D182" i="12"/>
  <c r="E182" i="12" s="1"/>
  <c r="C182" i="12"/>
  <c r="A205" i="12"/>
  <c r="G203" i="12"/>
  <c r="E160" i="12" l="1"/>
  <c r="E229" i="25"/>
  <c r="E116" i="12"/>
  <c r="E185" i="25"/>
  <c r="E248" i="12"/>
  <c r="E204" i="12"/>
  <c r="E273" i="25"/>
  <c r="E251" i="25"/>
  <c r="E226" i="12"/>
  <c r="E270" i="12"/>
  <c r="E207" i="25"/>
  <c r="D23" i="5"/>
  <c r="G23" i="5" s="1"/>
  <c r="I23" i="5" s="1"/>
  <c r="B24" i="5"/>
  <c r="B24" i="6"/>
  <c r="D24" i="6" s="1"/>
  <c r="G24" i="6" s="1"/>
  <c r="I24" i="6" s="1"/>
  <c r="C25" i="5"/>
  <c r="C27" i="5" s="1"/>
  <c r="C25" i="6"/>
  <c r="C27" i="6" s="1"/>
  <c r="I23" i="6"/>
  <c r="B21" i="1"/>
  <c r="D21" i="1" s="1"/>
  <c r="B21" i="3"/>
  <c r="D21" i="3" s="1"/>
  <c r="C22" i="1"/>
  <c r="C22" i="3"/>
  <c r="G18" i="3"/>
  <c r="I18" i="3" s="1"/>
  <c r="I17" i="3"/>
  <c r="Q250" i="25"/>
  <c r="F250" i="25" s="1"/>
  <c r="G185" i="25"/>
  <c r="Q247" i="12"/>
  <c r="F247" i="12" s="1"/>
  <c r="G251" i="25"/>
  <c r="Q162" i="25"/>
  <c r="F162" i="25" s="1"/>
  <c r="Q225" i="12"/>
  <c r="F225" i="12" s="1"/>
  <c r="Q115" i="12"/>
  <c r="F115" i="12" s="1"/>
  <c r="Q181" i="12"/>
  <c r="F181" i="12" s="1"/>
  <c r="Q203" i="12"/>
  <c r="F203" i="12" s="1"/>
  <c r="Q159" i="12"/>
  <c r="F159" i="12" s="1"/>
  <c r="G229" i="25"/>
  <c r="Q93" i="12"/>
  <c r="F93" i="12" s="1"/>
  <c r="G19" i="1"/>
  <c r="I19" i="1" s="1"/>
  <c r="Q137" i="12"/>
  <c r="F137" i="12" s="1"/>
  <c r="Q269" i="12"/>
  <c r="F269" i="12" s="1"/>
  <c r="Q184" i="25"/>
  <c r="F184" i="25" s="1"/>
  <c r="I18" i="1"/>
  <c r="P251" i="25"/>
  <c r="O251" i="25"/>
  <c r="Q206" i="25"/>
  <c r="F206" i="25" s="1"/>
  <c r="C274" i="25"/>
  <c r="D274" i="25"/>
  <c r="P229" i="25"/>
  <c r="O229" i="25"/>
  <c r="G273" i="25"/>
  <c r="Q228" i="25"/>
  <c r="F228" i="25" s="1"/>
  <c r="P273" i="25"/>
  <c r="O273" i="25"/>
  <c r="D252" i="25"/>
  <c r="E252" i="25" s="1"/>
  <c r="C252" i="25"/>
  <c r="A275" i="25"/>
  <c r="P207" i="25"/>
  <c r="O207" i="25"/>
  <c r="Q272" i="25"/>
  <c r="F272" i="25" s="1"/>
  <c r="D208" i="25"/>
  <c r="A231" i="25"/>
  <c r="C208" i="25"/>
  <c r="D230" i="25"/>
  <c r="C230" i="25"/>
  <c r="A253" i="25"/>
  <c r="O185" i="25"/>
  <c r="P185" i="25"/>
  <c r="G207" i="25"/>
  <c r="G248" i="12"/>
  <c r="G116" i="12"/>
  <c r="C205" i="12"/>
  <c r="D205" i="12"/>
  <c r="E205" i="12" s="1"/>
  <c r="A228" i="12"/>
  <c r="D183" i="12"/>
  <c r="C183" i="12"/>
  <c r="A206" i="12"/>
  <c r="G138" i="12"/>
  <c r="P116" i="12"/>
  <c r="O116" i="12"/>
  <c r="O182" i="12"/>
  <c r="P182" i="12"/>
  <c r="P160" i="12"/>
  <c r="O160" i="12"/>
  <c r="C249" i="12"/>
  <c r="D249" i="12"/>
  <c r="A272" i="12"/>
  <c r="D161" i="12"/>
  <c r="A184" i="12"/>
  <c r="G160" i="12"/>
  <c r="P226" i="12"/>
  <c r="O226" i="12"/>
  <c r="D227" i="12"/>
  <c r="C227" i="12"/>
  <c r="A250" i="12"/>
  <c r="G182" i="12"/>
  <c r="O270" i="12"/>
  <c r="P270" i="12"/>
  <c r="P204" i="12"/>
  <c r="O204" i="12"/>
  <c r="P248" i="12"/>
  <c r="O248" i="12"/>
  <c r="G270" i="12"/>
  <c r="G204" i="12"/>
  <c r="P138" i="12"/>
  <c r="O138" i="12"/>
  <c r="G226" i="12"/>
  <c r="D271" i="12"/>
  <c r="E271" i="12" s="1"/>
  <c r="C271" i="12"/>
  <c r="D139" i="12"/>
  <c r="C139" i="12"/>
  <c r="A162" i="12"/>
  <c r="E139" i="12" l="1"/>
  <c r="E183" i="12"/>
  <c r="E227" i="12"/>
  <c r="E249" i="12"/>
  <c r="E208" i="25"/>
  <c r="E161" i="12"/>
  <c r="E230" i="25"/>
  <c r="E274" i="25"/>
  <c r="D24" i="5"/>
  <c r="G24" i="5" s="1"/>
  <c r="I24" i="5" s="1"/>
  <c r="B25" i="5"/>
  <c r="D25" i="5" s="1"/>
  <c r="B25" i="6"/>
  <c r="D25" i="6" s="1"/>
  <c r="C23" i="1"/>
  <c r="C23" i="3"/>
  <c r="B22" i="1"/>
  <c r="D22" i="1" s="1"/>
  <c r="B22" i="3"/>
  <c r="D22" i="3" s="1"/>
  <c r="G19" i="3"/>
  <c r="Q138" i="12"/>
  <c r="F138" i="12" s="1"/>
  <c r="Q182" i="12"/>
  <c r="F182" i="12" s="1"/>
  <c r="Q204" i="12"/>
  <c r="F204" i="12" s="1"/>
  <c r="Q226" i="12"/>
  <c r="F226" i="12" s="1"/>
  <c r="Q160" i="12"/>
  <c r="F160" i="12" s="1"/>
  <c r="Q116" i="12"/>
  <c r="F116" i="12" s="1"/>
  <c r="Q248" i="12"/>
  <c r="F248" i="12" s="1"/>
  <c r="Q270" i="12"/>
  <c r="F270" i="12" s="1"/>
  <c r="G20" i="1"/>
  <c r="G252" i="25"/>
  <c r="Q207" i="25"/>
  <c r="F207" i="25" s="1"/>
  <c r="G208" i="25"/>
  <c r="O208" i="25"/>
  <c r="P208" i="25"/>
  <c r="A254" i="25"/>
  <c r="C231" i="25"/>
  <c r="D231" i="25"/>
  <c r="E231" i="25" s="1"/>
  <c r="Q273" i="25"/>
  <c r="F273" i="25" s="1"/>
  <c r="G274" i="25"/>
  <c r="Q185" i="25"/>
  <c r="F185" i="25" s="1"/>
  <c r="P274" i="25"/>
  <c r="O274" i="25"/>
  <c r="C253" i="25"/>
  <c r="A276" i="25"/>
  <c r="D253" i="25"/>
  <c r="E253" i="25" s="1"/>
  <c r="O230" i="25"/>
  <c r="P230" i="25"/>
  <c r="G230" i="25"/>
  <c r="D275" i="25"/>
  <c r="E275" i="25" s="1"/>
  <c r="C275" i="25"/>
  <c r="Q229" i="25"/>
  <c r="F229" i="25" s="1"/>
  <c r="Q251" i="25"/>
  <c r="F251" i="25" s="1"/>
  <c r="P252" i="25"/>
  <c r="O252" i="25"/>
  <c r="P249" i="12"/>
  <c r="O249" i="12"/>
  <c r="D162" i="12"/>
  <c r="E162" i="12" s="1"/>
  <c r="A185" i="12"/>
  <c r="P161" i="12"/>
  <c r="O161" i="12"/>
  <c r="D206" i="12"/>
  <c r="E206" i="12" s="1"/>
  <c r="C206" i="12"/>
  <c r="A229" i="12"/>
  <c r="P139" i="12"/>
  <c r="O139" i="12"/>
  <c r="G161" i="12"/>
  <c r="P183" i="12"/>
  <c r="O183" i="12"/>
  <c r="G183" i="12"/>
  <c r="G227" i="12"/>
  <c r="D184" i="12"/>
  <c r="C184" i="12"/>
  <c r="A207" i="12"/>
  <c r="G139" i="12"/>
  <c r="P271" i="12"/>
  <c r="O271" i="12"/>
  <c r="D228" i="12"/>
  <c r="E228" i="12" s="1"/>
  <c r="C228" i="12"/>
  <c r="A251" i="12"/>
  <c r="P227" i="12"/>
  <c r="O227" i="12"/>
  <c r="D272" i="12"/>
  <c r="E272" i="12" s="1"/>
  <c r="C272" i="12"/>
  <c r="G205" i="12"/>
  <c r="G271" i="12"/>
  <c r="D250" i="12"/>
  <c r="E250" i="12" s="1"/>
  <c r="C250" i="12"/>
  <c r="A273" i="12"/>
  <c r="G249" i="12"/>
  <c r="O205" i="12"/>
  <c r="P205" i="12"/>
  <c r="E184" i="12" l="1"/>
  <c r="B27" i="6"/>
  <c r="B27" i="5"/>
  <c r="B23" i="1"/>
  <c r="D23" i="1" s="1"/>
  <c r="B23" i="3"/>
  <c r="D23" i="3" s="1"/>
  <c r="C24" i="1"/>
  <c r="C24" i="3"/>
  <c r="I19" i="3"/>
  <c r="G20" i="3"/>
  <c r="I20" i="3" s="1"/>
  <c r="Q227" i="12"/>
  <c r="F227" i="12" s="1"/>
  <c r="Q139" i="12"/>
  <c r="F139" i="12" s="1"/>
  <c r="Q205" i="12"/>
  <c r="F205" i="12" s="1"/>
  <c r="Q249" i="12"/>
  <c r="F249" i="12" s="1"/>
  <c r="G231" i="25"/>
  <c r="Q271" i="12"/>
  <c r="F271" i="12" s="1"/>
  <c r="Q183" i="12"/>
  <c r="F183" i="12" s="1"/>
  <c r="Q161" i="12"/>
  <c r="F161" i="12" s="1"/>
  <c r="G21" i="1"/>
  <c r="I21" i="1" s="1"/>
  <c r="Q208" i="25"/>
  <c r="F208" i="25" s="1"/>
  <c r="I20" i="1"/>
  <c r="Q252" i="25"/>
  <c r="F252" i="25" s="1"/>
  <c r="Q230" i="25"/>
  <c r="F230" i="25" s="1"/>
  <c r="P253" i="25"/>
  <c r="O253" i="25"/>
  <c r="P275" i="25"/>
  <c r="O275" i="25"/>
  <c r="G275" i="25"/>
  <c r="O231" i="25"/>
  <c r="P231" i="25"/>
  <c r="D276" i="25"/>
  <c r="E276" i="25" s="1"/>
  <c r="C276" i="25"/>
  <c r="Q274" i="25"/>
  <c r="F274" i="25" s="1"/>
  <c r="A277" i="25"/>
  <c r="D254" i="25"/>
  <c r="E254" i="25" s="1"/>
  <c r="C254" i="25"/>
  <c r="G253" i="25"/>
  <c r="P184" i="12"/>
  <c r="O184" i="12"/>
  <c r="C229" i="12"/>
  <c r="D229" i="12"/>
  <c r="A252" i="12"/>
  <c r="D185" i="12"/>
  <c r="C185" i="12"/>
  <c r="A208" i="12"/>
  <c r="O162" i="12"/>
  <c r="P162" i="12"/>
  <c r="G162" i="12"/>
  <c r="D251" i="12"/>
  <c r="C251" i="12"/>
  <c r="A274" i="12"/>
  <c r="P206" i="12"/>
  <c r="O206" i="12"/>
  <c r="G206" i="12"/>
  <c r="P228" i="12"/>
  <c r="O228" i="12"/>
  <c r="G228" i="12"/>
  <c r="G184" i="12"/>
  <c r="C273" i="12"/>
  <c r="D273" i="12"/>
  <c r="E273" i="12" s="1"/>
  <c r="O250" i="12"/>
  <c r="P250" i="12"/>
  <c r="P272" i="12"/>
  <c r="O272" i="12"/>
  <c r="Q272" i="12" s="1"/>
  <c r="G250" i="12"/>
  <c r="G272" i="12"/>
  <c r="D207" i="12"/>
  <c r="C207" i="12"/>
  <c r="A230" i="12"/>
  <c r="E185" i="12" l="1"/>
  <c r="E251" i="12"/>
  <c r="E229" i="12"/>
  <c r="E207" i="12"/>
  <c r="G25" i="6"/>
  <c r="D27" i="6"/>
  <c r="G25" i="5"/>
  <c r="D27" i="5"/>
  <c r="C25" i="1"/>
  <c r="C27" i="1" s="1"/>
  <c r="C25" i="3"/>
  <c r="C27" i="3" s="1"/>
  <c r="B24" i="1"/>
  <c r="D24" i="1" s="1"/>
  <c r="B24" i="3"/>
  <c r="D24" i="3" s="1"/>
  <c r="G21" i="3"/>
  <c r="I21" i="3" s="1"/>
  <c r="Q184" i="12"/>
  <c r="F184" i="12" s="1"/>
  <c r="Q228" i="12"/>
  <c r="F228" i="12" s="1"/>
  <c r="G276" i="25"/>
  <c r="Q275" i="25"/>
  <c r="F275" i="25" s="1"/>
  <c r="Q162" i="12"/>
  <c r="F162" i="12" s="1"/>
  <c r="Q250" i="12"/>
  <c r="F250" i="12" s="1"/>
  <c r="Q206" i="12"/>
  <c r="F206" i="12" s="1"/>
  <c r="Q231" i="25"/>
  <c r="F231" i="25" s="1"/>
  <c r="G22" i="1"/>
  <c r="F272" i="12"/>
  <c r="G254" i="25"/>
  <c r="D277" i="25"/>
  <c r="C277" i="25"/>
  <c r="O254" i="25"/>
  <c r="P254" i="25"/>
  <c r="P276" i="25"/>
  <c r="O276" i="25"/>
  <c r="Q253" i="25"/>
  <c r="F253" i="25" s="1"/>
  <c r="P229" i="12"/>
  <c r="O229" i="12"/>
  <c r="D230" i="12"/>
  <c r="E230" i="12" s="1"/>
  <c r="C230" i="12"/>
  <c r="A253" i="12"/>
  <c r="P207" i="12"/>
  <c r="O207" i="12"/>
  <c r="G273" i="12"/>
  <c r="D208" i="12"/>
  <c r="C208" i="12"/>
  <c r="A231" i="12"/>
  <c r="P251" i="12"/>
  <c r="O251" i="12"/>
  <c r="O273" i="12"/>
  <c r="P273" i="12"/>
  <c r="O185" i="12"/>
  <c r="P185" i="12"/>
  <c r="G207" i="12"/>
  <c r="D274" i="12"/>
  <c r="C274" i="12"/>
  <c r="G185" i="12"/>
  <c r="D252" i="12"/>
  <c r="C252" i="12"/>
  <c r="A275" i="12"/>
  <c r="G251" i="12"/>
  <c r="G229" i="12"/>
  <c r="E252" i="12" l="1"/>
  <c r="E208" i="12"/>
  <c r="E274" i="12"/>
  <c r="E277" i="25"/>
  <c r="I25" i="6"/>
  <c r="I27" i="6" s="1"/>
  <c r="G27" i="6"/>
  <c r="G27" i="5"/>
  <c r="I25" i="5"/>
  <c r="I27" i="5" s="1"/>
  <c r="Q229" i="12"/>
  <c r="B25" i="1"/>
  <c r="D25" i="1" s="1"/>
  <c r="B25" i="3"/>
  <c r="D25" i="3" s="1"/>
  <c r="G22" i="3"/>
  <c r="Q207" i="12"/>
  <c r="F207" i="12" s="1"/>
  <c r="Q276" i="25"/>
  <c r="F276" i="25" s="1"/>
  <c r="Q185" i="12"/>
  <c r="F185" i="12" s="1"/>
  <c r="Q273" i="12"/>
  <c r="F273" i="12" s="1"/>
  <c r="G23" i="1"/>
  <c r="I23" i="1" s="1"/>
  <c r="Q251" i="12"/>
  <c r="F251" i="12" s="1"/>
  <c r="I22" i="1"/>
  <c r="Q254" i="25"/>
  <c r="F254" i="25" s="1"/>
  <c r="F229" i="12"/>
  <c r="P277" i="25"/>
  <c r="O277" i="25"/>
  <c r="G277" i="25"/>
  <c r="G230" i="12"/>
  <c r="D231" i="12"/>
  <c r="C231" i="12"/>
  <c r="A254" i="12"/>
  <c r="P208" i="12"/>
  <c r="O208" i="12"/>
  <c r="G208" i="12"/>
  <c r="G252" i="12"/>
  <c r="P274" i="12"/>
  <c r="O274" i="12"/>
  <c r="D275" i="12"/>
  <c r="E275" i="12" s="1"/>
  <c r="C275" i="12"/>
  <c r="G274" i="12"/>
  <c r="C253" i="12"/>
  <c r="D253" i="12"/>
  <c r="A276" i="12"/>
  <c r="P252" i="12"/>
  <c r="O252" i="12"/>
  <c r="O230" i="12"/>
  <c r="P230" i="12"/>
  <c r="E253" i="12" l="1"/>
  <c r="G253" i="12" s="1"/>
  <c r="E231" i="12"/>
  <c r="E7" i="4"/>
  <c r="E9" i="4" s="1"/>
  <c r="E13" i="4" s="1"/>
  <c r="I30" i="6"/>
  <c r="I34" i="6" s="1"/>
  <c r="D7" i="4"/>
  <c r="D9" i="4" s="1"/>
  <c r="D13" i="4" s="1"/>
  <c r="I30" i="5"/>
  <c r="I34" i="5" s="1"/>
  <c r="B27" i="3"/>
  <c r="B27" i="1"/>
  <c r="I22" i="3"/>
  <c r="G23" i="3"/>
  <c r="I23" i="3" s="1"/>
  <c r="Q252" i="12"/>
  <c r="F252" i="12" s="1"/>
  <c r="Q274" i="12"/>
  <c r="F274" i="12" s="1"/>
  <c r="Q208" i="12"/>
  <c r="F208" i="12" s="1"/>
  <c r="Q277" i="25"/>
  <c r="F277" i="25" s="1"/>
  <c r="G24" i="1"/>
  <c r="I24" i="1" s="1"/>
  <c r="Q230" i="12"/>
  <c r="F230" i="12" s="1"/>
  <c r="G275" i="12"/>
  <c r="G231" i="12"/>
  <c r="P275" i="12"/>
  <c r="O275" i="12"/>
  <c r="P231" i="12"/>
  <c r="O231" i="12"/>
  <c r="O253" i="12"/>
  <c r="P253" i="12"/>
  <c r="D276" i="12"/>
  <c r="C276" i="12"/>
  <c r="D254" i="12"/>
  <c r="C254" i="12"/>
  <c r="A277" i="12"/>
  <c r="E254" i="12" l="1"/>
  <c r="G254" i="12" s="1"/>
  <c r="E276" i="12"/>
  <c r="G276" i="12" s="1"/>
  <c r="G24" i="3"/>
  <c r="I24" i="3" s="1"/>
  <c r="Q253" i="12"/>
  <c r="F253" i="12" s="1"/>
  <c r="Q275" i="12"/>
  <c r="F275" i="12" s="1"/>
  <c r="Q231" i="12"/>
  <c r="F231" i="12" s="1"/>
  <c r="G25" i="1"/>
  <c r="I25" i="1" s="1"/>
  <c r="I27" i="1" s="1"/>
  <c r="I30" i="1" s="1"/>
  <c r="D27" i="1"/>
  <c r="P276" i="12"/>
  <c r="O276" i="12"/>
  <c r="C277" i="12"/>
  <c r="D277" i="12"/>
  <c r="E277" i="12" s="1"/>
  <c r="P254" i="12"/>
  <c r="O254" i="12"/>
  <c r="G25" i="3" l="1"/>
  <c r="D27" i="3"/>
  <c r="Q254" i="12"/>
  <c r="F254" i="12" s="1"/>
  <c r="G27" i="1"/>
  <c r="Q276" i="12"/>
  <c r="F276" i="12" s="1"/>
  <c r="B7" i="4"/>
  <c r="P277" i="12"/>
  <c r="O277" i="12"/>
  <c r="G277" i="12"/>
  <c r="Q277" i="12" l="1"/>
  <c r="F277" i="12" s="1"/>
  <c r="I25" i="3"/>
  <c r="I27" i="3" s="1"/>
  <c r="I30" i="3" s="1"/>
  <c r="G27" i="3"/>
  <c r="C7" i="4" l="1"/>
  <c r="B9" i="4"/>
  <c r="B13" i="4" s="1"/>
  <c r="I34" i="1"/>
  <c r="C9" i="4" l="1"/>
  <c r="C13" i="4" s="1"/>
  <c r="I34" i="3"/>
</calcChain>
</file>

<file path=xl/sharedStrings.xml><?xml version="1.0" encoding="utf-8"?>
<sst xmlns="http://schemas.openxmlformats.org/spreadsheetml/2006/main" count="1215" uniqueCount="536">
  <si>
    <t>July</t>
  </si>
  <si>
    <t>August</t>
  </si>
  <si>
    <t>September</t>
  </si>
  <si>
    <t>Normal HDD</t>
  </si>
  <si>
    <t>Actual HDD</t>
  </si>
  <si>
    <t>Difference</t>
  </si>
  <si>
    <t>Customers</t>
  </si>
  <si>
    <t>In Cycle</t>
  </si>
  <si>
    <t>Beta</t>
  </si>
  <si>
    <t>WNAR</t>
  </si>
  <si>
    <t>Residential WNAR</t>
  </si>
  <si>
    <t>WRVR</t>
  </si>
  <si>
    <t xml:space="preserve">Monthly </t>
  </si>
  <si>
    <t>Adjustment</t>
  </si>
  <si>
    <t>(1)-(2)</t>
  </si>
  <si>
    <t>(Data Input)</t>
  </si>
  <si>
    <t>(Tariff)</t>
  </si>
  <si>
    <t>(3)*(4)*(5)</t>
  </si>
  <si>
    <t>(6)*(7)</t>
  </si>
  <si>
    <t>July Billing Cycles</t>
  </si>
  <si>
    <t>Total</t>
  </si>
  <si>
    <t>NEMO-WEMO</t>
  </si>
  <si>
    <t>August Billing Cycles</t>
  </si>
  <si>
    <t>Residential</t>
  </si>
  <si>
    <t>Small SGS</t>
  </si>
  <si>
    <t>SEMO</t>
  </si>
  <si>
    <t>Beta coefficient</t>
  </si>
  <si>
    <t>Rates</t>
  </si>
  <si>
    <t>Winter</t>
  </si>
  <si>
    <t>Summer</t>
  </si>
  <si>
    <t>May</t>
  </si>
  <si>
    <t>June</t>
  </si>
  <si>
    <t>October</t>
  </si>
  <si>
    <t>Total Adjustment</t>
  </si>
  <si>
    <t>Billing Determinants</t>
  </si>
  <si>
    <t xml:space="preserve">Billing Determinants </t>
  </si>
  <si>
    <t>CSWNA</t>
  </si>
  <si>
    <t>SGS WNAR</t>
  </si>
  <si>
    <t>Summary</t>
  </si>
  <si>
    <t>CSWNA Summary</t>
  </si>
  <si>
    <t>Assumptions</t>
  </si>
  <si>
    <t>Bill</t>
  </si>
  <si>
    <t>Meter</t>
  </si>
  <si>
    <t xml:space="preserve">Days per </t>
  </si>
  <si>
    <t>Normal HDDs</t>
  </si>
  <si>
    <t xml:space="preserve">Actual HDDs </t>
  </si>
  <si>
    <t>Cycle</t>
  </si>
  <si>
    <t>Month</t>
  </si>
  <si>
    <t>Read Date 1</t>
  </si>
  <si>
    <t>Read Date 2</t>
  </si>
  <si>
    <t>Billing Cycle</t>
  </si>
  <si>
    <t xml:space="preserve"> per Billing Cycle</t>
  </si>
  <si>
    <t>per Billing Cycle</t>
  </si>
  <si>
    <t>STATION: CAPE_GIRARDEAU_FAA_AIRP, MO   (Station ID: 231289)</t>
  </si>
  <si>
    <t>mm</t>
  </si>
  <si>
    <t>dd</t>
  </si>
  <si>
    <t>tmax</t>
  </si>
  <si>
    <t>tmin</t>
  </si>
  <si>
    <t>tavg</t>
  </si>
  <si>
    <t>cdd</t>
  </si>
  <si>
    <t>prcp</t>
  </si>
  <si>
    <t>Liberty Utilities</t>
  </si>
  <si>
    <t xml:space="preserve"> </t>
  </si>
  <si>
    <t>CYCLE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</si>
  <si>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</si>
  <si>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</si>
  <si>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</si>
  <si>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</si>
  <si>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</si>
  <si>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</si>
  <si>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</si>
  <si>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</si>
  <si>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</si>
  <si>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</si>
  <si>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</si>
  <si>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</si>
  <si>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 C</t>
  </si>
  <si>
    <t>Billing</t>
  </si>
  <si>
    <t>Days</t>
  </si>
  <si>
    <t>Meter Date 1</t>
  </si>
  <si>
    <t>Day</t>
  </si>
  <si>
    <t>hdd</t>
  </si>
  <si>
    <t>Normals for 365-day year:</t>
  </si>
  <si>
    <t>Temp</t>
  </si>
  <si>
    <t>mmrank</t>
  </si>
  <si>
    <t>mmdd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</si>
  <si>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</si>
  <si>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</si>
  <si>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</si>
  <si>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</si>
  <si>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</si>
  <si>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</si>
  <si>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</si>
  <si>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</si>
  <si>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</si>
  <si>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</si>
  <si>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</si>
  <si>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</si>
  <si>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</si>
  <si>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</si>
  <si>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</si>
  <si>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</si>
  <si>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</si>
  <si>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</si>
  <si>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</si>
  <si>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</si>
  <si>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</si>
  <si>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</si>
  <si>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</si>
  <si>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</si>
  <si>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</si>
  <si>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</si>
  <si>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</si>
  <si>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</si>
  <si>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</si>
  <si>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</si>
  <si>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</si>
  <si>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</si>
  <si>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</si>
  <si>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</si>
  <si>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</si>
  <si>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</si>
  <si>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</si>
  <si>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</si>
  <si>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</si>
  <si>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</si>
  <si>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</si>
  <si>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</si>
  <si>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</si>
  <si>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</si>
  <si>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</si>
  <si>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</si>
  <si>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</si>
  <si>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</si>
  <si>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</si>
  <si>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</si>
  <si>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</si>
  <si>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</si>
  <si>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</si>
  <si>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</si>
  <si>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</si>
  <si>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</si>
  <si>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</si>
  <si>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</si>
  <si>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</si>
  <si>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</si>
  <si>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</si>
  <si>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</si>
  <si>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</si>
  <si>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</si>
  <si>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</si>
  <si>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</si>
  <si>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</si>
  <si>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</si>
  <si>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</si>
  <si>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</si>
  <si>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</si>
  <si>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</si>
  <si>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</si>
  <si>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</si>
  <si>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</si>
  <si>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</si>
  <si>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</si>
  <si>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</si>
  <si>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</si>
  <si>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</si>
  <si>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</si>
  <si>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</si>
  <si>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</si>
  <si>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</si>
  <si>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</si>
  <si>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</si>
  <si>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</si>
  <si>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</si>
  <si>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</si>
  <si>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</si>
  <si>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</si>
  <si>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</si>
  <si>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</si>
  <si>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</si>
  <si>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</si>
  <si>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</si>
  <si>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</si>
  <si>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</si>
  <si>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</si>
  <si>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</si>
  <si>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</si>
  <si>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</si>
  <si>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</si>
  <si>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</si>
  <si>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</si>
  <si>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</si>
  <si>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</si>
  <si>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</si>
  <si>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</si>
  <si>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</si>
  <si>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</si>
  <si>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</si>
  <si>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</si>
  <si>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</si>
  <si>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</si>
  <si>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</si>
  <si>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</si>
  <si>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</si>
  <si>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</si>
  <si>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</si>
  <si>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</si>
  <si>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</si>
  <si>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</si>
  <si>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</si>
  <si>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</si>
  <si>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</si>
  <si>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</si>
  <si>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</si>
  <si>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</si>
  <si>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</si>
  <si>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</si>
  <si>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</si>
  <si>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</si>
  <si>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</si>
  <si>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</si>
  <si>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</si>
  <si>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</si>
  <si>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</si>
  <si>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</si>
  <si>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</si>
  <si>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</si>
  <si>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</si>
  <si>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</si>
  <si>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</si>
  <si>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</si>
  <si>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</si>
  <si>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</si>
  <si>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</si>
  <si>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</si>
  <si>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</si>
  <si>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</si>
  <si>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</si>
  <si>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</si>
  <si>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</si>
  <si>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</si>
  <si>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</si>
  <si>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</si>
  <si>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</si>
  <si>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</si>
  <si>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</si>
  <si>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</si>
  <si>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</si>
  <si>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</si>
  <si>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</si>
  <si>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</si>
  <si>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</si>
  <si>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</si>
  <si>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</si>
  <si>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</si>
  <si>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</si>
  <si>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</si>
  <si>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</si>
  <si>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</si>
  <si>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</si>
  <si>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</si>
  <si>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</si>
  <si>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</si>
  <si>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</si>
  <si>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</si>
  <si>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</si>
  <si>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</si>
  <si>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</si>
  <si>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</si>
  <si>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</si>
  <si>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</si>
  <si>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</si>
  <si>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</si>
  <si>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</si>
  <si>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</si>
  <si>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</si>
  <si>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</si>
  <si>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</si>
  <si>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</si>
  <si>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</si>
  <si>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</si>
  <si>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</si>
  <si>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</si>
  <si>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</si>
  <si>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</si>
  <si>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</si>
  <si>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</si>
  <si>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</si>
  <si>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</si>
  <si>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</si>
  <si>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</si>
  <si>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</si>
  <si>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</si>
  <si>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</si>
  <si>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</si>
  <si>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</si>
  <si>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</si>
  <si>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</si>
  <si>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</si>
  <si>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</si>
  <si>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</si>
  <si>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</si>
  <si>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</si>
  <si>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</si>
  <si>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</si>
  <si>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</si>
  <si>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</si>
  <si>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</si>
  <si>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</si>
  <si>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</si>
  <si>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</si>
  <si>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</si>
  <si>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</si>
  <si>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</si>
  <si>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</si>
  <si>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</si>
  <si>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</si>
  <si>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</si>
  <si>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</si>
  <si>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</si>
  <si>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</si>
  <si>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</si>
  <si>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</si>
  <si>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</si>
  <si>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</si>
  <si>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</si>
  <si>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</si>
  <si>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</si>
  <si>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</si>
  <si>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</si>
  <si>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</si>
  <si>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</si>
  <si>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</si>
  <si>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</si>
  <si>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</si>
  <si>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</si>
  <si>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</si>
  <si>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</si>
  <si>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</si>
  <si>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</si>
  <si>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</si>
  <si>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</si>
  <si>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</si>
  <si>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</si>
  <si>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</si>
  <si>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</si>
  <si>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</si>
  <si>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</si>
  <si>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</si>
  <si>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</si>
  <si>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</si>
  <si>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</si>
  <si>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</si>
  <si>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</si>
  <si>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</si>
  <si>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</si>
  <si>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</si>
  <si>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</si>
  <si>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</si>
  <si>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</si>
  <si>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</si>
  <si>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</si>
  <si>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</si>
  <si>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</si>
  <si>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</si>
  <si>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</si>
  <si>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</si>
  <si>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</si>
  <si>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</si>
  <si>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</si>
  <si>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</si>
  <si>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</si>
  <si>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</si>
  <si>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</si>
  <si>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</si>
  <si>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</si>
  <si>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</si>
  <si>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</si>
  <si>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</si>
  <si>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</si>
  <si>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</si>
  <si>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</si>
  <si>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</si>
  <si>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</si>
  <si>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</si>
  <si>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</si>
  <si>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</si>
  <si>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</si>
  <si>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</si>
  <si>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</si>
  <si>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</si>
  <si>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</si>
  <si>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</si>
  <si>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</si>
  <si>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</si>
  <si>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</si>
  <si>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</si>
  <si>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</si>
  <si>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</si>
  <si>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</si>
  <si>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</si>
  <si>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</si>
  <si>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</si>
  <si>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</si>
  <si>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</si>
  <si>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</si>
  <si>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</si>
  <si>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</si>
  <si>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</si>
  <si>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</si>
  <si>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</si>
  <si>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</si>
  <si>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</si>
  <si>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</si>
  <si>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</si>
  <si>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</si>
  <si>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</si>
  <si>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</si>
  <si>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</si>
  <si>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</si>
  <si>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</si>
  <si>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</si>
  <si>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</si>
  <si>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</si>
  <si>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</si>
  <si>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</si>
  <si>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</si>
  <si>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</si>
  <si>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</si>
  <si>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</si>
  <si>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</si>
  <si>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</si>
  <si>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</si>
  <si>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</si>
  <si>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</si>
  <si>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</si>
  <si>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</si>
  <si>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</si>
  <si>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</si>
  <si>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</si>
  <si>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</si>
  <si>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</si>
  <si>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</si>
  <si>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</si>
  <si>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</si>
  <si>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</si>
  <si>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</si>
  <si>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</si>
  <si>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</si>
  <si>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</si>
  <si>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</si>
  <si>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/>
  </si>
  <si>
    <t>STATION: KIRKSVILLE, MO   (Station ID: 234544)</t>
  </si>
  <si>
    <t>Kirksville</t>
  </si>
  <si>
    <t>Cape Girardeau</t>
  </si>
  <si>
    <t>Code</t>
  </si>
  <si>
    <t>Match</t>
  </si>
  <si>
    <t>Daily Data Between Two Dates</t>
  </si>
  <si>
    <t xml:space="preserve"> CAPE GIRARDEAU MUNICIPAL AP (MO)</t>
  </si>
  <si>
    <t xml:space="preserve"> USW00003935</t>
  </si>
  <si>
    <t>Date</t>
  </si>
  <si>
    <t>TMAX</t>
  </si>
  <si>
    <t>TMIN</t>
  </si>
  <si>
    <t>TAVG</t>
  </si>
  <si>
    <t>AHDD</t>
  </si>
  <si>
    <t>Sum:</t>
  </si>
  <si>
    <t>Count:</t>
  </si>
  <si>
    <t>Average:</t>
  </si>
  <si>
    <t>Median:</t>
  </si>
  <si>
    <t>Low Value:</t>
  </si>
  <si>
    <t>High Value:</t>
  </si>
  <si>
    <t>M = Missing</t>
  </si>
  <si>
    <t>T = Trace</t>
  </si>
  <si>
    <t>Time of observation may vary by station</t>
  </si>
  <si>
    <t xml:space="preserve"> date</t>
  </si>
  <si>
    <t xml:space="preserve"> and/or variable</t>
  </si>
  <si>
    <t>Midwestern Regional Climate Center</t>
  </si>
  <si>
    <t>cli-MATE: MRCC Application Tools Environment</t>
  </si>
  <si>
    <t>Generated at: 8/14/2018 8:27:50 AM CDT</t>
  </si>
  <si>
    <t xml:space="preserve"> KIRKSVILLE (MO)</t>
  </si>
  <si>
    <t xml:space="preserve"> USC00234544</t>
  </si>
  <si>
    <t>Generated at: 8/14/2018 8:47:44 AM CDT</t>
  </si>
  <si>
    <t># of Bills</t>
  </si>
  <si>
    <t>SGS</t>
  </si>
  <si>
    <t>January Billing Cycles</t>
  </si>
  <si>
    <t>December Billing Cycles</t>
  </si>
  <si>
    <t>November Billing Cycles</t>
  </si>
  <si>
    <t>October Billing Cycles</t>
  </si>
  <si>
    <t>February Billing Cycles</t>
  </si>
  <si>
    <t>March Billing Cycles</t>
  </si>
  <si>
    <t>April Billing Cycles</t>
  </si>
  <si>
    <t>May Billing Cycles</t>
  </si>
  <si>
    <t>June Billing Cycles</t>
  </si>
  <si>
    <t>September Billing Cycles</t>
  </si>
  <si>
    <t>umTariffID</t>
  </si>
  <si>
    <t>(Multiple Items)</t>
  </si>
  <si>
    <t>Row Labels</t>
  </si>
  <si>
    <t>Count of umlocationID</t>
  </si>
  <si>
    <t>Column Labels</t>
  </si>
  <si>
    <t>01</t>
  </si>
  <si>
    <t>60-GCSF</t>
  </si>
  <si>
    <t>60-GRF</t>
  </si>
  <si>
    <t>61-GCSF</t>
  </si>
  <si>
    <t>61-GRF</t>
  </si>
  <si>
    <t>62-GCSF</t>
  </si>
  <si>
    <t>62-GRF</t>
  </si>
  <si>
    <t>63-GCSF</t>
  </si>
  <si>
    <t>63-GRF</t>
  </si>
  <si>
    <t>Grand Total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</si>
  <si>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</si>
  <si>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</si>
  <si>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</si>
  <si>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</si>
  <si>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</si>
  <si>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</si>
  <si>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</si>
  <si>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</si>
  <si>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</si>
  <si>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</si>
  <si>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</si>
  <si>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</si>
  <si>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</si>
  <si>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</si>
  <si>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</si>
  <si>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</si>
  <si>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</si>
  <si>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</si>
  <si>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NEMO Residential</t>
  </si>
  <si>
    <t>WEMO Residential</t>
  </si>
  <si>
    <t>SEMO Residential</t>
  </si>
  <si>
    <t>NEMO Commercial Small Firm</t>
  </si>
  <si>
    <t>WEMO Commercial Small Firm</t>
  </si>
  <si>
    <t>SEMO Commercial Small Firm</t>
  </si>
  <si>
    <t>Normal</t>
  </si>
  <si>
    <t>* Note: Used Winter Rates for Nemo - Wemo Residential figures due to delayed implementation of block rates until next year.</t>
  </si>
  <si>
    <t>Source: Staff Workpapers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</si>
</sst>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0_);_(* \(#,##0.0000000\);_(* &quot;-&quot;??_);_(@_)"/>
    <numFmt numFmtId="165" formatCode="_(&quot;$&quot;* #,##0.00000_);_(&quot;$&quot;* \(#,##0.00000\);_(&quot;$&quot;* &quot;-&quot;??_);_(@_)"/>
    <numFmt numFmtId="166" formatCode="_(* #,##0_);_(* \(#,##0\);_(* &quot;-&quot;??_);_(@_)"/>
    <numFmt numFmtId="167" formatCode="_(* #,##0.0_);_(* \(#,##0.0\);_(* &quot;-&quot;??_);_(@_)"/>
    <numFmt numFmtId="168" formatCode="General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0"/>
      <name val="Courier"/>
      <family val="3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60A8"/>
      <name val="Calibri"/>
      <family val="2"/>
      <scheme val="minor"/>
    </font>
    <font>
      <sz val="12"/>
      <name val="Helv"/>
    </font>
    <font>
      <b/>
      <i/>
      <sz val="16"/>
      <color indexed="12"/>
      <name val="Tms Rmn"/>
    </font>
    <font>
      <b/>
      <i/>
      <sz val="12"/>
      <color indexed="12"/>
      <name val="Tms Rmn"/>
    </font>
    <font>
      <i/>
      <sz val="12"/>
      <color indexed="12"/>
      <name val="Tms Rmn"/>
    </font>
    <font>
      <sz val="10"/>
      <color indexed="8"/>
      <name val="Arial"/>
      <family val="2"/>
    </font>
    <font>
      <b/>
      <i/>
      <sz val="12"/>
      <color rgb="FF0000FF"/>
      <name val="Tms Rmn"/>
    </font>
    <font>
      <i/>
      <sz val="12"/>
      <color rgb="FF0000FF"/>
      <name val="Tms Rmn"/>
    </font>
    <font>
      <i/>
      <sz val="12"/>
      <color rgb="FF0000FF"/>
      <name val="Times New Roman"/>
      <family val="1"/>
    </font>
    <font>
      <sz val="10"/>
      <name val="Arial"/>
      <family val="2"/>
    </font>
    <font>
      <sz val="11"/>
      <color theme="8" tint="-0.249977111117893"/>
      <name val="Calibri"/>
      <family val="2"/>
      <scheme val="minor"/>
    </font>
    <font>
      <sz val="10"/>
      <color theme="8" tint="-0.249977111117893"/>
      <name val="Arial"/>
      <family val="2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</cellStyleXfs>
  <cellXfs count="175">
    <xf numFmtId="0" fontId="0" fillId="0" borderId="0" xfId="0"/>
    <xf numFmtId="0" fontId="0" fillId="0" borderId="0" xfId="0" applyAlignment="1">
      <alignment horizontal="left" vertical="center"/>
    </xf>
    <xf numFmtId="164" fontId="0" fillId="0" borderId="0" xfId="1" applyNumberFormat="1" applyFont="1"/>
    <xf numFmtId="44" fontId="0" fillId="0" borderId="0" xfId="2" applyFont="1"/>
    <xf numFmtId="165" fontId="0" fillId="0" borderId="0" xfId="2" applyNumberFormat="1" applyFont="1"/>
    <xf numFmtId="166" fontId="0" fillId="0" borderId="0" xfId="1" applyNumberFormat="1" applyFont="1"/>
    <xf numFmtId="0" fontId="0" fillId="0" borderId="0" xfId="0" applyAlignment="1">
      <alignment horizontal="right" vertical="center"/>
    </xf>
    <xf numFmtId="0" fontId="2" fillId="3" borderId="2" xfId="0" applyFont="1" applyFill="1" applyBorder="1"/>
    <xf numFmtId="166" fontId="2" fillId="3" borderId="3" xfId="1" applyNumberFormat="1" applyFont="1" applyFill="1" applyBorder="1"/>
    <xf numFmtId="166" fontId="2" fillId="3" borderId="4" xfId="1" applyNumberFormat="1" applyFont="1" applyFill="1" applyBorder="1"/>
    <xf numFmtId="0" fontId="2" fillId="3" borderId="5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6" xfId="0" applyFont="1" applyFill="1" applyBorder="1" applyAlignment="1">
      <alignment horizontal="right"/>
    </xf>
    <xf numFmtId="0" fontId="2" fillId="3" borderId="7" xfId="0" applyFont="1" applyFill="1" applyBorder="1"/>
    <xf numFmtId="0" fontId="2" fillId="3" borderId="8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11" xfId="0" quotePrefix="1" applyFont="1" applyFill="1" applyBorder="1" applyAlignment="1">
      <alignment horizontal="right" vertical="center"/>
    </xf>
    <xf numFmtId="0" fontId="4" fillId="2" borderId="12" xfId="0" quotePrefix="1" applyFont="1" applyFill="1" applyBorder="1" applyAlignment="1">
      <alignment horizontal="right" vertical="center"/>
    </xf>
    <xf numFmtId="164" fontId="0" fillId="0" borderId="0" xfId="0" applyNumberFormat="1"/>
    <xf numFmtId="44" fontId="0" fillId="0" borderId="0" xfId="0" applyNumberFormat="1"/>
    <xf numFmtId="0" fontId="0" fillId="0" borderId="13" xfId="0" applyBorder="1"/>
    <xf numFmtId="44" fontId="0" fillId="0" borderId="13" xfId="2" applyFont="1" applyBorder="1"/>
    <xf numFmtId="0" fontId="2" fillId="3" borderId="1" xfId="0" applyFont="1" applyFill="1" applyBorder="1"/>
    <xf numFmtId="166" fontId="2" fillId="3" borderId="3" xfId="1" applyNumberFormat="1" applyFont="1" applyFill="1" applyBorder="1" applyAlignment="1">
      <alignment horizontal="right"/>
    </xf>
    <xf numFmtId="166" fontId="0" fillId="0" borderId="13" xfId="1" applyNumberFormat="1" applyFont="1" applyBorder="1"/>
    <xf numFmtId="166" fontId="0" fillId="0" borderId="0" xfId="0" applyNumberFormat="1"/>
    <xf numFmtId="166" fontId="0" fillId="0" borderId="13" xfId="0" applyNumberFormat="1" applyBorder="1"/>
    <xf numFmtId="3" fontId="0" fillId="0" borderId="0" xfId="0" applyNumberFormat="1"/>
    <xf numFmtId="166" fontId="2" fillId="3" borderId="4" xfId="1" applyNumberFormat="1" applyFont="1" applyFill="1" applyBorder="1" applyAlignment="1">
      <alignment horizontal="right"/>
    </xf>
    <xf numFmtId="0" fontId="4" fillId="2" borderId="12" xfId="0" applyFont="1" applyFill="1" applyBorder="1" applyAlignment="1">
      <alignment horizontal="right" vertical="center"/>
    </xf>
    <xf numFmtId="165" fontId="0" fillId="0" borderId="13" xfId="2" applyNumberFormat="1" applyFont="1" applyBorder="1"/>
    <xf numFmtId="0" fontId="2" fillId="3" borderId="10" xfId="0" applyFont="1" applyFill="1" applyBorder="1"/>
    <xf numFmtId="0" fontId="2" fillId="3" borderId="11" xfId="0" applyFont="1" applyFill="1" applyBorder="1"/>
    <xf numFmtId="165" fontId="2" fillId="3" borderId="12" xfId="2" applyNumberFormat="1" applyFont="1" applyFill="1" applyBorder="1"/>
    <xf numFmtId="164" fontId="3" fillId="4" borderId="1" xfId="1" applyNumberFormat="1" applyFont="1" applyFill="1" applyBorder="1"/>
    <xf numFmtId="165" fontId="3" fillId="4" borderId="1" xfId="2" applyNumberFormat="1" applyFont="1" applyFill="1" applyBorder="1"/>
    <xf numFmtId="3" fontId="3" fillId="4" borderId="1" xfId="0" applyNumberFormat="1" applyFont="1" applyFill="1" applyBorder="1"/>
    <xf numFmtId="44" fontId="0" fillId="0" borderId="13" xfId="0" applyNumberFormat="1" applyBorder="1"/>
    <xf numFmtId="0" fontId="5" fillId="0" borderId="0" xfId="3"/>
    <xf numFmtId="0" fontId="8" fillId="0" borderId="0" xfId="0" applyFont="1" applyFill="1"/>
    <xf numFmtId="14" fontId="8" fillId="0" borderId="0" xfId="0" applyNumberFormat="1" applyFont="1" applyFill="1"/>
    <xf numFmtId="0" fontId="8" fillId="0" borderId="0" xfId="0" applyFont="1"/>
    <xf numFmtId="167" fontId="8" fillId="0" borderId="0" xfId="1" applyNumberFormat="1" applyFont="1"/>
    <xf numFmtId="166" fontId="8" fillId="0" borderId="0" xfId="1" applyNumberFormat="1" applyFont="1" applyFill="1"/>
    <xf numFmtId="168" fontId="11" fillId="0" borderId="0" xfId="4" applyNumberFormat="1" applyFont="1" applyFill="1" applyBorder="1" applyAlignment="1" applyProtection="1"/>
    <xf numFmtId="168" fontId="10" fillId="0" borderId="0" xfId="4" applyFill="1" applyBorder="1" applyAlignment="1"/>
    <xf numFmtId="168" fontId="10" fillId="0" borderId="0" xfId="4" applyFill="1" applyBorder="1"/>
    <xf numFmtId="168" fontId="12" fillId="0" borderId="0" xfId="4" applyNumberFormat="1" applyFont="1" applyFill="1" applyBorder="1" applyAlignment="1" applyProtection="1"/>
    <xf numFmtId="168" fontId="13" fillId="0" borderId="0" xfId="4" applyFont="1" applyFill="1" applyBorder="1" applyAlignment="1">
      <alignment horizontal="centerContinuous"/>
    </xf>
    <xf numFmtId="0" fontId="14" fillId="0" borderId="0" xfId="3" applyFont="1"/>
    <xf numFmtId="168" fontId="13" fillId="0" borderId="0" xfId="4" applyFont="1" applyFill="1" applyBorder="1"/>
    <xf numFmtId="168" fontId="12" fillId="0" borderId="1" xfId="4" applyNumberFormat="1" applyFont="1" applyFill="1" applyBorder="1" applyAlignment="1" applyProtection="1">
      <alignment horizontal="center"/>
    </xf>
    <xf numFmtId="168" fontId="12" fillId="5" borderId="1" xfId="4" applyNumberFormat="1" applyFont="1" applyFill="1" applyBorder="1" applyAlignment="1" applyProtection="1">
      <alignment horizontal="center"/>
    </xf>
    <xf numFmtId="168" fontId="15" fillId="5" borderId="1" xfId="4" applyNumberFormat="1" applyFont="1" applyFill="1" applyBorder="1" applyAlignment="1" applyProtection="1">
      <alignment horizontal="center"/>
    </xf>
    <xf numFmtId="168" fontId="12" fillId="6" borderId="1" xfId="4" applyNumberFormat="1" applyFont="1" applyFill="1" applyBorder="1" applyAlignment="1" applyProtection="1">
      <alignment horizontal="center"/>
    </xf>
    <xf numFmtId="168" fontId="15" fillId="6" borderId="1" xfId="4" applyNumberFormat="1" applyFont="1" applyFill="1" applyBorder="1" applyAlignment="1" applyProtection="1">
      <alignment horizontal="center"/>
    </xf>
    <xf numFmtId="168" fontId="12" fillId="0" borderId="1" xfId="4" applyFont="1" applyFill="1" applyBorder="1"/>
    <xf numFmtId="168" fontId="12" fillId="5" borderId="1" xfId="4" applyNumberFormat="1" applyFont="1" applyFill="1" applyBorder="1" applyProtection="1"/>
    <xf numFmtId="168" fontId="15" fillId="5" borderId="1" xfId="4" applyNumberFormat="1" applyFont="1" applyFill="1" applyBorder="1" applyProtection="1"/>
    <xf numFmtId="168" fontId="12" fillId="6" borderId="1" xfId="4" applyNumberFormat="1" applyFont="1" applyFill="1" applyBorder="1" applyProtection="1"/>
    <xf numFmtId="168" fontId="15" fillId="6" borderId="1" xfId="4" applyNumberFormat="1" applyFont="1" applyFill="1" applyBorder="1" applyProtection="1"/>
    <xf numFmtId="168" fontId="13" fillId="0" borderId="1" xfId="4" applyFont="1" applyFill="1" applyBorder="1"/>
    <xf numFmtId="168" fontId="13" fillId="5" borderId="1" xfId="4" applyFont="1" applyFill="1" applyBorder="1"/>
    <xf numFmtId="168" fontId="10" fillId="5" borderId="1" xfId="4" applyFill="1" applyBorder="1"/>
    <xf numFmtId="168" fontId="16" fillId="5" borderId="1" xfId="4" applyFont="1" applyFill="1" applyBorder="1"/>
    <xf numFmtId="168" fontId="13" fillId="6" borderId="1" xfId="4" applyFont="1" applyFill="1" applyBorder="1"/>
    <xf numFmtId="168" fontId="10" fillId="6" borderId="1" xfId="4" applyFill="1" applyBorder="1"/>
    <xf numFmtId="168" fontId="16" fillId="6" borderId="1" xfId="4" applyFont="1" applyFill="1" applyBorder="1"/>
    <xf numFmtId="16" fontId="13" fillId="5" borderId="1" xfId="4" quotePrefix="1" applyNumberFormat="1" applyFont="1" applyFill="1" applyBorder="1" applyAlignment="1" applyProtection="1">
      <alignment horizontal="center"/>
    </xf>
    <xf numFmtId="1" fontId="13" fillId="5" borderId="1" xfId="4" quotePrefix="1" applyNumberFormat="1" applyFont="1" applyFill="1" applyBorder="1" applyAlignment="1" applyProtection="1">
      <alignment horizontal="center"/>
    </xf>
    <xf numFmtId="16" fontId="13" fillId="5" borderId="1" xfId="4" applyNumberFormat="1" applyFont="1" applyFill="1" applyBorder="1" applyAlignment="1" applyProtection="1">
      <alignment horizontal="center"/>
    </xf>
    <xf numFmtId="16" fontId="16" fillId="5" borderId="1" xfId="4" quotePrefix="1" applyNumberFormat="1" applyFont="1" applyFill="1" applyBorder="1" applyAlignment="1" applyProtection="1">
      <alignment horizontal="center"/>
    </xf>
    <xf numFmtId="1" fontId="16" fillId="5" borderId="1" xfId="4" quotePrefix="1" applyNumberFormat="1" applyFont="1" applyFill="1" applyBorder="1" applyAlignment="1" applyProtection="1">
      <alignment horizontal="center"/>
    </xf>
    <xf numFmtId="16" fontId="16" fillId="5" borderId="1" xfId="4" applyNumberFormat="1" applyFont="1" applyFill="1" applyBorder="1" applyAlignment="1" applyProtection="1">
      <alignment horizontal="center"/>
    </xf>
    <xf numFmtId="16" fontId="17" fillId="4" borderId="1" xfId="5" applyNumberFormat="1" applyFont="1" applyFill="1" applyBorder="1"/>
    <xf numFmtId="1" fontId="17" fillId="4" borderId="1" xfId="4" quotePrefix="1" applyNumberFormat="1" applyFont="1" applyFill="1" applyBorder="1" applyAlignment="1" applyProtection="1">
      <alignment horizontal="center"/>
    </xf>
    <xf numFmtId="16" fontId="17" fillId="4" borderId="1" xfId="6" applyNumberFormat="1" applyFont="1" applyFill="1" applyBorder="1"/>
    <xf numFmtId="16" fontId="17" fillId="4" borderId="1" xfId="7" applyNumberFormat="1" applyFont="1" applyFill="1" applyBorder="1"/>
    <xf numFmtId="16" fontId="17" fillId="4" borderId="1" xfId="8" applyNumberFormat="1" applyFont="1" applyFill="1" applyBorder="1"/>
    <xf numFmtId="16" fontId="17" fillId="4" borderId="1" xfId="9" applyNumberFormat="1" applyFont="1" applyFill="1" applyBorder="1"/>
    <xf numFmtId="16" fontId="17" fillId="4" borderId="1" xfId="10" applyNumberFormat="1" applyFont="1" applyFill="1" applyBorder="1"/>
    <xf numFmtId="16" fontId="13" fillId="6" borderId="1" xfId="4" quotePrefix="1" applyNumberFormat="1" applyFont="1" applyFill="1" applyBorder="1" applyAlignment="1" applyProtection="1">
      <alignment horizontal="center"/>
    </xf>
    <xf numFmtId="1" fontId="13" fillId="6" borderId="1" xfId="4" quotePrefix="1" applyNumberFormat="1" applyFont="1" applyFill="1" applyBorder="1" applyAlignment="1" applyProtection="1">
      <alignment horizontal="center"/>
    </xf>
    <xf numFmtId="16" fontId="13" fillId="6" borderId="1" xfId="4" applyNumberFormat="1" applyFont="1" applyFill="1" applyBorder="1" applyAlignment="1" applyProtection="1">
      <alignment horizontal="center"/>
    </xf>
    <xf numFmtId="16" fontId="16" fillId="6" borderId="1" xfId="4" quotePrefix="1" applyNumberFormat="1" applyFont="1" applyFill="1" applyBorder="1" applyAlignment="1" applyProtection="1">
      <alignment horizontal="center"/>
    </xf>
    <xf numFmtId="1" fontId="16" fillId="6" borderId="1" xfId="4" quotePrefix="1" applyNumberFormat="1" applyFont="1" applyFill="1" applyBorder="1" applyAlignment="1" applyProtection="1">
      <alignment horizontal="center"/>
    </xf>
    <xf numFmtId="16" fontId="16" fillId="6" borderId="1" xfId="4" applyNumberFormat="1" applyFont="1" applyFill="1" applyBorder="1" applyAlignment="1" applyProtection="1">
      <alignment horizontal="center"/>
    </xf>
    <xf numFmtId="16" fontId="17" fillId="6" borderId="1" xfId="5" applyNumberFormat="1" applyFont="1" applyFill="1" applyBorder="1"/>
    <xf numFmtId="1" fontId="17" fillId="6" borderId="1" xfId="4" quotePrefix="1" applyNumberFormat="1" applyFont="1" applyFill="1" applyBorder="1" applyAlignment="1" applyProtection="1">
      <alignment horizontal="center"/>
    </xf>
    <xf numFmtId="16" fontId="17" fillId="6" borderId="1" xfId="6" applyNumberFormat="1" applyFont="1" applyFill="1" applyBorder="1"/>
    <xf numFmtId="16" fontId="17" fillId="6" borderId="1" xfId="7" applyNumberFormat="1" applyFont="1" applyFill="1" applyBorder="1"/>
    <xf numFmtId="16" fontId="17" fillId="6" borderId="1" xfId="8" applyNumberFormat="1" applyFont="1" applyFill="1" applyBorder="1"/>
    <xf numFmtId="16" fontId="17" fillId="6" borderId="1" xfId="9" applyNumberFormat="1" applyFont="1" applyFill="1" applyBorder="1"/>
    <xf numFmtId="16" fontId="17" fillId="6" borderId="1" xfId="10" applyNumberFormat="1" applyFont="1" applyFill="1" applyBorder="1"/>
    <xf numFmtId="0" fontId="5" fillId="0" borderId="0" xfId="3" applyAlignment="1">
      <alignment horizontal="center"/>
    </xf>
    <xf numFmtId="14" fontId="5" fillId="0" borderId="0" xfId="3" applyNumberFormat="1"/>
    <xf numFmtId="0" fontId="6" fillId="0" borderId="0" xfId="11" applyFont="1"/>
    <xf numFmtId="0" fontId="6" fillId="0" borderId="0" xfId="11" applyFont="1" applyAlignment="1">
      <alignment horizontal="right"/>
    </xf>
    <xf numFmtId="0" fontId="18" fillId="0" borderId="0" xfId="11"/>
    <xf numFmtId="0" fontId="6" fillId="0" borderId="0" xfId="11" applyFont="1" applyAlignment="1">
      <alignment horizontal="left"/>
    </xf>
    <xf numFmtId="0" fontId="18" fillId="0" borderId="0" xfId="11" applyAlignment="1">
      <alignment horizontal="left"/>
    </xf>
    <xf numFmtId="1" fontId="6" fillId="0" borderId="0" xfId="11" applyNumberFormat="1" applyFont="1" applyAlignment="1">
      <alignment horizontal="center"/>
    </xf>
    <xf numFmtId="2" fontId="18" fillId="0" borderId="0" xfId="11" applyNumberFormat="1"/>
    <xf numFmtId="1" fontId="18" fillId="0" borderId="0" xfId="11" applyNumberFormat="1"/>
    <xf numFmtId="14" fontId="6" fillId="0" borderId="0" xfId="11" applyNumberFormat="1" applyFont="1"/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Fill="1"/>
    <xf numFmtId="166" fontId="8" fillId="0" borderId="0" xfId="1" applyNumberFormat="1" applyFont="1" applyAlignment="1">
      <alignment horizontal="center"/>
    </xf>
    <xf numFmtId="0" fontId="8" fillId="0" borderId="0" xfId="0" applyFont="1" applyFill="1" applyAlignment="1">
      <alignment horizontal="center"/>
    </xf>
    <xf numFmtId="166" fontId="8" fillId="0" borderId="0" xfId="1" applyNumberFormat="1" applyFont="1" applyFill="1" applyAlignment="1">
      <alignment horizontal="center"/>
    </xf>
    <xf numFmtId="0" fontId="7" fillId="7" borderId="0" xfId="0" applyFont="1" applyFill="1" applyBorder="1" applyAlignment="1">
      <alignment horizontal="center" wrapText="1"/>
    </xf>
    <xf numFmtId="0" fontId="0" fillId="8" borderId="0" xfId="0" applyFill="1"/>
    <xf numFmtId="0" fontId="7" fillId="3" borderId="3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2" fontId="20" fillId="0" borderId="0" xfId="11" applyNumberFormat="1" applyFont="1" applyFill="1"/>
    <xf numFmtId="0" fontId="0" fillId="0" borderId="0" xfId="0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166" fontId="9" fillId="0" borderId="0" xfId="1" applyNumberFormat="1" applyFont="1" applyFill="1"/>
    <xf numFmtId="0" fontId="0" fillId="0" borderId="0" xfId="0" applyAlignment="1">
      <alignment horizontal="left"/>
    </xf>
    <xf numFmtId="0" fontId="7" fillId="3" borderId="0" xfId="0" applyFont="1" applyFill="1" applyBorder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right"/>
    </xf>
    <xf numFmtId="43" fontId="0" fillId="8" borderId="0" xfId="1" applyFont="1" applyFill="1"/>
    <xf numFmtId="14" fontId="0" fillId="0" borderId="0" xfId="0" applyNumberFormat="1" applyAlignment="1">
      <alignment horizontal="left" vertical="center"/>
    </xf>
    <xf numFmtId="14" fontId="0" fillId="4" borderId="0" xfId="0" applyNumberFormat="1" applyFill="1" applyAlignment="1">
      <alignment horizontal="left" vertical="center"/>
    </xf>
    <xf numFmtId="167" fontId="0" fillId="0" borderId="0" xfId="1" applyNumberFormat="1" applyFont="1" applyAlignment="1">
      <alignment horizontal="right" vertical="center"/>
    </xf>
    <xf numFmtId="0" fontId="0" fillId="0" borderId="0" xfId="0" applyFill="1" applyAlignment="1">
      <alignment horizontal="right" vertical="center"/>
    </xf>
    <xf numFmtId="167" fontId="19" fillId="0" borderId="0" xfId="1" applyNumberFormat="1" applyFont="1" applyAlignment="1">
      <alignment horizontal="right" vertical="center"/>
    </xf>
    <xf numFmtId="0" fontId="0" fillId="4" borderId="0" xfId="0" applyFill="1" applyAlignment="1">
      <alignment horizontal="right" vertical="center"/>
    </xf>
    <xf numFmtId="167" fontId="0" fillId="4" borderId="0" xfId="1" applyNumberFormat="1" applyFont="1" applyFill="1" applyAlignment="1">
      <alignment horizontal="right" vertical="center"/>
    </xf>
    <xf numFmtId="167" fontId="19" fillId="4" borderId="0" xfId="1" applyNumberFormat="1" applyFont="1" applyFill="1" applyAlignment="1">
      <alignment horizontal="right" vertical="center"/>
    </xf>
    <xf numFmtId="166" fontId="0" fillId="0" borderId="8" xfId="0" applyNumberFormat="1" applyBorder="1"/>
    <xf numFmtId="0" fontId="0" fillId="0" borderId="13" xfId="0" applyBorder="1" applyAlignment="1">
      <alignment vertical="center"/>
    </xf>
    <xf numFmtId="166" fontId="0" fillId="0" borderId="13" xfId="0" applyNumberFormat="1" applyBorder="1" applyAlignment="1">
      <alignment vertical="center"/>
    </xf>
    <xf numFmtId="0" fontId="0" fillId="0" borderId="8" xfId="0" applyBorder="1"/>
    <xf numFmtId="0" fontId="0" fillId="9" borderId="2" xfId="0" applyFill="1" applyBorder="1"/>
    <xf numFmtId="0" fontId="0" fillId="9" borderId="3" xfId="0" applyFill="1" applyBorder="1"/>
    <xf numFmtId="0" fontId="0" fillId="9" borderId="4" xfId="0" applyFill="1" applyBorder="1"/>
    <xf numFmtId="0" fontId="0" fillId="9" borderId="5" xfId="0" applyFill="1" applyBorder="1"/>
    <xf numFmtId="0" fontId="0" fillId="9" borderId="0" xfId="0" applyFill="1" applyBorder="1"/>
    <xf numFmtId="0" fontId="0" fillId="9" borderId="6" xfId="0" applyFill="1" applyBorder="1"/>
    <xf numFmtId="0" fontId="0" fillId="9" borderId="7" xfId="0" applyFill="1" applyBorder="1"/>
    <xf numFmtId="0" fontId="0" fillId="9" borderId="8" xfId="0" applyFill="1" applyBorder="1"/>
    <xf numFmtId="0" fontId="0" fillId="9" borderId="9" xfId="0" applyFill="1" applyBorder="1"/>
    <xf numFmtId="43" fontId="2" fillId="3" borderId="0" xfId="1" applyFont="1" applyFill="1" applyAlignment="1">
      <alignment horizontal="right"/>
    </xf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0" fontId="2" fillId="3" borderId="0" xfId="0" applyFont="1" applyFill="1" applyAlignment="1">
      <alignment horizontal="center"/>
    </xf>
    <xf numFmtId="43" fontId="0" fillId="0" borderId="0" xfId="1" applyFont="1" applyAlignment="1">
      <alignment horizontal="center"/>
    </xf>
    <xf numFmtId="0" fontId="2" fillId="3" borderId="0" xfId="0" applyFont="1" applyFill="1" applyAlignment="1">
      <alignment horizontal="right" vertical="center"/>
    </xf>
    <xf numFmtId="43" fontId="2" fillId="3" borderId="0" xfId="1" applyFont="1" applyFill="1" applyAlignment="1">
      <alignment horizontal="right" vertical="center"/>
    </xf>
    <xf numFmtId="43" fontId="0" fillId="0" borderId="0" xfId="1" applyFont="1" applyAlignment="1">
      <alignment horizontal="right" vertical="center"/>
    </xf>
    <xf numFmtId="0" fontId="7" fillId="3" borderId="12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left"/>
    </xf>
    <xf numFmtId="0" fontId="21" fillId="0" borderId="0" xfId="0" applyFont="1"/>
    <xf numFmtId="0" fontId="18" fillId="0" borderId="0" xfId="11" applyFont="1"/>
    <xf numFmtId="2" fontId="18" fillId="0" borderId="0" xfId="11" applyNumberFormat="1" applyFont="1" applyFill="1"/>
    <xf numFmtId="2" fontId="18" fillId="0" borderId="0" xfId="11" applyNumberFormat="1" applyFont="1"/>
    <xf numFmtId="43" fontId="6" fillId="4" borderId="0" xfId="1" applyFont="1" applyFill="1" applyAlignment="1">
      <alignment horizontal="right"/>
    </xf>
    <xf numFmtId="43" fontId="18" fillId="4" borderId="0" xfId="1" applyFont="1" applyFill="1"/>
    <xf numFmtId="43" fontId="18" fillId="10" borderId="0" xfId="1" applyFont="1" applyFill="1"/>
    <xf numFmtId="43" fontId="18" fillId="0" borderId="0" xfId="1" applyFont="1"/>
    <xf numFmtId="43" fontId="0" fillId="10" borderId="0" xfId="1" applyFont="1" applyFill="1" applyAlignment="1">
      <alignment horizontal="right"/>
    </xf>
    <xf numFmtId="43" fontId="0" fillId="10" borderId="0" xfId="1" applyFont="1" applyFill="1" applyAlignment="1">
      <alignment horizontal="right" vertical="center"/>
    </xf>
    <xf numFmtId="43" fontId="0" fillId="4" borderId="0" xfId="1" applyFont="1" applyFill="1" applyAlignment="1">
      <alignment horizontal="right"/>
    </xf>
    <xf numFmtId="43" fontId="0" fillId="4" borderId="0" xfId="1" applyFont="1" applyFill="1" applyAlignment="1">
      <alignment horizontal="right" vertical="center"/>
    </xf>
    <xf numFmtId="14" fontId="8" fillId="10" borderId="0" xfId="0" applyNumberFormat="1" applyFont="1" applyFill="1"/>
    <xf numFmtId="0" fontId="8" fillId="10" borderId="0" xfId="0" applyFont="1" applyFill="1"/>
    <xf numFmtId="167" fontId="8" fillId="10" borderId="0" xfId="1" applyNumberFormat="1" applyFont="1" applyFill="1"/>
    <xf numFmtId="166" fontId="8" fillId="10" borderId="0" xfId="1" applyNumberFormat="1" applyFont="1" applyFill="1" applyAlignment="1">
      <alignment horizontal="center"/>
    </xf>
  </cellXfs>
  <cellStyles count="13">
    <cellStyle name="Comma" xfId="1" builtinId="3"/>
    <cellStyle name="Currency" xfId="2" builtinId="4"/>
    <cellStyle name="Normal" xfId="0" builtinId="0"/>
    <cellStyle name="Normal 2" xfId="3"/>
    <cellStyle name="Normal 26" xfId="5"/>
    <cellStyle name="Normal 28" xfId="6"/>
    <cellStyle name="Normal 3" xfId="11"/>
    <cellStyle name="Normal 30" xfId="7"/>
    <cellStyle name="Normal 32" xfId="8"/>
    <cellStyle name="Normal 34" xfId="9"/>
    <cellStyle name="Normal 36" xfId="10"/>
    <cellStyle name="Normal_dr_0102_-_meter_reading_schedule" xfId="4"/>
    <cellStyle name="Percent 2" xfId="12"/>
  </cellStyles>
  <dxfs count="4">
    <dxf>
      <numFmt numFmtId="166" formatCode="_(* #,##0_);_(* \(#,##0\);_(* &quot;-&quot;??_);_(@_)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6" formatCode="_(* #,##0_);_(* \(#,##0\);_(* &quot;-&quot;??_);_(@_)"/>
    </dxf>
  </dxfs>
  <tableStyles count="0" defaultTableStyle="TableStyleMedium2" defaultPivotStyle="PivotStyleLight16"/>
  <colors>
    <mruColors>
      <color rgb="FF00FF00"/>
      <color rgb="FF0060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ws-avondale\USERS\SRDEMMON\My%20Documents\FINANCE\BUDGET\2001%20budget\cashflo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ewrock/AppData/Local/Microsoft/Windows/Temporary%20Internet%20Files/Content.Outlook/S6OND1O5/Copy%20of%20Weather%20Normalization%20JRP%20RES_r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heikh/Box%20Sync/Projects%20-%20ScottMadden/354-022%20Liberty%20MO%20Gas%20COS%20Study/Weather%20Normalization/Staff%20WP%20-%20Copy%20of%20Weather%20Normalization%20JRP%20RES_r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heikh/Box%20Sync/Projects%20-%20ScottMadden/354-022%20Liberty%20MO%20Gas%20COS%20Study/Weather%20Normalization/Weather%20Normalization%20Analysis_13APR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xkim/Local%20Settings/Temporary%20Internet%20Files/OLK22/results2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sumtrend"/>
      <sheetName val="dtltrend"/>
      <sheetName val="input"/>
      <sheetName val="budget"/>
      <sheetName val="work sheet"/>
      <sheetName val="Defaults"/>
      <sheetName val="pwcc Info"/>
      <sheetName val="pwcc"/>
      <sheetName val="pwcc variance"/>
      <sheetName val="M"/>
      <sheetName val="summary"/>
      <sheetName val="detail"/>
      <sheetName val="Comm"/>
      <sheetName val="CC"/>
      <sheetName val="GHH"/>
      <sheetName val="HH"/>
      <sheetName val="PV"/>
      <sheetName val="RV"/>
      <sheetName val="SMLP"/>
      <sheetName val="ConsolCash"/>
      <sheetName val="debt"/>
      <sheetName val="Dassets"/>
      <sheetName val="jan"/>
      <sheetName val="feb"/>
      <sheetName val="mar"/>
      <sheetName val="apr"/>
      <sheetName val="may"/>
      <sheetName val="june"/>
      <sheetName val="july"/>
      <sheetName val="aug"/>
      <sheetName val="sept"/>
      <sheetName val="oct"/>
      <sheetName val="nov"/>
      <sheetName val="dec"/>
      <sheetName val="pv cash"/>
      <sheetName val="Salary Entries"/>
      <sheetName val="BalPerGL"/>
      <sheetName val="Data Validation"/>
      <sheetName val="Bank Accounts"/>
      <sheetName val="Counterparti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E"/>
      <sheetName val="West"/>
      <sheetName val="F"/>
      <sheetName val="NE"/>
      <sheetName val="H"/>
      <sheetName val="I"/>
      <sheetName val="SE"/>
      <sheetName val="ALL Div"/>
      <sheetName val="Days"/>
      <sheetName val="ACT_WX"/>
      <sheetName val="NORM_WX"/>
      <sheetName val="Reg bill Details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Y13">
            <v>2017</v>
          </cell>
          <cell r="Z13">
            <v>1</v>
          </cell>
          <cell r="AA13">
            <v>1</v>
          </cell>
          <cell r="AB13" t="e">
            <v>#REF!</v>
          </cell>
          <cell r="AC13" t="e">
            <v>#REF!</v>
          </cell>
        </row>
        <row r="14">
          <cell r="Y14">
            <v>2017</v>
          </cell>
          <cell r="Z14">
            <v>1</v>
          </cell>
          <cell r="AA14">
            <v>2</v>
          </cell>
          <cell r="AB14" t="e">
            <v>#REF!</v>
          </cell>
          <cell r="AC14" t="e">
            <v>#REF!</v>
          </cell>
        </row>
        <row r="15">
          <cell r="Y15">
            <v>2017</v>
          </cell>
          <cell r="Z15">
            <v>1</v>
          </cell>
          <cell r="AA15">
            <v>3</v>
          </cell>
          <cell r="AB15" t="e">
            <v>#REF!</v>
          </cell>
          <cell r="AC15" t="e">
            <v>#REF!</v>
          </cell>
        </row>
        <row r="16">
          <cell r="Y16">
            <v>2017</v>
          </cell>
          <cell r="Z16">
            <v>1</v>
          </cell>
          <cell r="AA16">
            <v>4</v>
          </cell>
          <cell r="AB16" t="e">
            <v>#REF!</v>
          </cell>
          <cell r="AC16" t="e">
            <v>#REF!</v>
          </cell>
        </row>
        <row r="17">
          <cell r="Y17">
            <v>2017</v>
          </cell>
          <cell r="Z17">
            <v>1</v>
          </cell>
          <cell r="AA17">
            <v>5</v>
          </cell>
          <cell r="AB17" t="e">
            <v>#REF!</v>
          </cell>
          <cell r="AC17" t="e">
            <v>#REF!</v>
          </cell>
        </row>
        <row r="18">
          <cell r="Y18">
            <v>2017</v>
          </cell>
          <cell r="Z18">
            <v>1</v>
          </cell>
          <cell r="AA18">
            <v>6</v>
          </cell>
          <cell r="AB18" t="e">
            <v>#REF!</v>
          </cell>
          <cell r="AC18" t="e">
            <v>#REF!</v>
          </cell>
        </row>
        <row r="19">
          <cell r="Y19">
            <v>2017</v>
          </cell>
          <cell r="Z19">
            <v>1</v>
          </cell>
          <cell r="AA19">
            <v>7</v>
          </cell>
          <cell r="AB19" t="e">
            <v>#REF!</v>
          </cell>
          <cell r="AC19" t="e">
            <v>#REF!</v>
          </cell>
        </row>
        <row r="20">
          <cell r="Y20">
            <v>2017</v>
          </cell>
          <cell r="Z20">
            <v>1</v>
          </cell>
          <cell r="AA20">
            <v>8</v>
          </cell>
          <cell r="AB20" t="e">
            <v>#REF!</v>
          </cell>
          <cell r="AC20" t="e">
            <v>#REF!</v>
          </cell>
        </row>
        <row r="21">
          <cell r="Y21">
            <v>2017</v>
          </cell>
          <cell r="Z21">
            <v>1</v>
          </cell>
          <cell r="AA21">
            <v>9</v>
          </cell>
          <cell r="AB21" t="e">
            <v>#REF!</v>
          </cell>
          <cell r="AC21" t="e">
            <v>#REF!</v>
          </cell>
        </row>
        <row r="22">
          <cell r="Y22">
            <v>2017</v>
          </cell>
          <cell r="Z22">
            <v>1</v>
          </cell>
          <cell r="AA22">
            <v>10</v>
          </cell>
          <cell r="AB22" t="e">
            <v>#REF!</v>
          </cell>
          <cell r="AC22" t="e">
            <v>#REF!</v>
          </cell>
        </row>
        <row r="23">
          <cell r="Y23">
            <v>2017</v>
          </cell>
          <cell r="Z23">
            <v>1</v>
          </cell>
          <cell r="AA23">
            <v>11</v>
          </cell>
          <cell r="AB23" t="e">
            <v>#REF!</v>
          </cell>
          <cell r="AC23" t="e">
            <v>#REF!</v>
          </cell>
        </row>
        <row r="24">
          <cell r="Y24">
            <v>2017</v>
          </cell>
          <cell r="Z24">
            <v>1</v>
          </cell>
          <cell r="AA24">
            <v>12</v>
          </cell>
          <cell r="AB24" t="e">
            <v>#REF!</v>
          </cell>
          <cell r="AC24" t="e">
            <v>#REF!</v>
          </cell>
        </row>
        <row r="25">
          <cell r="Y25">
            <v>2017</v>
          </cell>
          <cell r="Z25">
            <v>1</v>
          </cell>
          <cell r="AA25">
            <v>13</v>
          </cell>
          <cell r="AB25" t="e">
            <v>#REF!</v>
          </cell>
          <cell r="AC25" t="e">
            <v>#REF!</v>
          </cell>
        </row>
        <row r="26">
          <cell r="Y26">
            <v>2017</v>
          </cell>
          <cell r="Z26">
            <v>1</v>
          </cell>
          <cell r="AA26">
            <v>14</v>
          </cell>
          <cell r="AB26" t="e">
            <v>#REF!</v>
          </cell>
          <cell r="AC26" t="e">
            <v>#REF!</v>
          </cell>
        </row>
        <row r="27">
          <cell r="Y27">
            <v>2017</v>
          </cell>
          <cell r="Z27">
            <v>1</v>
          </cell>
          <cell r="AA27">
            <v>15</v>
          </cell>
          <cell r="AB27" t="e">
            <v>#REF!</v>
          </cell>
          <cell r="AC27" t="e">
            <v>#REF!</v>
          </cell>
        </row>
        <row r="28">
          <cell r="Y28">
            <v>2017</v>
          </cell>
          <cell r="Z28">
            <v>1</v>
          </cell>
          <cell r="AA28">
            <v>16</v>
          </cell>
          <cell r="AB28" t="e">
            <v>#REF!</v>
          </cell>
          <cell r="AC28" t="e">
            <v>#REF!</v>
          </cell>
        </row>
        <row r="29">
          <cell r="Y29">
            <v>2017</v>
          </cell>
          <cell r="Z29">
            <v>1</v>
          </cell>
          <cell r="AA29">
            <v>17</v>
          </cell>
          <cell r="AB29" t="e">
            <v>#REF!</v>
          </cell>
          <cell r="AC29" t="e">
            <v>#REF!</v>
          </cell>
        </row>
        <row r="30">
          <cell r="Y30">
            <v>2017</v>
          </cell>
          <cell r="Z30">
            <v>1</v>
          </cell>
          <cell r="AA30">
            <v>18</v>
          </cell>
          <cell r="AB30" t="e">
            <v>#REF!</v>
          </cell>
          <cell r="AC30" t="e">
            <v>#REF!</v>
          </cell>
        </row>
        <row r="31">
          <cell r="Y31">
            <v>2017</v>
          </cell>
          <cell r="Z31">
            <v>1</v>
          </cell>
          <cell r="AA31">
            <v>19</v>
          </cell>
          <cell r="AB31" t="e">
            <v>#REF!</v>
          </cell>
          <cell r="AC31" t="e">
            <v>#REF!</v>
          </cell>
        </row>
        <row r="32">
          <cell r="Y32">
            <v>2017</v>
          </cell>
          <cell r="Z32">
            <v>2</v>
          </cell>
          <cell r="AA32">
            <v>1</v>
          </cell>
          <cell r="AB32" t="e">
            <v>#REF!</v>
          </cell>
          <cell r="AC32" t="e">
            <v>#REF!</v>
          </cell>
        </row>
        <row r="33">
          <cell r="Y33">
            <v>2017</v>
          </cell>
          <cell r="Z33">
            <v>2</v>
          </cell>
          <cell r="AA33">
            <v>2</v>
          </cell>
          <cell r="AB33" t="e">
            <v>#REF!</v>
          </cell>
          <cell r="AC33" t="e">
            <v>#REF!</v>
          </cell>
        </row>
        <row r="34">
          <cell r="Y34">
            <v>2017</v>
          </cell>
          <cell r="Z34">
            <v>2</v>
          </cell>
          <cell r="AA34">
            <v>3</v>
          </cell>
          <cell r="AB34" t="e">
            <v>#REF!</v>
          </cell>
          <cell r="AC34" t="e">
            <v>#REF!</v>
          </cell>
        </row>
        <row r="35">
          <cell r="Y35">
            <v>2017</v>
          </cell>
          <cell r="Z35">
            <v>2</v>
          </cell>
          <cell r="AA35">
            <v>4</v>
          </cell>
          <cell r="AB35" t="e">
            <v>#REF!</v>
          </cell>
          <cell r="AC35" t="e">
            <v>#REF!</v>
          </cell>
        </row>
        <row r="36">
          <cell r="Y36">
            <v>2017</v>
          </cell>
          <cell r="Z36">
            <v>2</v>
          </cell>
          <cell r="AA36">
            <v>5</v>
          </cell>
          <cell r="AB36" t="e">
            <v>#REF!</v>
          </cell>
          <cell r="AC36" t="e">
            <v>#REF!</v>
          </cell>
        </row>
        <row r="37">
          <cell r="Y37">
            <v>2017</v>
          </cell>
          <cell r="Z37">
            <v>2</v>
          </cell>
          <cell r="AA37">
            <v>6</v>
          </cell>
          <cell r="AB37" t="e">
            <v>#REF!</v>
          </cell>
          <cell r="AC37" t="e">
            <v>#REF!</v>
          </cell>
        </row>
        <row r="38">
          <cell r="Y38">
            <v>2017</v>
          </cell>
          <cell r="Z38">
            <v>2</v>
          </cell>
          <cell r="AA38">
            <v>7</v>
          </cell>
          <cell r="AB38" t="e">
            <v>#REF!</v>
          </cell>
          <cell r="AC38" t="e">
            <v>#REF!</v>
          </cell>
        </row>
        <row r="39">
          <cell r="Y39">
            <v>2017</v>
          </cell>
          <cell r="Z39">
            <v>2</v>
          </cell>
          <cell r="AA39">
            <v>8</v>
          </cell>
          <cell r="AB39" t="e">
            <v>#REF!</v>
          </cell>
          <cell r="AC39" t="e">
            <v>#REF!</v>
          </cell>
        </row>
        <row r="40">
          <cell r="Y40">
            <v>2017</v>
          </cell>
          <cell r="Z40">
            <v>2</v>
          </cell>
          <cell r="AA40">
            <v>9</v>
          </cell>
          <cell r="AB40" t="e">
            <v>#REF!</v>
          </cell>
          <cell r="AC40" t="e">
            <v>#REF!</v>
          </cell>
        </row>
        <row r="41">
          <cell r="Y41">
            <v>2017</v>
          </cell>
          <cell r="Z41">
            <v>2</v>
          </cell>
          <cell r="AA41">
            <v>10</v>
          </cell>
          <cell r="AB41" t="e">
            <v>#REF!</v>
          </cell>
          <cell r="AC41" t="e">
            <v>#REF!</v>
          </cell>
        </row>
        <row r="42">
          <cell r="Y42">
            <v>2017</v>
          </cell>
          <cell r="Z42">
            <v>2</v>
          </cell>
          <cell r="AA42">
            <v>11</v>
          </cell>
          <cell r="AB42" t="e">
            <v>#REF!</v>
          </cell>
          <cell r="AC42" t="e">
            <v>#REF!</v>
          </cell>
        </row>
        <row r="43">
          <cell r="Y43">
            <v>2017</v>
          </cell>
          <cell r="Z43">
            <v>2</v>
          </cell>
          <cell r="AA43">
            <v>12</v>
          </cell>
          <cell r="AB43" t="e">
            <v>#REF!</v>
          </cell>
          <cell r="AC43" t="e">
            <v>#REF!</v>
          </cell>
        </row>
        <row r="44">
          <cell r="Y44">
            <v>2017</v>
          </cell>
          <cell r="Z44">
            <v>2</v>
          </cell>
          <cell r="AA44">
            <v>13</v>
          </cell>
          <cell r="AB44" t="e">
            <v>#REF!</v>
          </cell>
          <cell r="AC44" t="e">
            <v>#REF!</v>
          </cell>
        </row>
        <row r="45">
          <cell r="Y45">
            <v>2017</v>
          </cell>
          <cell r="Z45">
            <v>2</v>
          </cell>
          <cell r="AA45">
            <v>14</v>
          </cell>
          <cell r="AB45" t="e">
            <v>#REF!</v>
          </cell>
          <cell r="AC45" t="e">
            <v>#REF!</v>
          </cell>
        </row>
        <row r="46">
          <cell r="Y46">
            <v>2017</v>
          </cell>
          <cell r="Z46">
            <v>2</v>
          </cell>
          <cell r="AA46">
            <v>15</v>
          </cell>
          <cell r="AB46" t="e">
            <v>#REF!</v>
          </cell>
          <cell r="AC46" t="e">
            <v>#REF!</v>
          </cell>
        </row>
        <row r="47">
          <cell r="Y47">
            <v>2017</v>
          </cell>
          <cell r="Z47">
            <v>2</v>
          </cell>
          <cell r="AA47">
            <v>16</v>
          </cell>
          <cell r="AB47" t="e">
            <v>#REF!</v>
          </cell>
          <cell r="AC47" t="e">
            <v>#REF!</v>
          </cell>
        </row>
        <row r="48">
          <cell r="Y48">
            <v>2017</v>
          </cell>
          <cell r="Z48">
            <v>2</v>
          </cell>
          <cell r="AA48">
            <v>17</v>
          </cell>
          <cell r="AB48" t="e">
            <v>#REF!</v>
          </cell>
          <cell r="AC48" t="e">
            <v>#REF!</v>
          </cell>
        </row>
        <row r="49">
          <cell r="Y49">
            <v>2017</v>
          </cell>
          <cell r="Z49">
            <v>2</v>
          </cell>
          <cell r="AA49">
            <v>18</v>
          </cell>
          <cell r="AB49" t="e">
            <v>#REF!</v>
          </cell>
          <cell r="AC49" t="e">
            <v>#REF!</v>
          </cell>
        </row>
        <row r="50">
          <cell r="Y50">
            <v>2017</v>
          </cell>
          <cell r="Z50">
            <v>2</v>
          </cell>
          <cell r="AA50">
            <v>19</v>
          </cell>
          <cell r="AB50" t="e">
            <v>#REF!</v>
          </cell>
          <cell r="AC50" t="e">
            <v>#REF!</v>
          </cell>
        </row>
        <row r="51">
          <cell r="Y51">
            <v>2017</v>
          </cell>
          <cell r="Z51">
            <v>3</v>
          </cell>
          <cell r="AA51">
            <v>1</v>
          </cell>
          <cell r="AB51" t="e">
            <v>#REF!</v>
          </cell>
          <cell r="AC51" t="e">
            <v>#REF!</v>
          </cell>
        </row>
        <row r="52">
          <cell r="Y52">
            <v>2017</v>
          </cell>
          <cell r="Z52">
            <v>3</v>
          </cell>
          <cell r="AA52">
            <v>2</v>
          </cell>
          <cell r="AB52" t="e">
            <v>#REF!</v>
          </cell>
          <cell r="AC52" t="e">
            <v>#REF!</v>
          </cell>
        </row>
        <row r="53">
          <cell r="Y53">
            <v>2017</v>
          </cell>
          <cell r="Z53">
            <v>3</v>
          </cell>
          <cell r="AA53">
            <v>3</v>
          </cell>
          <cell r="AB53" t="e">
            <v>#REF!</v>
          </cell>
          <cell r="AC53" t="e">
            <v>#REF!</v>
          </cell>
        </row>
        <row r="54">
          <cell r="Y54">
            <v>2017</v>
          </cell>
          <cell r="Z54">
            <v>3</v>
          </cell>
          <cell r="AA54">
            <v>4</v>
          </cell>
          <cell r="AB54" t="e">
            <v>#REF!</v>
          </cell>
          <cell r="AC54" t="e">
            <v>#REF!</v>
          </cell>
        </row>
        <row r="55">
          <cell r="Y55">
            <v>2017</v>
          </cell>
          <cell r="Z55">
            <v>3</v>
          </cell>
          <cell r="AA55">
            <v>5</v>
          </cell>
          <cell r="AB55" t="e">
            <v>#REF!</v>
          </cell>
          <cell r="AC55" t="e">
            <v>#REF!</v>
          </cell>
        </row>
        <row r="56">
          <cell r="Y56">
            <v>2017</v>
          </cell>
          <cell r="Z56">
            <v>3</v>
          </cell>
          <cell r="AA56">
            <v>6</v>
          </cell>
          <cell r="AB56" t="e">
            <v>#REF!</v>
          </cell>
          <cell r="AC56" t="e">
            <v>#REF!</v>
          </cell>
        </row>
        <row r="57">
          <cell r="Y57">
            <v>2017</v>
          </cell>
          <cell r="Z57">
            <v>3</v>
          </cell>
          <cell r="AA57">
            <v>7</v>
          </cell>
          <cell r="AB57" t="e">
            <v>#REF!</v>
          </cell>
          <cell r="AC57" t="e">
            <v>#REF!</v>
          </cell>
        </row>
        <row r="58">
          <cell r="Y58">
            <v>2017</v>
          </cell>
          <cell r="Z58">
            <v>3</v>
          </cell>
          <cell r="AA58">
            <v>8</v>
          </cell>
          <cell r="AB58" t="e">
            <v>#REF!</v>
          </cell>
          <cell r="AC58" t="e">
            <v>#REF!</v>
          </cell>
        </row>
        <row r="59">
          <cell r="Y59">
            <v>2017</v>
          </cell>
          <cell r="Z59">
            <v>3</v>
          </cell>
          <cell r="AA59">
            <v>9</v>
          </cell>
          <cell r="AB59" t="e">
            <v>#REF!</v>
          </cell>
          <cell r="AC59" t="e">
            <v>#REF!</v>
          </cell>
        </row>
        <row r="60">
          <cell r="Y60">
            <v>2017</v>
          </cell>
          <cell r="Z60">
            <v>3</v>
          </cell>
          <cell r="AA60">
            <v>10</v>
          </cell>
          <cell r="AB60" t="e">
            <v>#REF!</v>
          </cell>
          <cell r="AC60" t="e">
            <v>#REF!</v>
          </cell>
        </row>
        <row r="61">
          <cell r="Y61">
            <v>2017</v>
          </cell>
          <cell r="Z61">
            <v>3</v>
          </cell>
          <cell r="AA61">
            <v>11</v>
          </cell>
          <cell r="AB61" t="e">
            <v>#REF!</v>
          </cell>
          <cell r="AC61" t="e">
            <v>#REF!</v>
          </cell>
        </row>
        <row r="62">
          <cell r="Y62">
            <v>2017</v>
          </cell>
          <cell r="Z62">
            <v>3</v>
          </cell>
          <cell r="AA62">
            <v>12</v>
          </cell>
          <cell r="AB62" t="e">
            <v>#REF!</v>
          </cell>
          <cell r="AC62" t="e">
            <v>#REF!</v>
          </cell>
        </row>
        <row r="63">
          <cell r="Y63">
            <v>2017</v>
          </cell>
          <cell r="Z63">
            <v>3</v>
          </cell>
          <cell r="AA63">
            <v>13</v>
          </cell>
          <cell r="AB63" t="e">
            <v>#REF!</v>
          </cell>
          <cell r="AC63" t="e">
            <v>#REF!</v>
          </cell>
        </row>
        <row r="64">
          <cell r="Y64">
            <v>2017</v>
          </cell>
          <cell r="Z64">
            <v>3</v>
          </cell>
          <cell r="AA64">
            <v>14</v>
          </cell>
          <cell r="AB64" t="e">
            <v>#REF!</v>
          </cell>
          <cell r="AC64" t="e">
            <v>#REF!</v>
          </cell>
        </row>
        <row r="65">
          <cell r="Y65">
            <v>2017</v>
          </cell>
          <cell r="Z65">
            <v>3</v>
          </cell>
          <cell r="AA65">
            <v>15</v>
          </cell>
          <cell r="AB65" t="e">
            <v>#REF!</v>
          </cell>
          <cell r="AC65" t="e">
            <v>#REF!</v>
          </cell>
        </row>
        <row r="66">
          <cell r="Y66">
            <v>2017</v>
          </cell>
          <cell r="Z66">
            <v>3</v>
          </cell>
          <cell r="AA66">
            <v>16</v>
          </cell>
          <cell r="AB66" t="e">
            <v>#REF!</v>
          </cell>
          <cell r="AC66" t="e">
            <v>#REF!</v>
          </cell>
        </row>
        <row r="67">
          <cell r="Y67">
            <v>2017</v>
          </cell>
          <cell r="Z67">
            <v>3</v>
          </cell>
          <cell r="AA67">
            <v>17</v>
          </cell>
          <cell r="AB67" t="e">
            <v>#REF!</v>
          </cell>
          <cell r="AC67" t="e">
            <v>#REF!</v>
          </cell>
        </row>
        <row r="68">
          <cell r="Y68">
            <v>2017</v>
          </cell>
          <cell r="Z68">
            <v>3</v>
          </cell>
          <cell r="AA68">
            <v>18</v>
          </cell>
          <cell r="AB68" t="e">
            <v>#REF!</v>
          </cell>
          <cell r="AC68" t="e">
            <v>#REF!</v>
          </cell>
        </row>
        <row r="69">
          <cell r="Y69">
            <v>2017</v>
          </cell>
          <cell r="Z69">
            <v>3</v>
          </cell>
          <cell r="AA69">
            <v>19</v>
          </cell>
          <cell r="AB69" t="e">
            <v>#REF!</v>
          </cell>
          <cell r="AC69" t="e">
            <v>#REF!</v>
          </cell>
        </row>
        <row r="70">
          <cell r="Y70">
            <v>2017</v>
          </cell>
          <cell r="Z70">
            <v>4</v>
          </cell>
          <cell r="AA70">
            <v>1</v>
          </cell>
          <cell r="AB70" t="e">
            <v>#REF!</v>
          </cell>
          <cell r="AC70" t="e">
            <v>#REF!</v>
          </cell>
        </row>
        <row r="71">
          <cell r="Y71">
            <v>2017</v>
          </cell>
          <cell r="Z71">
            <v>4</v>
          </cell>
          <cell r="AA71">
            <v>2</v>
          </cell>
          <cell r="AB71" t="e">
            <v>#REF!</v>
          </cell>
          <cell r="AC71" t="e">
            <v>#REF!</v>
          </cell>
        </row>
        <row r="72">
          <cell r="Y72">
            <v>2017</v>
          </cell>
          <cell r="Z72">
            <v>4</v>
          </cell>
          <cell r="AA72">
            <v>3</v>
          </cell>
          <cell r="AB72" t="e">
            <v>#REF!</v>
          </cell>
          <cell r="AC72" t="e">
            <v>#REF!</v>
          </cell>
        </row>
        <row r="73">
          <cell r="Y73">
            <v>2017</v>
          </cell>
          <cell r="Z73">
            <v>4</v>
          </cell>
          <cell r="AA73">
            <v>4</v>
          </cell>
          <cell r="AB73" t="e">
            <v>#REF!</v>
          </cell>
          <cell r="AC73" t="e">
            <v>#REF!</v>
          </cell>
        </row>
        <row r="74">
          <cell r="Y74">
            <v>2017</v>
          </cell>
          <cell r="Z74">
            <v>4</v>
          </cell>
          <cell r="AA74">
            <v>5</v>
          </cell>
          <cell r="AB74" t="e">
            <v>#REF!</v>
          </cell>
          <cell r="AC74" t="e">
            <v>#REF!</v>
          </cell>
        </row>
        <row r="75">
          <cell r="Y75">
            <v>2017</v>
          </cell>
          <cell r="Z75">
            <v>4</v>
          </cell>
          <cell r="AA75">
            <v>6</v>
          </cell>
          <cell r="AB75" t="e">
            <v>#REF!</v>
          </cell>
          <cell r="AC75" t="e">
            <v>#REF!</v>
          </cell>
        </row>
        <row r="76">
          <cell r="Y76">
            <v>2017</v>
          </cell>
          <cell r="Z76">
            <v>4</v>
          </cell>
          <cell r="AA76">
            <v>7</v>
          </cell>
          <cell r="AB76" t="e">
            <v>#REF!</v>
          </cell>
          <cell r="AC76" t="e">
            <v>#REF!</v>
          </cell>
        </row>
        <row r="77">
          <cell r="Y77">
            <v>2017</v>
          </cell>
          <cell r="Z77">
            <v>4</v>
          </cell>
          <cell r="AA77">
            <v>8</v>
          </cell>
          <cell r="AB77" t="e">
            <v>#REF!</v>
          </cell>
          <cell r="AC77" t="e">
            <v>#REF!</v>
          </cell>
        </row>
        <row r="78">
          <cell r="Y78">
            <v>2017</v>
          </cell>
          <cell r="Z78">
            <v>4</v>
          </cell>
          <cell r="AA78">
            <v>9</v>
          </cell>
          <cell r="AB78" t="e">
            <v>#REF!</v>
          </cell>
          <cell r="AC78" t="e">
            <v>#REF!</v>
          </cell>
        </row>
        <row r="79">
          <cell r="Y79">
            <v>2017</v>
          </cell>
          <cell r="Z79">
            <v>4</v>
          </cell>
          <cell r="AA79">
            <v>10</v>
          </cell>
          <cell r="AB79" t="e">
            <v>#REF!</v>
          </cell>
          <cell r="AC79" t="e">
            <v>#REF!</v>
          </cell>
        </row>
        <row r="80">
          <cell r="Y80">
            <v>2017</v>
          </cell>
          <cell r="Z80">
            <v>4</v>
          </cell>
          <cell r="AA80">
            <v>11</v>
          </cell>
          <cell r="AB80" t="e">
            <v>#REF!</v>
          </cell>
          <cell r="AC80" t="e">
            <v>#REF!</v>
          </cell>
        </row>
        <row r="81">
          <cell r="Y81">
            <v>2017</v>
          </cell>
          <cell r="Z81">
            <v>4</v>
          </cell>
          <cell r="AA81">
            <v>12</v>
          </cell>
          <cell r="AB81" t="e">
            <v>#REF!</v>
          </cell>
          <cell r="AC81" t="e">
            <v>#REF!</v>
          </cell>
        </row>
        <row r="82">
          <cell r="Y82">
            <v>2017</v>
          </cell>
          <cell r="Z82">
            <v>4</v>
          </cell>
          <cell r="AA82">
            <v>13</v>
          </cell>
          <cell r="AB82" t="e">
            <v>#REF!</v>
          </cell>
          <cell r="AC82" t="e">
            <v>#REF!</v>
          </cell>
        </row>
        <row r="83">
          <cell r="Y83">
            <v>2017</v>
          </cell>
          <cell r="Z83">
            <v>4</v>
          </cell>
          <cell r="AA83">
            <v>14</v>
          </cell>
          <cell r="AB83" t="e">
            <v>#REF!</v>
          </cell>
          <cell r="AC83" t="e">
            <v>#REF!</v>
          </cell>
        </row>
        <row r="84">
          <cell r="Y84">
            <v>2017</v>
          </cell>
          <cell r="Z84">
            <v>4</v>
          </cell>
          <cell r="AA84">
            <v>15</v>
          </cell>
          <cell r="AB84" t="e">
            <v>#REF!</v>
          </cell>
          <cell r="AC84" t="e">
            <v>#REF!</v>
          </cell>
        </row>
        <row r="85">
          <cell r="Y85">
            <v>2017</v>
          </cell>
          <cell r="Z85">
            <v>4</v>
          </cell>
          <cell r="AA85">
            <v>16</v>
          </cell>
          <cell r="AB85" t="e">
            <v>#REF!</v>
          </cell>
          <cell r="AC85" t="e">
            <v>#REF!</v>
          </cell>
        </row>
        <row r="86">
          <cell r="Y86">
            <v>2017</v>
          </cell>
          <cell r="Z86">
            <v>4</v>
          </cell>
          <cell r="AA86">
            <v>17</v>
          </cell>
          <cell r="AB86" t="e">
            <v>#REF!</v>
          </cell>
          <cell r="AC86" t="e">
            <v>#REF!</v>
          </cell>
        </row>
        <row r="87">
          <cell r="Y87">
            <v>2017</v>
          </cell>
          <cell r="Z87">
            <v>4</v>
          </cell>
          <cell r="AA87">
            <v>18</v>
          </cell>
          <cell r="AB87" t="e">
            <v>#REF!</v>
          </cell>
          <cell r="AC87" t="e">
            <v>#REF!</v>
          </cell>
        </row>
        <row r="88">
          <cell r="Y88">
            <v>2017</v>
          </cell>
          <cell r="Z88">
            <v>4</v>
          </cell>
          <cell r="AA88">
            <v>19</v>
          </cell>
          <cell r="AB88" t="e">
            <v>#REF!</v>
          </cell>
          <cell r="AC88" t="e">
            <v>#REF!</v>
          </cell>
        </row>
        <row r="89">
          <cell r="Y89">
            <v>2017</v>
          </cell>
          <cell r="Z89">
            <v>5</v>
          </cell>
          <cell r="AA89">
            <v>1</v>
          </cell>
          <cell r="AB89" t="e">
            <v>#REF!</v>
          </cell>
          <cell r="AC89" t="e">
            <v>#REF!</v>
          </cell>
        </row>
        <row r="90">
          <cell r="Y90">
            <v>2017</v>
          </cell>
          <cell r="Z90">
            <v>5</v>
          </cell>
          <cell r="AA90">
            <v>2</v>
          </cell>
          <cell r="AB90" t="e">
            <v>#REF!</v>
          </cell>
          <cell r="AC90" t="e">
            <v>#REF!</v>
          </cell>
        </row>
        <row r="91">
          <cell r="Y91">
            <v>2017</v>
          </cell>
          <cell r="Z91">
            <v>5</v>
          </cell>
          <cell r="AA91">
            <v>3</v>
          </cell>
          <cell r="AB91" t="e">
            <v>#REF!</v>
          </cell>
          <cell r="AC91" t="e">
            <v>#REF!</v>
          </cell>
        </row>
        <row r="92">
          <cell r="Y92">
            <v>2017</v>
          </cell>
          <cell r="Z92">
            <v>5</v>
          </cell>
          <cell r="AA92">
            <v>4</v>
          </cell>
          <cell r="AB92" t="e">
            <v>#REF!</v>
          </cell>
          <cell r="AC92" t="e">
            <v>#REF!</v>
          </cell>
        </row>
        <row r="93">
          <cell r="Y93">
            <v>2017</v>
          </cell>
          <cell r="Z93">
            <v>5</v>
          </cell>
          <cell r="AA93">
            <v>5</v>
          </cell>
          <cell r="AB93" t="e">
            <v>#REF!</v>
          </cell>
          <cell r="AC93" t="e">
            <v>#REF!</v>
          </cell>
        </row>
        <row r="94">
          <cell r="Y94">
            <v>2017</v>
          </cell>
          <cell r="Z94">
            <v>5</v>
          </cell>
          <cell r="AA94">
            <v>6</v>
          </cell>
          <cell r="AB94" t="e">
            <v>#REF!</v>
          </cell>
          <cell r="AC94" t="e">
            <v>#REF!</v>
          </cell>
        </row>
        <row r="95">
          <cell r="Y95">
            <v>2017</v>
          </cell>
          <cell r="Z95">
            <v>5</v>
          </cell>
          <cell r="AA95">
            <v>7</v>
          </cell>
          <cell r="AB95" t="e">
            <v>#REF!</v>
          </cell>
          <cell r="AC95" t="e">
            <v>#REF!</v>
          </cell>
        </row>
        <row r="96">
          <cell r="Y96">
            <v>2017</v>
          </cell>
          <cell r="Z96">
            <v>5</v>
          </cell>
          <cell r="AA96">
            <v>8</v>
          </cell>
          <cell r="AB96" t="e">
            <v>#REF!</v>
          </cell>
          <cell r="AC96" t="e">
            <v>#REF!</v>
          </cell>
        </row>
        <row r="97">
          <cell r="Y97">
            <v>2017</v>
          </cell>
          <cell r="Z97">
            <v>5</v>
          </cell>
          <cell r="AA97">
            <v>9</v>
          </cell>
          <cell r="AB97" t="e">
            <v>#REF!</v>
          </cell>
          <cell r="AC97" t="e">
            <v>#REF!</v>
          </cell>
        </row>
        <row r="98">
          <cell r="Y98">
            <v>2017</v>
          </cell>
          <cell r="Z98">
            <v>5</v>
          </cell>
          <cell r="AA98">
            <v>10</v>
          </cell>
          <cell r="AB98" t="e">
            <v>#REF!</v>
          </cell>
          <cell r="AC98" t="e">
            <v>#REF!</v>
          </cell>
        </row>
        <row r="99">
          <cell r="Y99">
            <v>2017</v>
          </cell>
          <cell r="Z99">
            <v>5</v>
          </cell>
          <cell r="AA99">
            <v>11</v>
          </cell>
          <cell r="AB99" t="e">
            <v>#REF!</v>
          </cell>
          <cell r="AC99" t="e">
            <v>#REF!</v>
          </cell>
        </row>
        <row r="100">
          <cell r="Y100">
            <v>2017</v>
          </cell>
          <cell r="Z100">
            <v>5</v>
          </cell>
          <cell r="AA100">
            <v>12</v>
          </cell>
          <cell r="AB100" t="e">
            <v>#REF!</v>
          </cell>
          <cell r="AC100" t="e">
            <v>#REF!</v>
          </cell>
        </row>
        <row r="101">
          <cell r="Y101">
            <v>2017</v>
          </cell>
          <cell r="Z101">
            <v>5</v>
          </cell>
          <cell r="AA101">
            <v>13</v>
          </cell>
          <cell r="AB101" t="e">
            <v>#REF!</v>
          </cell>
          <cell r="AC101" t="e">
            <v>#REF!</v>
          </cell>
        </row>
        <row r="102">
          <cell r="Y102">
            <v>2017</v>
          </cell>
          <cell r="Z102">
            <v>5</v>
          </cell>
          <cell r="AA102">
            <v>14</v>
          </cell>
          <cell r="AB102" t="e">
            <v>#REF!</v>
          </cell>
          <cell r="AC102" t="e">
            <v>#REF!</v>
          </cell>
        </row>
        <row r="103">
          <cell r="Y103">
            <v>2017</v>
          </cell>
          <cell r="Z103">
            <v>5</v>
          </cell>
          <cell r="AA103">
            <v>15</v>
          </cell>
          <cell r="AB103" t="e">
            <v>#REF!</v>
          </cell>
          <cell r="AC103" t="e">
            <v>#REF!</v>
          </cell>
        </row>
        <row r="104">
          <cell r="Y104">
            <v>2017</v>
          </cell>
          <cell r="Z104">
            <v>5</v>
          </cell>
          <cell r="AA104">
            <v>16</v>
          </cell>
          <cell r="AB104" t="e">
            <v>#REF!</v>
          </cell>
          <cell r="AC104" t="e">
            <v>#REF!</v>
          </cell>
        </row>
        <row r="105">
          <cell r="Y105">
            <v>2017</v>
          </cell>
          <cell r="Z105">
            <v>5</v>
          </cell>
          <cell r="AA105">
            <v>17</v>
          </cell>
          <cell r="AB105" t="e">
            <v>#REF!</v>
          </cell>
          <cell r="AC105" t="e">
            <v>#REF!</v>
          </cell>
        </row>
        <row r="106">
          <cell r="Y106">
            <v>2017</v>
          </cell>
          <cell r="Z106">
            <v>5</v>
          </cell>
          <cell r="AA106">
            <v>18</v>
          </cell>
          <cell r="AB106" t="e">
            <v>#REF!</v>
          </cell>
          <cell r="AC106" t="e">
            <v>#REF!</v>
          </cell>
        </row>
        <row r="107">
          <cell r="Y107">
            <v>2017</v>
          </cell>
          <cell r="Z107">
            <v>5</v>
          </cell>
          <cell r="AA107">
            <v>19</v>
          </cell>
          <cell r="AB107" t="e">
            <v>#REF!</v>
          </cell>
          <cell r="AC107" t="e">
            <v>#REF!</v>
          </cell>
        </row>
        <row r="108">
          <cell r="Y108">
            <v>2017</v>
          </cell>
          <cell r="Z108">
            <v>6</v>
          </cell>
          <cell r="AA108">
            <v>1</v>
          </cell>
          <cell r="AB108" t="e">
            <v>#REF!</v>
          </cell>
          <cell r="AC108" t="e">
            <v>#REF!</v>
          </cell>
        </row>
        <row r="109">
          <cell r="Y109">
            <v>2017</v>
          </cell>
          <cell r="Z109">
            <v>6</v>
          </cell>
          <cell r="AA109">
            <v>2</v>
          </cell>
          <cell r="AB109" t="e">
            <v>#REF!</v>
          </cell>
          <cell r="AC109" t="e">
            <v>#REF!</v>
          </cell>
        </row>
        <row r="110">
          <cell r="Y110">
            <v>2017</v>
          </cell>
          <cell r="Z110">
            <v>6</v>
          </cell>
          <cell r="AA110">
            <v>3</v>
          </cell>
          <cell r="AB110" t="e">
            <v>#REF!</v>
          </cell>
          <cell r="AC110" t="e">
            <v>#REF!</v>
          </cell>
        </row>
        <row r="111">
          <cell r="Y111">
            <v>2017</v>
          </cell>
          <cell r="Z111">
            <v>6</v>
          </cell>
          <cell r="AA111">
            <v>4</v>
          </cell>
          <cell r="AB111" t="e">
            <v>#REF!</v>
          </cell>
          <cell r="AC111" t="e">
            <v>#REF!</v>
          </cell>
        </row>
        <row r="112">
          <cell r="Y112">
            <v>2017</v>
          </cell>
          <cell r="Z112">
            <v>6</v>
          </cell>
          <cell r="AA112">
            <v>5</v>
          </cell>
          <cell r="AB112" t="e">
            <v>#REF!</v>
          </cell>
          <cell r="AC112" t="e">
            <v>#REF!</v>
          </cell>
        </row>
        <row r="113">
          <cell r="Y113">
            <v>2017</v>
          </cell>
          <cell r="Z113">
            <v>6</v>
          </cell>
          <cell r="AA113">
            <v>6</v>
          </cell>
          <cell r="AB113" t="e">
            <v>#REF!</v>
          </cell>
          <cell r="AC113" t="e">
            <v>#REF!</v>
          </cell>
        </row>
        <row r="114">
          <cell r="Y114">
            <v>2017</v>
          </cell>
          <cell r="Z114">
            <v>6</v>
          </cell>
          <cell r="AA114">
            <v>7</v>
          </cell>
          <cell r="AB114" t="e">
            <v>#REF!</v>
          </cell>
          <cell r="AC114" t="e">
            <v>#REF!</v>
          </cell>
        </row>
        <row r="115">
          <cell r="Y115">
            <v>2017</v>
          </cell>
          <cell r="Z115">
            <v>6</v>
          </cell>
          <cell r="AA115">
            <v>8</v>
          </cell>
          <cell r="AB115" t="e">
            <v>#REF!</v>
          </cell>
          <cell r="AC115" t="e">
            <v>#REF!</v>
          </cell>
        </row>
        <row r="116">
          <cell r="Y116">
            <v>2017</v>
          </cell>
          <cell r="Z116">
            <v>6</v>
          </cell>
          <cell r="AA116">
            <v>9</v>
          </cell>
          <cell r="AB116" t="e">
            <v>#REF!</v>
          </cell>
          <cell r="AC116" t="e">
            <v>#REF!</v>
          </cell>
        </row>
        <row r="117">
          <cell r="Y117">
            <v>2017</v>
          </cell>
          <cell r="Z117">
            <v>6</v>
          </cell>
          <cell r="AA117">
            <v>10</v>
          </cell>
          <cell r="AB117" t="e">
            <v>#REF!</v>
          </cell>
          <cell r="AC117" t="e">
            <v>#REF!</v>
          </cell>
        </row>
        <row r="118">
          <cell r="Y118">
            <v>2017</v>
          </cell>
          <cell r="Z118">
            <v>6</v>
          </cell>
          <cell r="AA118">
            <v>11</v>
          </cell>
          <cell r="AB118" t="e">
            <v>#REF!</v>
          </cell>
          <cell r="AC118" t="e">
            <v>#REF!</v>
          </cell>
        </row>
        <row r="119">
          <cell r="Y119">
            <v>2017</v>
          </cell>
          <cell r="Z119">
            <v>6</v>
          </cell>
          <cell r="AA119">
            <v>12</v>
          </cell>
          <cell r="AB119" t="e">
            <v>#REF!</v>
          </cell>
          <cell r="AC119" t="e">
            <v>#REF!</v>
          </cell>
        </row>
        <row r="120">
          <cell r="Y120">
            <v>2017</v>
          </cell>
          <cell r="Z120">
            <v>6</v>
          </cell>
          <cell r="AA120">
            <v>13</v>
          </cell>
          <cell r="AB120" t="e">
            <v>#REF!</v>
          </cell>
          <cell r="AC120" t="e">
            <v>#REF!</v>
          </cell>
        </row>
        <row r="121">
          <cell r="Y121">
            <v>2017</v>
          </cell>
          <cell r="Z121">
            <v>6</v>
          </cell>
          <cell r="AA121">
            <v>14</v>
          </cell>
          <cell r="AB121" t="e">
            <v>#REF!</v>
          </cell>
          <cell r="AC121" t="e">
            <v>#REF!</v>
          </cell>
        </row>
        <row r="122">
          <cell r="Y122">
            <v>2017</v>
          </cell>
          <cell r="Z122">
            <v>6</v>
          </cell>
          <cell r="AA122">
            <v>15</v>
          </cell>
          <cell r="AB122" t="e">
            <v>#REF!</v>
          </cell>
          <cell r="AC122" t="e">
            <v>#REF!</v>
          </cell>
        </row>
        <row r="123">
          <cell r="Y123">
            <v>2017</v>
          </cell>
          <cell r="Z123">
            <v>6</v>
          </cell>
          <cell r="AA123">
            <v>16</v>
          </cell>
          <cell r="AB123" t="e">
            <v>#REF!</v>
          </cell>
          <cell r="AC123" t="e">
            <v>#REF!</v>
          </cell>
        </row>
        <row r="124">
          <cell r="Y124">
            <v>2017</v>
          </cell>
          <cell r="Z124">
            <v>6</v>
          </cell>
          <cell r="AA124">
            <v>17</v>
          </cell>
          <cell r="AB124" t="e">
            <v>#REF!</v>
          </cell>
          <cell r="AC124" t="e">
            <v>#REF!</v>
          </cell>
        </row>
        <row r="125">
          <cell r="Y125">
            <v>2017</v>
          </cell>
          <cell r="Z125">
            <v>6</v>
          </cell>
          <cell r="AA125">
            <v>18</v>
          </cell>
          <cell r="AB125" t="e">
            <v>#REF!</v>
          </cell>
          <cell r="AC125" t="e">
            <v>#REF!</v>
          </cell>
        </row>
        <row r="126">
          <cell r="Y126">
            <v>2017</v>
          </cell>
          <cell r="Z126">
            <v>6</v>
          </cell>
          <cell r="AA126">
            <v>19</v>
          </cell>
          <cell r="AB126" t="e">
            <v>#REF!</v>
          </cell>
          <cell r="AC126" t="e">
            <v>#REF!</v>
          </cell>
        </row>
        <row r="127">
          <cell r="Y127">
            <v>2017</v>
          </cell>
          <cell r="Z127">
            <v>7</v>
          </cell>
          <cell r="AA127">
            <v>1</v>
          </cell>
          <cell r="AB127" t="e">
            <v>#REF!</v>
          </cell>
          <cell r="AC127" t="e">
            <v>#REF!</v>
          </cell>
        </row>
        <row r="128">
          <cell r="Y128">
            <v>2017</v>
          </cell>
          <cell r="Z128">
            <v>7</v>
          </cell>
          <cell r="AA128">
            <v>2</v>
          </cell>
          <cell r="AB128" t="e">
            <v>#REF!</v>
          </cell>
          <cell r="AC128" t="e">
            <v>#REF!</v>
          </cell>
        </row>
        <row r="129">
          <cell r="Y129">
            <v>2017</v>
          </cell>
          <cell r="Z129">
            <v>7</v>
          </cell>
          <cell r="AA129">
            <v>3</v>
          </cell>
          <cell r="AB129" t="e">
            <v>#REF!</v>
          </cell>
          <cell r="AC129" t="e">
            <v>#REF!</v>
          </cell>
        </row>
        <row r="130">
          <cell r="Y130">
            <v>2017</v>
          </cell>
          <cell r="Z130">
            <v>7</v>
          </cell>
          <cell r="AA130">
            <v>4</v>
          </cell>
          <cell r="AB130" t="e">
            <v>#REF!</v>
          </cell>
          <cell r="AC130" t="e">
            <v>#REF!</v>
          </cell>
        </row>
        <row r="131">
          <cell r="Y131">
            <v>2017</v>
          </cell>
          <cell r="Z131">
            <v>7</v>
          </cell>
          <cell r="AA131">
            <v>5</v>
          </cell>
          <cell r="AB131" t="e">
            <v>#REF!</v>
          </cell>
          <cell r="AC131" t="e">
            <v>#REF!</v>
          </cell>
        </row>
        <row r="132">
          <cell r="Y132">
            <v>2017</v>
          </cell>
          <cell r="Z132">
            <v>7</v>
          </cell>
          <cell r="AA132">
            <v>6</v>
          </cell>
          <cell r="AB132" t="e">
            <v>#REF!</v>
          </cell>
          <cell r="AC132" t="e">
            <v>#REF!</v>
          </cell>
        </row>
        <row r="133">
          <cell r="Y133">
            <v>2017</v>
          </cell>
          <cell r="Z133">
            <v>7</v>
          </cell>
          <cell r="AA133">
            <v>7</v>
          </cell>
          <cell r="AB133" t="e">
            <v>#REF!</v>
          </cell>
          <cell r="AC133" t="e">
            <v>#REF!</v>
          </cell>
        </row>
        <row r="134">
          <cell r="Y134">
            <v>2017</v>
          </cell>
          <cell r="Z134">
            <v>7</v>
          </cell>
          <cell r="AA134">
            <v>8</v>
          </cell>
          <cell r="AB134" t="e">
            <v>#REF!</v>
          </cell>
          <cell r="AC134" t="e">
            <v>#REF!</v>
          </cell>
        </row>
        <row r="135">
          <cell r="Y135">
            <v>2017</v>
          </cell>
          <cell r="Z135">
            <v>7</v>
          </cell>
          <cell r="AA135">
            <v>9</v>
          </cell>
          <cell r="AB135" t="e">
            <v>#REF!</v>
          </cell>
          <cell r="AC135" t="e">
            <v>#REF!</v>
          </cell>
        </row>
        <row r="136">
          <cell r="Y136">
            <v>2017</v>
          </cell>
          <cell r="Z136">
            <v>7</v>
          </cell>
          <cell r="AA136">
            <v>10</v>
          </cell>
          <cell r="AB136" t="e">
            <v>#REF!</v>
          </cell>
          <cell r="AC136" t="e">
            <v>#REF!</v>
          </cell>
        </row>
        <row r="137">
          <cell r="Y137">
            <v>2017</v>
          </cell>
          <cell r="Z137">
            <v>7</v>
          </cell>
          <cell r="AA137">
            <v>11</v>
          </cell>
          <cell r="AB137" t="e">
            <v>#REF!</v>
          </cell>
          <cell r="AC137" t="e">
            <v>#REF!</v>
          </cell>
        </row>
        <row r="138">
          <cell r="Y138">
            <v>2017</v>
          </cell>
          <cell r="Z138">
            <v>7</v>
          </cell>
          <cell r="AA138">
            <v>12</v>
          </cell>
          <cell r="AB138" t="e">
            <v>#REF!</v>
          </cell>
          <cell r="AC138" t="e">
            <v>#REF!</v>
          </cell>
        </row>
        <row r="139">
          <cell r="Y139">
            <v>2017</v>
          </cell>
          <cell r="Z139">
            <v>7</v>
          </cell>
          <cell r="AA139">
            <v>13</v>
          </cell>
          <cell r="AB139" t="e">
            <v>#REF!</v>
          </cell>
          <cell r="AC139" t="e">
            <v>#REF!</v>
          </cell>
        </row>
        <row r="140">
          <cell r="Y140">
            <v>2017</v>
          </cell>
          <cell r="Z140">
            <v>7</v>
          </cell>
          <cell r="AA140">
            <v>14</v>
          </cell>
          <cell r="AB140" t="e">
            <v>#REF!</v>
          </cell>
          <cell r="AC140" t="e">
            <v>#REF!</v>
          </cell>
        </row>
        <row r="141">
          <cell r="Y141">
            <v>2017</v>
          </cell>
          <cell r="Z141">
            <v>7</v>
          </cell>
          <cell r="AA141">
            <v>15</v>
          </cell>
          <cell r="AB141" t="e">
            <v>#REF!</v>
          </cell>
          <cell r="AC141" t="e">
            <v>#REF!</v>
          </cell>
        </row>
        <row r="142">
          <cell r="Y142">
            <v>2017</v>
          </cell>
          <cell r="Z142">
            <v>7</v>
          </cell>
          <cell r="AA142">
            <v>16</v>
          </cell>
          <cell r="AB142" t="e">
            <v>#REF!</v>
          </cell>
          <cell r="AC142" t="e">
            <v>#REF!</v>
          </cell>
        </row>
        <row r="143">
          <cell r="Y143">
            <v>2017</v>
          </cell>
          <cell r="Z143">
            <v>7</v>
          </cell>
          <cell r="AA143">
            <v>17</v>
          </cell>
          <cell r="AB143" t="e">
            <v>#REF!</v>
          </cell>
          <cell r="AC143" t="e">
            <v>#REF!</v>
          </cell>
        </row>
        <row r="144">
          <cell r="Y144">
            <v>2017</v>
          </cell>
          <cell r="Z144">
            <v>7</v>
          </cell>
          <cell r="AA144">
            <v>18</v>
          </cell>
          <cell r="AB144" t="e">
            <v>#REF!</v>
          </cell>
          <cell r="AC144" t="e">
            <v>#REF!</v>
          </cell>
        </row>
        <row r="145">
          <cell r="Y145">
            <v>2017</v>
          </cell>
          <cell r="Z145">
            <v>7</v>
          </cell>
          <cell r="AA145">
            <v>19</v>
          </cell>
          <cell r="AB145" t="e">
            <v>#REF!</v>
          </cell>
          <cell r="AC145" t="e">
            <v>#REF!</v>
          </cell>
        </row>
        <row r="146">
          <cell r="Y146">
            <v>2017</v>
          </cell>
          <cell r="Z146">
            <v>8</v>
          </cell>
          <cell r="AA146">
            <v>1</v>
          </cell>
          <cell r="AB146" t="e">
            <v>#REF!</v>
          </cell>
          <cell r="AC146" t="e">
            <v>#REF!</v>
          </cell>
        </row>
        <row r="147">
          <cell r="Y147">
            <v>2017</v>
          </cell>
          <cell r="Z147">
            <v>8</v>
          </cell>
          <cell r="AA147">
            <v>2</v>
          </cell>
          <cell r="AB147" t="e">
            <v>#REF!</v>
          </cell>
          <cell r="AC147" t="e">
            <v>#REF!</v>
          </cell>
        </row>
        <row r="148">
          <cell r="Y148">
            <v>2017</v>
          </cell>
          <cell r="Z148">
            <v>8</v>
          </cell>
          <cell r="AA148">
            <v>3</v>
          </cell>
          <cell r="AB148" t="e">
            <v>#REF!</v>
          </cell>
          <cell r="AC148" t="e">
            <v>#REF!</v>
          </cell>
        </row>
        <row r="149">
          <cell r="Y149">
            <v>2017</v>
          </cell>
          <cell r="Z149">
            <v>8</v>
          </cell>
          <cell r="AA149">
            <v>4</v>
          </cell>
          <cell r="AB149" t="e">
            <v>#REF!</v>
          </cell>
          <cell r="AC149" t="e">
            <v>#REF!</v>
          </cell>
        </row>
        <row r="150">
          <cell r="Y150">
            <v>2017</v>
          </cell>
          <cell r="Z150">
            <v>8</v>
          </cell>
          <cell r="AA150">
            <v>5</v>
          </cell>
          <cell r="AB150" t="e">
            <v>#REF!</v>
          </cell>
          <cell r="AC150" t="e">
            <v>#REF!</v>
          </cell>
        </row>
        <row r="151">
          <cell r="Y151">
            <v>2017</v>
          </cell>
          <cell r="Z151">
            <v>8</v>
          </cell>
          <cell r="AA151">
            <v>6</v>
          </cell>
          <cell r="AB151" t="e">
            <v>#REF!</v>
          </cell>
          <cell r="AC151" t="e">
            <v>#REF!</v>
          </cell>
        </row>
        <row r="152">
          <cell r="Y152">
            <v>2017</v>
          </cell>
          <cell r="Z152">
            <v>8</v>
          </cell>
          <cell r="AA152">
            <v>7</v>
          </cell>
          <cell r="AB152" t="e">
            <v>#REF!</v>
          </cell>
          <cell r="AC152" t="e">
            <v>#REF!</v>
          </cell>
        </row>
        <row r="153">
          <cell r="Y153">
            <v>2017</v>
          </cell>
          <cell r="Z153">
            <v>8</v>
          </cell>
          <cell r="AA153">
            <v>8</v>
          </cell>
          <cell r="AB153" t="e">
            <v>#REF!</v>
          </cell>
          <cell r="AC153" t="e">
            <v>#REF!</v>
          </cell>
        </row>
        <row r="154">
          <cell r="Y154">
            <v>2017</v>
          </cell>
          <cell r="Z154">
            <v>8</v>
          </cell>
          <cell r="AA154">
            <v>9</v>
          </cell>
          <cell r="AB154" t="e">
            <v>#REF!</v>
          </cell>
          <cell r="AC154" t="e">
            <v>#REF!</v>
          </cell>
        </row>
        <row r="155">
          <cell r="Y155">
            <v>2017</v>
          </cell>
          <cell r="Z155">
            <v>8</v>
          </cell>
          <cell r="AA155">
            <v>10</v>
          </cell>
          <cell r="AB155" t="e">
            <v>#REF!</v>
          </cell>
          <cell r="AC155" t="e">
            <v>#REF!</v>
          </cell>
        </row>
        <row r="156">
          <cell r="Y156">
            <v>2017</v>
          </cell>
          <cell r="Z156">
            <v>8</v>
          </cell>
          <cell r="AA156">
            <v>11</v>
          </cell>
          <cell r="AB156" t="e">
            <v>#REF!</v>
          </cell>
          <cell r="AC156" t="e">
            <v>#REF!</v>
          </cell>
        </row>
        <row r="157">
          <cell r="Y157">
            <v>2017</v>
          </cell>
          <cell r="Z157">
            <v>8</v>
          </cell>
          <cell r="AA157">
            <v>12</v>
          </cell>
          <cell r="AB157" t="e">
            <v>#REF!</v>
          </cell>
          <cell r="AC157" t="e">
            <v>#REF!</v>
          </cell>
        </row>
        <row r="158">
          <cell r="Y158">
            <v>2017</v>
          </cell>
          <cell r="Z158">
            <v>8</v>
          </cell>
          <cell r="AA158">
            <v>13</v>
          </cell>
          <cell r="AB158" t="e">
            <v>#REF!</v>
          </cell>
          <cell r="AC158" t="e">
            <v>#REF!</v>
          </cell>
        </row>
        <row r="159">
          <cell r="Y159">
            <v>2017</v>
          </cell>
          <cell r="Z159">
            <v>8</v>
          </cell>
          <cell r="AA159">
            <v>14</v>
          </cell>
          <cell r="AB159" t="e">
            <v>#REF!</v>
          </cell>
          <cell r="AC159" t="e">
            <v>#REF!</v>
          </cell>
        </row>
        <row r="160">
          <cell r="Y160">
            <v>2017</v>
          </cell>
          <cell r="Z160">
            <v>8</v>
          </cell>
          <cell r="AA160">
            <v>15</v>
          </cell>
          <cell r="AB160" t="e">
            <v>#REF!</v>
          </cell>
          <cell r="AC160" t="e">
            <v>#REF!</v>
          </cell>
        </row>
        <row r="161">
          <cell r="Y161">
            <v>2017</v>
          </cell>
          <cell r="Z161">
            <v>8</v>
          </cell>
          <cell r="AA161">
            <v>16</v>
          </cell>
          <cell r="AB161" t="e">
            <v>#REF!</v>
          </cell>
          <cell r="AC161" t="e">
            <v>#REF!</v>
          </cell>
        </row>
        <row r="162">
          <cell r="Y162">
            <v>2017</v>
          </cell>
          <cell r="Z162">
            <v>8</v>
          </cell>
          <cell r="AA162">
            <v>17</v>
          </cell>
          <cell r="AB162" t="e">
            <v>#REF!</v>
          </cell>
          <cell r="AC162" t="e">
            <v>#REF!</v>
          </cell>
        </row>
        <row r="163">
          <cell r="Y163">
            <v>2017</v>
          </cell>
          <cell r="Z163">
            <v>8</v>
          </cell>
          <cell r="AA163">
            <v>18</v>
          </cell>
          <cell r="AB163" t="e">
            <v>#REF!</v>
          </cell>
          <cell r="AC163" t="e">
            <v>#REF!</v>
          </cell>
        </row>
        <row r="164">
          <cell r="Y164">
            <v>2017</v>
          </cell>
          <cell r="Z164">
            <v>8</v>
          </cell>
          <cell r="AA164">
            <v>19</v>
          </cell>
          <cell r="AB164" t="e">
            <v>#REF!</v>
          </cell>
          <cell r="AC164" t="e">
            <v>#REF!</v>
          </cell>
        </row>
        <row r="165">
          <cell r="Y165">
            <v>2017</v>
          </cell>
          <cell r="Z165">
            <v>9</v>
          </cell>
          <cell r="AA165">
            <v>1</v>
          </cell>
          <cell r="AB165" t="e">
            <v>#REF!</v>
          </cell>
          <cell r="AC165" t="e">
            <v>#REF!</v>
          </cell>
        </row>
        <row r="166">
          <cell r="Y166">
            <v>2017</v>
          </cell>
          <cell r="Z166">
            <v>9</v>
          </cell>
          <cell r="AA166">
            <v>2</v>
          </cell>
          <cell r="AB166" t="e">
            <v>#REF!</v>
          </cell>
          <cell r="AC166" t="e">
            <v>#REF!</v>
          </cell>
        </row>
        <row r="167">
          <cell r="Y167">
            <v>2017</v>
          </cell>
          <cell r="Z167">
            <v>9</v>
          </cell>
          <cell r="AA167">
            <v>3</v>
          </cell>
          <cell r="AB167" t="e">
            <v>#REF!</v>
          </cell>
          <cell r="AC167" t="e">
            <v>#REF!</v>
          </cell>
        </row>
        <row r="168">
          <cell r="Y168">
            <v>2017</v>
          </cell>
          <cell r="Z168">
            <v>9</v>
          </cell>
          <cell r="AA168">
            <v>4</v>
          </cell>
          <cell r="AB168" t="e">
            <v>#REF!</v>
          </cell>
          <cell r="AC168" t="e">
            <v>#REF!</v>
          </cell>
        </row>
        <row r="169">
          <cell r="Y169">
            <v>2017</v>
          </cell>
          <cell r="Z169">
            <v>9</v>
          </cell>
          <cell r="AA169">
            <v>5</v>
          </cell>
          <cell r="AB169" t="e">
            <v>#REF!</v>
          </cell>
          <cell r="AC169" t="e">
            <v>#REF!</v>
          </cell>
        </row>
        <row r="170">
          <cell r="Y170">
            <v>2017</v>
          </cell>
          <cell r="Z170">
            <v>9</v>
          </cell>
          <cell r="AA170">
            <v>6</v>
          </cell>
          <cell r="AB170" t="e">
            <v>#REF!</v>
          </cell>
          <cell r="AC170" t="e">
            <v>#REF!</v>
          </cell>
        </row>
        <row r="171">
          <cell r="Y171">
            <v>2017</v>
          </cell>
          <cell r="Z171">
            <v>9</v>
          </cell>
          <cell r="AA171">
            <v>7</v>
          </cell>
          <cell r="AB171" t="e">
            <v>#REF!</v>
          </cell>
          <cell r="AC171" t="e">
            <v>#REF!</v>
          </cell>
        </row>
        <row r="172">
          <cell r="Y172">
            <v>2017</v>
          </cell>
          <cell r="Z172">
            <v>9</v>
          </cell>
          <cell r="AA172">
            <v>8</v>
          </cell>
          <cell r="AB172" t="e">
            <v>#REF!</v>
          </cell>
          <cell r="AC172" t="e">
            <v>#REF!</v>
          </cell>
        </row>
        <row r="173">
          <cell r="Y173">
            <v>2017</v>
          </cell>
          <cell r="Z173">
            <v>9</v>
          </cell>
          <cell r="AA173">
            <v>9</v>
          </cell>
          <cell r="AB173" t="e">
            <v>#REF!</v>
          </cell>
          <cell r="AC173" t="e">
            <v>#REF!</v>
          </cell>
        </row>
        <row r="174">
          <cell r="Y174">
            <v>2017</v>
          </cell>
          <cell r="Z174">
            <v>9</v>
          </cell>
          <cell r="AA174">
            <v>10</v>
          </cell>
          <cell r="AB174" t="e">
            <v>#REF!</v>
          </cell>
          <cell r="AC174" t="e">
            <v>#REF!</v>
          </cell>
        </row>
        <row r="175">
          <cell r="Y175">
            <v>2017</v>
          </cell>
          <cell r="Z175">
            <v>9</v>
          </cell>
          <cell r="AA175">
            <v>11</v>
          </cell>
          <cell r="AB175" t="e">
            <v>#REF!</v>
          </cell>
          <cell r="AC175" t="e">
            <v>#REF!</v>
          </cell>
        </row>
        <row r="176">
          <cell r="Y176">
            <v>2017</v>
          </cell>
          <cell r="Z176">
            <v>9</v>
          </cell>
          <cell r="AA176">
            <v>12</v>
          </cell>
          <cell r="AB176" t="e">
            <v>#REF!</v>
          </cell>
          <cell r="AC176" t="e">
            <v>#REF!</v>
          </cell>
        </row>
        <row r="177">
          <cell r="Y177">
            <v>2017</v>
          </cell>
          <cell r="Z177">
            <v>9</v>
          </cell>
          <cell r="AA177">
            <v>13</v>
          </cell>
          <cell r="AB177" t="e">
            <v>#REF!</v>
          </cell>
          <cell r="AC177" t="e">
            <v>#REF!</v>
          </cell>
        </row>
        <row r="178">
          <cell r="Y178">
            <v>2017</v>
          </cell>
          <cell r="Z178">
            <v>9</v>
          </cell>
          <cell r="AA178">
            <v>14</v>
          </cell>
          <cell r="AB178" t="e">
            <v>#REF!</v>
          </cell>
          <cell r="AC178" t="e">
            <v>#REF!</v>
          </cell>
        </row>
        <row r="179">
          <cell r="Y179">
            <v>2017</v>
          </cell>
          <cell r="Z179">
            <v>9</v>
          </cell>
          <cell r="AA179">
            <v>15</v>
          </cell>
          <cell r="AB179" t="e">
            <v>#REF!</v>
          </cell>
          <cell r="AC179" t="e">
            <v>#REF!</v>
          </cell>
        </row>
        <row r="180">
          <cell r="Y180">
            <v>2017</v>
          </cell>
          <cell r="Z180">
            <v>9</v>
          </cell>
          <cell r="AA180">
            <v>16</v>
          </cell>
          <cell r="AB180" t="e">
            <v>#REF!</v>
          </cell>
          <cell r="AC180" t="e">
            <v>#REF!</v>
          </cell>
        </row>
        <row r="181">
          <cell r="Y181">
            <v>2017</v>
          </cell>
          <cell r="Z181">
            <v>9</v>
          </cell>
          <cell r="AA181">
            <v>17</v>
          </cell>
          <cell r="AB181" t="e">
            <v>#REF!</v>
          </cell>
          <cell r="AC181" t="e">
            <v>#REF!</v>
          </cell>
        </row>
        <row r="182">
          <cell r="Y182">
            <v>2017</v>
          </cell>
          <cell r="Z182">
            <v>9</v>
          </cell>
          <cell r="AA182">
            <v>18</v>
          </cell>
          <cell r="AB182" t="e">
            <v>#REF!</v>
          </cell>
          <cell r="AC182" t="e">
            <v>#REF!</v>
          </cell>
        </row>
        <row r="183">
          <cell r="Y183">
            <v>2017</v>
          </cell>
          <cell r="Z183">
            <v>9</v>
          </cell>
          <cell r="AA183">
            <v>19</v>
          </cell>
          <cell r="AB183" t="e">
            <v>#REF!</v>
          </cell>
          <cell r="AC183" t="e">
            <v>#REF!</v>
          </cell>
        </row>
        <row r="184">
          <cell r="Y184">
            <v>2017</v>
          </cell>
          <cell r="Z184">
            <v>10</v>
          </cell>
          <cell r="AA184">
            <v>1</v>
          </cell>
          <cell r="AB184" t="e">
            <v>#REF!</v>
          </cell>
          <cell r="AC184" t="e">
            <v>#REF!</v>
          </cell>
        </row>
        <row r="185">
          <cell r="Y185">
            <v>2017</v>
          </cell>
          <cell r="Z185">
            <v>10</v>
          </cell>
          <cell r="AA185">
            <v>2</v>
          </cell>
          <cell r="AB185" t="e">
            <v>#REF!</v>
          </cell>
          <cell r="AC185" t="e">
            <v>#REF!</v>
          </cell>
        </row>
        <row r="186">
          <cell r="Y186">
            <v>2017</v>
          </cell>
          <cell r="Z186">
            <v>10</v>
          </cell>
          <cell r="AA186">
            <v>3</v>
          </cell>
          <cell r="AB186" t="e">
            <v>#REF!</v>
          </cell>
          <cell r="AC186" t="e">
            <v>#REF!</v>
          </cell>
        </row>
        <row r="187">
          <cell r="Y187">
            <v>2017</v>
          </cell>
          <cell r="Z187">
            <v>10</v>
          </cell>
          <cell r="AA187">
            <v>4</v>
          </cell>
          <cell r="AB187" t="e">
            <v>#REF!</v>
          </cell>
          <cell r="AC187" t="e">
            <v>#REF!</v>
          </cell>
        </row>
        <row r="188">
          <cell r="Y188">
            <v>2017</v>
          </cell>
          <cell r="Z188">
            <v>10</v>
          </cell>
          <cell r="AA188">
            <v>5</v>
          </cell>
          <cell r="AB188" t="e">
            <v>#REF!</v>
          </cell>
          <cell r="AC188" t="e">
            <v>#REF!</v>
          </cell>
        </row>
        <row r="189">
          <cell r="Y189">
            <v>2017</v>
          </cell>
          <cell r="Z189">
            <v>10</v>
          </cell>
          <cell r="AA189">
            <v>6</v>
          </cell>
          <cell r="AB189" t="e">
            <v>#REF!</v>
          </cell>
          <cell r="AC189" t="e">
            <v>#REF!</v>
          </cell>
        </row>
        <row r="190">
          <cell r="Y190">
            <v>2017</v>
          </cell>
          <cell r="Z190">
            <v>10</v>
          </cell>
          <cell r="AA190">
            <v>7</v>
          </cell>
          <cell r="AB190" t="e">
            <v>#REF!</v>
          </cell>
          <cell r="AC190" t="e">
            <v>#REF!</v>
          </cell>
        </row>
        <row r="191">
          <cell r="Y191">
            <v>2017</v>
          </cell>
          <cell r="Z191">
            <v>10</v>
          </cell>
          <cell r="AA191">
            <v>8</v>
          </cell>
          <cell r="AB191" t="e">
            <v>#REF!</v>
          </cell>
          <cell r="AC191" t="e">
            <v>#REF!</v>
          </cell>
        </row>
        <row r="192">
          <cell r="Y192">
            <v>2017</v>
          </cell>
          <cell r="Z192">
            <v>10</v>
          </cell>
          <cell r="AA192">
            <v>9</v>
          </cell>
          <cell r="AB192" t="e">
            <v>#REF!</v>
          </cell>
          <cell r="AC192" t="e">
            <v>#REF!</v>
          </cell>
        </row>
        <row r="193">
          <cell r="Y193">
            <v>2017</v>
          </cell>
          <cell r="Z193">
            <v>10</v>
          </cell>
          <cell r="AA193">
            <v>10</v>
          </cell>
          <cell r="AB193" t="e">
            <v>#REF!</v>
          </cell>
          <cell r="AC193" t="e">
            <v>#REF!</v>
          </cell>
        </row>
        <row r="194">
          <cell r="Y194">
            <v>2017</v>
          </cell>
          <cell r="Z194">
            <v>10</v>
          </cell>
          <cell r="AA194">
            <v>11</v>
          </cell>
          <cell r="AB194" t="e">
            <v>#REF!</v>
          </cell>
          <cell r="AC194" t="e">
            <v>#REF!</v>
          </cell>
        </row>
        <row r="195">
          <cell r="Y195">
            <v>2017</v>
          </cell>
          <cell r="Z195">
            <v>10</v>
          </cell>
          <cell r="AA195">
            <v>12</v>
          </cell>
          <cell r="AB195" t="e">
            <v>#REF!</v>
          </cell>
          <cell r="AC195" t="e">
            <v>#REF!</v>
          </cell>
        </row>
        <row r="196">
          <cell r="Y196">
            <v>2017</v>
          </cell>
          <cell r="Z196">
            <v>10</v>
          </cell>
          <cell r="AA196">
            <v>13</v>
          </cell>
          <cell r="AB196" t="e">
            <v>#REF!</v>
          </cell>
          <cell r="AC196" t="e">
            <v>#REF!</v>
          </cell>
        </row>
        <row r="197">
          <cell r="Y197">
            <v>2017</v>
          </cell>
          <cell r="Z197">
            <v>10</v>
          </cell>
          <cell r="AA197">
            <v>14</v>
          </cell>
          <cell r="AB197" t="e">
            <v>#REF!</v>
          </cell>
          <cell r="AC197" t="e">
            <v>#REF!</v>
          </cell>
        </row>
        <row r="198">
          <cell r="Y198">
            <v>2017</v>
          </cell>
          <cell r="Z198">
            <v>10</v>
          </cell>
          <cell r="AA198">
            <v>15</v>
          </cell>
          <cell r="AB198" t="e">
            <v>#REF!</v>
          </cell>
          <cell r="AC198" t="e">
            <v>#REF!</v>
          </cell>
        </row>
        <row r="199">
          <cell r="Y199">
            <v>2017</v>
          </cell>
          <cell r="Z199">
            <v>10</v>
          </cell>
          <cell r="AA199">
            <v>16</v>
          </cell>
          <cell r="AB199" t="e">
            <v>#REF!</v>
          </cell>
          <cell r="AC199" t="e">
            <v>#REF!</v>
          </cell>
        </row>
        <row r="200">
          <cell r="Y200">
            <v>2017</v>
          </cell>
          <cell r="Z200">
            <v>10</v>
          </cell>
          <cell r="AA200">
            <v>17</v>
          </cell>
          <cell r="AB200" t="e">
            <v>#REF!</v>
          </cell>
          <cell r="AC200" t="e">
            <v>#REF!</v>
          </cell>
        </row>
        <row r="201">
          <cell r="Y201">
            <v>2017</v>
          </cell>
          <cell r="Z201">
            <v>10</v>
          </cell>
          <cell r="AA201">
            <v>18</v>
          </cell>
          <cell r="AB201" t="e">
            <v>#REF!</v>
          </cell>
          <cell r="AC201" t="e">
            <v>#REF!</v>
          </cell>
        </row>
        <row r="202">
          <cell r="Y202">
            <v>2017</v>
          </cell>
          <cell r="Z202">
            <v>10</v>
          </cell>
          <cell r="AA202">
            <v>19</v>
          </cell>
          <cell r="AB202" t="e">
            <v>#REF!</v>
          </cell>
          <cell r="AC202" t="e">
            <v>#REF!</v>
          </cell>
        </row>
        <row r="203">
          <cell r="Y203">
            <v>2017</v>
          </cell>
          <cell r="Z203">
            <v>11</v>
          </cell>
          <cell r="AA203">
            <v>1</v>
          </cell>
          <cell r="AB203" t="e">
            <v>#REF!</v>
          </cell>
          <cell r="AC203" t="e">
            <v>#REF!</v>
          </cell>
        </row>
        <row r="204">
          <cell r="Y204">
            <v>2017</v>
          </cell>
          <cell r="Z204">
            <v>11</v>
          </cell>
          <cell r="AA204">
            <v>2</v>
          </cell>
          <cell r="AB204" t="e">
            <v>#REF!</v>
          </cell>
          <cell r="AC204" t="e">
            <v>#REF!</v>
          </cell>
        </row>
        <row r="205">
          <cell r="Y205">
            <v>2017</v>
          </cell>
          <cell r="Z205">
            <v>11</v>
          </cell>
          <cell r="AA205">
            <v>3</v>
          </cell>
          <cell r="AB205" t="e">
            <v>#REF!</v>
          </cell>
          <cell r="AC205" t="e">
            <v>#REF!</v>
          </cell>
        </row>
        <row r="206">
          <cell r="Y206">
            <v>2017</v>
          </cell>
          <cell r="Z206">
            <v>11</v>
          </cell>
          <cell r="AA206">
            <v>4</v>
          </cell>
          <cell r="AB206" t="e">
            <v>#REF!</v>
          </cell>
          <cell r="AC206" t="e">
            <v>#REF!</v>
          </cell>
        </row>
        <row r="207">
          <cell r="Y207">
            <v>2017</v>
          </cell>
          <cell r="Z207">
            <v>11</v>
          </cell>
          <cell r="AA207">
            <v>5</v>
          </cell>
          <cell r="AB207" t="e">
            <v>#REF!</v>
          </cell>
          <cell r="AC207" t="e">
            <v>#REF!</v>
          </cell>
        </row>
        <row r="208">
          <cell r="Y208">
            <v>2017</v>
          </cell>
          <cell r="Z208">
            <v>11</v>
          </cell>
          <cell r="AA208">
            <v>6</v>
          </cell>
          <cell r="AB208" t="e">
            <v>#REF!</v>
          </cell>
          <cell r="AC208" t="e">
            <v>#REF!</v>
          </cell>
        </row>
        <row r="209">
          <cell r="Y209">
            <v>2017</v>
          </cell>
          <cell r="Z209">
            <v>11</v>
          </cell>
          <cell r="AA209">
            <v>7</v>
          </cell>
          <cell r="AB209" t="e">
            <v>#REF!</v>
          </cell>
          <cell r="AC209" t="e">
            <v>#REF!</v>
          </cell>
        </row>
        <row r="210">
          <cell r="Y210">
            <v>2017</v>
          </cell>
          <cell r="Z210">
            <v>11</v>
          </cell>
          <cell r="AA210">
            <v>8</v>
          </cell>
          <cell r="AB210" t="e">
            <v>#REF!</v>
          </cell>
          <cell r="AC210" t="e">
            <v>#REF!</v>
          </cell>
        </row>
        <row r="211">
          <cell r="Y211">
            <v>2017</v>
          </cell>
          <cell r="Z211">
            <v>11</v>
          </cell>
          <cell r="AA211">
            <v>9</v>
          </cell>
          <cell r="AB211" t="e">
            <v>#REF!</v>
          </cell>
          <cell r="AC211" t="e">
            <v>#REF!</v>
          </cell>
        </row>
        <row r="212">
          <cell r="Y212">
            <v>2017</v>
          </cell>
          <cell r="Z212">
            <v>11</v>
          </cell>
          <cell r="AA212">
            <v>10</v>
          </cell>
          <cell r="AB212" t="e">
            <v>#REF!</v>
          </cell>
          <cell r="AC212" t="e">
            <v>#REF!</v>
          </cell>
        </row>
        <row r="213">
          <cell r="Y213">
            <v>2017</v>
          </cell>
          <cell r="Z213">
            <v>11</v>
          </cell>
          <cell r="AA213">
            <v>11</v>
          </cell>
          <cell r="AB213" t="e">
            <v>#REF!</v>
          </cell>
          <cell r="AC213" t="e">
            <v>#REF!</v>
          </cell>
        </row>
        <row r="214">
          <cell r="Y214">
            <v>2017</v>
          </cell>
          <cell r="Z214">
            <v>11</v>
          </cell>
          <cell r="AA214">
            <v>12</v>
          </cell>
          <cell r="AB214" t="e">
            <v>#REF!</v>
          </cell>
          <cell r="AC214" t="e">
            <v>#REF!</v>
          </cell>
        </row>
        <row r="215">
          <cell r="Y215">
            <v>2017</v>
          </cell>
          <cell r="Z215">
            <v>11</v>
          </cell>
          <cell r="AA215">
            <v>13</v>
          </cell>
          <cell r="AB215" t="e">
            <v>#REF!</v>
          </cell>
          <cell r="AC215" t="e">
            <v>#REF!</v>
          </cell>
        </row>
        <row r="216">
          <cell r="Y216">
            <v>2017</v>
          </cell>
          <cell r="Z216">
            <v>11</v>
          </cell>
          <cell r="AA216">
            <v>14</v>
          </cell>
          <cell r="AB216" t="e">
            <v>#REF!</v>
          </cell>
          <cell r="AC216" t="e">
            <v>#REF!</v>
          </cell>
        </row>
        <row r="217">
          <cell r="Y217">
            <v>2017</v>
          </cell>
          <cell r="Z217">
            <v>11</v>
          </cell>
          <cell r="AA217">
            <v>15</v>
          </cell>
          <cell r="AB217" t="e">
            <v>#REF!</v>
          </cell>
          <cell r="AC217" t="e">
            <v>#REF!</v>
          </cell>
        </row>
        <row r="218">
          <cell r="Y218">
            <v>2017</v>
          </cell>
          <cell r="Z218">
            <v>11</v>
          </cell>
          <cell r="AA218">
            <v>16</v>
          </cell>
          <cell r="AB218" t="e">
            <v>#REF!</v>
          </cell>
          <cell r="AC218" t="e">
            <v>#REF!</v>
          </cell>
        </row>
        <row r="219">
          <cell r="Y219">
            <v>2017</v>
          </cell>
          <cell r="Z219">
            <v>11</v>
          </cell>
          <cell r="AA219">
            <v>17</v>
          </cell>
          <cell r="AB219" t="e">
            <v>#REF!</v>
          </cell>
          <cell r="AC219" t="e">
            <v>#REF!</v>
          </cell>
        </row>
        <row r="220">
          <cell r="Y220">
            <v>2017</v>
          </cell>
          <cell r="Z220">
            <v>11</v>
          </cell>
          <cell r="AA220">
            <v>18</v>
          </cell>
          <cell r="AB220" t="e">
            <v>#REF!</v>
          </cell>
          <cell r="AC220" t="e">
            <v>#REF!</v>
          </cell>
        </row>
        <row r="221">
          <cell r="Y221">
            <v>2017</v>
          </cell>
          <cell r="Z221">
            <v>11</v>
          </cell>
          <cell r="AA221">
            <v>19</v>
          </cell>
          <cell r="AB221" t="e">
            <v>#REF!</v>
          </cell>
          <cell r="AC221" t="e">
            <v>#REF!</v>
          </cell>
        </row>
        <row r="222">
          <cell r="Y222">
            <v>2017</v>
          </cell>
          <cell r="Z222">
            <v>12</v>
          </cell>
          <cell r="AA222">
            <v>1</v>
          </cell>
          <cell r="AB222" t="e">
            <v>#REF!</v>
          </cell>
          <cell r="AC222" t="e">
            <v>#REF!</v>
          </cell>
        </row>
        <row r="223">
          <cell r="Y223">
            <v>2017</v>
          </cell>
          <cell r="Z223">
            <v>12</v>
          </cell>
          <cell r="AA223">
            <v>2</v>
          </cell>
          <cell r="AB223" t="e">
            <v>#REF!</v>
          </cell>
          <cell r="AC223" t="e">
            <v>#REF!</v>
          </cell>
        </row>
        <row r="224">
          <cell r="Y224">
            <v>2017</v>
          </cell>
          <cell r="Z224">
            <v>12</v>
          </cell>
          <cell r="AA224">
            <v>3</v>
          </cell>
          <cell r="AB224" t="e">
            <v>#REF!</v>
          </cell>
          <cell r="AC224" t="e">
            <v>#REF!</v>
          </cell>
        </row>
        <row r="225">
          <cell r="Y225">
            <v>2017</v>
          </cell>
          <cell r="Z225">
            <v>12</v>
          </cell>
          <cell r="AA225">
            <v>4</v>
          </cell>
          <cell r="AB225" t="e">
            <v>#REF!</v>
          </cell>
          <cell r="AC225" t="e">
            <v>#REF!</v>
          </cell>
        </row>
        <row r="226">
          <cell r="Y226">
            <v>2017</v>
          </cell>
          <cell r="Z226">
            <v>12</v>
          </cell>
          <cell r="AA226">
            <v>5</v>
          </cell>
          <cell r="AB226" t="e">
            <v>#REF!</v>
          </cell>
          <cell r="AC226" t="e">
            <v>#REF!</v>
          </cell>
        </row>
        <row r="227">
          <cell r="Y227">
            <v>2017</v>
          </cell>
          <cell r="Z227">
            <v>12</v>
          </cell>
          <cell r="AA227">
            <v>6</v>
          </cell>
          <cell r="AB227" t="e">
            <v>#REF!</v>
          </cell>
          <cell r="AC227" t="e">
            <v>#REF!</v>
          </cell>
        </row>
        <row r="228">
          <cell r="Y228">
            <v>2017</v>
          </cell>
          <cell r="Z228">
            <v>12</v>
          </cell>
          <cell r="AA228">
            <v>7</v>
          </cell>
          <cell r="AB228" t="e">
            <v>#REF!</v>
          </cell>
          <cell r="AC228" t="e">
            <v>#REF!</v>
          </cell>
        </row>
        <row r="229">
          <cell r="Y229">
            <v>2017</v>
          </cell>
          <cell r="Z229">
            <v>12</v>
          </cell>
          <cell r="AA229">
            <v>8</v>
          </cell>
          <cell r="AB229" t="e">
            <v>#REF!</v>
          </cell>
          <cell r="AC229" t="e">
            <v>#REF!</v>
          </cell>
        </row>
        <row r="230">
          <cell r="Y230">
            <v>2017</v>
          </cell>
          <cell r="Z230">
            <v>12</v>
          </cell>
          <cell r="AA230">
            <v>9</v>
          </cell>
          <cell r="AB230" t="e">
            <v>#REF!</v>
          </cell>
          <cell r="AC230" t="e">
            <v>#REF!</v>
          </cell>
        </row>
        <row r="231">
          <cell r="Y231">
            <v>2017</v>
          </cell>
          <cell r="Z231">
            <v>12</v>
          </cell>
          <cell r="AA231">
            <v>10</v>
          </cell>
          <cell r="AB231" t="e">
            <v>#REF!</v>
          </cell>
          <cell r="AC231" t="e">
            <v>#REF!</v>
          </cell>
        </row>
        <row r="232">
          <cell r="Y232">
            <v>2017</v>
          </cell>
          <cell r="Z232">
            <v>12</v>
          </cell>
          <cell r="AA232">
            <v>11</v>
          </cell>
          <cell r="AB232" t="e">
            <v>#REF!</v>
          </cell>
          <cell r="AC232" t="e">
            <v>#REF!</v>
          </cell>
        </row>
        <row r="233">
          <cell r="Y233">
            <v>2017</v>
          </cell>
          <cell r="Z233">
            <v>12</v>
          </cell>
          <cell r="AA233">
            <v>12</v>
          </cell>
          <cell r="AB233" t="e">
            <v>#REF!</v>
          </cell>
          <cell r="AC233" t="e">
            <v>#REF!</v>
          </cell>
        </row>
        <row r="234">
          <cell r="Y234">
            <v>2017</v>
          </cell>
          <cell r="Z234">
            <v>12</v>
          </cell>
          <cell r="AA234">
            <v>13</v>
          </cell>
          <cell r="AB234" t="e">
            <v>#REF!</v>
          </cell>
          <cell r="AC234" t="e">
            <v>#REF!</v>
          </cell>
        </row>
        <row r="235">
          <cell r="Y235">
            <v>2017</v>
          </cell>
          <cell r="Z235">
            <v>12</v>
          </cell>
          <cell r="AA235">
            <v>14</v>
          </cell>
          <cell r="AB235" t="e">
            <v>#REF!</v>
          </cell>
          <cell r="AC235" t="e">
            <v>#REF!</v>
          </cell>
        </row>
        <row r="236">
          <cell r="Y236">
            <v>2017</v>
          </cell>
          <cell r="Z236">
            <v>12</v>
          </cell>
          <cell r="AA236">
            <v>15</v>
          </cell>
          <cell r="AB236" t="e">
            <v>#REF!</v>
          </cell>
          <cell r="AC236" t="e">
            <v>#REF!</v>
          </cell>
        </row>
        <row r="237">
          <cell r="Y237">
            <v>2017</v>
          </cell>
          <cell r="Z237">
            <v>12</v>
          </cell>
          <cell r="AA237">
            <v>16</v>
          </cell>
          <cell r="AB237" t="e">
            <v>#REF!</v>
          </cell>
          <cell r="AC237" t="e">
            <v>#REF!</v>
          </cell>
        </row>
        <row r="238">
          <cell r="Y238">
            <v>2017</v>
          </cell>
          <cell r="Z238">
            <v>12</v>
          </cell>
          <cell r="AA238">
            <v>17</v>
          </cell>
          <cell r="AB238" t="e">
            <v>#REF!</v>
          </cell>
          <cell r="AC238" t="e">
            <v>#REF!</v>
          </cell>
        </row>
        <row r="239">
          <cell r="Y239">
            <v>2017</v>
          </cell>
          <cell r="Z239">
            <v>12</v>
          </cell>
          <cell r="AA239">
            <v>18</v>
          </cell>
          <cell r="AB239" t="e">
            <v>#REF!</v>
          </cell>
          <cell r="AC239" t="e">
            <v>#REF!</v>
          </cell>
        </row>
        <row r="240">
          <cell r="Y240">
            <v>2017</v>
          </cell>
          <cell r="Z240">
            <v>12</v>
          </cell>
          <cell r="AA240">
            <v>19</v>
          </cell>
          <cell r="AB240" t="e">
            <v>#REF!</v>
          </cell>
          <cell r="AC240" t="e">
            <v>#REF!</v>
          </cell>
        </row>
      </sheetData>
      <sheetData sheetId="7"/>
      <sheetData sheetId="8"/>
      <sheetData sheetId="9">
        <row r="13">
          <cell r="Y13">
            <v>2017</v>
          </cell>
          <cell r="Z13">
            <v>1</v>
          </cell>
          <cell r="AA13">
            <v>1</v>
          </cell>
          <cell r="AB13" t="e">
            <v>#REF!</v>
          </cell>
          <cell r="AC13" t="e">
            <v>#REF!</v>
          </cell>
        </row>
        <row r="14">
          <cell r="Y14">
            <v>2017</v>
          </cell>
          <cell r="Z14">
            <v>1</v>
          </cell>
          <cell r="AA14">
            <v>2</v>
          </cell>
          <cell r="AB14" t="e">
            <v>#REF!</v>
          </cell>
          <cell r="AC14" t="e">
            <v>#REF!</v>
          </cell>
        </row>
        <row r="15">
          <cell r="Y15">
            <v>2017</v>
          </cell>
          <cell r="Z15">
            <v>1</v>
          </cell>
          <cell r="AA15">
            <v>3</v>
          </cell>
          <cell r="AB15" t="e">
            <v>#REF!</v>
          </cell>
          <cell r="AC15" t="e">
            <v>#REF!</v>
          </cell>
        </row>
        <row r="16">
          <cell r="Y16">
            <v>2017</v>
          </cell>
          <cell r="Z16">
            <v>1</v>
          </cell>
          <cell r="AA16">
            <v>4</v>
          </cell>
          <cell r="AB16" t="e">
            <v>#REF!</v>
          </cell>
          <cell r="AC16" t="e">
            <v>#REF!</v>
          </cell>
        </row>
        <row r="17">
          <cell r="Y17">
            <v>2017</v>
          </cell>
          <cell r="Z17">
            <v>1</v>
          </cell>
          <cell r="AA17">
            <v>5</v>
          </cell>
          <cell r="AB17" t="e">
            <v>#REF!</v>
          </cell>
          <cell r="AC17" t="e">
            <v>#REF!</v>
          </cell>
        </row>
        <row r="18">
          <cell r="Y18">
            <v>2017</v>
          </cell>
          <cell r="Z18">
            <v>1</v>
          </cell>
          <cell r="AA18">
            <v>6</v>
          </cell>
          <cell r="AB18" t="e">
            <v>#REF!</v>
          </cell>
          <cell r="AC18" t="e">
            <v>#REF!</v>
          </cell>
        </row>
        <row r="19">
          <cell r="Y19">
            <v>2017</v>
          </cell>
          <cell r="Z19">
            <v>1</v>
          </cell>
          <cell r="AA19">
            <v>7</v>
          </cell>
          <cell r="AB19" t="e">
            <v>#REF!</v>
          </cell>
          <cell r="AC19" t="e">
            <v>#REF!</v>
          </cell>
        </row>
        <row r="20">
          <cell r="Y20">
            <v>2017</v>
          </cell>
          <cell r="Z20">
            <v>1</v>
          </cell>
          <cell r="AA20">
            <v>8</v>
          </cell>
          <cell r="AB20" t="e">
            <v>#REF!</v>
          </cell>
          <cell r="AC20" t="e">
            <v>#REF!</v>
          </cell>
        </row>
        <row r="21">
          <cell r="Y21">
            <v>2017</v>
          </cell>
          <cell r="Z21">
            <v>1</v>
          </cell>
          <cell r="AA21">
            <v>9</v>
          </cell>
          <cell r="AB21" t="e">
            <v>#REF!</v>
          </cell>
          <cell r="AC21" t="e">
            <v>#REF!</v>
          </cell>
        </row>
        <row r="22">
          <cell r="Y22">
            <v>2017</v>
          </cell>
          <cell r="Z22">
            <v>1</v>
          </cell>
          <cell r="AA22">
            <v>10</v>
          </cell>
          <cell r="AB22" t="e">
            <v>#REF!</v>
          </cell>
          <cell r="AC22" t="e">
            <v>#REF!</v>
          </cell>
        </row>
        <row r="23">
          <cell r="Y23">
            <v>2017</v>
          </cell>
          <cell r="Z23">
            <v>1</v>
          </cell>
          <cell r="AA23">
            <v>11</v>
          </cell>
          <cell r="AB23" t="e">
            <v>#REF!</v>
          </cell>
          <cell r="AC23" t="e">
            <v>#REF!</v>
          </cell>
        </row>
        <row r="24">
          <cell r="Y24">
            <v>2017</v>
          </cell>
          <cell r="Z24">
            <v>1</v>
          </cell>
          <cell r="AA24">
            <v>12</v>
          </cell>
          <cell r="AB24" t="e">
            <v>#REF!</v>
          </cell>
          <cell r="AC24" t="e">
            <v>#REF!</v>
          </cell>
        </row>
        <row r="25">
          <cell r="Y25">
            <v>2017</v>
          </cell>
          <cell r="Z25">
            <v>1</v>
          </cell>
          <cell r="AA25">
            <v>13</v>
          </cell>
          <cell r="AB25" t="e">
            <v>#REF!</v>
          </cell>
          <cell r="AC25" t="e">
            <v>#REF!</v>
          </cell>
        </row>
        <row r="26">
          <cell r="Y26">
            <v>2017</v>
          </cell>
          <cell r="Z26">
            <v>1</v>
          </cell>
          <cell r="AA26">
            <v>14</v>
          </cell>
          <cell r="AB26" t="e">
            <v>#REF!</v>
          </cell>
          <cell r="AC26" t="e">
            <v>#REF!</v>
          </cell>
        </row>
        <row r="27">
          <cell r="Y27">
            <v>2017</v>
          </cell>
          <cell r="Z27">
            <v>1</v>
          </cell>
          <cell r="AA27">
            <v>15</v>
          </cell>
          <cell r="AB27" t="e">
            <v>#REF!</v>
          </cell>
          <cell r="AC27" t="e">
            <v>#REF!</v>
          </cell>
        </row>
        <row r="28">
          <cell r="Y28">
            <v>2017</v>
          </cell>
          <cell r="Z28">
            <v>1</v>
          </cell>
          <cell r="AA28">
            <v>16</v>
          </cell>
          <cell r="AB28" t="e">
            <v>#REF!</v>
          </cell>
          <cell r="AC28" t="e">
            <v>#REF!</v>
          </cell>
        </row>
        <row r="29">
          <cell r="Y29">
            <v>2017</v>
          </cell>
          <cell r="Z29">
            <v>1</v>
          </cell>
          <cell r="AA29">
            <v>17</v>
          </cell>
          <cell r="AB29" t="e">
            <v>#REF!</v>
          </cell>
          <cell r="AC29" t="e">
            <v>#REF!</v>
          </cell>
        </row>
        <row r="30">
          <cell r="Y30">
            <v>2017</v>
          </cell>
          <cell r="Z30">
            <v>1</v>
          </cell>
          <cell r="AA30">
            <v>18</v>
          </cell>
          <cell r="AB30" t="e">
            <v>#REF!</v>
          </cell>
          <cell r="AC30" t="e">
            <v>#REF!</v>
          </cell>
        </row>
        <row r="31">
          <cell r="Y31">
            <v>2017</v>
          </cell>
          <cell r="Z31">
            <v>1</v>
          </cell>
          <cell r="AA31">
            <v>19</v>
          </cell>
          <cell r="AB31" t="e">
            <v>#REF!</v>
          </cell>
          <cell r="AC31" t="e">
            <v>#REF!</v>
          </cell>
        </row>
        <row r="32">
          <cell r="Y32">
            <v>2017</v>
          </cell>
          <cell r="Z32">
            <v>2</v>
          </cell>
          <cell r="AA32">
            <v>1</v>
          </cell>
          <cell r="AB32" t="e">
            <v>#REF!</v>
          </cell>
          <cell r="AC32" t="e">
            <v>#REF!</v>
          </cell>
        </row>
        <row r="33">
          <cell r="Y33">
            <v>2017</v>
          </cell>
          <cell r="Z33">
            <v>2</v>
          </cell>
          <cell r="AA33">
            <v>2</v>
          </cell>
          <cell r="AB33" t="e">
            <v>#REF!</v>
          </cell>
          <cell r="AC33" t="e">
            <v>#REF!</v>
          </cell>
        </row>
        <row r="34">
          <cell r="Y34">
            <v>2017</v>
          </cell>
          <cell r="Z34">
            <v>2</v>
          </cell>
          <cell r="AA34">
            <v>3</v>
          </cell>
          <cell r="AB34" t="e">
            <v>#REF!</v>
          </cell>
          <cell r="AC34" t="e">
            <v>#REF!</v>
          </cell>
        </row>
        <row r="35">
          <cell r="Y35">
            <v>2017</v>
          </cell>
          <cell r="Z35">
            <v>2</v>
          </cell>
          <cell r="AA35">
            <v>4</v>
          </cell>
          <cell r="AB35" t="e">
            <v>#REF!</v>
          </cell>
          <cell r="AC35" t="e">
            <v>#REF!</v>
          </cell>
        </row>
        <row r="36">
          <cell r="Y36">
            <v>2017</v>
          </cell>
          <cell r="Z36">
            <v>2</v>
          </cell>
          <cell r="AA36">
            <v>5</v>
          </cell>
          <cell r="AB36" t="e">
            <v>#REF!</v>
          </cell>
          <cell r="AC36" t="e">
            <v>#REF!</v>
          </cell>
        </row>
        <row r="37">
          <cell r="Y37">
            <v>2017</v>
          </cell>
          <cell r="Z37">
            <v>2</v>
          </cell>
          <cell r="AA37">
            <v>6</v>
          </cell>
          <cell r="AB37" t="e">
            <v>#REF!</v>
          </cell>
          <cell r="AC37" t="e">
            <v>#REF!</v>
          </cell>
        </row>
        <row r="38">
          <cell r="Y38">
            <v>2017</v>
          </cell>
          <cell r="Z38">
            <v>2</v>
          </cell>
          <cell r="AA38">
            <v>7</v>
          </cell>
          <cell r="AB38" t="e">
            <v>#REF!</v>
          </cell>
          <cell r="AC38" t="e">
            <v>#REF!</v>
          </cell>
        </row>
        <row r="39">
          <cell r="Y39">
            <v>2017</v>
          </cell>
          <cell r="Z39">
            <v>2</v>
          </cell>
          <cell r="AA39">
            <v>8</v>
          </cell>
          <cell r="AB39" t="e">
            <v>#REF!</v>
          </cell>
          <cell r="AC39" t="e">
            <v>#REF!</v>
          </cell>
        </row>
        <row r="40">
          <cell r="Y40">
            <v>2017</v>
          </cell>
          <cell r="Z40">
            <v>2</v>
          </cell>
          <cell r="AA40">
            <v>9</v>
          </cell>
          <cell r="AB40" t="e">
            <v>#REF!</v>
          </cell>
          <cell r="AC40" t="e">
            <v>#REF!</v>
          </cell>
        </row>
        <row r="41">
          <cell r="Y41">
            <v>2017</v>
          </cell>
          <cell r="Z41">
            <v>2</v>
          </cell>
          <cell r="AA41">
            <v>10</v>
          </cell>
          <cell r="AB41" t="e">
            <v>#REF!</v>
          </cell>
          <cell r="AC41" t="e">
            <v>#REF!</v>
          </cell>
        </row>
        <row r="42">
          <cell r="Y42">
            <v>2017</v>
          </cell>
          <cell r="Z42">
            <v>2</v>
          </cell>
          <cell r="AA42">
            <v>11</v>
          </cell>
          <cell r="AB42" t="e">
            <v>#REF!</v>
          </cell>
          <cell r="AC42" t="e">
            <v>#REF!</v>
          </cell>
        </row>
        <row r="43">
          <cell r="Y43">
            <v>2017</v>
          </cell>
          <cell r="Z43">
            <v>2</v>
          </cell>
          <cell r="AA43">
            <v>12</v>
          </cell>
          <cell r="AB43" t="e">
            <v>#REF!</v>
          </cell>
          <cell r="AC43" t="e">
            <v>#REF!</v>
          </cell>
        </row>
        <row r="44">
          <cell r="Y44">
            <v>2017</v>
          </cell>
          <cell r="Z44">
            <v>2</v>
          </cell>
          <cell r="AA44">
            <v>13</v>
          </cell>
          <cell r="AB44" t="e">
            <v>#REF!</v>
          </cell>
          <cell r="AC44" t="e">
            <v>#REF!</v>
          </cell>
        </row>
        <row r="45">
          <cell r="Y45">
            <v>2017</v>
          </cell>
          <cell r="Z45">
            <v>2</v>
          </cell>
          <cell r="AA45">
            <v>14</v>
          </cell>
          <cell r="AB45" t="e">
            <v>#REF!</v>
          </cell>
          <cell r="AC45" t="e">
            <v>#REF!</v>
          </cell>
        </row>
        <row r="46">
          <cell r="Y46">
            <v>2017</v>
          </cell>
          <cell r="Z46">
            <v>2</v>
          </cell>
          <cell r="AA46">
            <v>15</v>
          </cell>
          <cell r="AB46" t="e">
            <v>#REF!</v>
          </cell>
          <cell r="AC46" t="e">
            <v>#REF!</v>
          </cell>
        </row>
        <row r="47">
          <cell r="Y47">
            <v>2017</v>
          </cell>
          <cell r="Z47">
            <v>2</v>
          </cell>
          <cell r="AA47">
            <v>16</v>
          </cell>
          <cell r="AB47" t="e">
            <v>#REF!</v>
          </cell>
          <cell r="AC47" t="e">
            <v>#REF!</v>
          </cell>
        </row>
        <row r="48">
          <cell r="Y48">
            <v>2017</v>
          </cell>
          <cell r="Z48">
            <v>2</v>
          </cell>
          <cell r="AA48">
            <v>17</v>
          </cell>
          <cell r="AB48" t="e">
            <v>#REF!</v>
          </cell>
          <cell r="AC48" t="e">
            <v>#REF!</v>
          </cell>
        </row>
        <row r="49">
          <cell r="Y49">
            <v>2017</v>
          </cell>
          <cell r="Z49">
            <v>2</v>
          </cell>
          <cell r="AA49">
            <v>18</v>
          </cell>
          <cell r="AB49" t="e">
            <v>#REF!</v>
          </cell>
          <cell r="AC49" t="e">
            <v>#REF!</v>
          </cell>
        </row>
        <row r="50">
          <cell r="Y50">
            <v>2017</v>
          </cell>
          <cell r="Z50">
            <v>2</v>
          </cell>
          <cell r="AA50">
            <v>19</v>
          </cell>
          <cell r="AB50" t="e">
            <v>#REF!</v>
          </cell>
          <cell r="AC50" t="e">
            <v>#REF!</v>
          </cell>
        </row>
        <row r="51">
          <cell r="Y51">
            <v>2017</v>
          </cell>
          <cell r="Z51">
            <v>3</v>
          </cell>
          <cell r="AA51">
            <v>1</v>
          </cell>
          <cell r="AB51" t="e">
            <v>#REF!</v>
          </cell>
          <cell r="AC51" t="e">
            <v>#REF!</v>
          </cell>
        </row>
        <row r="52">
          <cell r="Y52">
            <v>2017</v>
          </cell>
          <cell r="Z52">
            <v>3</v>
          </cell>
          <cell r="AA52">
            <v>2</v>
          </cell>
          <cell r="AB52" t="e">
            <v>#REF!</v>
          </cell>
          <cell r="AC52" t="e">
            <v>#REF!</v>
          </cell>
        </row>
        <row r="53">
          <cell r="Y53">
            <v>2017</v>
          </cell>
          <cell r="Z53">
            <v>3</v>
          </cell>
          <cell r="AA53">
            <v>3</v>
          </cell>
          <cell r="AB53" t="e">
            <v>#REF!</v>
          </cell>
          <cell r="AC53" t="e">
            <v>#REF!</v>
          </cell>
        </row>
        <row r="54">
          <cell r="Y54">
            <v>2017</v>
          </cell>
          <cell r="Z54">
            <v>3</v>
          </cell>
          <cell r="AA54">
            <v>4</v>
          </cell>
          <cell r="AB54" t="e">
            <v>#REF!</v>
          </cell>
          <cell r="AC54" t="e">
            <v>#REF!</v>
          </cell>
        </row>
        <row r="55">
          <cell r="Y55">
            <v>2017</v>
          </cell>
          <cell r="Z55">
            <v>3</v>
          </cell>
          <cell r="AA55">
            <v>5</v>
          </cell>
          <cell r="AB55" t="e">
            <v>#REF!</v>
          </cell>
          <cell r="AC55" t="e">
            <v>#REF!</v>
          </cell>
        </row>
        <row r="56">
          <cell r="Y56">
            <v>2017</v>
          </cell>
          <cell r="Z56">
            <v>3</v>
          </cell>
          <cell r="AA56">
            <v>6</v>
          </cell>
          <cell r="AB56" t="e">
            <v>#REF!</v>
          </cell>
          <cell r="AC56" t="e">
            <v>#REF!</v>
          </cell>
        </row>
        <row r="57">
          <cell r="Y57">
            <v>2017</v>
          </cell>
          <cell r="Z57">
            <v>3</v>
          </cell>
          <cell r="AA57">
            <v>7</v>
          </cell>
          <cell r="AB57" t="e">
            <v>#REF!</v>
          </cell>
          <cell r="AC57" t="e">
            <v>#REF!</v>
          </cell>
        </row>
        <row r="58">
          <cell r="Y58">
            <v>2017</v>
          </cell>
          <cell r="Z58">
            <v>3</v>
          </cell>
          <cell r="AA58">
            <v>8</v>
          </cell>
          <cell r="AB58" t="e">
            <v>#REF!</v>
          </cell>
          <cell r="AC58" t="e">
            <v>#REF!</v>
          </cell>
        </row>
        <row r="59">
          <cell r="Y59">
            <v>2017</v>
          </cell>
          <cell r="Z59">
            <v>3</v>
          </cell>
          <cell r="AA59">
            <v>9</v>
          </cell>
          <cell r="AB59" t="e">
            <v>#REF!</v>
          </cell>
          <cell r="AC59" t="e">
            <v>#REF!</v>
          </cell>
        </row>
        <row r="60">
          <cell r="Y60">
            <v>2017</v>
          </cell>
          <cell r="Z60">
            <v>3</v>
          </cell>
          <cell r="AA60">
            <v>10</v>
          </cell>
          <cell r="AB60" t="e">
            <v>#REF!</v>
          </cell>
          <cell r="AC60" t="e">
            <v>#REF!</v>
          </cell>
        </row>
        <row r="61">
          <cell r="Y61">
            <v>2017</v>
          </cell>
          <cell r="Z61">
            <v>3</v>
          </cell>
          <cell r="AA61">
            <v>11</v>
          </cell>
          <cell r="AB61" t="e">
            <v>#REF!</v>
          </cell>
          <cell r="AC61" t="e">
            <v>#REF!</v>
          </cell>
        </row>
        <row r="62">
          <cell r="Y62">
            <v>2017</v>
          </cell>
          <cell r="Z62">
            <v>3</v>
          </cell>
          <cell r="AA62">
            <v>12</v>
          </cell>
          <cell r="AB62" t="e">
            <v>#REF!</v>
          </cell>
          <cell r="AC62" t="e">
            <v>#REF!</v>
          </cell>
        </row>
        <row r="63">
          <cell r="Y63">
            <v>2017</v>
          </cell>
          <cell r="Z63">
            <v>3</v>
          </cell>
          <cell r="AA63">
            <v>13</v>
          </cell>
          <cell r="AB63" t="e">
            <v>#REF!</v>
          </cell>
          <cell r="AC63" t="e">
            <v>#REF!</v>
          </cell>
        </row>
        <row r="64">
          <cell r="Y64">
            <v>2017</v>
          </cell>
          <cell r="Z64">
            <v>3</v>
          </cell>
          <cell r="AA64">
            <v>14</v>
          </cell>
          <cell r="AB64" t="e">
            <v>#REF!</v>
          </cell>
          <cell r="AC64" t="e">
            <v>#REF!</v>
          </cell>
        </row>
        <row r="65">
          <cell r="Y65">
            <v>2017</v>
          </cell>
          <cell r="Z65">
            <v>3</v>
          </cell>
          <cell r="AA65">
            <v>15</v>
          </cell>
          <cell r="AB65" t="e">
            <v>#REF!</v>
          </cell>
          <cell r="AC65" t="e">
            <v>#REF!</v>
          </cell>
        </row>
        <row r="66">
          <cell r="Y66">
            <v>2017</v>
          </cell>
          <cell r="Z66">
            <v>3</v>
          </cell>
          <cell r="AA66">
            <v>16</v>
          </cell>
          <cell r="AB66" t="e">
            <v>#REF!</v>
          </cell>
          <cell r="AC66" t="e">
            <v>#REF!</v>
          </cell>
        </row>
        <row r="67">
          <cell r="Y67">
            <v>2017</v>
          </cell>
          <cell r="Z67">
            <v>3</v>
          </cell>
          <cell r="AA67">
            <v>17</v>
          </cell>
          <cell r="AB67" t="e">
            <v>#REF!</v>
          </cell>
          <cell r="AC67" t="e">
            <v>#REF!</v>
          </cell>
        </row>
        <row r="68">
          <cell r="Y68">
            <v>2017</v>
          </cell>
          <cell r="Z68">
            <v>3</v>
          </cell>
          <cell r="AA68">
            <v>18</v>
          </cell>
          <cell r="AB68" t="e">
            <v>#REF!</v>
          </cell>
          <cell r="AC68" t="e">
            <v>#REF!</v>
          </cell>
        </row>
        <row r="69">
          <cell r="Y69">
            <v>2017</v>
          </cell>
          <cell r="Z69">
            <v>3</v>
          </cell>
          <cell r="AA69">
            <v>19</v>
          </cell>
          <cell r="AB69" t="e">
            <v>#REF!</v>
          </cell>
          <cell r="AC69" t="e">
            <v>#REF!</v>
          </cell>
        </row>
        <row r="70">
          <cell r="Y70">
            <v>2017</v>
          </cell>
          <cell r="Z70">
            <v>4</v>
          </cell>
          <cell r="AA70">
            <v>1</v>
          </cell>
          <cell r="AB70" t="e">
            <v>#REF!</v>
          </cell>
          <cell r="AC70" t="e">
            <v>#REF!</v>
          </cell>
        </row>
        <row r="71">
          <cell r="Y71">
            <v>2017</v>
          </cell>
          <cell r="Z71">
            <v>4</v>
          </cell>
          <cell r="AA71">
            <v>2</v>
          </cell>
          <cell r="AB71" t="e">
            <v>#REF!</v>
          </cell>
          <cell r="AC71" t="e">
            <v>#REF!</v>
          </cell>
        </row>
        <row r="72">
          <cell r="Y72">
            <v>2017</v>
          </cell>
          <cell r="Z72">
            <v>4</v>
          </cell>
          <cell r="AA72">
            <v>3</v>
          </cell>
          <cell r="AB72" t="e">
            <v>#REF!</v>
          </cell>
          <cell r="AC72" t="e">
            <v>#REF!</v>
          </cell>
        </row>
        <row r="73">
          <cell r="Y73">
            <v>2017</v>
          </cell>
          <cell r="Z73">
            <v>4</v>
          </cell>
          <cell r="AA73">
            <v>4</v>
          </cell>
          <cell r="AB73" t="e">
            <v>#REF!</v>
          </cell>
          <cell r="AC73" t="e">
            <v>#REF!</v>
          </cell>
        </row>
        <row r="74">
          <cell r="Y74">
            <v>2017</v>
          </cell>
          <cell r="Z74">
            <v>4</v>
          </cell>
          <cell r="AA74">
            <v>5</v>
          </cell>
          <cell r="AB74" t="e">
            <v>#REF!</v>
          </cell>
          <cell r="AC74" t="e">
            <v>#REF!</v>
          </cell>
        </row>
        <row r="75">
          <cell r="Y75">
            <v>2017</v>
          </cell>
          <cell r="Z75">
            <v>4</v>
          </cell>
          <cell r="AA75">
            <v>6</v>
          </cell>
          <cell r="AB75" t="e">
            <v>#REF!</v>
          </cell>
          <cell r="AC75" t="e">
            <v>#REF!</v>
          </cell>
        </row>
        <row r="76">
          <cell r="Y76">
            <v>2017</v>
          </cell>
          <cell r="Z76">
            <v>4</v>
          </cell>
          <cell r="AA76">
            <v>7</v>
          </cell>
          <cell r="AB76" t="e">
            <v>#REF!</v>
          </cell>
          <cell r="AC76" t="e">
            <v>#REF!</v>
          </cell>
        </row>
        <row r="77">
          <cell r="Y77">
            <v>2017</v>
          </cell>
          <cell r="Z77">
            <v>4</v>
          </cell>
          <cell r="AA77">
            <v>8</v>
          </cell>
          <cell r="AB77" t="e">
            <v>#REF!</v>
          </cell>
          <cell r="AC77" t="e">
            <v>#REF!</v>
          </cell>
        </row>
        <row r="78">
          <cell r="Y78">
            <v>2017</v>
          </cell>
          <cell r="Z78">
            <v>4</v>
          </cell>
          <cell r="AA78">
            <v>9</v>
          </cell>
          <cell r="AB78" t="e">
            <v>#REF!</v>
          </cell>
          <cell r="AC78" t="e">
            <v>#REF!</v>
          </cell>
        </row>
        <row r="79">
          <cell r="Y79">
            <v>2017</v>
          </cell>
          <cell r="Z79">
            <v>4</v>
          </cell>
          <cell r="AA79">
            <v>10</v>
          </cell>
          <cell r="AB79" t="e">
            <v>#REF!</v>
          </cell>
          <cell r="AC79" t="e">
            <v>#REF!</v>
          </cell>
        </row>
        <row r="80">
          <cell r="Y80">
            <v>2017</v>
          </cell>
          <cell r="Z80">
            <v>4</v>
          </cell>
          <cell r="AA80">
            <v>11</v>
          </cell>
          <cell r="AB80" t="e">
            <v>#REF!</v>
          </cell>
          <cell r="AC80" t="e">
            <v>#REF!</v>
          </cell>
        </row>
        <row r="81">
          <cell r="Y81">
            <v>2017</v>
          </cell>
          <cell r="Z81">
            <v>4</v>
          </cell>
          <cell r="AA81">
            <v>12</v>
          </cell>
          <cell r="AB81" t="e">
            <v>#REF!</v>
          </cell>
          <cell r="AC81" t="e">
            <v>#REF!</v>
          </cell>
        </row>
        <row r="82">
          <cell r="Y82">
            <v>2017</v>
          </cell>
          <cell r="Z82">
            <v>4</v>
          </cell>
          <cell r="AA82">
            <v>13</v>
          </cell>
          <cell r="AB82" t="e">
            <v>#REF!</v>
          </cell>
          <cell r="AC82" t="e">
            <v>#REF!</v>
          </cell>
        </row>
        <row r="83">
          <cell r="Y83">
            <v>2017</v>
          </cell>
          <cell r="Z83">
            <v>4</v>
          </cell>
          <cell r="AA83">
            <v>14</v>
          </cell>
          <cell r="AB83" t="e">
            <v>#REF!</v>
          </cell>
          <cell r="AC83" t="e">
            <v>#REF!</v>
          </cell>
        </row>
        <row r="84">
          <cell r="Y84">
            <v>2017</v>
          </cell>
          <cell r="Z84">
            <v>4</v>
          </cell>
          <cell r="AA84">
            <v>15</v>
          </cell>
          <cell r="AB84" t="e">
            <v>#REF!</v>
          </cell>
          <cell r="AC84" t="e">
            <v>#REF!</v>
          </cell>
        </row>
        <row r="85">
          <cell r="Y85">
            <v>2017</v>
          </cell>
          <cell r="Z85">
            <v>4</v>
          </cell>
          <cell r="AA85">
            <v>16</v>
          </cell>
          <cell r="AB85" t="e">
            <v>#REF!</v>
          </cell>
          <cell r="AC85" t="e">
            <v>#REF!</v>
          </cell>
        </row>
        <row r="86">
          <cell r="Y86">
            <v>2017</v>
          </cell>
          <cell r="Z86">
            <v>4</v>
          </cell>
          <cell r="AA86">
            <v>17</v>
          </cell>
          <cell r="AB86" t="e">
            <v>#REF!</v>
          </cell>
          <cell r="AC86" t="e">
            <v>#REF!</v>
          </cell>
        </row>
        <row r="87">
          <cell r="Y87">
            <v>2017</v>
          </cell>
          <cell r="Z87">
            <v>4</v>
          </cell>
          <cell r="AA87">
            <v>18</v>
          </cell>
          <cell r="AB87" t="e">
            <v>#REF!</v>
          </cell>
          <cell r="AC87" t="e">
            <v>#REF!</v>
          </cell>
        </row>
        <row r="88">
          <cell r="Y88">
            <v>2017</v>
          </cell>
          <cell r="Z88">
            <v>4</v>
          </cell>
          <cell r="AA88">
            <v>19</v>
          </cell>
          <cell r="AB88" t="e">
            <v>#REF!</v>
          </cell>
          <cell r="AC88" t="e">
            <v>#REF!</v>
          </cell>
        </row>
        <row r="89">
          <cell r="Y89">
            <v>2017</v>
          </cell>
          <cell r="Z89">
            <v>5</v>
          </cell>
          <cell r="AA89">
            <v>1</v>
          </cell>
          <cell r="AB89" t="e">
            <v>#REF!</v>
          </cell>
          <cell r="AC89" t="e">
            <v>#REF!</v>
          </cell>
        </row>
        <row r="90">
          <cell r="Y90">
            <v>2017</v>
          </cell>
          <cell r="Z90">
            <v>5</v>
          </cell>
          <cell r="AA90">
            <v>2</v>
          </cell>
          <cell r="AB90" t="e">
            <v>#REF!</v>
          </cell>
          <cell r="AC90" t="e">
            <v>#REF!</v>
          </cell>
        </row>
        <row r="91">
          <cell r="Y91">
            <v>2017</v>
          </cell>
          <cell r="Z91">
            <v>5</v>
          </cell>
          <cell r="AA91">
            <v>3</v>
          </cell>
          <cell r="AB91" t="e">
            <v>#REF!</v>
          </cell>
          <cell r="AC91" t="e">
            <v>#REF!</v>
          </cell>
        </row>
        <row r="92">
          <cell r="Y92">
            <v>2017</v>
          </cell>
          <cell r="Z92">
            <v>5</v>
          </cell>
          <cell r="AA92">
            <v>4</v>
          </cell>
          <cell r="AB92" t="e">
            <v>#REF!</v>
          </cell>
          <cell r="AC92" t="e">
            <v>#REF!</v>
          </cell>
        </row>
        <row r="93">
          <cell r="Y93">
            <v>2017</v>
          </cell>
          <cell r="Z93">
            <v>5</v>
          </cell>
          <cell r="AA93">
            <v>5</v>
          </cell>
          <cell r="AB93" t="e">
            <v>#REF!</v>
          </cell>
          <cell r="AC93" t="e">
            <v>#REF!</v>
          </cell>
        </row>
        <row r="94">
          <cell r="Y94">
            <v>2017</v>
          </cell>
          <cell r="Z94">
            <v>5</v>
          </cell>
          <cell r="AA94">
            <v>6</v>
          </cell>
          <cell r="AB94" t="e">
            <v>#REF!</v>
          </cell>
          <cell r="AC94" t="e">
            <v>#REF!</v>
          </cell>
        </row>
        <row r="95">
          <cell r="Y95">
            <v>2017</v>
          </cell>
          <cell r="Z95">
            <v>5</v>
          </cell>
          <cell r="AA95">
            <v>7</v>
          </cell>
          <cell r="AB95" t="e">
            <v>#REF!</v>
          </cell>
          <cell r="AC95" t="e">
            <v>#REF!</v>
          </cell>
        </row>
        <row r="96">
          <cell r="Y96">
            <v>2017</v>
          </cell>
          <cell r="Z96">
            <v>5</v>
          </cell>
          <cell r="AA96">
            <v>8</v>
          </cell>
          <cell r="AB96" t="e">
            <v>#REF!</v>
          </cell>
          <cell r="AC96" t="e">
            <v>#REF!</v>
          </cell>
        </row>
        <row r="97">
          <cell r="Y97">
            <v>2017</v>
          </cell>
          <cell r="Z97">
            <v>5</v>
          </cell>
          <cell r="AA97">
            <v>9</v>
          </cell>
          <cell r="AB97" t="e">
            <v>#REF!</v>
          </cell>
          <cell r="AC97" t="e">
            <v>#REF!</v>
          </cell>
        </row>
        <row r="98">
          <cell r="Y98">
            <v>2017</v>
          </cell>
          <cell r="Z98">
            <v>5</v>
          </cell>
          <cell r="AA98">
            <v>10</v>
          </cell>
          <cell r="AB98" t="e">
            <v>#REF!</v>
          </cell>
          <cell r="AC98" t="e">
            <v>#REF!</v>
          </cell>
        </row>
        <row r="99">
          <cell r="Y99">
            <v>2017</v>
          </cell>
          <cell r="Z99">
            <v>5</v>
          </cell>
          <cell r="AA99">
            <v>11</v>
          </cell>
          <cell r="AB99" t="e">
            <v>#REF!</v>
          </cell>
          <cell r="AC99" t="e">
            <v>#REF!</v>
          </cell>
        </row>
        <row r="100">
          <cell r="Y100">
            <v>2017</v>
          </cell>
          <cell r="Z100">
            <v>5</v>
          </cell>
          <cell r="AA100">
            <v>12</v>
          </cell>
          <cell r="AB100" t="e">
            <v>#REF!</v>
          </cell>
          <cell r="AC100" t="e">
            <v>#REF!</v>
          </cell>
        </row>
        <row r="101">
          <cell r="Y101">
            <v>2017</v>
          </cell>
          <cell r="Z101">
            <v>5</v>
          </cell>
          <cell r="AA101">
            <v>13</v>
          </cell>
          <cell r="AB101" t="e">
            <v>#REF!</v>
          </cell>
          <cell r="AC101" t="e">
            <v>#REF!</v>
          </cell>
        </row>
        <row r="102">
          <cell r="Y102">
            <v>2017</v>
          </cell>
          <cell r="Z102">
            <v>5</v>
          </cell>
          <cell r="AA102">
            <v>14</v>
          </cell>
          <cell r="AB102" t="e">
            <v>#REF!</v>
          </cell>
          <cell r="AC102" t="e">
            <v>#REF!</v>
          </cell>
        </row>
        <row r="103">
          <cell r="Y103">
            <v>2017</v>
          </cell>
          <cell r="Z103">
            <v>5</v>
          </cell>
          <cell r="AA103">
            <v>15</v>
          </cell>
          <cell r="AB103" t="e">
            <v>#REF!</v>
          </cell>
          <cell r="AC103" t="e">
            <v>#REF!</v>
          </cell>
        </row>
        <row r="104">
          <cell r="Y104">
            <v>2017</v>
          </cell>
          <cell r="Z104">
            <v>5</v>
          </cell>
          <cell r="AA104">
            <v>16</v>
          </cell>
          <cell r="AB104" t="e">
            <v>#REF!</v>
          </cell>
          <cell r="AC104" t="e">
            <v>#REF!</v>
          </cell>
        </row>
        <row r="105">
          <cell r="Y105">
            <v>2017</v>
          </cell>
          <cell r="Z105">
            <v>5</v>
          </cell>
          <cell r="AA105">
            <v>17</v>
          </cell>
          <cell r="AB105" t="e">
            <v>#REF!</v>
          </cell>
          <cell r="AC105" t="e">
            <v>#REF!</v>
          </cell>
        </row>
        <row r="106">
          <cell r="Y106">
            <v>2017</v>
          </cell>
          <cell r="Z106">
            <v>5</v>
          </cell>
          <cell r="AA106">
            <v>18</v>
          </cell>
          <cell r="AB106" t="e">
            <v>#REF!</v>
          </cell>
          <cell r="AC106" t="e">
            <v>#REF!</v>
          </cell>
        </row>
        <row r="107">
          <cell r="Y107">
            <v>2017</v>
          </cell>
          <cell r="Z107">
            <v>5</v>
          </cell>
          <cell r="AA107">
            <v>19</v>
          </cell>
          <cell r="AB107" t="e">
            <v>#REF!</v>
          </cell>
          <cell r="AC107" t="e">
            <v>#REF!</v>
          </cell>
        </row>
        <row r="108">
          <cell r="Y108">
            <v>2017</v>
          </cell>
          <cell r="Z108">
            <v>6</v>
          </cell>
          <cell r="AA108">
            <v>1</v>
          </cell>
          <cell r="AB108" t="e">
            <v>#REF!</v>
          </cell>
          <cell r="AC108" t="e">
            <v>#REF!</v>
          </cell>
        </row>
        <row r="109">
          <cell r="Y109">
            <v>2017</v>
          </cell>
          <cell r="Z109">
            <v>6</v>
          </cell>
          <cell r="AA109">
            <v>2</v>
          </cell>
          <cell r="AB109" t="e">
            <v>#REF!</v>
          </cell>
          <cell r="AC109" t="e">
            <v>#REF!</v>
          </cell>
        </row>
        <row r="110">
          <cell r="Y110">
            <v>2017</v>
          </cell>
          <cell r="Z110">
            <v>6</v>
          </cell>
          <cell r="AA110">
            <v>3</v>
          </cell>
          <cell r="AB110" t="e">
            <v>#REF!</v>
          </cell>
          <cell r="AC110" t="e">
            <v>#REF!</v>
          </cell>
        </row>
        <row r="111">
          <cell r="Y111">
            <v>2017</v>
          </cell>
          <cell r="Z111">
            <v>6</v>
          </cell>
          <cell r="AA111">
            <v>4</v>
          </cell>
          <cell r="AB111" t="e">
            <v>#REF!</v>
          </cell>
          <cell r="AC111" t="e">
            <v>#REF!</v>
          </cell>
        </row>
        <row r="112">
          <cell r="Y112">
            <v>2017</v>
          </cell>
          <cell r="Z112">
            <v>6</v>
          </cell>
          <cell r="AA112">
            <v>5</v>
          </cell>
          <cell r="AB112" t="e">
            <v>#REF!</v>
          </cell>
          <cell r="AC112" t="e">
            <v>#REF!</v>
          </cell>
        </row>
        <row r="113">
          <cell r="Y113">
            <v>2017</v>
          </cell>
          <cell r="Z113">
            <v>6</v>
          </cell>
          <cell r="AA113">
            <v>6</v>
          </cell>
          <cell r="AB113" t="e">
            <v>#REF!</v>
          </cell>
          <cell r="AC113" t="e">
            <v>#REF!</v>
          </cell>
        </row>
        <row r="114">
          <cell r="Y114">
            <v>2017</v>
          </cell>
          <cell r="Z114">
            <v>6</v>
          </cell>
          <cell r="AA114">
            <v>7</v>
          </cell>
          <cell r="AB114" t="e">
            <v>#REF!</v>
          </cell>
          <cell r="AC114" t="e">
            <v>#REF!</v>
          </cell>
        </row>
        <row r="115">
          <cell r="Y115">
            <v>2017</v>
          </cell>
          <cell r="Z115">
            <v>6</v>
          </cell>
          <cell r="AA115">
            <v>8</v>
          </cell>
          <cell r="AB115" t="e">
            <v>#REF!</v>
          </cell>
          <cell r="AC115" t="e">
            <v>#REF!</v>
          </cell>
        </row>
        <row r="116">
          <cell r="Y116">
            <v>2017</v>
          </cell>
          <cell r="Z116">
            <v>6</v>
          </cell>
          <cell r="AA116">
            <v>9</v>
          </cell>
          <cell r="AB116" t="e">
            <v>#REF!</v>
          </cell>
          <cell r="AC116" t="e">
            <v>#REF!</v>
          </cell>
        </row>
        <row r="117">
          <cell r="Y117">
            <v>2017</v>
          </cell>
          <cell r="Z117">
            <v>6</v>
          </cell>
          <cell r="AA117">
            <v>10</v>
          </cell>
          <cell r="AB117" t="e">
            <v>#REF!</v>
          </cell>
          <cell r="AC117" t="e">
            <v>#REF!</v>
          </cell>
        </row>
        <row r="118">
          <cell r="Y118">
            <v>2017</v>
          </cell>
          <cell r="Z118">
            <v>6</v>
          </cell>
          <cell r="AA118">
            <v>11</v>
          </cell>
          <cell r="AB118" t="e">
            <v>#REF!</v>
          </cell>
          <cell r="AC118" t="e">
            <v>#REF!</v>
          </cell>
        </row>
        <row r="119">
          <cell r="Y119">
            <v>2017</v>
          </cell>
          <cell r="Z119">
            <v>6</v>
          </cell>
          <cell r="AA119">
            <v>12</v>
          </cell>
          <cell r="AB119" t="e">
            <v>#REF!</v>
          </cell>
          <cell r="AC119" t="e">
            <v>#REF!</v>
          </cell>
        </row>
        <row r="120">
          <cell r="Y120">
            <v>2017</v>
          </cell>
          <cell r="Z120">
            <v>6</v>
          </cell>
          <cell r="AA120">
            <v>13</v>
          </cell>
          <cell r="AB120" t="e">
            <v>#REF!</v>
          </cell>
          <cell r="AC120" t="e">
            <v>#REF!</v>
          </cell>
        </row>
        <row r="121">
          <cell r="Y121">
            <v>2017</v>
          </cell>
          <cell r="Z121">
            <v>6</v>
          </cell>
          <cell r="AA121">
            <v>14</v>
          </cell>
          <cell r="AB121" t="e">
            <v>#REF!</v>
          </cell>
          <cell r="AC121" t="e">
            <v>#REF!</v>
          </cell>
        </row>
        <row r="122">
          <cell r="Y122">
            <v>2017</v>
          </cell>
          <cell r="Z122">
            <v>6</v>
          </cell>
          <cell r="AA122">
            <v>15</v>
          </cell>
          <cell r="AB122" t="e">
            <v>#REF!</v>
          </cell>
          <cell r="AC122" t="e">
            <v>#REF!</v>
          </cell>
        </row>
        <row r="123">
          <cell r="Y123">
            <v>2017</v>
          </cell>
          <cell r="Z123">
            <v>6</v>
          </cell>
          <cell r="AA123">
            <v>16</v>
          </cell>
          <cell r="AB123" t="e">
            <v>#REF!</v>
          </cell>
          <cell r="AC123" t="e">
            <v>#REF!</v>
          </cell>
        </row>
        <row r="124">
          <cell r="Y124">
            <v>2017</v>
          </cell>
          <cell r="Z124">
            <v>6</v>
          </cell>
          <cell r="AA124">
            <v>17</v>
          </cell>
          <cell r="AB124" t="e">
            <v>#REF!</v>
          </cell>
          <cell r="AC124" t="e">
            <v>#REF!</v>
          </cell>
        </row>
        <row r="125">
          <cell r="Y125">
            <v>2017</v>
          </cell>
          <cell r="Z125">
            <v>6</v>
          </cell>
          <cell r="AA125">
            <v>18</v>
          </cell>
          <cell r="AB125" t="e">
            <v>#REF!</v>
          </cell>
          <cell r="AC125" t="e">
            <v>#REF!</v>
          </cell>
        </row>
        <row r="126">
          <cell r="Y126">
            <v>2017</v>
          </cell>
          <cell r="Z126">
            <v>6</v>
          </cell>
          <cell r="AA126">
            <v>19</v>
          </cell>
          <cell r="AB126" t="e">
            <v>#REF!</v>
          </cell>
          <cell r="AC126" t="e">
            <v>#REF!</v>
          </cell>
        </row>
        <row r="127">
          <cell r="Y127">
            <v>2017</v>
          </cell>
          <cell r="Z127">
            <v>7</v>
          </cell>
          <cell r="AA127">
            <v>1</v>
          </cell>
          <cell r="AB127" t="e">
            <v>#REF!</v>
          </cell>
          <cell r="AC127" t="e">
            <v>#REF!</v>
          </cell>
        </row>
        <row r="128">
          <cell r="Y128">
            <v>2017</v>
          </cell>
          <cell r="Z128">
            <v>7</v>
          </cell>
          <cell r="AA128">
            <v>2</v>
          </cell>
          <cell r="AB128" t="e">
            <v>#REF!</v>
          </cell>
          <cell r="AC128" t="e">
            <v>#REF!</v>
          </cell>
        </row>
        <row r="129">
          <cell r="Y129">
            <v>2017</v>
          </cell>
          <cell r="Z129">
            <v>7</v>
          </cell>
          <cell r="AA129">
            <v>3</v>
          </cell>
          <cell r="AB129" t="e">
            <v>#REF!</v>
          </cell>
          <cell r="AC129" t="e">
            <v>#REF!</v>
          </cell>
        </row>
        <row r="130">
          <cell r="Y130">
            <v>2017</v>
          </cell>
          <cell r="Z130">
            <v>7</v>
          </cell>
          <cell r="AA130">
            <v>4</v>
          </cell>
          <cell r="AB130" t="e">
            <v>#REF!</v>
          </cell>
          <cell r="AC130" t="e">
            <v>#REF!</v>
          </cell>
        </row>
        <row r="131">
          <cell r="Y131">
            <v>2017</v>
          </cell>
          <cell r="Z131">
            <v>7</v>
          </cell>
          <cell r="AA131">
            <v>5</v>
          </cell>
          <cell r="AB131" t="e">
            <v>#REF!</v>
          </cell>
          <cell r="AC131" t="e">
            <v>#REF!</v>
          </cell>
        </row>
        <row r="132">
          <cell r="Y132">
            <v>2017</v>
          </cell>
          <cell r="Z132">
            <v>7</v>
          </cell>
          <cell r="AA132">
            <v>6</v>
          </cell>
          <cell r="AB132" t="e">
            <v>#REF!</v>
          </cell>
          <cell r="AC132" t="e">
            <v>#REF!</v>
          </cell>
        </row>
        <row r="133">
          <cell r="Y133">
            <v>2017</v>
          </cell>
          <cell r="Z133">
            <v>7</v>
          </cell>
          <cell r="AA133">
            <v>7</v>
          </cell>
          <cell r="AB133" t="e">
            <v>#REF!</v>
          </cell>
          <cell r="AC133" t="e">
            <v>#REF!</v>
          </cell>
        </row>
        <row r="134">
          <cell r="Y134">
            <v>2017</v>
          </cell>
          <cell r="Z134">
            <v>7</v>
          </cell>
          <cell r="AA134">
            <v>8</v>
          </cell>
          <cell r="AB134" t="e">
            <v>#REF!</v>
          </cell>
          <cell r="AC134" t="e">
            <v>#REF!</v>
          </cell>
        </row>
        <row r="135">
          <cell r="Y135">
            <v>2017</v>
          </cell>
          <cell r="Z135">
            <v>7</v>
          </cell>
          <cell r="AA135">
            <v>9</v>
          </cell>
          <cell r="AB135" t="e">
            <v>#REF!</v>
          </cell>
          <cell r="AC135" t="e">
            <v>#REF!</v>
          </cell>
        </row>
        <row r="136">
          <cell r="Y136">
            <v>2017</v>
          </cell>
          <cell r="Z136">
            <v>7</v>
          </cell>
          <cell r="AA136">
            <v>10</v>
          </cell>
          <cell r="AB136" t="e">
            <v>#REF!</v>
          </cell>
          <cell r="AC136" t="e">
            <v>#REF!</v>
          </cell>
        </row>
        <row r="137">
          <cell r="Y137">
            <v>2017</v>
          </cell>
          <cell r="Z137">
            <v>7</v>
          </cell>
          <cell r="AA137">
            <v>11</v>
          </cell>
          <cell r="AB137" t="e">
            <v>#REF!</v>
          </cell>
          <cell r="AC137" t="e">
            <v>#REF!</v>
          </cell>
        </row>
        <row r="138">
          <cell r="Y138">
            <v>2017</v>
          </cell>
          <cell r="Z138">
            <v>7</v>
          </cell>
          <cell r="AA138">
            <v>12</v>
          </cell>
          <cell r="AB138" t="e">
            <v>#REF!</v>
          </cell>
          <cell r="AC138" t="e">
            <v>#REF!</v>
          </cell>
        </row>
        <row r="139">
          <cell r="Y139">
            <v>2017</v>
          </cell>
          <cell r="Z139">
            <v>7</v>
          </cell>
          <cell r="AA139">
            <v>13</v>
          </cell>
          <cell r="AB139" t="e">
            <v>#REF!</v>
          </cell>
          <cell r="AC139" t="e">
            <v>#REF!</v>
          </cell>
        </row>
        <row r="140">
          <cell r="Y140">
            <v>2017</v>
          </cell>
          <cell r="Z140">
            <v>7</v>
          </cell>
          <cell r="AA140">
            <v>14</v>
          </cell>
          <cell r="AB140" t="e">
            <v>#REF!</v>
          </cell>
          <cell r="AC140" t="e">
            <v>#REF!</v>
          </cell>
        </row>
        <row r="141">
          <cell r="Y141">
            <v>2017</v>
          </cell>
          <cell r="Z141">
            <v>7</v>
          </cell>
          <cell r="AA141">
            <v>15</v>
          </cell>
          <cell r="AB141" t="e">
            <v>#REF!</v>
          </cell>
          <cell r="AC141" t="e">
            <v>#REF!</v>
          </cell>
        </row>
        <row r="142">
          <cell r="Y142">
            <v>2017</v>
          </cell>
          <cell r="Z142">
            <v>7</v>
          </cell>
          <cell r="AA142">
            <v>16</v>
          </cell>
          <cell r="AB142" t="e">
            <v>#REF!</v>
          </cell>
          <cell r="AC142" t="e">
            <v>#REF!</v>
          </cell>
        </row>
        <row r="143">
          <cell r="Y143">
            <v>2017</v>
          </cell>
          <cell r="Z143">
            <v>7</v>
          </cell>
          <cell r="AA143">
            <v>17</v>
          </cell>
          <cell r="AB143" t="e">
            <v>#REF!</v>
          </cell>
          <cell r="AC143" t="e">
            <v>#REF!</v>
          </cell>
        </row>
        <row r="144">
          <cell r="Y144">
            <v>2017</v>
          </cell>
          <cell r="Z144">
            <v>7</v>
          </cell>
          <cell r="AA144">
            <v>18</v>
          </cell>
          <cell r="AB144" t="e">
            <v>#REF!</v>
          </cell>
          <cell r="AC144" t="e">
            <v>#REF!</v>
          </cell>
        </row>
        <row r="145">
          <cell r="Y145">
            <v>2017</v>
          </cell>
          <cell r="Z145">
            <v>7</v>
          </cell>
          <cell r="AA145">
            <v>19</v>
          </cell>
          <cell r="AB145" t="e">
            <v>#REF!</v>
          </cell>
          <cell r="AC145" t="e">
            <v>#REF!</v>
          </cell>
        </row>
        <row r="146">
          <cell r="Y146">
            <v>2017</v>
          </cell>
          <cell r="Z146">
            <v>8</v>
          </cell>
          <cell r="AA146">
            <v>1</v>
          </cell>
          <cell r="AB146" t="e">
            <v>#REF!</v>
          </cell>
          <cell r="AC146" t="e">
            <v>#REF!</v>
          </cell>
        </row>
        <row r="147">
          <cell r="Y147">
            <v>2017</v>
          </cell>
          <cell r="Z147">
            <v>8</v>
          </cell>
          <cell r="AA147">
            <v>2</v>
          </cell>
          <cell r="AB147" t="e">
            <v>#REF!</v>
          </cell>
          <cell r="AC147" t="e">
            <v>#REF!</v>
          </cell>
        </row>
        <row r="148">
          <cell r="Y148">
            <v>2017</v>
          </cell>
          <cell r="Z148">
            <v>8</v>
          </cell>
          <cell r="AA148">
            <v>3</v>
          </cell>
          <cell r="AB148" t="e">
            <v>#REF!</v>
          </cell>
          <cell r="AC148" t="e">
            <v>#REF!</v>
          </cell>
        </row>
        <row r="149">
          <cell r="Y149">
            <v>2017</v>
          </cell>
          <cell r="Z149">
            <v>8</v>
          </cell>
          <cell r="AA149">
            <v>4</v>
          </cell>
          <cell r="AB149" t="e">
            <v>#REF!</v>
          </cell>
          <cell r="AC149" t="e">
            <v>#REF!</v>
          </cell>
        </row>
        <row r="150">
          <cell r="Y150">
            <v>2017</v>
          </cell>
          <cell r="Z150">
            <v>8</v>
          </cell>
          <cell r="AA150">
            <v>5</v>
          </cell>
          <cell r="AB150" t="e">
            <v>#REF!</v>
          </cell>
          <cell r="AC150" t="e">
            <v>#REF!</v>
          </cell>
        </row>
        <row r="151">
          <cell r="Y151">
            <v>2017</v>
          </cell>
          <cell r="Z151">
            <v>8</v>
          </cell>
          <cell r="AA151">
            <v>6</v>
          </cell>
          <cell r="AB151" t="e">
            <v>#REF!</v>
          </cell>
          <cell r="AC151" t="e">
            <v>#REF!</v>
          </cell>
        </row>
        <row r="152">
          <cell r="Y152">
            <v>2017</v>
          </cell>
          <cell r="Z152">
            <v>8</v>
          </cell>
          <cell r="AA152">
            <v>7</v>
          </cell>
          <cell r="AB152" t="e">
            <v>#REF!</v>
          </cell>
          <cell r="AC152" t="e">
            <v>#REF!</v>
          </cell>
        </row>
        <row r="153">
          <cell r="Y153">
            <v>2017</v>
          </cell>
          <cell r="Z153">
            <v>8</v>
          </cell>
          <cell r="AA153">
            <v>8</v>
          </cell>
          <cell r="AB153" t="e">
            <v>#REF!</v>
          </cell>
          <cell r="AC153" t="e">
            <v>#REF!</v>
          </cell>
        </row>
        <row r="154">
          <cell r="Y154">
            <v>2017</v>
          </cell>
          <cell r="Z154">
            <v>8</v>
          </cell>
          <cell r="AA154">
            <v>9</v>
          </cell>
          <cell r="AB154" t="e">
            <v>#REF!</v>
          </cell>
          <cell r="AC154" t="e">
            <v>#REF!</v>
          </cell>
        </row>
        <row r="155">
          <cell r="Y155">
            <v>2017</v>
          </cell>
          <cell r="Z155">
            <v>8</v>
          </cell>
          <cell r="AA155">
            <v>10</v>
          </cell>
          <cell r="AB155" t="e">
            <v>#REF!</v>
          </cell>
          <cell r="AC155" t="e">
            <v>#REF!</v>
          </cell>
        </row>
        <row r="156">
          <cell r="Y156">
            <v>2017</v>
          </cell>
          <cell r="Z156">
            <v>8</v>
          </cell>
          <cell r="AA156">
            <v>11</v>
          </cell>
          <cell r="AB156" t="e">
            <v>#REF!</v>
          </cell>
          <cell r="AC156" t="e">
            <v>#REF!</v>
          </cell>
        </row>
        <row r="157">
          <cell r="Y157">
            <v>2017</v>
          </cell>
          <cell r="Z157">
            <v>8</v>
          </cell>
          <cell r="AA157">
            <v>12</v>
          </cell>
          <cell r="AB157" t="e">
            <v>#REF!</v>
          </cell>
          <cell r="AC157" t="e">
            <v>#REF!</v>
          </cell>
        </row>
        <row r="158">
          <cell r="Y158">
            <v>2017</v>
          </cell>
          <cell r="Z158">
            <v>8</v>
          </cell>
          <cell r="AA158">
            <v>13</v>
          </cell>
          <cell r="AB158" t="e">
            <v>#REF!</v>
          </cell>
          <cell r="AC158" t="e">
            <v>#REF!</v>
          </cell>
        </row>
        <row r="159">
          <cell r="Y159">
            <v>2017</v>
          </cell>
          <cell r="Z159">
            <v>8</v>
          </cell>
          <cell r="AA159">
            <v>14</v>
          </cell>
          <cell r="AB159" t="e">
            <v>#REF!</v>
          </cell>
          <cell r="AC159" t="e">
            <v>#REF!</v>
          </cell>
        </row>
        <row r="160">
          <cell r="Y160">
            <v>2017</v>
          </cell>
          <cell r="Z160">
            <v>8</v>
          </cell>
          <cell r="AA160">
            <v>15</v>
          </cell>
          <cell r="AB160" t="e">
            <v>#REF!</v>
          </cell>
          <cell r="AC160" t="e">
            <v>#REF!</v>
          </cell>
        </row>
        <row r="161">
          <cell r="Y161">
            <v>2017</v>
          </cell>
          <cell r="Z161">
            <v>8</v>
          </cell>
          <cell r="AA161">
            <v>16</v>
          </cell>
          <cell r="AB161" t="e">
            <v>#REF!</v>
          </cell>
          <cell r="AC161" t="e">
            <v>#REF!</v>
          </cell>
        </row>
        <row r="162">
          <cell r="Y162">
            <v>2017</v>
          </cell>
          <cell r="Z162">
            <v>8</v>
          </cell>
          <cell r="AA162">
            <v>17</v>
          </cell>
          <cell r="AB162" t="e">
            <v>#REF!</v>
          </cell>
          <cell r="AC162" t="e">
            <v>#REF!</v>
          </cell>
        </row>
        <row r="163">
          <cell r="Y163">
            <v>2017</v>
          </cell>
          <cell r="Z163">
            <v>8</v>
          </cell>
          <cell r="AA163">
            <v>18</v>
          </cell>
          <cell r="AB163" t="e">
            <v>#REF!</v>
          </cell>
          <cell r="AC163" t="e">
            <v>#REF!</v>
          </cell>
        </row>
        <row r="164">
          <cell r="Y164">
            <v>2017</v>
          </cell>
          <cell r="Z164">
            <v>8</v>
          </cell>
          <cell r="AA164">
            <v>19</v>
          </cell>
          <cell r="AB164" t="e">
            <v>#REF!</v>
          </cell>
          <cell r="AC164" t="e">
            <v>#REF!</v>
          </cell>
        </row>
        <row r="165">
          <cell r="Y165">
            <v>2017</v>
          </cell>
          <cell r="Z165">
            <v>9</v>
          </cell>
          <cell r="AA165">
            <v>1</v>
          </cell>
          <cell r="AB165" t="e">
            <v>#REF!</v>
          </cell>
          <cell r="AC165" t="e">
            <v>#REF!</v>
          </cell>
        </row>
        <row r="166">
          <cell r="Y166">
            <v>2017</v>
          </cell>
          <cell r="Z166">
            <v>9</v>
          </cell>
          <cell r="AA166">
            <v>2</v>
          </cell>
          <cell r="AB166" t="e">
            <v>#REF!</v>
          </cell>
          <cell r="AC166" t="e">
            <v>#REF!</v>
          </cell>
        </row>
        <row r="167">
          <cell r="Y167">
            <v>2017</v>
          </cell>
          <cell r="Z167">
            <v>9</v>
          </cell>
          <cell r="AA167">
            <v>3</v>
          </cell>
          <cell r="AB167" t="e">
            <v>#REF!</v>
          </cell>
          <cell r="AC167" t="e">
            <v>#REF!</v>
          </cell>
        </row>
        <row r="168">
          <cell r="Y168">
            <v>2017</v>
          </cell>
          <cell r="Z168">
            <v>9</v>
          </cell>
          <cell r="AA168">
            <v>4</v>
          </cell>
          <cell r="AB168" t="e">
            <v>#REF!</v>
          </cell>
          <cell r="AC168" t="e">
            <v>#REF!</v>
          </cell>
        </row>
        <row r="169">
          <cell r="Y169">
            <v>2017</v>
          </cell>
          <cell r="Z169">
            <v>9</v>
          </cell>
          <cell r="AA169">
            <v>5</v>
          </cell>
          <cell r="AB169" t="e">
            <v>#REF!</v>
          </cell>
          <cell r="AC169" t="e">
            <v>#REF!</v>
          </cell>
        </row>
        <row r="170">
          <cell r="Y170">
            <v>2017</v>
          </cell>
          <cell r="Z170">
            <v>9</v>
          </cell>
          <cell r="AA170">
            <v>6</v>
          </cell>
          <cell r="AB170" t="e">
            <v>#REF!</v>
          </cell>
          <cell r="AC170" t="e">
            <v>#REF!</v>
          </cell>
        </row>
        <row r="171">
          <cell r="Y171">
            <v>2017</v>
          </cell>
          <cell r="Z171">
            <v>9</v>
          </cell>
          <cell r="AA171">
            <v>7</v>
          </cell>
          <cell r="AB171" t="e">
            <v>#REF!</v>
          </cell>
          <cell r="AC171" t="e">
            <v>#REF!</v>
          </cell>
        </row>
        <row r="172">
          <cell r="Y172">
            <v>2017</v>
          </cell>
          <cell r="Z172">
            <v>9</v>
          </cell>
          <cell r="AA172">
            <v>8</v>
          </cell>
          <cell r="AB172" t="e">
            <v>#REF!</v>
          </cell>
          <cell r="AC172" t="e">
            <v>#REF!</v>
          </cell>
        </row>
        <row r="173">
          <cell r="Y173">
            <v>2017</v>
          </cell>
          <cell r="Z173">
            <v>9</v>
          </cell>
          <cell r="AA173">
            <v>9</v>
          </cell>
          <cell r="AB173" t="e">
            <v>#REF!</v>
          </cell>
          <cell r="AC173" t="e">
            <v>#REF!</v>
          </cell>
        </row>
        <row r="174">
          <cell r="Y174">
            <v>2017</v>
          </cell>
          <cell r="Z174">
            <v>9</v>
          </cell>
          <cell r="AA174">
            <v>10</v>
          </cell>
          <cell r="AB174" t="e">
            <v>#REF!</v>
          </cell>
          <cell r="AC174" t="e">
            <v>#REF!</v>
          </cell>
        </row>
        <row r="175">
          <cell r="Y175">
            <v>2017</v>
          </cell>
          <cell r="Z175">
            <v>9</v>
          </cell>
          <cell r="AA175">
            <v>11</v>
          </cell>
          <cell r="AB175" t="e">
            <v>#REF!</v>
          </cell>
          <cell r="AC175" t="e">
            <v>#REF!</v>
          </cell>
        </row>
        <row r="176">
          <cell r="Y176">
            <v>2017</v>
          </cell>
          <cell r="Z176">
            <v>9</v>
          </cell>
          <cell r="AA176">
            <v>12</v>
          </cell>
          <cell r="AB176" t="e">
            <v>#REF!</v>
          </cell>
          <cell r="AC176" t="e">
            <v>#REF!</v>
          </cell>
        </row>
        <row r="177">
          <cell r="Y177">
            <v>2017</v>
          </cell>
          <cell r="Z177">
            <v>9</v>
          </cell>
          <cell r="AA177">
            <v>13</v>
          </cell>
          <cell r="AB177" t="e">
            <v>#REF!</v>
          </cell>
          <cell r="AC177" t="e">
            <v>#REF!</v>
          </cell>
        </row>
        <row r="178">
          <cell r="Y178">
            <v>2017</v>
          </cell>
          <cell r="Z178">
            <v>9</v>
          </cell>
          <cell r="AA178">
            <v>14</v>
          </cell>
          <cell r="AB178" t="e">
            <v>#REF!</v>
          </cell>
          <cell r="AC178" t="e">
            <v>#REF!</v>
          </cell>
        </row>
        <row r="179">
          <cell r="Y179">
            <v>2017</v>
          </cell>
          <cell r="Z179">
            <v>9</v>
          </cell>
          <cell r="AA179">
            <v>15</v>
          </cell>
          <cell r="AB179" t="e">
            <v>#REF!</v>
          </cell>
          <cell r="AC179" t="e">
            <v>#REF!</v>
          </cell>
        </row>
        <row r="180">
          <cell r="Y180">
            <v>2017</v>
          </cell>
          <cell r="Z180">
            <v>9</v>
          </cell>
          <cell r="AA180">
            <v>16</v>
          </cell>
          <cell r="AB180" t="e">
            <v>#REF!</v>
          </cell>
          <cell r="AC180" t="e">
            <v>#REF!</v>
          </cell>
        </row>
        <row r="181">
          <cell r="Y181">
            <v>2017</v>
          </cell>
          <cell r="Z181">
            <v>9</v>
          </cell>
          <cell r="AA181">
            <v>17</v>
          </cell>
          <cell r="AB181" t="e">
            <v>#REF!</v>
          </cell>
          <cell r="AC181" t="e">
            <v>#REF!</v>
          </cell>
        </row>
        <row r="182">
          <cell r="Y182">
            <v>2017</v>
          </cell>
          <cell r="Z182">
            <v>9</v>
          </cell>
          <cell r="AA182">
            <v>18</v>
          </cell>
          <cell r="AB182" t="e">
            <v>#REF!</v>
          </cell>
          <cell r="AC182" t="e">
            <v>#REF!</v>
          </cell>
        </row>
        <row r="183">
          <cell r="Y183">
            <v>2017</v>
          </cell>
          <cell r="Z183">
            <v>9</v>
          </cell>
          <cell r="AA183">
            <v>19</v>
          </cell>
          <cell r="AB183" t="e">
            <v>#REF!</v>
          </cell>
          <cell r="AC183" t="e">
            <v>#REF!</v>
          </cell>
        </row>
        <row r="184">
          <cell r="Y184">
            <v>2017</v>
          </cell>
          <cell r="Z184">
            <v>10</v>
          </cell>
          <cell r="AA184">
            <v>1</v>
          </cell>
          <cell r="AB184" t="e">
            <v>#REF!</v>
          </cell>
          <cell r="AC184" t="e">
            <v>#REF!</v>
          </cell>
        </row>
        <row r="185">
          <cell r="Y185">
            <v>2017</v>
          </cell>
          <cell r="Z185">
            <v>10</v>
          </cell>
          <cell r="AA185">
            <v>2</v>
          </cell>
          <cell r="AB185" t="e">
            <v>#REF!</v>
          </cell>
          <cell r="AC185" t="e">
            <v>#REF!</v>
          </cell>
        </row>
        <row r="186">
          <cell r="Y186">
            <v>2017</v>
          </cell>
          <cell r="Z186">
            <v>10</v>
          </cell>
          <cell r="AA186">
            <v>3</v>
          </cell>
          <cell r="AB186" t="e">
            <v>#REF!</v>
          </cell>
          <cell r="AC186" t="e">
            <v>#REF!</v>
          </cell>
        </row>
        <row r="187">
          <cell r="Y187">
            <v>2017</v>
          </cell>
          <cell r="Z187">
            <v>10</v>
          </cell>
          <cell r="AA187">
            <v>4</v>
          </cell>
          <cell r="AB187" t="e">
            <v>#REF!</v>
          </cell>
          <cell r="AC187" t="e">
            <v>#REF!</v>
          </cell>
        </row>
        <row r="188">
          <cell r="Y188">
            <v>2017</v>
          </cell>
          <cell r="Z188">
            <v>10</v>
          </cell>
          <cell r="AA188">
            <v>5</v>
          </cell>
          <cell r="AB188" t="e">
            <v>#REF!</v>
          </cell>
          <cell r="AC188" t="e">
            <v>#REF!</v>
          </cell>
        </row>
        <row r="189">
          <cell r="Y189">
            <v>2017</v>
          </cell>
          <cell r="Z189">
            <v>10</v>
          </cell>
          <cell r="AA189">
            <v>6</v>
          </cell>
          <cell r="AB189" t="e">
            <v>#REF!</v>
          </cell>
          <cell r="AC189" t="e">
            <v>#REF!</v>
          </cell>
        </row>
        <row r="190">
          <cell r="Y190">
            <v>2017</v>
          </cell>
          <cell r="Z190">
            <v>10</v>
          </cell>
          <cell r="AA190">
            <v>7</v>
          </cell>
          <cell r="AB190" t="e">
            <v>#REF!</v>
          </cell>
          <cell r="AC190" t="e">
            <v>#REF!</v>
          </cell>
        </row>
        <row r="191">
          <cell r="Y191">
            <v>2017</v>
          </cell>
          <cell r="Z191">
            <v>10</v>
          </cell>
          <cell r="AA191">
            <v>8</v>
          </cell>
          <cell r="AB191" t="e">
            <v>#REF!</v>
          </cell>
          <cell r="AC191" t="e">
            <v>#REF!</v>
          </cell>
        </row>
        <row r="192">
          <cell r="Y192">
            <v>2017</v>
          </cell>
          <cell r="Z192">
            <v>10</v>
          </cell>
          <cell r="AA192">
            <v>9</v>
          </cell>
          <cell r="AB192" t="e">
            <v>#REF!</v>
          </cell>
          <cell r="AC192" t="e">
            <v>#REF!</v>
          </cell>
        </row>
        <row r="193">
          <cell r="Y193">
            <v>2017</v>
          </cell>
          <cell r="Z193">
            <v>10</v>
          </cell>
          <cell r="AA193">
            <v>10</v>
          </cell>
          <cell r="AB193" t="e">
            <v>#REF!</v>
          </cell>
          <cell r="AC193" t="e">
            <v>#REF!</v>
          </cell>
        </row>
        <row r="194">
          <cell r="Y194">
            <v>2017</v>
          </cell>
          <cell r="Z194">
            <v>10</v>
          </cell>
          <cell r="AA194">
            <v>11</v>
          </cell>
          <cell r="AB194" t="e">
            <v>#REF!</v>
          </cell>
          <cell r="AC194" t="e">
            <v>#REF!</v>
          </cell>
        </row>
        <row r="195">
          <cell r="Y195">
            <v>2017</v>
          </cell>
          <cell r="Z195">
            <v>10</v>
          </cell>
          <cell r="AA195">
            <v>12</v>
          </cell>
          <cell r="AB195" t="e">
            <v>#REF!</v>
          </cell>
          <cell r="AC195" t="e">
            <v>#REF!</v>
          </cell>
        </row>
        <row r="196">
          <cell r="Y196">
            <v>2017</v>
          </cell>
          <cell r="Z196">
            <v>10</v>
          </cell>
          <cell r="AA196">
            <v>13</v>
          </cell>
          <cell r="AB196" t="e">
            <v>#REF!</v>
          </cell>
          <cell r="AC196" t="e">
            <v>#REF!</v>
          </cell>
        </row>
        <row r="197">
          <cell r="Y197">
            <v>2017</v>
          </cell>
          <cell r="Z197">
            <v>10</v>
          </cell>
          <cell r="AA197">
            <v>14</v>
          </cell>
          <cell r="AB197" t="e">
            <v>#REF!</v>
          </cell>
          <cell r="AC197" t="e">
            <v>#REF!</v>
          </cell>
        </row>
        <row r="198">
          <cell r="Y198">
            <v>2017</v>
          </cell>
          <cell r="Z198">
            <v>10</v>
          </cell>
          <cell r="AA198">
            <v>15</v>
          </cell>
          <cell r="AB198" t="e">
            <v>#REF!</v>
          </cell>
          <cell r="AC198" t="e">
            <v>#REF!</v>
          </cell>
        </row>
        <row r="199">
          <cell r="Y199">
            <v>2017</v>
          </cell>
          <cell r="Z199">
            <v>10</v>
          </cell>
          <cell r="AA199">
            <v>16</v>
          </cell>
          <cell r="AB199" t="e">
            <v>#REF!</v>
          </cell>
          <cell r="AC199" t="e">
            <v>#REF!</v>
          </cell>
        </row>
        <row r="200">
          <cell r="Y200">
            <v>2017</v>
          </cell>
          <cell r="Z200">
            <v>10</v>
          </cell>
          <cell r="AA200">
            <v>17</v>
          </cell>
          <cell r="AB200" t="e">
            <v>#REF!</v>
          </cell>
          <cell r="AC200" t="e">
            <v>#REF!</v>
          </cell>
        </row>
        <row r="201">
          <cell r="Y201">
            <v>2017</v>
          </cell>
          <cell r="Z201">
            <v>10</v>
          </cell>
          <cell r="AA201">
            <v>18</v>
          </cell>
          <cell r="AB201" t="e">
            <v>#REF!</v>
          </cell>
          <cell r="AC201" t="e">
            <v>#REF!</v>
          </cell>
        </row>
        <row r="202">
          <cell r="Y202">
            <v>2017</v>
          </cell>
          <cell r="Z202">
            <v>10</v>
          </cell>
          <cell r="AA202">
            <v>19</v>
          </cell>
          <cell r="AB202" t="e">
            <v>#REF!</v>
          </cell>
          <cell r="AC202" t="e">
            <v>#REF!</v>
          </cell>
        </row>
        <row r="203">
          <cell r="Y203">
            <v>2017</v>
          </cell>
          <cell r="Z203">
            <v>11</v>
          </cell>
          <cell r="AA203">
            <v>1</v>
          </cell>
          <cell r="AB203" t="e">
            <v>#REF!</v>
          </cell>
          <cell r="AC203" t="e">
            <v>#REF!</v>
          </cell>
        </row>
        <row r="204">
          <cell r="Y204">
            <v>2017</v>
          </cell>
          <cell r="Z204">
            <v>11</v>
          </cell>
          <cell r="AA204">
            <v>2</v>
          </cell>
          <cell r="AB204" t="e">
            <v>#REF!</v>
          </cell>
          <cell r="AC204" t="e">
            <v>#REF!</v>
          </cell>
        </row>
        <row r="205">
          <cell r="Y205">
            <v>2017</v>
          </cell>
          <cell r="Z205">
            <v>11</v>
          </cell>
          <cell r="AA205">
            <v>3</v>
          </cell>
          <cell r="AB205" t="e">
            <v>#REF!</v>
          </cell>
          <cell r="AC205" t="e">
            <v>#REF!</v>
          </cell>
        </row>
        <row r="206">
          <cell r="Y206">
            <v>2017</v>
          </cell>
          <cell r="Z206">
            <v>11</v>
          </cell>
          <cell r="AA206">
            <v>4</v>
          </cell>
          <cell r="AB206" t="e">
            <v>#REF!</v>
          </cell>
          <cell r="AC206" t="e">
            <v>#REF!</v>
          </cell>
        </row>
        <row r="207">
          <cell r="Y207">
            <v>2017</v>
          </cell>
          <cell r="Z207">
            <v>11</v>
          </cell>
          <cell r="AA207">
            <v>5</v>
          </cell>
          <cell r="AB207" t="e">
            <v>#REF!</v>
          </cell>
          <cell r="AC207" t="e">
            <v>#REF!</v>
          </cell>
        </row>
        <row r="208">
          <cell r="Y208">
            <v>2017</v>
          </cell>
          <cell r="Z208">
            <v>11</v>
          </cell>
          <cell r="AA208">
            <v>6</v>
          </cell>
          <cell r="AB208" t="e">
            <v>#REF!</v>
          </cell>
          <cell r="AC208" t="e">
            <v>#REF!</v>
          </cell>
        </row>
        <row r="209">
          <cell r="Y209">
            <v>2017</v>
          </cell>
          <cell r="Z209">
            <v>11</v>
          </cell>
          <cell r="AA209">
            <v>7</v>
          </cell>
          <cell r="AB209" t="e">
            <v>#REF!</v>
          </cell>
          <cell r="AC209" t="e">
            <v>#REF!</v>
          </cell>
        </row>
        <row r="210">
          <cell r="Y210">
            <v>2017</v>
          </cell>
          <cell r="Z210">
            <v>11</v>
          </cell>
          <cell r="AA210">
            <v>8</v>
          </cell>
          <cell r="AB210" t="e">
            <v>#REF!</v>
          </cell>
          <cell r="AC210" t="e">
            <v>#REF!</v>
          </cell>
        </row>
        <row r="211">
          <cell r="Y211">
            <v>2017</v>
          </cell>
          <cell r="Z211">
            <v>11</v>
          </cell>
          <cell r="AA211">
            <v>9</v>
          </cell>
          <cell r="AB211" t="e">
            <v>#REF!</v>
          </cell>
          <cell r="AC211" t="e">
            <v>#REF!</v>
          </cell>
        </row>
        <row r="212">
          <cell r="Y212">
            <v>2017</v>
          </cell>
          <cell r="Z212">
            <v>11</v>
          </cell>
          <cell r="AA212">
            <v>10</v>
          </cell>
          <cell r="AB212" t="e">
            <v>#REF!</v>
          </cell>
          <cell r="AC212" t="e">
            <v>#REF!</v>
          </cell>
        </row>
        <row r="213">
          <cell r="Y213">
            <v>2017</v>
          </cell>
          <cell r="Z213">
            <v>11</v>
          </cell>
          <cell r="AA213">
            <v>11</v>
          </cell>
          <cell r="AB213" t="e">
            <v>#REF!</v>
          </cell>
          <cell r="AC213" t="e">
            <v>#REF!</v>
          </cell>
        </row>
        <row r="214">
          <cell r="Y214">
            <v>2017</v>
          </cell>
          <cell r="Z214">
            <v>11</v>
          </cell>
          <cell r="AA214">
            <v>12</v>
          </cell>
          <cell r="AB214" t="e">
            <v>#REF!</v>
          </cell>
          <cell r="AC214" t="e">
            <v>#REF!</v>
          </cell>
        </row>
        <row r="215">
          <cell r="Y215">
            <v>2017</v>
          </cell>
          <cell r="Z215">
            <v>11</v>
          </cell>
          <cell r="AA215">
            <v>13</v>
          </cell>
          <cell r="AB215" t="e">
            <v>#REF!</v>
          </cell>
          <cell r="AC215" t="e">
            <v>#REF!</v>
          </cell>
        </row>
        <row r="216">
          <cell r="Y216">
            <v>2017</v>
          </cell>
          <cell r="Z216">
            <v>11</v>
          </cell>
          <cell r="AA216">
            <v>14</v>
          </cell>
          <cell r="AB216" t="e">
            <v>#REF!</v>
          </cell>
          <cell r="AC216" t="e">
            <v>#REF!</v>
          </cell>
        </row>
        <row r="217">
          <cell r="Y217">
            <v>2017</v>
          </cell>
          <cell r="Z217">
            <v>11</v>
          </cell>
          <cell r="AA217">
            <v>15</v>
          </cell>
          <cell r="AB217" t="e">
            <v>#REF!</v>
          </cell>
          <cell r="AC217" t="e">
            <v>#REF!</v>
          </cell>
        </row>
        <row r="218">
          <cell r="Y218">
            <v>2017</v>
          </cell>
          <cell r="Z218">
            <v>11</v>
          </cell>
          <cell r="AA218">
            <v>16</v>
          </cell>
          <cell r="AB218" t="e">
            <v>#REF!</v>
          </cell>
          <cell r="AC218" t="e">
            <v>#REF!</v>
          </cell>
        </row>
        <row r="219">
          <cell r="Y219">
            <v>2017</v>
          </cell>
          <cell r="Z219">
            <v>11</v>
          </cell>
          <cell r="AA219">
            <v>17</v>
          </cell>
          <cell r="AB219" t="e">
            <v>#REF!</v>
          </cell>
          <cell r="AC219" t="e">
            <v>#REF!</v>
          </cell>
        </row>
        <row r="220">
          <cell r="Y220">
            <v>2017</v>
          </cell>
          <cell r="Z220">
            <v>11</v>
          </cell>
          <cell r="AA220">
            <v>18</v>
          </cell>
          <cell r="AB220" t="e">
            <v>#REF!</v>
          </cell>
          <cell r="AC220" t="e">
            <v>#REF!</v>
          </cell>
        </row>
        <row r="221">
          <cell r="Y221">
            <v>2017</v>
          </cell>
          <cell r="Z221">
            <v>11</v>
          </cell>
          <cell r="AA221">
            <v>19</v>
          </cell>
          <cell r="AB221" t="e">
            <v>#REF!</v>
          </cell>
          <cell r="AC221" t="e">
            <v>#REF!</v>
          </cell>
        </row>
        <row r="222">
          <cell r="Y222">
            <v>2017</v>
          </cell>
          <cell r="Z222">
            <v>12</v>
          </cell>
          <cell r="AA222">
            <v>1</v>
          </cell>
          <cell r="AB222" t="e">
            <v>#REF!</v>
          </cell>
          <cell r="AC222" t="e">
            <v>#REF!</v>
          </cell>
        </row>
        <row r="223">
          <cell r="Y223">
            <v>2017</v>
          </cell>
          <cell r="Z223">
            <v>12</v>
          </cell>
          <cell r="AA223">
            <v>2</v>
          </cell>
          <cell r="AB223" t="e">
            <v>#REF!</v>
          </cell>
          <cell r="AC223" t="e">
            <v>#REF!</v>
          </cell>
        </row>
        <row r="224">
          <cell r="Y224">
            <v>2017</v>
          </cell>
          <cell r="Z224">
            <v>12</v>
          </cell>
          <cell r="AA224">
            <v>3</v>
          </cell>
          <cell r="AB224" t="e">
            <v>#REF!</v>
          </cell>
          <cell r="AC224" t="e">
            <v>#REF!</v>
          </cell>
        </row>
        <row r="225">
          <cell r="Y225">
            <v>2017</v>
          </cell>
          <cell r="Z225">
            <v>12</v>
          </cell>
          <cell r="AA225">
            <v>4</v>
          </cell>
          <cell r="AB225" t="e">
            <v>#REF!</v>
          </cell>
          <cell r="AC225" t="e">
            <v>#REF!</v>
          </cell>
        </row>
        <row r="226">
          <cell r="Y226">
            <v>2017</v>
          </cell>
          <cell r="Z226">
            <v>12</v>
          </cell>
          <cell r="AA226">
            <v>5</v>
          </cell>
          <cell r="AB226" t="e">
            <v>#REF!</v>
          </cell>
          <cell r="AC226" t="e">
            <v>#REF!</v>
          </cell>
        </row>
        <row r="227">
          <cell r="Y227">
            <v>2017</v>
          </cell>
          <cell r="Z227">
            <v>12</v>
          </cell>
          <cell r="AA227">
            <v>6</v>
          </cell>
          <cell r="AB227" t="e">
            <v>#REF!</v>
          </cell>
          <cell r="AC227" t="e">
            <v>#REF!</v>
          </cell>
        </row>
        <row r="228">
          <cell r="Y228">
            <v>2017</v>
          </cell>
          <cell r="Z228">
            <v>12</v>
          </cell>
          <cell r="AA228">
            <v>7</v>
          </cell>
          <cell r="AB228" t="e">
            <v>#REF!</v>
          </cell>
          <cell r="AC228" t="e">
            <v>#REF!</v>
          </cell>
        </row>
        <row r="229">
          <cell r="Y229">
            <v>2017</v>
          </cell>
          <cell r="Z229">
            <v>12</v>
          </cell>
          <cell r="AA229">
            <v>8</v>
          </cell>
          <cell r="AB229" t="e">
            <v>#REF!</v>
          </cell>
          <cell r="AC229" t="e">
            <v>#REF!</v>
          </cell>
        </row>
        <row r="230">
          <cell r="Y230">
            <v>2017</v>
          </cell>
          <cell r="Z230">
            <v>12</v>
          </cell>
          <cell r="AA230">
            <v>9</v>
          </cell>
          <cell r="AB230" t="e">
            <v>#REF!</v>
          </cell>
          <cell r="AC230" t="e">
            <v>#REF!</v>
          </cell>
        </row>
        <row r="231">
          <cell r="Y231">
            <v>2017</v>
          </cell>
          <cell r="Z231">
            <v>12</v>
          </cell>
          <cell r="AA231">
            <v>10</v>
          </cell>
          <cell r="AB231" t="e">
            <v>#REF!</v>
          </cell>
          <cell r="AC231" t="e">
            <v>#REF!</v>
          </cell>
        </row>
        <row r="232">
          <cell r="Y232">
            <v>2017</v>
          </cell>
          <cell r="Z232">
            <v>12</v>
          </cell>
          <cell r="AA232">
            <v>11</v>
          </cell>
          <cell r="AB232" t="e">
            <v>#REF!</v>
          </cell>
          <cell r="AC232" t="e">
            <v>#REF!</v>
          </cell>
        </row>
        <row r="233">
          <cell r="Y233">
            <v>2017</v>
          </cell>
          <cell r="Z233">
            <v>12</v>
          </cell>
          <cell r="AA233">
            <v>12</v>
          </cell>
          <cell r="AB233" t="e">
            <v>#REF!</v>
          </cell>
          <cell r="AC233" t="e">
            <v>#REF!</v>
          </cell>
        </row>
        <row r="234">
          <cell r="Y234">
            <v>2017</v>
          </cell>
          <cell r="Z234">
            <v>12</v>
          </cell>
          <cell r="AA234">
            <v>13</v>
          </cell>
          <cell r="AB234" t="e">
            <v>#REF!</v>
          </cell>
          <cell r="AC234" t="e">
            <v>#REF!</v>
          </cell>
        </row>
        <row r="235">
          <cell r="Y235">
            <v>2017</v>
          </cell>
          <cell r="Z235">
            <v>12</v>
          </cell>
          <cell r="AA235">
            <v>14</v>
          </cell>
          <cell r="AB235" t="e">
            <v>#REF!</v>
          </cell>
          <cell r="AC235" t="e">
            <v>#REF!</v>
          </cell>
        </row>
        <row r="236">
          <cell r="Y236">
            <v>2017</v>
          </cell>
          <cell r="Z236">
            <v>12</v>
          </cell>
          <cell r="AA236">
            <v>15</v>
          </cell>
          <cell r="AB236" t="e">
            <v>#REF!</v>
          </cell>
          <cell r="AC236" t="e">
            <v>#REF!</v>
          </cell>
        </row>
        <row r="237">
          <cell r="Y237">
            <v>2017</v>
          </cell>
          <cell r="Z237">
            <v>12</v>
          </cell>
          <cell r="AA237">
            <v>16</v>
          </cell>
          <cell r="AB237" t="e">
            <v>#REF!</v>
          </cell>
          <cell r="AC237" t="e">
            <v>#REF!</v>
          </cell>
        </row>
        <row r="238">
          <cell r="Y238">
            <v>2017</v>
          </cell>
          <cell r="Z238">
            <v>12</v>
          </cell>
          <cell r="AA238">
            <v>17</v>
          </cell>
          <cell r="AB238" t="e">
            <v>#REF!</v>
          </cell>
          <cell r="AC238" t="e">
            <v>#REF!</v>
          </cell>
        </row>
        <row r="239">
          <cell r="Y239">
            <v>2017</v>
          </cell>
          <cell r="Z239">
            <v>12</v>
          </cell>
          <cell r="AA239">
            <v>18</v>
          </cell>
          <cell r="AB239" t="e">
            <v>#REF!</v>
          </cell>
          <cell r="AC239" t="e">
            <v>#REF!</v>
          </cell>
        </row>
        <row r="240">
          <cell r="Y240">
            <v>2017</v>
          </cell>
          <cell r="Z240">
            <v>12</v>
          </cell>
          <cell r="AA240">
            <v>19</v>
          </cell>
          <cell r="AB240" t="e">
            <v>#REF!</v>
          </cell>
          <cell r="AC240" t="e">
            <v>#REF!</v>
          </cell>
        </row>
      </sheetData>
      <sheetData sheetId="10"/>
      <sheetData sheetId="11"/>
      <sheetData sheetId="12">
        <row r="3">
          <cell r="Q3" t="str">
            <v>yyyy</v>
          </cell>
          <cell r="R3" t="str">
            <v>mm</v>
          </cell>
          <cell r="S3" t="str">
            <v>dd</v>
          </cell>
          <cell r="W3" t="str">
            <v>hdd</v>
          </cell>
        </row>
        <row r="4">
          <cell r="B4">
            <v>2016</v>
          </cell>
          <cell r="C4">
            <v>12</v>
          </cell>
          <cell r="D4">
            <v>1</v>
          </cell>
          <cell r="H4">
            <v>30.5</v>
          </cell>
          <cell r="Q4">
            <v>2016</v>
          </cell>
          <cell r="R4">
            <v>12</v>
          </cell>
          <cell r="S4">
            <v>1</v>
          </cell>
          <cell r="W4">
            <v>30</v>
          </cell>
        </row>
        <row r="5">
          <cell r="B5">
            <v>2016</v>
          </cell>
          <cell r="C5">
            <v>12</v>
          </cell>
          <cell r="D5">
            <v>2</v>
          </cell>
          <cell r="H5">
            <v>28</v>
          </cell>
          <cell r="Q5">
            <v>2016</v>
          </cell>
          <cell r="R5">
            <v>12</v>
          </cell>
          <cell r="S5">
            <v>2</v>
          </cell>
          <cell r="W5">
            <v>33.5</v>
          </cell>
        </row>
        <row r="6">
          <cell r="B6">
            <v>2016</v>
          </cell>
          <cell r="C6">
            <v>12</v>
          </cell>
          <cell r="D6">
            <v>3</v>
          </cell>
          <cell r="H6">
            <v>28.5</v>
          </cell>
          <cell r="Q6">
            <v>2016</v>
          </cell>
          <cell r="R6">
            <v>12</v>
          </cell>
          <cell r="S6">
            <v>3</v>
          </cell>
          <cell r="W6">
            <v>30.5</v>
          </cell>
        </row>
        <row r="7">
          <cell r="B7">
            <v>2016</v>
          </cell>
          <cell r="C7">
            <v>12</v>
          </cell>
          <cell r="D7">
            <v>4</v>
          </cell>
          <cell r="H7">
            <v>28</v>
          </cell>
          <cell r="Q7">
            <v>2016</v>
          </cell>
          <cell r="R7">
            <v>12</v>
          </cell>
          <cell r="S7">
            <v>4</v>
          </cell>
          <cell r="W7">
            <v>31</v>
          </cell>
        </row>
        <row r="8">
          <cell r="B8">
            <v>2016</v>
          </cell>
          <cell r="C8">
            <v>12</v>
          </cell>
          <cell r="D8">
            <v>5</v>
          </cell>
          <cell r="H8">
            <v>24.5</v>
          </cell>
          <cell r="Q8">
            <v>2016</v>
          </cell>
          <cell r="R8">
            <v>12</v>
          </cell>
          <cell r="S8">
            <v>5</v>
          </cell>
          <cell r="W8">
            <v>34.5</v>
          </cell>
        </row>
        <row r="9">
          <cell r="B9">
            <v>2016</v>
          </cell>
          <cell r="C9">
            <v>12</v>
          </cell>
          <cell r="D9">
            <v>6</v>
          </cell>
          <cell r="H9">
            <v>32.5</v>
          </cell>
          <cell r="Q9">
            <v>2016</v>
          </cell>
          <cell r="R9">
            <v>12</v>
          </cell>
          <cell r="S9">
            <v>6</v>
          </cell>
          <cell r="W9">
            <v>33</v>
          </cell>
        </row>
        <row r="10">
          <cell r="B10">
            <v>2016</v>
          </cell>
          <cell r="C10">
            <v>12</v>
          </cell>
          <cell r="D10">
            <v>7</v>
          </cell>
          <cell r="H10">
            <v>40.5</v>
          </cell>
          <cell r="Q10">
            <v>2016</v>
          </cell>
          <cell r="R10">
            <v>12</v>
          </cell>
          <cell r="S10">
            <v>7</v>
          </cell>
          <cell r="W10">
            <v>34.5</v>
          </cell>
        </row>
        <row r="11">
          <cell r="B11">
            <v>2016</v>
          </cell>
          <cell r="C11">
            <v>12</v>
          </cell>
          <cell r="D11">
            <v>8</v>
          </cell>
          <cell r="H11">
            <v>45.5</v>
          </cell>
          <cell r="Q11">
            <v>2016</v>
          </cell>
          <cell r="R11">
            <v>12</v>
          </cell>
          <cell r="S11">
            <v>8</v>
          </cell>
          <cell r="W11">
            <v>43</v>
          </cell>
        </row>
        <row r="12">
          <cell r="B12">
            <v>2016</v>
          </cell>
          <cell r="C12">
            <v>12</v>
          </cell>
          <cell r="D12">
            <v>9</v>
          </cell>
          <cell r="H12">
            <v>45.5</v>
          </cell>
          <cell r="Q12">
            <v>2016</v>
          </cell>
          <cell r="R12">
            <v>12</v>
          </cell>
          <cell r="S12">
            <v>9</v>
          </cell>
          <cell r="W12">
            <v>48</v>
          </cell>
        </row>
        <row r="13">
          <cell r="B13">
            <v>2016</v>
          </cell>
          <cell r="C13">
            <v>12</v>
          </cell>
          <cell r="D13">
            <v>10</v>
          </cell>
          <cell r="H13">
            <v>33.5</v>
          </cell>
          <cell r="Q13">
            <v>2016</v>
          </cell>
          <cell r="R13">
            <v>12</v>
          </cell>
          <cell r="S13">
            <v>10</v>
          </cell>
          <cell r="W13">
            <v>47.5</v>
          </cell>
        </row>
        <row r="14">
          <cell r="B14">
            <v>2016</v>
          </cell>
          <cell r="C14">
            <v>12</v>
          </cell>
          <cell r="D14">
            <v>11</v>
          </cell>
          <cell r="H14">
            <v>33</v>
          </cell>
          <cell r="Q14">
            <v>2016</v>
          </cell>
          <cell r="R14">
            <v>12</v>
          </cell>
          <cell r="S14">
            <v>11</v>
          </cell>
          <cell r="W14">
            <v>38</v>
          </cell>
        </row>
        <row r="15">
          <cell r="B15">
            <v>2016</v>
          </cell>
          <cell r="C15">
            <v>12</v>
          </cell>
          <cell r="D15">
            <v>12</v>
          </cell>
          <cell r="H15">
            <v>42.5</v>
          </cell>
          <cell r="Q15">
            <v>2016</v>
          </cell>
          <cell r="R15">
            <v>12</v>
          </cell>
          <cell r="S15">
            <v>12</v>
          </cell>
          <cell r="W15">
            <v>38.5</v>
          </cell>
        </row>
        <row r="16">
          <cell r="B16">
            <v>2016</v>
          </cell>
          <cell r="C16">
            <v>12</v>
          </cell>
          <cell r="D16">
            <v>13</v>
          </cell>
          <cell r="H16">
            <v>43.5</v>
          </cell>
          <cell r="Q16">
            <v>2016</v>
          </cell>
          <cell r="R16">
            <v>12</v>
          </cell>
          <cell r="S16">
            <v>13</v>
          </cell>
          <cell r="W16">
            <v>44</v>
          </cell>
        </row>
        <row r="17">
          <cell r="B17">
            <v>2016</v>
          </cell>
          <cell r="C17">
            <v>12</v>
          </cell>
          <cell r="D17">
            <v>14</v>
          </cell>
          <cell r="H17">
            <v>44</v>
          </cell>
          <cell r="Q17">
            <v>2016</v>
          </cell>
          <cell r="R17">
            <v>12</v>
          </cell>
          <cell r="S17">
            <v>14</v>
          </cell>
          <cell r="W17">
            <v>49</v>
          </cell>
        </row>
        <row r="18">
          <cell r="B18">
            <v>2016</v>
          </cell>
          <cell r="C18">
            <v>12</v>
          </cell>
          <cell r="D18">
            <v>15</v>
          </cell>
          <cell r="H18">
            <v>44.5</v>
          </cell>
          <cell r="Q18">
            <v>2016</v>
          </cell>
          <cell r="R18">
            <v>12</v>
          </cell>
          <cell r="S18">
            <v>15</v>
          </cell>
          <cell r="W18">
            <v>50.5</v>
          </cell>
        </row>
        <row r="19">
          <cell r="B19">
            <v>2016</v>
          </cell>
          <cell r="C19">
            <v>12</v>
          </cell>
          <cell r="D19">
            <v>16</v>
          </cell>
          <cell r="H19">
            <v>37.5</v>
          </cell>
          <cell r="Q19">
            <v>2016</v>
          </cell>
          <cell r="R19">
            <v>12</v>
          </cell>
          <cell r="S19">
            <v>16</v>
          </cell>
          <cell r="W19">
            <v>53.5</v>
          </cell>
        </row>
        <row r="20">
          <cell r="B20">
            <v>2016</v>
          </cell>
          <cell r="C20">
            <v>12</v>
          </cell>
          <cell r="D20">
            <v>17</v>
          </cell>
          <cell r="H20">
            <v>49</v>
          </cell>
          <cell r="Q20">
            <v>2016</v>
          </cell>
          <cell r="R20">
            <v>12</v>
          </cell>
          <cell r="S20">
            <v>17</v>
          </cell>
          <cell r="W20">
            <v>44.5</v>
          </cell>
        </row>
        <row r="21">
          <cell r="B21">
            <v>2016</v>
          </cell>
          <cell r="C21">
            <v>12</v>
          </cell>
          <cell r="D21">
            <v>18</v>
          </cell>
          <cell r="H21">
            <v>66.5</v>
          </cell>
          <cell r="Q21">
            <v>2016</v>
          </cell>
          <cell r="R21">
            <v>12</v>
          </cell>
          <cell r="S21">
            <v>18</v>
          </cell>
          <cell r="W21">
            <v>59</v>
          </cell>
        </row>
        <row r="22">
          <cell r="B22">
            <v>2016</v>
          </cell>
          <cell r="C22">
            <v>12</v>
          </cell>
          <cell r="D22">
            <v>19</v>
          </cell>
          <cell r="H22">
            <v>54</v>
          </cell>
          <cell r="Q22">
            <v>2016</v>
          </cell>
          <cell r="R22">
            <v>12</v>
          </cell>
          <cell r="S22">
            <v>19</v>
          </cell>
          <cell r="W22">
            <v>66.5</v>
          </cell>
        </row>
        <row r="23">
          <cell r="B23">
            <v>2016</v>
          </cell>
          <cell r="C23">
            <v>12</v>
          </cell>
          <cell r="D23">
            <v>20</v>
          </cell>
          <cell r="H23">
            <v>37</v>
          </cell>
          <cell r="Q23">
            <v>2016</v>
          </cell>
          <cell r="R23">
            <v>12</v>
          </cell>
          <cell r="S23">
            <v>20</v>
          </cell>
          <cell r="W23">
            <v>53.5</v>
          </cell>
        </row>
        <row r="24">
          <cell r="B24">
            <v>2016</v>
          </cell>
          <cell r="C24">
            <v>12</v>
          </cell>
          <cell r="D24">
            <v>21</v>
          </cell>
          <cell r="H24">
            <v>30</v>
          </cell>
          <cell r="Q24">
            <v>2016</v>
          </cell>
          <cell r="R24">
            <v>12</v>
          </cell>
          <cell r="S24">
            <v>21</v>
          </cell>
          <cell r="W24">
            <v>39</v>
          </cell>
        </row>
        <row r="25">
          <cell r="B25">
            <v>2016</v>
          </cell>
          <cell r="C25">
            <v>12</v>
          </cell>
          <cell r="D25">
            <v>22</v>
          </cell>
          <cell r="H25">
            <v>33</v>
          </cell>
          <cell r="Q25">
            <v>2016</v>
          </cell>
          <cell r="R25">
            <v>12</v>
          </cell>
          <cell r="S25">
            <v>22</v>
          </cell>
          <cell r="W25">
            <v>31</v>
          </cell>
        </row>
        <row r="26">
          <cell r="B26">
            <v>2016</v>
          </cell>
          <cell r="C26">
            <v>12</v>
          </cell>
          <cell r="D26">
            <v>23</v>
          </cell>
          <cell r="H26">
            <v>24.5</v>
          </cell>
          <cell r="Q26">
            <v>2016</v>
          </cell>
          <cell r="R26">
            <v>12</v>
          </cell>
          <cell r="S26">
            <v>23</v>
          </cell>
          <cell r="W26">
            <v>30</v>
          </cell>
        </row>
        <row r="27">
          <cell r="B27">
            <v>2016</v>
          </cell>
          <cell r="C27">
            <v>12</v>
          </cell>
          <cell r="D27">
            <v>24</v>
          </cell>
          <cell r="H27">
            <v>31.5</v>
          </cell>
          <cell r="Q27">
            <v>2016</v>
          </cell>
          <cell r="R27">
            <v>12</v>
          </cell>
          <cell r="S27">
            <v>24</v>
          </cell>
          <cell r="W27">
            <v>31</v>
          </cell>
        </row>
        <row r="28">
          <cell r="B28">
            <v>2016</v>
          </cell>
          <cell r="C28">
            <v>12</v>
          </cell>
          <cell r="D28">
            <v>25</v>
          </cell>
          <cell r="H28">
            <v>12.5</v>
          </cell>
          <cell r="Q28">
            <v>2016</v>
          </cell>
          <cell r="R28">
            <v>12</v>
          </cell>
          <cell r="S28">
            <v>25</v>
          </cell>
          <cell r="W28">
            <v>30.5</v>
          </cell>
        </row>
        <row r="29">
          <cell r="B29">
            <v>2016</v>
          </cell>
          <cell r="C29">
            <v>12</v>
          </cell>
          <cell r="D29">
            <v>26</v>
          </cell>
          <cell r="H29">
            <v>24.5</v>
          </cell>
          <cell r="Q29">
            <v>2016</v>
          </cell>
          <cell r="R29">
            <v>12</v>
          </cell>
          <cell r="S29">
            <v>26</v>
          </cell>
          <cell r="W29">
            <v>19</v>
          </cell>
        </row>
        <row r="30">
          <cell r="B30">
            <v>2016</v>
          </cell>
          <cell r="C30">
            <v>12</v>
          </cell>
          <cell r="D30">
            <v>27</v>
          </cell>
          <cell r="H30">
            <v>29</v>
          </cell>
          <cell r="Q30">
            <v>2016</v>
          </cell>
          <cell r="R30">
            <v>12</v>
          </cell>
          <cell r="S30">
            <v>27</v>
          </cell>
          <cell r="W30">
            <v>29</v>
          </cell>
        </row>
        <row r="31">
          <cell r="B31">
            <v>2016</v>
          </cell>
          <cell r="C31">
            <v>12</v>
          </cell>
          <cell r="D31">
            <v>28</v>
          </cell>
          <cell r="H31">
            <v>25</v>
          </cell>
          <cell r="Q31">
            <v>2016</v>
          </cell>
          <cell r="R31">
            <v>12</v>
          </cell>
          <cell r="S31">
            <v>28</v>
          </cell>
          <cell r="W31">
            <v>30</v>
          </cell>
        </row>
        <row r="32">
          <cell r="B32">
            <v>2016</v>
          </cell>
          <cell r="C32">
            <v>12</v>
          </cell>
          <cell r="D32">
            <v>29</v>
          </cell>
          <cell r="H32">
            <v>26</v>
          </cell>
          <cell r="Q32">
            <v>2016</v>
          </cell>
          <cell r="R32">
            <v>12</v>
          </cell>
          <cell r="S32">
            <v>29</v>
          </cell>
          <cell r="W32">
            <v>28</v>
          </cell>
        </row>
        <row r="33">
          <cell r="B33">
            <v>2016</v>
          </cell>
          <cell r="C33">
            <v>12</v>
          </cell>
          <cell r="D33">
            <v>30</v>
          </cell>
          <cell r="H33">
            <v>26</v>
          </cell>
          <cell r="Q33">
            <v>2016</v>
          </cell>
          <cell r="R33">
            <v>12</v>
          </cell>
          <cell r="S33">
            <v>30</v>
          </cell>
          <cell r="W33">
            <v>32.5</v>
          </cell>
        </row>
        <row r="34">
          <cell r="B34">
            <v>2016</v>
          </cell>
          <cell r="C34">
            <v>12</v>
          </cell>
          <cell r="D34">
            <v>31</v>
          </cell>
          <cell r="H34">
            <v>31</v>
          </cell>
          <cell r="Q34">
            <v>2016</v>
          </cell>
          <cell r="R34">
            <v>12</v>
          </cell>
          <cell r="S34">
            <v>31</v>
          </cell>
          <cell r="W34">
            <v>29.5</v>
          </cell>
        </row>
        <row r="35">
          <cell r="B35">
            <v>2017</v>
          </cell>
          <cell r="C35">
            <v>1</v>
          </cell>
          <cell r="D35">
            <v>1</v>
          </cell>
          <cell r="H35">
            <v>33.5</v>
          </cell>
          <cell r="Q35">
            <v>2017</v>
          </cell>
          <cell r="R35">
            <v>1</v>
          </cell>
          <cell r="S35">
            <v>1</v>
          </cell>
          <cell r="W35">
            <v>39.5</v>
          </cell>
        </row>
        <row r="36">
          <cell r="B36">
            <v>2017</v>
          </cell>
          <cell r="C36">
            <v>1</v>
          </cell>
          <cell r="D36">
            <v>2</v>
          </cell>
          <cell r="H36">
            <v>25.5</v>
          </cell>
          <cell r="Q36">
            <v>2017</v>
          </cell>
          <cell r="R36">
            <v>1</v>
          </cell>
          <cell r="S36">
            <v>2</v>
          </cell>
          <cell r="W36">
            <v>38.5</v>
          </cell>
        </row>
        <row r="37">
          <cell r="B37">
            <v>2017</v>
          </cell>
          <cell r="C37">
            <v>1</v>
          </cell>
          <cell r="D37">
            <v>3</v>
          </cell>
          <cell r="H37">
            <v>36</v>
          </cell>
          <cell r="Q37">
            <v>2017</v>
          </cell>
          <cell r="R37">
            <v>1</v>
          </cell>
          <cell r="S37">
            <v>3</v>
          </cell>
          <cell r="W37">
            <v>26.5</v>
          </cell>
        </row>
        <row r="38">
          <cell r="B38">
            <v>2017</v>
          </cell>
          <cell r="C38">
            <v>1</v>
          </cell>
          <cell r="D38">
            <v>4</v>
          </cell>
          <cell r="H38">
            <v>49.5</v>
          </cell>
          <cell r="Q38">
            <v>2017</v>
          </cell>
          <cell r="R38">
            <v>1</v>
          </cell>
          <cell r="S38">
            <v>4</v>
          </cell>
          <cell r="W38">
            <v>43.5</v>
          </cell>
        </row>
        <row r="39">
          <cell r="B39">
            <v>2017</v>
          </cell>
          <cell r="C39">
            <v>1</v>
          </cell>
          <cell r="D39">
            <v>5</v>
          </cell>
          <cell r="H39">
            <v>56.5</v>
          </cell>
          <cell r="Q39">
            <v>2017</v>
          </cell>
          <cell r="R39">
            <v>1</v>
          </cell>
          <cell r="S39">
            <v>5</v>
          </cell>
          <cell r="W39">
            <v>52</v>
          </cell>
        </row>
        <row r="40">
          <cell r="B40">
            <v>2017</v>
          </cell>
          <cell r="C40">
            <v>1</v>
          </cell>
          <cell r="D40">
            <v>6</v>
          </cell>
          <cell r="H40">
            <v>60.5</v>
          </cell>
          <cell r="Q40">
            <v>2017</v>
          </cell>
          <cell r="R40">
            <v>1</v>
          </cell>
          <cell r="S40">
            <v>6</v>
          </cell>
          <cell r="W40">
            <v>59.5</v>
          </cell>
        </row>
        <row r="41">
          <cell r="B41">
            <v>2017</v>
          </cell>
          <cell r="C41">
            <v>1</v>
          </cell>
          <cell r="D41">
            <v>7</v>
          </cell>
          <cell r="H41">
            <v>54</v>
          </cell>
          <cell r="Q41">
            <v>2017</v>
          </cell>
          <cell r="R41">
            <v>1</v>
          </cell>
          <cell r="S41">
            <v>7</v>
          </cell>
          <cell r="W41">
            <v>62.5</v>
          </cell>
        </row>
        <row r="42">
          <cell r="B42">
            <v>2017</v>
          </cell>
          <cell r="C42">
            <v>1</v>
          </cell>
          <cell r="D42">
            <v>8</v>
          </cell>
          <cell r="H42">
            <v>45.5</v>
          </cell>
          <cell r="Q42">
            <v>2017</v>
          </cell>
          <cell r="R42">
            <v>1</v>
          </cell>
          <cell r="S42">
            <v>8</v>
          </cell>
          <cell r="W42">
            <v>52</v>
          </cell>
        </row>
        <row r="43">
          <cell r="B43">
            <v>2017</v>
          </cell>
          <cell r="C43">
            <v>1</v>
          </cell>
          <cell r="D43">
            <v>9</v>
          </cell>
          <cell r="H43">
            <v>31.5</v>
          </cell>
          <cell r="Q43">
            <v>2017</v>
          </cell>
          <cell r="R43">
            <v>1</v>
          </cell>
          <cell r="S43">
            <v>9</v>
          </cell>
          <cell r="W43">
            <v>50</v>
          </cell>
        </row>
        <row r="44">
          <cell r="B44">
            <v>2017</v>
          </cell>
          <cell r="C44">
            <v>1</v>
          </cell>
          <cell r="D44">
            <v>10</v>
          </cell>
          <cell r="H44">
            <v>24.5</v>
          </cell>
          <cell r="Q44">
            <v>2017</v>
          </cell>
          <cell r="R44">
            <v>1</v>
          </cell>
          <cell r="S44">
            <v>10</v>
          </cell>
          <cell r="W44">
            <v>31.5</v>
          </cell>
        </row>
        <row r="45">
          <cell r="B45">
            <v>2017</v>
          </cell>
          <cell r="C45">
            <v>1</v>
          </cell>
          <cell r="D45">
            <v>11</v>
          </cell>
          <cell r="H45">
            <v>22.5</v>
          </cell>
          <cell r="Q45">
            <v>2017</v>
          </cell>
          <cell r="R45">
            <v>1</v>
          </cell>
          <cell r="S45">
            <v>11</v>
          </cell>
          <cell r="W45">
            <v>25.5</v>
          </cell>
        </row>
        <row r="46">
          <cell r="B46">
            <v>2017</v>
          </cell>
          <cell r="C46">
            <v>1</v>
          </cell>
          <cell r="D46">
            <v>12</v>
          </cell>
          <cell r="H46">
            <v>41.5</v>
          </cell>
          <cell r="Q46">
            <v>2017</v>
          </cell>
          <cell r="R46">
            <v>1</v>
          </cell>
          <cell r="S46">
            <v>12</v>
          </cell>
          <cell r="W46">
            <v>30.5</v>
          </cell>
        </row>
        <row r="47">
          <cell r="B47">
            <v>2017</v>
          </cell>
          <cell r="C47">
            <v>1</v>
          </cell>
          <cell r="D47">
            <v>13</v>
          </cell>
          <cell r="H47">
            <v>42</v>
          </cell>
          <cell r="Q47">
            <v>2017</v>
          </cell>
          <cell r="R47">
            <v>1</v>
          </cell>
          <cell r="S47">
            <v>13</v>
          </cell>
          <cell r="W47">
            <v>45</v>
          </cell>
        </row>
        <row r="48">
          <cell r="B48">
            <v>2017</v>
          </cell>
          <cell r="C48">
            <v>1</v>
          </cell>
          <cell r="D48">
            <v>14</v>
          </cell>
          <cell r="H48">
            <v>36</v>
          </cell>
          <cell r="Q48">
            <v>2017</v>
          </cell>
          <cell r="R48">
            <v>1</v>
          </cell>
          <cell r="S48">
            <v>14</v>
          </cell>
          <cell r="W48">
            <v>43</v>
          </cell>
        </row>
        <row r="49">
          <cell r="B49">
            <v>2017</v>
          </cell>
          <cell r="C49">
            <v>1</v>
          </cell>
          <cell r="D49">
            <v>15</v>
          </cell>
          <cell r="H49">
            <v>33.5</v>
          </cell>
          <cell r="Q49">
            <v>2017</v>
          </cell>
          <cell r="R49">
            <v>1</v>
          </cell>
          <cell r="S49">
            <v>15</v>
          </cell>
          <cell r="W49">
            <v>38.5</v>
          </cell>
        </row>
        <row r="50">
          <cell r="B50">
            <v>2017</v>
          </cell>
          <cell r="C50">
            <v>1</v>
          </cell>
          <cell r="D50">
            <v>16</v>
          </cell>
          <cell r="H50">
            <v>24</v>
          </cell>
          <cell r="Q50">
            <v>2017</v>
          </cell>
          <cell r="R50">
            <v>1</v>
          </cell>
          <cell r="S50">
            <v>16</v>
          </cell>
          <cell r="W50">
            <v>36</v>
          </cell>
        </row>
        <row r="51">
          <cell r="B51">
            <v>2017</v>
          </cell>
          <cell r="C51">
            <v>1</v>
          </cell>
          <cell r="D51">
            <v>17</v>
          </cell>
          <cell r="H51">
            <v>32.5</v>
          </cell>
          <cell r="Q51">
            <v>2017</v>
          </cell>
          <cell r="R51">
            <v>1</v>
          </cell>
          <cell r="S51">
            <v>17</v>
          </cell>
          <cell r="W51">
            <v>28.5</v>
          </cell>
        </row>
        <row r="52">
          <cell r="B52">
            <v>2017</v>
          </cell>
          <cell r="C52">
            <v>1</v>
          </cell>
          <cell r="D52">
            <v>18</v>
          </cell>
          <cell r="H52">
            <v>28.5</v>
          </cell>
          <cell r="Q52">
            <v>2017</v>
          </cell>
          <cell r="R52">
            <v>1</v>
          </cell>
          <cell r="S52">
            <v>18</v>
          </cell>
          <cell r="W52">
            <v>31.5</v>
          </cell>
        </row>
        <row r="53">
          <cell r="B53">
            <v>2017</v>
          </cell>
          <cell r="C53">
            <v>1</v>
          </cell>
          <cell r="D53">
            <v>19</v>
          </cell>
          <cell r="H53">
            <v>20</v>
          </cell>
          <cell r="Q53">
            <v>2017</v>
          </cell>
          <cell r="R53">
            <v>1</v>
          </cell>
          <cell r="S53">
            <v>19</v>
          </cell>
          <cell r="W53">
            <v>32</v>
          </cell>
        </row>
        <row r="54">
          <cell r="B54">
            <v>2017</v>
          </cell>
          <cell r="C54">
            <v>1</v>
          </cell>
          <cell r="D54">
            <v>20</v>
          </cell>
          <cell r="H54">
            <v>21</v>
          </cell>
          <cell r="Q54">
            <v>2017</v>
          </cell>
          <cell r="R54">
            <v>1</v>
          </cell>
          <cell r="S54">
            <v>20</v>
          </cell>
          <cell r="W54">
            <v>26</v>
          </cell>
        </row>
        <row r="55">
          <cell r="B55">
            <v>2017</v>
          </cell>
          <cell r="C55">
            <v>1</v>
          </cell>
          <cell r="D55">
            <v>21</v>
          </cell>
          <cell r="H55">
            <v>19.5</v>
          </cell>
          <cell r="Q55">
            <v>2017</v>
          </cell>
          <cell r="R55">
            <v>1</v>
          </cell>
          <cell r="S55">
            <v>21</v>
          </cell>
          <cell r="W55">
            <v>23.5</v>
          </cell>
        </row>
        <row r="56">
          <cell r="B56">
            <v>2017</v>
          </cell>
          <cell r="C56">
            <v>1</v>
          </cell>
          <cell r="D56">
            <v>22</v>
          </cell>
          <cell r="H56">
            <v>26</v>
          </cell>
          <cell r="Q56">
            <v>2017</v>
          </cell>
          <cell r="R56">
            <v>1</v>
          </cell>
          <cell r="S56">
            <v>22</v>
          </cell>
          <cell r="W56">
            <v>23</v>
          </cell>
        </row>
        <row r="57">
          <cell r="B57">
            <v>2017</v>
          </cell>
          <cell r="C57">
            <v>1</v>
          </cell>
          <cell r="D57">
            <v>23</v>
          </cell>
          <cell r="H57">
            <v>30.5</v>
          </cell>
          <cell r="Q57">
            <v>2017</v>
          </cell>
          <cell r="R57">
            <v>1</v>
          </cell>
          <cell r="S57">
            <v>23</v>
          </cell>
          <cell r="W57">
            <v>27</v>
          </cell>
        </row>
        <row r="58">
          <cell r="B58">
            <v>2017</v>
          </cell>
          <cell r="C58">
            <v>1</v>
          </cell>
          <cell r="D58">
            <v>24</v>
          </cell>
          <cell r="H58">
            <v>24.5</v>
          </cell>
          <cell r="Q58">
            <v>2017</v>
          </cell>
          <cell r="R58">
            <v>1</v>
          </cell>
          <cell r="S58">
            <v>24</v>
          </cell>
          <cell r="W58">
            <v>32</v>
          </cell>
        </row>
        <row r="59">
          <cell r="B59">
            <v>2017</v>
          </cell>
          <cell r="C59">
            <v>1</v>
          </cell>
          <cell r="D59">
            <v>25</v>
          </cell>
          <cell r="H59">
            <v>32</v>
          </cell>
          <cell r="Q59">
            <v>2017</v>
          </cell>
          <cell r="R59">
            <v>1</v>
          </cell>
          <cell r="S59">
            <v>25</v>
          </cell>
          <cell r="W59">
            <v>30.5</v>
          </cell>
        </row>
        <row r="60">
          <cell r="B60">
            <v>2017</v>
          </cell>
          <cell r="C60">
            <v>1</v>
          </cell>
          <cell r="D60">
            <v>26</v>
          </cell>
          <cell r="H60">
            <v>36</v>
          </cell>
          <cell r="Q60">
            <v>2017</v>
          </cell>
          <cell r="R60">
            <v>1</v>
          </cell>
          <cell r="S60">
            <v>26</v>
          </cell>
          <cell r="W60">
            <v>33</v>
          </cell>
        </row>
        <row r="61">
          <cell r="B61">
            <v>2017</v>
          </cell>
          <cell r="C61">
            <v>1</v>
          </cell>
          <cell r="D61">
            <v>27</v>
          </cell>
          <cell r="H61">
            <v>31.5</v>
          </cell>
          <cell r="Q61">
            <v>2017</v>
          </cell>
          <cell r="R61">
            <v>1</v>
          </cell>
          <cell r="S61">
            <v>27</v>
          </cell>
          <cell r="W61">
            <v>39</v>
          </cell>
        </row>
        <row r="62">
          <cell r="B62">
            <v>2017</v>
          </cell>
          <cell r="C62">
            <v>1</v>
          </cell>
          <cell r="D62">
            <v>28</v>
          </cell>
          <cell r="H62">
            <v>27.5</v>
          </cell>
          <cell r="Q62">
            <v>2017</v>
          </cell>
          <cell r="R62">
            <v>1</v>
          </cell>
          <cell r="S62">
            <v>28</v>
          </cell>
          <cell r="W62">
            <v>36.5</v>
          </cell>
        </row>
        <row r="63">
          <cell r="B63">
            <v>2017</v>
          </cell>
          <cell r="C63">
            <v>1</v>
          </cell>
          <cell r="D63">
            <v>29</v>
          </cell>
          <cell r="H63">
            <v>23</v>
          </cell>
          <cell r="Q63">
            <v>2017</v>
          </cell>
          <cell r="R63">
            <v>1</v>
          </cell>
          <cell r="S63">
            <v>29</v>
          </cell>
          <cell r="W63">
            <v>31.5</v>
          </cell>
        </row>
        <row r="64">
          <cell r="B64">
            <v>2017</v>
          </cell>
          <cell r="C64">
            <v>1</v>
          </cell>
          <cell r="D64">
            <v>30</v>
          </cell>
          <cell r="H64">
            <v>21</v>
          </cell>
          <cell r="Q64">
            <v>2017</v>
          </cell>
          <cell r="R64">
            <v>1</v>
          </cell>
          <cell r="S64">
            <v>30</v>
          </cell>
          <cell r="W64">
            <v>33.5</v>
          </cell>
        </row>
        <row r="65">
          <cell r="B65">
            <v>2017</v>
          </cell>
          <cell r="C65">
            <v>1</v>
          </cell>
          <cell r="D65">
            <v>31</v>
          </cell>
          <cell r="H65">
            <v>24</v>
          </cell>
          <cell r="Q65">
            <v>2017</v>
          </cell>
          <cell r="R65">
            <v>1</v>
          </cell>
          <cell r="S65">
            <v>31</v>
          </cell>
          <cell r="W65">
            <v>26</v>
          </cell>
        </row>
        <row r="66">
          <cell r="B66">
            <v>2017</v>
          </cell>
          <cell r="C66">
            <v>2</v>
          </cell>
          <cell r="D66">
            <v>1</v>
          </cell>
          <cell r="H66">
            <v>32</v>
          </cell>
          <cell r="Q66">
            <v>2017</v>
          </cell>
          <cell r="R66">
            <v>2</v>
          </cell>
          <cell r="S66">
            <v>1</v>
          </cell>
          <cell r="W66">
            <v>25.5</v>
          </cell>
        </row>
        <row r="67">
          <cell r="B67">
            <v>2017</v>
          </cell>
          <cell r="C67">
            <v>2</v>
          </cell>
          <cell r="D67">
            <v>2</v>
          </cell>
          <cell r="H67">
            <v>40.5</v>
          </cell>
          <cell r="Q67">
            <v>2017</v>
          </cell>
          <cell r="R67">
            <v>2</v>
          </cell>
          <cell r="S67">
            <v>2</v>
          </cell>
          <cell r="W67">
            <v>36.5</v>
          </cell>
        </row>
        <row r="68">
          <cell r="B68">
            <v>2017</v>
          </cell>
          <cell r="C68">
            <v>2</v>
          </cell>
          <cell r="D68">
            <v>3</v>
          </cell>
          <cell r="H68">
            <v>38</v>
          </cell>
          <cell r="Q68">
            <v>2017</v>
          </cell>
          <cell r="R68">
            <v>2</v>
          </cell>
          <cell r="S68">
            <v>3</v>
          </cell>
          <cell r="W68">
            <v>43</v>
          </cell>
        </row>
        <row r="69">
          <cell r="B69">
            <v>2017</v>
          </cell>
          <cell r="C69">
            <v>2</v>
          </cell>
          <cell r="D69">
            <v>4</v>
          </cell>
          <cell r="H69">
            <v>31</v>
          </cell>
          <cell r="Q69">
            <v>2017</v>
          </cell>
          <cell r="R69">
            <v>2</v>
          </cell>
          <cell r="S69">
            <v>4</v>
          </cell>
          <cell r="W69">
            <v>40.5</v>
          </cell>
        </row>
        <row r="70">
          <cell r="B70">
            <v>2017</v>
          </cell>
          <cell r="C70">
            <v>2</v>
          </cell>
          <cell r="D70">
            <v>5</v>
          </cell>
          <cell r="H70">
            <v>27.5</v>
          </cell>
          <cell r="Q70">
            <v>2017</v>
          </cell>
          <cell r="R70">
            <v>2</v>
          </cell>
          <cell r="S70">
            <v>5</v>
          </cell>
          <cell r="W70">
            <v>34.75</v>
          </cell>
        </row>
        <row r="71">
          <cell r="B71">
            <v>2017</v>
          </cell>
          <cell r="C71">
            <v>2</v>
          </cell>
          <cell r="D71">
            <v>6</v>
          </cell>
          <cell r="H71">
            <v>21.5</v>
          </cell>
          <cell r="Q71">
            <v>2017</v>
          </cell>
          <cell r="R71">
            <v>2</v>
          </cell>
          <cell r="S71">
            <v>6</v>
          </cell>
          <cell r="W71">
            <v>34.5</v>
          </cell>
        </row>
        <row r="72">
          <cell r="B72">
            <v>2017</v>
          </cell>
          <cell r="C72">
            <v>2</v>
          </cell>
          <cell r="D72">
            <v>7</v>
          </cell>
          <cell r="H72">
            <v>26</v>
          </cell>
          <cell r="Q72">
            <v>2017</v>
          </cell>
          <cell r="R72">
            <v>2</v>
          </cell>
          <cell r="S72">
            <v>7</v>
          </cell>
          <cell r="W72">
            <v>23</v>
          </cell>
        </row>
        <row r="73">
          <cell r="B73">
            <v>2017</v>
          </cell>
          <cell r="C73">
            <v>2</v>
          </cell>
          <cell r="D73">
            <v>8</v>
          </cell>
          <cell r="H73">
            <v>44</v>
          </cell>
          <cell r="Q73">
            <v>2017</v>
          </cell>
          <cell r="R73">
            <v>2</v>
          </cell>
          <cell r="S73">
            <v>8</v>
          </cell>
          <cell r="W73">
            <v>29.5</v>
          </cell>
        </row>
        <row r="74">
          <cell r="B74">
            <v>2017</v>
          </cell>
          <cell r="C74">
            <v>2</v>
          </cell>
          <cell r="D74">
            <v>9</v>
          </cell>
          <cell r="H74">
            <v>41</v>
          </cell>
          <cell r="Q74">
            <v>2017</v>
          </cell>
          <cell r="R74">
            <v>2</v>
          </cell>
          <cell r="S74">
            <v>9</v>
          </cell>
          <cell r="W74">
            <v>48.5</v>
          </cell>
        </row>
        <row r="75">
          <cell r="B75">
            <v>2017</v>
          </cell>
          <cell r="C75">
            <v>2</v>
          </cell>
          <cell r="D75">
            <v>10</v>
          </cell>
          <cell r="H75">
            <v>14.5</v>
          </cell>
          <cell r="Q75">
            <v>2017</v>
          </cell>
          <cell r="R75">
            <v>2</v>
          </cell>
          <cell r="S75">
            <v>10</v>
          </cell>
          <cell r="W75">
            <v>42.5</v>
          </cell>
        </row>
        <row r="76">
          <cell r="B76">
            <v>2017</v>
          </cell>
          <cell r="C76">
            <v>2</v>
          </cell>
          <cell r="D76">
            <v>11</v>
          </cell>
          <cell r="H76">
            <v>8</v>
          </cell>
          <cell r="Q76">
            <v>2017</v>
          </cell>
          <cell r="R76">
            <v>2</v>
          </cell>
          <cell r="S76">
            <v>11</v>
          </cell>
          <cell r="W76">
            <v>21.5</v>
          </cell>
        </row>
        <row r="77">
          <cell r="B77">
            <v>2017</v>
          </cell>
          <cell r="C77">
            <v>2</v>
          </cell>
          <cell r="D77">
            <v>12</v>
          </cell>
          <cell r="H77">
            <v>22.5</v>
          </cell>
          <cell r="Q77">
            <v>2017</v>
          </cell>
          <cell r="R77">
            <v>2</v>
          </cell>
          <cell r="S77">
            <v>12</v>
          </cell>
          <cell r="W77">
            <v>11.5</v>
          </cell>
        </row>
        <row r="78">
          <cell r="B78">
            <v>2017</v>
          </cell>
          <cell r="C78">
            <v>2</v>
          </cell>
          <cell r="D78">
            <v>13</v>
          </cell>
          <cell r="H78">
            <v>26</v>
          </cell>
          <cell r="Q78">
            <v>2017</v>
          </cell>
          <cell r="R78">
            <v>2</v>
          </cell>
          <cell r="S78">
            <v>13</v>
          </cell>
          <cell r="W78">
            <v>29</v>
          </cell>
        </row>
        <row r="79">
          <cell r="B79">
            <v>2017</v>
          </cell>
          <cell r="C79">
            <v>2</v>
          </cell>
          <cell r="D79">
            <v>14</v>
          </cell>
          <cell r="H79">
            <v>21</v>
          </cell>
          <cell r="Q79">
            <v>2017</v>
          </cell>
          <cell r="R79">
            <v>2</v>
          </cell>
          <cell r="S79">
            <v>14</v>
          </cell>
          <cell r="W79">
            <v>30.5</v>
          </cell>
        </row>
        <row r="80">
          <cell r="B80">
            <v>2017</v>
          </cell>
          <cell r="C80">
            <v>2</v>
          </cell>
          <cell r="D80">
            <v>15</v>
          </cell>
          <cell r="H80">
            <v>25.5</v>
          </cell>
          <cell r="Q80">
            <v>2017</v>
          </cell>
          <cell r="R80">
            <v>2</v>
          </cell>
          <cell r="S80">
            <v>15</v>
          </cell>
          <cell r="W80">
            <v>25</v>
          </cell>
        </row>
        <row r="81">
          <cell r="B81">
            <v>2017</v>
          </cell>
          <cell r="C81">
            <v>2</v>
          </cell>
          <cell r="D81">
            <v>16</v>
          </cell>
          <cell r="H81">
            <v>12</v>
          </cell>
          <cell r="Q81">
            <v>2017</v>
          </cell>
          <cell r="R81">
            <v>2</v>
          </cell>
          <cell r="S81">
            <v>16</v>
          </cell>
          <cell r="W81">
            <v>28</v>
          </cell>
        </row>
        <row r="82">
          <cell r="B82">
            <v>2017</v>
          </cell>
          <cell r="C82">
            <v>2</v>
          </cell>
          <cell r="D82">
            <v>17</v>
          </cell>
          <cell r="H82">
            <v>6</v>
          </cell>
          <cell r="Q82">
            <v>2017</v>
          </cell>
          <cell r="R82">
            <v>2</v>
          </cell>
          <cell r="S82">
            <v>17</v>
          </cell>
          <cell r="W82">
            <v>11.5</v>
          </cell>
        </row>
        <row r="83">
          <cell r="B83">
            <v>2017</v>
          </cell>
          <cell r="C83">
            <v>2</v>
          </cell>
          <cell r="D83">
            <v>18</v>
          </cell>
          <cell r="H83">
            <v>10</v>
          </cell>
          <cell r="Q83">
            <v>2017</v>
          </cell>
          <cell r="R83">
            <v>2</v>
          </cell>
          <cell r="S83">
            <v>18</v>
          </cell>
          <cell r="W83">
            <v>7</v>
          </cell>
        </row>
        <row r="84">
          <cell r="B84">
            <v>2017</v>
          </cell>
          <cell r="C84">
            <v>2</v>
          </cell>
          <cell r="D84">
            <v>19</v>
          </cell>
          <cell r="H84">
            <v>6</v>
          </cell>
          <cell r="Q84">
            <v>2017</v>
          </cell>
          <cell r="R84">
            <v>2</v>
          </cell>
          <cell r="S84">
            <v>19</v>
          </cell>
          <cell r="W84">
            <v>8</v>
          </cell>
        </row>
        <row r="85">
          <cell r="B85">
            <v>2017</v>
          </cell>
          <cell r="C85">
            <v>2</v>
          </cell>
          <cell r="D85">
            <v>20</v>
          </cell>
          <cell r="H85">
            <v>2.5</v>
          </cell>
          <cell r="Q85">
            <v>2017</v>
          </cell>
          <cell r="R85">
            <v>2</v>
          </cell>
          <cell r="S85">
            <v>20</v>
          </cell>
          <cell r="W85">
            <v>9</v>
          </cell>
        </row>
        <row r="86">
          <cell r="B86">
            <v>2017</v>
          </cell>
          <cell r="C86">
            <v>2</v>
          </cell>
          <cell r="D86">
            <v>21</v>
          </cell>
          <cell r="H86">
            <v>7.5</v>
          </cell>
          <cell r="Q86">
            <v>2017</v>
          </cell>
          <cell r="R86">
            <v>2</v>
          </cell>
          <cell r="S86">
            <v>21</v>
          </cell>
          <cell r="W86">
            <v>8</v>
          </cell>
        </row>
        <row r="87">
          <cell r="B87">
            <v>2017</v>
          </cell>
          <cell r="C87">
            <v>2</v>
          </cell>
          <cell r="D87">
            <v>22</v>
          </cell>
          <cell r="H87">
            <v>4.5</v>
          </cell>
          <cell r="Q87">
            <v>2017</v>
          </cell>
          <cell r="R87">
            <v>2</v>
          </cell>
          <cell r="S87">
            <v>22</v>
          </cell>
          <cell r="W87">
            <v>6.5</v>
          </cell>
        </row>
        <row r="88">
          <cell r="B88">
            <v>2017</v>
          </cell>
          <cell r="C88">
            <v>2</v>
          </cell>
          <cell r="D88">
            <v>23</v>
          </cell>
          <cell r="H88">
            <v>13.5</v>
          </cell>
          <cell r="Q88">
            <v>2017</v>
          </cell>
          <cell r="R88">
            <v>2</v>
          </cell>
          <cell r="S88">
            <v>23</v>
          </cell>
          <cell r="W88">
            <v>8</v>
          </cell>
        </row>
        <row r="89">
          <cell r="B89">
            <v>2017</v>
          </cell>
          <cell r="C89">
            <v>2</v>
          </cell>
          <cell r="D89">
            <v>24</v>
          </cell>
          <cell r="H89">
            <v>29.5</v>
          </cell>
          <cell r="Q89">
            <v>2017</v>
          </cell>
          <cell r="R89">
            <v>2</v>
          </cell>
          <cell r="S89">
            <v>24</v>
          </cell>
          <cell r="W89">
            <v>20.5</v>
          </cell>
        </row>
        <row r="90">
          <cell r="B90">
            <v>2017</v>
          </cell>
          <cell r="C90">
            <v>2</v>
          </cell>
          <cell r="D90">
            <v>25</v>
          </cell>
          <cell r="H90">
            <v>35</v>
          </cell>
          <cell r="Q90">
            <v>2017</v>
          </cell>
          <cell r="R90">
            <v>2</v>
          </cell>
          <cell r="S90">
            <v>25</v>
          </cell>
          <cell r="W90">
            <v>36</v>
          </cell>
        </row>
        <row r="91">
          <cell r="B91">
            <v>2017</v>
          </cell>
          <cell r="C91">
            <v>2</v>
          </cell>
          <cell r="D91">
            <v>26</v>
          </cell>
          <cell r="H91">
            <v>24.5</v>
          </cell>
          <cell r="Q91">
            <v>2017</v>
          </cell>
          <cell r="R91">
            <v>2</v>
          </cell>
          <cell r="S91">
            <v>26</v>
          </cell>
          <cell r="W91">
            <v>38</v>
          </cell>
        </row>
        <row r="92">
          <cell r="B92">
            <v>2017</v>
          </cell>
          <cell r="C92">
            <v>2</v>
          </cell>
          <cell r="D92">
            <v>27</v>
          </cell>
          <cell r="H92">
            <v>21</v>
          </cell>
          <cell r="Q92">
            <v>2017</v>
          </cell>
          <cell r="R92">
            <v>2</v>
          </cell>
          <cell r="S92">
            <v>27</v>
          </cell>
          <cell r="W92">
            <v>28</v>
          </cell>
        </row>
        <row r="93">
          <cell r="B93">
            <v>2017</v>
          </cell>
          <cell r="C93">
            <v>2</v>
          </cell>
          <cell r="D93">
            <v>28</v>
          </cell>
          <cell r="H93">
            <v>7.5</v>
          </cell>
          <cell r="Q93">
            <v>2017</v>
          </cell>
          <cell r="R93">
            <v>2</v>
          </cell>
          <cell r="S93">
            <v>28</v>
          </cell>
          <cell r="W93">
            <v>23.5</v>
          </cell>
        </row>
        <row r="94">
          <cell r="B94">
            <v>2017</v>
          </cell>
          <cell r="C94">
            <v>3</v>
          </cell>
          <cell r="D94">
            <v>1</v>
          </cell>
          <cell r="H94">
            <v>22.5</v>
          </cell>
          <cell r="Q94">
            <v>2017</v>
          </cell>
          <cell r="R94">
            <v>3</v>
          </cell>
          <cell r="S94">
            <v>1</v>
          </cell>
          <cell r="W94">
            <v>10</v>
          </cell>
        </row>
        <row r="95">
          <cell r="B95">
            <v>2017</v>
          </cell>
          <cell r="C95">
            <v>3</v>
          </cell>
          <cell r="D95">
            <v>2</v>
          </cell>
          <cell r="H95">
            <v>26</v>
          </cell>
          <cell r="Q95">
            <v>2017</v>
          </cell>
          <cell r="R95">
            <v>3</v>
          </cell>
          <cell r="S95">
            <v>2</v>
          </cell>
          <cell r="W95">
            <v>33</v>
          </cell>
        </row>
        <row r="96">
          <cell r="B96">
            <v>2017</v>
          </cell>
          <cell r="C96">
            <v>3</v>
          </cell>
          <cell r="D96">
            <v>3</v>
          </cell>
          <cell r="H96">
            <v>26.5</v>
          </cell>
          <cell r="Q96">
            <v>2017</v>
          </cell>
          <cell r="R96">
            <v>3</v>
          </cell>
          <cell r="S96">
            <v>3</v>
          </cell>
          <cell r="W96">
            <v>36.5</v>
          </cell>
        </row>
        <row r="97">
          <cell r="B97">
            <v>2017</v>
          </cell>
          <cell r="C97">
            <v>3</v>
          </cell>
          <cell r="D97">
            <v>4</v>
          </cell>
          <cell r="H97">
            <v>5</v>
          </cell>
          <cell r="Q97">
            <v>2017</v>
          </cell>
          <cell r="R97">
            <v>3</v>
          </cell>
          <cell r="S97">
            <v>4</v>
          </cell>
          <cell r="W97">
            <v>36</v>
          </cell>
        </row>
        <row r="98">
          <cell r="B98">
            <v>2017</v>
          </cell>
          <cell r="C98">
            <v>3</v>
          </cell>
          <cell r="D98">
            <v>5</v>
          </cell>
          <cell r="H98">
            <v>8</v>
          </cell>
          <cell r="Q98">
            <v>2017</v>
          </cell>
          <cell r="R98">
            <v>3</v>
          </cell>
          <cell r="S98">
            <v>5</v>
          </cell>
          <cell r="W98">
            <v>14</v>
          </cell>
        </row>
        <row r="99">
          <cell r="B99">
            <v>2017</v>
          </cell>
          <cell r="C99">
            <v>3</v>
          </cell>
          <cell r="D99">
            <v>6</v>
          </cell>
          <cell r="H99">
            <v>4</v>
          </cell>
          <cell r="Q99">
            <v>2017</v>
          </cell>
          <cell r="R99">
            <v>3</v>
          </cell>
          <cell r="S99">
            <v>6</v>
          </cell>
          <cell r="W99">
            <v>7.5</v>
          </cell>
        </row>
        <row r="100">
          <cell r="B100">
            <v>2017</v>
          </cell>
          <cell r="C100">
            <v>3</v>
          </cell>
          <cell r="D100">
            <v>7</v>
          </cell>
          <cell r="H100">
            <v>19.5</v>
          </cell>
          <cell r="Q100">
            <v>2017</v>
          </cell>
          <cell r="R100">
            <v>3</v>
          </cell>
          <cell r="S100">
            <v>7</v>
          </cell>
          <cell r="W100">
            <v>11</v>
          </cell>
        </row>
        <row r="101">
          <cell r="B101">
            <v>2017</v>
          </cell>
          <cell r="C101">
            <v>3</v>
          </cell>
          <cell r="D101">
            <v>8</v>
          </cell>
          <cell r="H101">
            <v>15</v>
          </cell>
          <cell r="Q101">
            <v>2017</v>
          </cell>
          <cell r="R101">
            <v>3</v>
          </cell>
          <cell r="S101">
            <v>8</v>
          </cell>
          <cell r="W101">
            <v>19.5</v>
          </cell>
        </row>
        <row r="102">
          <cell r="B102">
            <v>2017</v>
          </cell>
          <cell r="C102">
            <v>3</v>
          </cell>
          <cell r="D102">
            <v>9</v>
          </cell>
          <cell r="H102">
            <v>17.5</v>
          </cell>
          <cell r="Q102">
            <v>2017</v>
          </cell>
          <cell r="R102">
            <v>3</v>
          </cell>
          <cell r="S102">
            <v>9</v>
          </cell>
          <cell r="W102">
            <v>19</v>
          </cell>
        </row>
        <row r="103">
          <cell r="B103">
            <v>2017</v>
          </cell>
          <cell r="C103">
            <v>3</v>
          </cell>
          <cell r="D103">
            <v>10</v>
          </cell>
          <cell r="H103">
            <v>31.5</v>
          </cell>
          <cell r="Q103">
            <v>2017</v>
          </cell>
          <cell r="R103">
            <v>3</v>
          </cell>
          <cell r="S103">
            <v>10</v>
          </cell>
          <cell r="W103">
            <v>28</v>
          </cell>
        </row>
        <row r="104">
          <cell r="B104">
            <v>2017</v>
          </cell>
          <cell r="C104">
            <v>3</v>
          </cell>
          <cell r="D104">
            <v>11</v>
          </cell>
          <cell r="H104">
            <v>35.5</v>
          </cell>
          <cell r="Q104">
            <v>2017</v>
          </cell>
          <cell r="R104">
            <v>3</v>
          </cell>
          <cell r="S104">
            <v>11</v>
          </cell>
          <cell r="W104">
            <v>36.5</v>
          </cell>
        </row>
        <row r="105">
          <cell r="B105">
            <v>2017</v>
          </cell>
          <cell r="C105">
            <v>3</v>
          </cell>
          <cell r="D105">
            <v>12</v>
          </cell>
          <cell r="H105">
            <v>32.5</v>
          </cell>
          <cell r="Q105">
            <v>2017</v>
          </cell>
          <cell r="R105">
            <v>3</v>
          </cell>
          <cell r="S105">
            <v>12</v>
          </cell>
          <cell r="W105">
            <v>39.5</v>
          </cell>
        </row>
        <row r="106">
          <cell r="B106">
            <v>2017</v>
          </cell>
          <cell r="C106">
            <v>3</v>
          </cell>
          <cell r="D106">
            <v>13</v>
          </cell>
          <cell r="H106">
            <v>32</v>
          </cell>
          <cell r="Q106">
            <v>2017</v>
          </cell>
          <cell r="R106">
            <v>3</v>
          </cell>
          <cell r="S106">
            <v>13</v>
          </cell>
          <cell r="W106">
            <v>32.5</v>
          </cell>
        </row>
        <row r="107">
          <cell r="B107">
            <v>2017</v>
          </cell>
          <cell r="C107">
            <v>3</v>
          </cell>
          <cell r="D107">
            <v>14</v>
          </cell>
          <cell r="H107">
            <v>36.5</v>
          </cell>
          <cell r="Q107">
            <v>2017</v>
          </cell>
          <cell r="R107">
            <v>3</v>
          </cell>
          <cell r="S107">
            <v>14</v>
          </cell>
          <cell r="W107">
            <v>38.5</v>
          </cell>
        </row>
        <row r="108">
          <cell r="B108">
            <v>2017</v>
          </cell>
          <cell r="C108">
            <v>3</v>
          </cell>
          <cell r="D108">
            <v>15</v>
          </cell>
          <cell r="H108">
            <v>38</v>
          </cell>
          <cell r="Q108">
            <v>2017</v>
          </cell>
          <cell r="R108">
            <v>3</v>
          </cell>
          <cell r="S108">
            <v>15</v>
          </cell>
          <cell r="W108">
            <v>44</v>
          </cell>
        </row>
        <row r="109">
          <cell r="B109">
            <v>2017</v>
          </cell>
          <cell r="C109">
            <v>3</v>
          </cell>
          <cell r="D109">
            <v>16</v>
          </cell>
          <cell r="H109">
            <v>15</v>
          </cell>
          <cell r="Q109">
            <v>2017</v>
          </cell>
          <cell r="R109">
            <v>3</v>
          </cell>
          <cell r="S109">
            <v>16</v>
          </cell>
          <cell r="W109">
            <v>41</v>
          </cell>
        </row>
        <row r="110">
          <cell r="B110">
            <v>2017</v>
          </cell>
          <cell r="C110">
            <v>3</v>
          </cell>
          <cell r="D110">
            <v>17</v>
          </cell>
          <cell r="H110">
            <v>5</v>
          </cell>
          <cell r="Q110">
            <v>2017</v>
          </cell>
          <cell r="R110">
            <v>3</v>
          </cell>
          <cell r="S110">
            <v>17</v>
          </cell>
          <cell r="W110">
            <v>22.5</v>
          </cell>
        </row>
        <row r="111">
          <cell r="B111">
            <v>2017</v>
          </cell>
          <cell r="C111">
            <v>3</v>
          </cell>
          <cell r="D111">
            <v>18</v>
          </cell>
          <cell r="H111">
            <v>14.5</v>
          </cell>
          <cell r="Q111">
            <v>2017</v>
          </cell>
          <cell r="R111">
            <v>3</v>
          </cell>
          <cell r="S111">
            <v>18</v>
          </cell>
          <cell r="W111">
            <v>14.5</v>
          </cell>
        </row>
        <row r="112">
          <cell r="B112">
            <v>2017</v>
          </cell>
          <cell r="C112">
            <v>3</v>
          </cell>
          <cell r="D112">
            <v>19</v>
          </cell>
          <cell r="H112">
            <v>0</v>
          </cell>
          <cell r="Q112">
            <v>2017</v>
          </cell>
          <cell r="R112">
            <v>3</v>
          </cell>
          <cell r="S112">
            <v>19</v>
          </cell>
          <cell r="W112">
            <v>23</v>
          </cell>
        </row>
        <row r="113">
          <cell r="B113">
            <v>2017</v>
          </cell>
          <cell r="C113">
            <v>3</v>
          </cell>
          <cell r="D113">
            <v>20</v>
          </cell>
          <cell r="H113">
            <v>0</v>
          </cell>
          <cell r="Q113">
            <v>2017</v>
          </cell>
          <cell r="R113">
            <v>3</v>
          </cell>
          <cell r="S113">
            <v>20</v>
          </cell>
          <cell r="W113">
            <v>14.5</v>
          </cell>
        </row>
        <row r="114">
          <cell r="B114">
            <v>2017</v>
          </cell>
          <cell r="C114">
            <v>3</v>
          </cell>
          <cell r="D114">
            <v>21</v>
          </cell>
          <cell r="H114">
            <v>13</v>
          </cell>
          <cell r="Q114">
            <v>2017</v>
          </cell>
          <cell r="R114">
            <v>3</v>
          </cell>
          <cell r="S114">
            <v>21</v>
          </cell>
          <cell r="W114">
            <v>9.5</v>
          </cell>
        </row>
        <row r="115">
          <cell r="B115">
            <v>2017</v>
          </cell>
          <cell r="C115">
            <v>3</v>
          </cell>
          <cell r="D115">
            <v>22</v>
          </cell>
          <cell r="H115">
            <v>19</v>
          </cell>
          <cell r="Q115">
            <v>2017</v>
          </cell>
          <cell r="R115">
            <v>3</v>
          </cell>
          <cell r="S115">
            <v>22</v>
          </cell>
          <cell r="W115">
            <v>22.5</v>
          </cell>
        </row>
        <row r="116">
          <cell r="B116">
            <v>2017</v>
          </cell>
          <cell r="C116">
            <v>3</v>
          </cell>
          <cell r="D116">
            <v>23</v>
          </cell>
          <cell r="H116">
            <v>0</v>
          </cell>
          <cell r="Q116">
            <v>2017</v>
          </cell>
          <cell r="R116">
            <v>3</v>
          </cell>
          <cell r="S116">
            <v>23</v>
          </cell>
          <cell r="W116">
            <v>27.5</v>
          </cell>
        </row>
        <row r="117">
          <cell r="B117">
            <v>2017</v>
          </cell>
          <cell r="C117">
            <v>3</v>
          </cell>
          <cell r="D117">
            <v>24</v>
          </cell>
          <cell r="H117">
            <v>3</v>
          </cell>
          <cell r="Q117">
            <v>2017</v>
          </cell>
          <cell r="R117">
            <v>3</v>
          </cell>
          <cell r="S117">
            <v>24</v>
          </cell>
          <cell r="W117">
            <v>14.5</v>
          </cell>
        </row>
        <row r="118">
          <cell r="B118">
            <v>2017</v>
          </cell>
          <cell r="C118">
            <v>3</v>
          </cell>
          <cell r="D118">
            <v>25</v>
          </cell>
          <cell r="H118">
            <v>14.5</v>
          </cell>
          <cell r="Q118">
            <v>2017</v>
          </cell>
          <cell r="R118">
            <v>3</v>
          </cell>
          <cell r="S118">
            <v>25</v>
          </cell>
          <cell r="W118">
            <v>3</v>
          </cell>
        </row>
        <row r="119">
          <cell r="B119">
            <v>2017</v>
          </cell>
          <cell r="C119">
            <v>3</v>
          </cell>
          <cell r="D119">
            <v>26</v>
          </cell>
          <cell r="H119">
            <v>18</v>
          </cell>
          <cell r="Q119">
            <v>2017</v>
          </cell>
          <cell r="R119">
            <v>3</v>
          </cell>
          <cell r="S119">
            <v>26</v>
          </cell>
          <cell r="W119">
            <v>14.5</v>
          </cell>
        </row>
        <row r="120">
          <cell r="B120">
            <v>2017</v>
          </cell>
          <cell r="C120">
            <v>3</v>
          </cell>
          <cell r="D120">
            <v>27</v>
          </cell>
          <cell r="H120">
            <v>16</v>
          </cell>
          <cell r="Q120">
            <v>2017</v>
          </cell>
          <cell r="R120">
            <v>3</v>
          </cell>
          <cell r="S120">
            <v>27</v>
          </cell>
          <cell r="W120">
            <v>18</v>
          </cell>
        </row>
        <row r="121">
          <cell r="B121">
            <v>2017</v>
          </cell>
          <cell r="C121">
            <v>3</v>
          </cell>
          <cell r="D121">
            <v>28</v>
          </cell>
          <cell r="H121">
            <v>14</v>
          </cell>
          <cell r="Q121">
            <v>2017</v>
          </cell>
          <cell r="R121">
            <v>3</v>
          </cell>
          <cell r="S121">
            <v>28</v>
          </cell>
          <cell r="W121">
            <v>17.5</v>
          </cell>
        </row>
        <row r="122">
          <cell r="B122">
            <v>2017</v>
          </cell>
          <cell r="C122">
            <v>3</v>
          </cell>
          <cell r="D122">
            <v>29</v>
          </cell>
          <cell r="H122">
            <v>13</v>
          </cell>
          <cell r="Q122">
            <v>2017</v>
          </cell>
          <cell r="R122">
            <v>3</v>
          </cell>
          <cell r="S122">
            <v>29</v>
          </cell>
          <cell r="W122">
            <v>15</v>
          </cell>
        </row>
        <row r="123">
          <cell r="B123">
            <v>2017</v>
          </cell>
          <cell r="C123">
            <v>3</v>
          </cell>
          <cell r="D123">
            <v>30</v>
          </cell>
          <cell r="H123">
            <v>16.5</v>
          </cell>
          <cell r="Q123">
            <v>2017</v>
          </cell>
          <cell r="R123">
            <v>3</v>
          </cell>
          <cell r="S123">
            <v>30</v>
          </cell>
          <cell r="W123">
            <v>19.5</v>
          </cell>
        </row>
        <row r="124">
          <cell r="B124">
            <v>2017</v>
          </cell>
          <cell r="C124">
            <v>3</v>
          </cell>
          <cell r="D124">
            <v>31</v>
          </cell>
          <cell r="H124">
            <v>19</v>
          </cell>
          <cell r="Q124">
            <v>2017</v>
          </cell>
          <cell r="R124">
            <v>3</v>
          </cell>
          <cell r="S124">
            <v>31</v>
          </cell>
          <cell r="W124">
            <v>21.5</v>
          </cell>
        </row>
        <row r="125">
          <cell r="B125">
            <v>2017</v>
          </cell>
          <cell r="C125">
            <v>4</v>
          </cell>
          <cell r="D125">
            <v>1</v>
          </cell>
          <cell r="H125">
            <v>19</v>
          </cell>
          <cell r="Q125">
            <v>2017</v>
          </cell>
          <cell r="R125">
            <v>4</v>
          </cell>
          <cell r="S125">
            <v>1</v>
          </cell>
          <cell r="W125">
            <v>24.5</v>
          </cell>
        </row>
        <row r="126">
          <cell r="B126">
            <v>2017</v>
          </cell>
          <cell r="C126">
            <v>4</v>
          </cell>
          <cell r="D126">
            <v>2</v>
          </cell>
          <cell r="H126">
            <v>8.5</v>
          </cell>
          <cell r="Q126">
            <v>2017</v>
          </cell>
          <cell r="R126">
            <v>4</v>
          </cell>
          <cell r="S126">
            <v>2</v>
          </cell>
          <cell r="W126">
            <v>20.5</v>
          </cell>
        </row>
        <row r="127">
          <cell r="B127">
            <v>2017</v>
          </cell>
          <cell r="C127">
            <v>4</v>
          </cell>
          <cell r="D127">
            <v>3</v>
          </cell>
          <cell r="H127">
            <v>9.5</v>
          </cell>
          <cell r="Q127">
            <v>2017</v>
          </cell>
          <cell r="R127">
            <v>4</v>
          </cell>
          <cell r="S127">
            <v>3</v>
          </cell>
          <cell r="W127">
            <v>12</v>
          </cell>
        </row>
        <row r="128">
          <cell r="B128">
            <v>2017</v>
          </cell>
          <cell r="C128">
            <v>4</v>
          </cell>
          <cell r="D128">
            <v>4</v>
          </cell>
          <cell r="H128">
            <v>15.5</v>
          </cell>
          <cell r="Q128">
            <v>2017</v>
          </cell>
          <cell r="R128">
            <v>4</v>
          </cell>
          <cell r="S128">
            <v>4</v>
          </cell>
          <cell r="W128">
            <v>12.5</v>
          </cell>
        </row>
        <row r="129">
          <cell r="B129">
            <v>2017</v>
          </cell>
          <cell r="C129">
            <v>4</v>
          </cell>
          <cell r="D129">
            <v>5</v>
          </cell>
          <cell r="H129">
            <v>18</v>
          </cell>
          <cell r="Q129">
            <v>2017</v>
          </cell>
          <cell r="R129">
            <v>4</v>
          </cell>
          <cell r="S129">
            <v>5</v>
          </cell>
          <cell r="W129">
            <v>16</v>
          </cell>
        </row>
        <row r="130">
          <cell r="B130">
            <v>2017</v>
          </cell>
          <cell r="C130">
            <v>4</v>
          </cell>
          <cell r="D130">
            <v>6</v>
          </cell>
          <cell r="H130">
            <v>15.5</v>
          </cell>
          <cell r="Q130">
            <v>2017</v>
          </cell>
          <cell r="R130">
            <v>4</v>
          </cell>
          <cell r="S130">
            <v>6</v>
          </cell>
          <cell r="W130">
            <v>23.5</v>
          </cell>
        </row>
        <row r="131">
          <cell r="B131">
            <v>2017</v>
          </cell>
          <cell r="C131">
            <v>4</v>
          </cell>
          <cell r="D131">
            <v>7</v>
          </cell>
          <cell r="H131">
            <v>15</v>
          </cell>
          <cell r="Q131">
            <v>2017</v>
          </cell>
          <cell r="R131">
            <v>4</v>
          </cell>
          <cell r="S131">
            <v>7</v>
          </cell>
          <cell r="W131">
            <v>21</v>
          </cell>
        </row>
        <row r="132">
          <cell r="B132">
            <v>2017</v>
          </cell>
          <cell r="C132">
            <v>4</v>
          </cell>
          <cell r="D132">
            <v>8</v>
          </cell>
          <cell r="H132">
            <v>0</v>
          </cell>
          <cell r="Q132">
            <v>2017</v>
          </cell>
          <cell r="R132">
            <v>4</v>
          </cell>
          <cell r="S132">
            <v>8</v>
          </cell>
          <cell r="W132">
            <v>19</v>
          </cell>
        </row>
        <row r="133">
          <cell r="B133">
            <v>2017</v>
          </cell>
          <cell r="C133">
            <v>4</v>
          </cell>
          <cell r="D133">
            <v>9</v>
          </cell>
          <cell r="H133">
            <v>0</v>
          </cell>
          <cell r="Q133">
            <v>2017</v>
          </cell>
          <cell r="R133">
            <v>4</v>
          </cell>
          <cell r="S133">
            <v>9</v>
          </cell>
          <cell r="W133">
            <v>5</v>
          </cell>
        </row>
        <row r="134">
          <cell r="B134">
            <v>2017</v>
          </cell>
          <cell r="C134">
            <v>4</v>
          </cell>
          <cell r="D134">
            <v>10</v>
          </cell>
          <cell r="H134">
            <v>9</v>
          </cell>
          <cell r="Q134">
            <v>2017</v>
          </cell>
          <cell r="R134">
            <v>4</v>
          </cell>
          <cell r="S134">
            <v>10</v>
          </cell>
          <cell r="W134">
            <v>0</v>
          </cell>
        </row>
        <row r="135">
          <cell r="B135">
            <v>2017</v>
          </cell>
          <cell r="C135">
            <v>4</v>
          </cell>
          <cell r="D135">
            <v>11</v>
          </cell>
          <cell r="H135">
            <v>13.5</v>
          </cell>
          <cell r="Q135">
            <v>2017</v>
          </cell>
          <cell r="R135">
            <v>4</v>
          </cell>
          <cell r="S135">
            <v>11</v>
          </cell>
          <cell r="W135">
            <v>9.5</v>
          </cell>
        </row>
        <row r="136">
          <cell r="B136">
            <v>2017</v>
          </cell>
          <cell r="C136">
            <v>4</v>
          </cell>
          <cell r="D136">
            <v>12</v>
          </cell>
          <cell r="H136">
            <v>4</v>
          </cell>
          <cell r="Q136">
            <v>2017</v>
          </cell>
          <cell r="R136">
            <v>4</v>
          </cell>
          <cell r="S136">
            <v>12</v>
          </cell>
          <cell r="W136">
            <v>15.5</v>
          </cell>
        </row>
        <row r="137">
          <cell r="B137">
            <v>2017</v>
          </cell>
          <cell r="C137">
            <v>4</v>
          </cell>
          <cell r="D137">
            <v>13</v>
          </cell>
          <cell r="H137">
            <v>0</v>
          </cell>
          <cell r="Q137">
            <v>2017</v>
          </cell>
          <cell r="R137">
            <v>4</v>
          </cell>
          <cell r="S137">
            <v>13</v>
          </cell>
          <cell r="W137">
            <v>9.5</v>
          </cell>
        </row>
        <row r="138">
          <cell r="B138">
            <v>2017</v>
          </cell>
          <cell r="C138">
            <v>4</v>
          </cell>
          <cell r="D138">
            <v>14</v>
          </cell>
          <cell r="H138">
            <v>0</v>
          </cell>
          <cell r="Q138">
            <v>2017</v>
          </cell>
          <cell r="R138">
            <v>4</v>
          </cell>
          <cell r="S138">
            <v>14</v>
          </cell>
          <cell r="W138">
            <v>0</v>
          </cell>
        </row>
        <row r="139">
          <cell r="B139">
            <v>2017</v>
          </cell>
          <cell r="C139">
            <v>4</v>
          </cell>
          <cell r="D139">
            <v>15</v>
          </cell>
          <cell r="H139">
            <v>0</v>
          </cell>
          <cell r="Q139">
            <v>2017</v>
          </cell>
          <cell r="R139">
            <v>4</v>
          </cell>
          <cell r="S139">
            <v>15</v>
          </cell>
          <cell r="W139">
            <v>0</v>
          </cell>
        </row>
        <row r="140">
          <cell r="B140">
            <v>2017</v>
          </cell>
          <cell r="C140">
            <v>4</v>
          </cell>
          <cell r="D140">
            <v>16</v>
          </cell>
          <cell r="H140">
            <v>4</v>
          </cell>
          <cell r="Q140">
            <v>2017</v>
          </cell>
          <cell r="R140">
            <v>4</v>
          </cell>
          <cell r="S140">
            <v>16</v>
          </cell>
          <cell r="W140">
            <v>0</v>
          </cell>
        </row>
        <row r="141">
          <cell r="B141">
            <v>2017</v>
          </cell>
          <cell r="C141">
            <v>4</v>
          </cell>
          <cell r="D141">
            <v>17</v>
          </cell>
          <cell r="H141">
            <v>4</v>
          </cell>
          <cell r="Q141">
            <v>2017</v>
          </cell>
          <cell r="R141">
            <v>4</v>
          </cell>
          <cell r="S141">
            <v>17</v>
          </cell>
          <cell r="W141">
            <v>6</v>
          </cell>
        </row>
        <row r="142">
          <cell r="B142">
            <v>2017</v>
          </cell>
          <cell r="C142">
            <v>4</v>
          </cell>
          <cell r="D142">
            <v>18</v>
          </cell>
          <cell r="H142">
            <v>0</v>
          </cell>
          <cell r="Q142">
            <v>2017</v>
          </cell>
          <cell r="R142">
            <v>4</v>
          </cell>
          <cell r="S142">
            <v>18</v>
          </cell>
          <cell r="W142">
            <v>6.5</v>
          </cell>
        </row>
        <row r="143">
          <cell r="B143">
            <v>2017</v>
          </cell>
          <cell r="C143">
            <v>4</v>
          </cell>
          <cell r="D143">
            <v>19</v>
          </cell>
          <cell r="H143">
            <v>0</v>
          </cell>
          <cell r="Q143">
            <v>2017</v>
          </cell>
          <cell r="R143">
            <v>4</v>
          </cell>
          <cell r="S143">
            <v>19</v>
          </cell>
          <cell r="W143">
            <v>2</v>
          </cell>
        </row>
        <row r="144">
          <cell r="B144">
            <v>2017</v>
          </cell>
          <cell r="C144">
            <v>4</v>
          </cell>
          <cell r="D144">
            <v>20</v>
          </cell>
          <cell r="H144">
            <v>5</v>
          </cell>
          <cell r="Q144">
            <v>2017</v>
          </cell>
          <cell r="R144">
            <v>4</v>
          </cell>
          <cell r="S144">
            <v>20</v>
          </cell>
          <cell r="W144">
            <v>0</v>
          </cell>
        </row>
        <row r="145">
          <cell r="B145">
            <v>2017</v>
          </cell>
          <cell r="C145">
            <v>4</v>
          </cell>
          <cell r="D145">
            <v>21</v>
          </cell>
          <cell r="H145">
            <v>14.5</v>
          </cell>
          <cell r="Q145">
            <v>2017</v>
          </cell>
          <cell r="R145">
            <v>4</v>
          </cell>
          <cell r="S145">
            <v>21</v>
          </cell>
          <cell r="W145">
            <v>9.5</v>
          </cell>
        </row>
        <row r="146">
          <cell r="B146">
            <v>2017</v>
          </cell>
          <cell r="C146">
            <v>4</v>
          </cell>
          <cell r="D146">
            <v>22</v>
          </cell>
          <cell r="H146">
            <v>9.5</v>
          </cell>
          <cell r="Q146">
            <v>2017</v>
          </cell>
          <cell r="R146">
            <v>4</v>
          </cell>
          <cell r="S146">
            <v>22</v>
          </cell>
          <cell r="W146">
            <v>16</v>
          </cell>
        </row>
        <row r="147">
          <cell r="B147">
            <v>2017</v>
          </cell>
          <cell r="C147">
            <v>4</v>
          </cell>
          <cell r="D147">
            <v>23</v>
          </cell>
          <cell r="H147">
            <v>8.5</v>
          </cell>
          <cell r="Q147">
            <v>2017</v>
          </cell>
          <cell r="R147">
            <v>4</v>
          </cell>
          <cell r="S147">
            <v>23</v>
          </cell>
          <cell r="W147">
            <v>15</v>
          </cell>
        </row>
        <row r="148">
          <cell r="B148">
            <v>2017</v>
          </cell>
          <cell r="C148">
            <v>4</v>
          </cell>
          <cell r="D148">
            <v>24</v>
          </cell>
          <cell r="H148">
            <v>7</v>
          </cell>
          <cell r="Q148">
            <v>2017</v>
          </cell>
          <cell r="R148">
            <v>4</v>
          </cell>
          <cell r="S148">
            <v>24</v>
          </cell>
          <cell r="W148">
            <v>12</v>
          </cell>
        </row>
        <row r="149">
          <cell r="B149">
            <v>2017</v>
          </cell>
          <cell r="C149">
            <v>4</v>
          </cell>
          <cell r="D149">
            <v>25</v>
          </cell>
          <cell r="H149">
            <v>4.5</v>
          </cell>
          <cell r="Q149">
            <v>2017</v>
          </cell>
          <cell r="R149">
            <v>4</v>
          </cell>
          <cell r="S149">
            <v>25</v>
          </cell>
          <cell r="W149">
            <v>3</v>
          </cell>
        </row>
        <row r="150">
          <cell r="B150">
            <v>2017</v>
          </cell>
          <cell r="C150">
            <v>4</v>
          </cell>
          <cell r="D150">
            <v>26</v>
          </cell>
          <cell r="H150">
            <v>19.5</v>
          </cell>
          <cell r="Q150">
            <v>2017</v>
          </cell>
          <cell r="R150">
            <v>4</v>
          </cell>
          <cell r="S150">
            <v>26</v>
          </cell>
          <cell r="W150">
            <v>3</v>
          </cell>
        </row>
        <row r="151">
          <cell r="B151">
            <v>2017</v>
          </cell>
          <cell r="C151">
            <v>4</v>
          </cell>
          <cell r="D151">
            <v>27</v>
          </cell>
          <cell r="H151">
            <v>12.5</v>
          </cell>
          <cell r="Q151">
            <v>2017</v>
          </cell>
          <cell r="R151">
            <v>4</v>
          </cell>
          <cell r="S151">
            <v>27</v>
          </cell>
          <cell r="W151">
            <v>19</v>
          </cell>
        </row>
        <row r="152">
          <cell r="B152">
            <v>2017</v>
          </cell>
          <cell r="C152">
            <v>4</v>
          </cell>
          <cell r="D152">
            <v>28</v>
          </cell>
          <cell r="H152">
            <v>14</v>
          </cell>
          <cell r="Q152">
            <v>2017</v>
          </cell>
          <cell r="R152">
            <v>4</v>
          </cell>
          <cell r="S152">
            <v>28</v>
          </cell>
          <cell r="W152">
            <v>16.5</v>
          </cell>
        </row>
        <row r="153">
          <cell r="B153">
            <v>2017</v>
          </cell>
          <cell r="C153">
            <v>4</v>
          </cell>
          <cell r="D153">
            <v>29</v>
          </cell>
          <cell r="H153">
            <v>19.5</v>
          </cell>
          <cell r="Q153">
            <v>2017</v>
          </cell>
          <cell r="R153">
            <v>4</v>
          </cell>
          <cell r="S153">
            <v>29</v>
          </cell>
          <cell r="W153">
            <v>19</v>
          </cell>
        </row>
        <row r="154">
          <cell r="B154">
            <v>2017</v>
          </cell>
          <cell r="C154">
            <v>4</v>
          </cell>
          <cell r="D154">
            <v>30</v>
          </cell>
          <cell r="H154">
            <v>14.5</v>
          </cell>
          <cell r="Q154">
            <v>2017</v>
          </cell>
          <cell r="R154">
            <v>4</v>
          </cell>
          <cell r="S154">
            <v>30</v>
          </cell>
          <cell r="W154">
            <v>20.5</v>
          </cell>
        </row>
        <row r="155">
          <cell r="B155">
            <v>2017</v>
          </cell>
          <cell r="C155">
            <v>5</v>
          </cell>
          <cell r="D155">
            <v>1</v>
          </cell>
          <cell r="H155">
            <v>15.5</v>
          </cell>
          <cell r="Q155">
            <v>2017</v>
          </cell>
          <cell r="R155">
            <v>5</v>
          </cell>
          <cell r="S155">
            <v>1</v>
          </cell>
          <cell r="W155">
            <v>17</v>
          </cell>
        </row>
        <row r="156">
          <cell r="B156">
            <v>2017</v>
          </cell>
          <cell r="C156">
            <v>5</v>
          </cell>
          <cell r="D156">
            <v>2</v>
          </cell>
          <cell r="H156">
            <v>8.5</v>
          </cell>
          <cell r="Q156">
            <v>2017</v>
          </cell>
          <cell r="R156">
            <v>5</v>
          </cell>
          <cell r="S156">
            <v>2</v>
          </cell>
          <cell r="W156">
            <v>20</v>
          </cell>
        </row>
        <row r="157">
          <cell r="B157">
            <v>2017</v>
          </cell>
          <cell r="C157">
            <v>5</v>
          </cell>
          <cell r="D157">
            <v>3</v>
          </cell>
          <cell r="H157">
            <v>17</v>
          </cell>
          <cell r="Q157">
            <v>2017</v>
          </cell>
          <cell r="R157">
            <v>5</v>
          </cell>
          <cell r="S157">
            <v>3</v>
          </cell>
          <cell r="W157">
            <v>11.5</v>
          </cell>
        </row>
        <row r="158">
          <cell r="B158">
            <v>2017</v>
          </cell>
          <cell r="C158">
            <v>5</v>
          </cell>
          <cell r="D158">
            <v>4</v>
          </cell>
          <cell r="H158">
            <v>12</v>
          </cell>
          <cell r="Q158">
            <v>2017</v>
          </cell>
          <cell r="R158">
            <v>5</v>
          </cell>
          <cell r="S158">
            <v>4</v>
          </cell>
          <cell r="W158">
            <v>19</v>
          </cell>
        </row>
        <row r="159">
          <cell r="B159">
            <v>2017</v>
          </cell>
          <cell r="C159">
            <v>5</v>
          </cell>
          <cell r="D159">
            <v>5</v>
          </cell>
          <cell r="H159">
            <v>7</v>
          </cell>
          <cell r="Q159">
            <v>2017</v>
          </cell>
          <cell r="R159">
            <v>5</v>
          </cell>
          <cell r="S159">
            <v>5</v>
          </cell>
          <cell r="W159">
            <v>12</v>
          </cell>
        </row>
        <row r="160">
          <cell r="B160">
            <v>2017</v>
          </cell>
          <cell r="C160">
            <v>5</v>
          </cell>
          <cell r="D160">
            <v>6</v>
          </cell>
          <cell r="H160">
            <v>0</v>
          </cell>
          <cell r="Q160">
            <v>2017</v>
          </cell>
          <cell r="R160">
            <v>5</v>
          </cell>
          <cell r="S160">
            <v>6</v>
          </cell>
          <cell r="W160">
            <v>7</v>
          </cell>
        </row>
        <row r="161">
          <cell r="B161">
            <v>2017</v>
          </cell>
          <cell r="C161">
            <v>5</v>
          </cell>
          <cell r="D161">
            <v>7</v>
          </cell>
          <cell r="H161">
            <v>1</v>
          </cell>
          <cell r="Q161">
            <v>2017</v>
          </cell>
          <cell r="R161">
            <v>5</v>
          </cell>
          <cell r="S161">
            <v>7</v>
          </cell>
          <cell r="W161">
            <v>10</v>
          </cell>
        </row>
        <row r="162">
          <cell r="B162">
            <v>2017</v>
          </cell>
          <cell r="C162">
            <v>5</v>
          </cell>
          <cell r="D162">
            <v>8</v>
          </cell>
          <cell r="H162">
            <v>0</v>
          </cell>
          <cell r="Q162">
            <v>2017</v>
          </cell>
          <cell r="R162">
            <v>5</v>
          </cell>
          <cell r="S162">
            <v>8</v>
          </cell>
          <cell r="W162">
            <v>5</v>
          </cell>
        </row>
        <row r="163">
          <cell r="B163">
            <v>2017</v>
          </cell>
          <cell r="C163">
            <v>5</v>
          </cell>
          <cell r="D163">
            <v>9</v>
          </cell>
          <cell r="H163">
            <v>0</v>
          </cell>
          <cell r="Q163">
            <v>2017</v>
          </cell>
          <cell r="R163">
            <v>5</v>
          </cell>
          <cell r="S163">
            <v>9</v>
          </cell>
          <cell r="W163">
            <v>0</v>
          </cell>
        </row>
        <row r="164">
          <cell r="B164">
            <v>2017</v>
          </cell>
          <cell r="C164">
            <v>5</v>
          </cell>
          <cell r="D164">
            <v>10</v>
          </cell>
          <cell r="H164">
            <v>0</v>
          </cell>
          <cell r="Q164">
            <v>2017</v>
          </cell>
          <cell r="R164">
            <v>5</v>
          </cell>
          <cell r="S164">
            <v>10</v>
          </cell>
          <cell r="W164">
            <v>0</v>
          </cell>
        </row>
        <row r="165">
          <cell r="B165">
            <v>2017</v>
          </cell>
          <cell r="C165">
            <v>5</v>
          </cell>
          <cell r="D165">
            <v>11</v>
          </cell>
          <cell r="H165">
            <v>2.5</v>
          </cell>
          <cell r="Q165">
            <v>2017</v>
          </cell>
          <cell r="R165">
            <v>5</v>
          </cell>
          <cell r="S165">
            <v>11</v>
          </cell>
          <cell r="W165">
            <v>0</v>
          </cell>
        </row>
        <row r="166">
          <cell r="B166">
            <v>2017</v>
          </cell>
          <cell r="C166">
            <v>5</v>
          </cell>
          <cell r="D166">
            <v>12</v>
          </cell>
          <cell r="H166">
            <v>3</v>
          </cell>
          <cell r="Q166">
            <v>2017</v>
          </cell>
          <cell r="R166">
            <v>5</v>
          </cell>
          <cell r="S166">
            <v>12</v>
          </cell>
          <cell r="W166">
            <v>5.5</v>
          </cell>
        </row>
        <row r="167">
          <cell r="B167">
            <v>2017</v>
          </cell>
          <cell r="C167">
            <v>5</v>
          </cell>
          <cell r="D167">
            <v>13</v>
          </cell>
          <cell r="H167">
            <v>1</v>
          </cell>
          <cell r="Q167">
            <v>2017</v>
          </cell>
          <cell r="R167">
            <v>5</v>
          </cell>
          <cell r="S167">
            <v>13</v>
          </cell>
          <cell r="W167">
            <v>5.5</v>
          </cell>
        </row>
        <row r="168">
          <cell r="B168">
            <v>2017</v>
          </cell>
          <cell r="C168">
            <v>5</v>
          </cell>
          <cell r="D168">
            <v>14</v>
          </cell>
          <cell r="H168">
            <v>0</v>
          </cell>
          <cell r="Q168">
            <v>2017</v>
          </cell>
          <cell r="R168">
            <v>5</v>
          </cell>
          <cell r="S168">
            <v>14</v>
          </cell>
          <cell r="W168">
            <v>0</v>
          </cell>
        </row>
        <row r="169">
          <cell r="B169">
            <v>2017</v>
          </cell>
          <cell r="C169">
            <v>5</v>
          </cell>
          <cell r="D169">
            <v>15</v>
          </cell>
          <cell r="H169">
            <v>0</v>
          </cell>
          <cell r="Q169">
            <v>2017</v>
          </cell>
          <cell r="R169">
            <v>5</v>
          </cell>
          <cell r="S169">
            <v>15</v>
          </cell>
          <cell r="W169">
            <v>0</v>
          </cell>
        </row>
        <row r="170">
          <cell r="B170">
            <v>2017</v>
          </cell>
          <cell r="C170">
            <v>5</v>
          </cell>
          <cell r="D170">
            <v>16</v>
          </cell>
          <cell r="H170">
            <v>0</v>
          </cell>
          <cell r="Q170">
            <v>2017</v>
          </cell>
          <cell r="R170">
            <v>5</v>
          </cell>
          <cell r="S170">
            <v>16</v>
          </cell>
          <cell r="W170">
            <v>0</v>
          </cell>
        </row>
        <row r="171">
          <cell r="B171">
            <v>2017</v>
          </cell>
          <cell r="C171">
            <v>5</v>
          </cell>
          <cell r="D171">
            <v>17</v>
          </cell>
          <cell r="H171">
            <v>0</v>
          </cell>
          <cell r="Q171">
            <v>2017</v>
          </cell>
          <cell r="R171">
            <v>5</v>
          </cell>
          <cell r="S171">
            <v>17</v>
          </cell>
          <cell r="W171">
            <v>0</v>
          </cell>
        </row>
        <row r="172">
          <cell r="B172">
            <v>2017</v>
          </cell>
          <cell r="C172">
            <v>5</v>
          </cell>
          <cell r="D172">
            <v>18</v>
          </cell>
          <cell r="H172">
            <v>0</v>
          </cell>
          <cell r="Q172">
            <v>2017</v>
          </cell>
          <cell r="R172">
            <v>5</v>
          </cell>
          <cell r="S172">
            <v>18</v>
          </cell>
          <cell r="W172">
            <v>0</v>
          </cell>
        </row>
        <row r="173">
          <cell r="B173">
            <v>2017</v>
          </cell>
          <cell r="C173">
            <v>5</v>
          </cell>
          <cell r="D173">
            <v>19</v>
          </cell>
          <cell r="H173">
            <v>1</v>
          </cell>
          <cell r="Q173">
            <v>2017</v>
          </cell>
          <cell r="R173">
            <v>5</v>
          </cell>
          <cell r="S173">
            <v>19</v>
          </cell>
          <cell r="W173">
            <v>0</v>
          </cell>
        </row>
        <row r="174">
          <cell r="B174">
            <v>2017</v>
          </cell>
          <cell r="C174">
            <v>5</v>
          </cell>
          <cell r="D174">
            <v>20</v>
          </cell>
          <cell r="H174">
            <v>9</v>
          </cell>
          <cell r="Q174">
            <v>2017</v>
          </cell>
          <cell r="R174">
            <v>5</v>
          </cell>
          <cell r="S174">
            <v>20</v>
          </cell>
          <cell r="W174">
            <v>10.5</v>
          </cell>
        </row>
        <row r="175">
          <cell r="B175">
            <v>2017</v>
          </cell>
          <cell r="C175">
            <v>5</v>
          </cell>
          <cell r="D175">
            <v>21</v>
          </cell>
          <cell r="H175">
            <v>8</v>
          </cell>
          <cell r="Q175">
            <v>2017</v>
          </cell>
          <cell r="R175">
            <v>5</v>
          </cell>
          <cell r="S175">
            <v>21</v>
          </cell>
          <cell r="W175">
            <v>5</v>
          </cell>
        </row>
        <row r="176">
          <cell r="B176">
            <v>2017</v>
          </cell>
          <cell r="C176">
            <v>5</v>
          </cell>
          <cell r="D176">
            <v>22</v>
          </cell>
          <cell r="H176">
            <v>7</v>
          </cell>
          <cell r="Q176">
            <v>2017</v>
          </cell>
          <cell r="R176">
            <v>5</v>
          </cell>
          <cell r="S176">
            <v>22</v>
          </cell>
          <cell r="W176">
            <v>9</v>
          </cell>
        </row>
        <row r="177">
          <cell r="B177">
            <v>2017</v>
          </cell>
          <cell r="C177">
            <v>5</v>
          </cell>
          <cell r="D177">
            <v>23</v>
          </cell>
          <cell r="H177">
            <v>6.5</v>
          </cell>
          <cell r="Q177">
            <v>2017</v>
          </cell>
          <cell r="R177">
            <v>5</v>
          </cell>
          <cell r="S177">
            <v>23</v>
          </cell>
          <cell r="W177">
            <v>8.5</v>
          </cell>
        </row>
        <row r="178">
          <cell r="B178">
            <v>2017</v>
          </cell>
          <cell r="C178">
            <v>5</v>
          </cell>
          <cell r="D178">
            <v>24</v>
          </cell>
          <cell r="H178">
            <v>8</v>
          </cell>
          <cell r="Q178">
            <v>2017</v>
          </cell>
          <cell r="R178">
            <v>5</v>
          </cell>
          <cell r="S178">
            <v>24</v>
          </cell>
          <cell r="W178">
            <v>10.5</v>
          </cell>
        </row>
        <row r="179">
          <cell r="B179">
            <v>2017</v>
          </cell>
          <cell r="C179">
            <v>5</v>
          </cell>
          <cell r="D179">
            <v>25</v>
          </cell>
          <cell r="H179">
            <v>4</v>
          </cell>
          <cell r="Q179">
            <v>2017</v>
          </cell>
          <cell r="R179">
            <v>5</v>
          </cell>
          <cell r="S179">
            <v>25</v>
          </cell>
          <cell r="W179">
            <v>11.5</v>
          </cell>
        </row>
        <row r="180">
          <cell r="B180">
            <v>2017</v>
          </cell>
          <cell r="C180">
            <v>5</v>
          </cell>
          <cell r="D180">
            <v>26</v>
          </cell>
          <cell r="H180">
            <v>0</v>
          </cell>
          <cell r="Q180">
            <v>2017</v>
          </cell>
          <cell r="R180">
            <v>5</v>
          </cell>
          <cell r="S180">
            <v>26</v>
          </cell>
          <cell r="W180">
            <v>7</v>
          </cell>
        </row>
        <row r="181">
          <cell r="B181">
            <v>2017</v>
          </cell>
          <cell r="C181">
            <v>5</v>
          </cell>
          <cell r="D181">
            <v>27</v>
          </cell>
          <cell r="H181">
            <v>0</v>
          </cell>
          <cell r="Q181">
            <v>2017</v>
          </cell>
          <cell r="R181">
            <v>5</v>
          </cell>
          <cell r="S181">
            <v>27</v>
          </cell>
          <cell r="W181">
            <v>0</v>
          </cell>
        </row>
        <row r="182">
          <cell r="B182">
            <v>2017</v>
          </cell>
          <cell r="C182">
            <v>5</v>
          </cell>
          <cell r="D182">
            <v>28</v>
          </cell>
          <cell r="H182">
            <v>0</v>
          </cell>
          <cell r="Q182">
            <v>2017</v>
          </cell>
          <cell r="R182">
            <v>5</v>
          </cell>
          <cell r="S182">
            <v>28</v>
          </cell>
          <cell r="W182">
            <v>0</v>
          </cell>
        </row>
        <row r="183">
          <cell r="B183">
            <v>2017</v>
          </cell>
          <cell r="C183">
            <v>5</v>
          </cell>
          <cell r="D183">
            <v>29</v>
          </cell>
          <cell r="H183">
            <v>0</v>
          </cell>
          <cell r="Q183">
            <v>2017</v>
          </cell>
          <cell r="R183">
            <v>5</v>
          </cell>
          <cell r="S183">
            <v>29</v>
          </cell>
          <cell r="W183">
            <v>0</v>
          </cell>
        </row>
        <row r="184">
          <cell r="B184">
            <v>2017</v>
          </cell>
          <cell r="C184">
            <v>5</v>
          </cell>
          <cell r="D184">
            <v>30</v>
          </cell>
          <cell r="H184">
            <v>0</v>
          </cell>
          <cell r="Q184">
            <v>2017</v>
          </cell>
          <cell r="R184">
            <v>5</v>
          </cell>
          <cell r="S184">
            <v>30</v>
          </cell>
          <cell r="W184">
            <v>1</v>
          </cell>
        </row>
        <row r="185">
          <cell r="B185">
            <v>2017</v>
          </cell>
          <cell r="C185">
            <v>5</v>
          </cell>
          <cell r="D185">
            <v>31</v>
          </cell>
          <cell r="H185">
            <v>0</v>
          </cell>
          <cell r="Q185">
            <v>2017</v>
          </cell>
          <cell r="R185">
            <v>5</v>
          </cell>
          <cell r="S185">
            <v>31</v>
          </cell>
          <cell r="W185">
            <v>0.5</v>
          </cell>
        </row>
        <row r="186">
          <cell r="B186">
            <v>2017</v>
          </cell>
          <cell r="C186">
            <v>6</v>
          </cell>
          <cell r="D186">
            <v>1</v>
          </cell>
          <cell r="H186">
            <v>0</v>
          </cell>
          <cell r="Q186">
            <v>2017</v>
          </cell>
          <cell r="R186">
            <v>6</v>
          </cell>
          <cell r="S186">
            <v>1</v>
          </cell>
          <cell r="W186">
            <v>2.5</v>
          </cell>
        </row>
        <row r="187">
          <cell r="B187">
            <v>2017</v>
          </cell>
          <cell r="C187">
            <v>6</v>
          </cell>
          <cell r="D187">
            <v>2</v>
          </cell>
          <cell r="H187">
            <v>0</v>
          </cell>
          <cell r="Q187">
            <v>2017</v>
          </cell>
          <cell r="R187">
            <v>6</v>
          </cell>
          <cell r="S187">
            <v>2</v>
          </cell>
          <cell r="W187">
            <v>0</v>
          </cell>
        </row>
        <row r="188">
          <cell r="B188">
            <v>2017</v>
          </cell>
          <cell r="C188">
            <v>6</v>
          </cell>
          <cell r="D188">
            <v>3</v>
          </cell>
          <cell r="H188">
            <v>0</v>
          </cell>
          <cell r="Q188">
            <v>2017</v>
          </cell>
          <cell r="R188">
            <v>6</v>
          </cell>
          <cell r="S188">
            <v>3</v>
          </cell>
          <cell r="W188">
            <v>0</v>
          </cell>
        </row>
        <row r="189">
          <cell r="B189">
            <v>2017</v>
          </cell>
          <cell r="C189">
            <v>6</v>
          </cell>
          <cell r="D189">
            <v>4</v>
          </cell>
          <cell r="H189">
            <v>0</v>
          </cell>
          <cell r="Q189">
            <v>2017</v>
          </cell>
          <cell r="R189">
            <v>6</v>
          </cell>
          <cell r="S189">
            <v>4</v>
          </cell>
          <cell r="W189">
            <v>0</v>
          </cell>
        </row>
        <row r="190">
          <cell r="B190">
            <v>2017</v>
          </cell>
          <cell r="C190">
            <v>6</v>
          </cell>
          <cell r="D190">
            <v>5</v>
          </cell>
          <cell r="H190">
            <v>0</v>
          </cell>
          <cell r="Q190">
            <v>2017</v>
          </cell>
          <cell r="R190">
            <v>6</v>
          </cell>
          <cell r="S190">
            <v>5</v>
          </cell>
          <cell r="W190">
            <v>0</v>
          </cell>
        </row>
        <row r="191">
          <cell r="B191">
            <v>2017</v>
          </cell>
          <cell r="C191">
            <v>6</v>
          </cell>
          <cell r="D191">
            <v>6</v>
          </cell>
          <cell r="H191">
            <v>0</v>
          </cell>
          <cell r="Q191">
            <v>2017</v>
          </cell>
          <cell r="R191">
            <v>6</v>
          </cell>
          <cell r="S191">
            <v>6</v>
          </cell>
          <cell r="W191">
            <v>0</v>
          </cell>
        </row>
        <row r="192">
          <cell r="B192">
            <v>2017</v>
          </cell>
          <cell r="C192">
            <v>6</v>
          </cell>
          <cell r="D192">
            <v>7</v>
          </cell>
          <cell r="H192">
            <v>0</v>
          </cell>
          <cell r="Q192">
            <v>2017</v>
          </cell>
          <cell r="R192">
            <v>6</v>
          </cell>
          <cell r="S192">
            <v>7</v>
          </cell>
          <cell r="W192">
            <v>0</v>
          </cell>
        </row>
        <row r="193">
          <cell r="B193">
            <v>2017</v>
          </cell>
          <cell r="C193">
            <v>6</v>
          </cell>
          <cell r="D193">
            <v>8</v>
          </cell>
          <cell r="H193">
            <v>0</v>
          </cell>
          <cell r="Q193">
            <v>2017</v>
          </cell>
          <cell r="R193">
            <v>6</v>
          </cell>
          <cell r="S193">
            <v>8</v>
          </cell>
          <cell r="W193">
            <v>0</v>
          </cell>
        </row>
        <row r="194">
          <cell r="B194">
            <v>2017</v>
          </cell>
          <cell r="C194">
            <v>6</v>
          </cell>
          <cell r="D194">
            <v>9</v>
          </cell>
          <cell r="H194">
            <v>0</v>
          </cell>
          <cell r="Q194">
            <v>2017</v>
          </cell>
          <cell r="R194">
            <v>6</v>
          </cell>
          <cell r="S194">
            <v>9</v>
          </cell>
          <cell r="W194">
            <v>0</v>
          </cell>
        </row>
        <row r="195">
          <cell r="B195">
            <v>2017</v>
          </cell>
          <cell r="C195">
            <v>6</v>
          </cell>
          <cell r="D195">
            <v>10</v>
          </cell>
          <cell r="H195">
            <v>0</v>
          </cell>
          <cell r="Q195">
            <v>2017</v>
          </cell>
          <cell r="R195">
            <v>6</v>
          </cell>
          <cell r="S195">
            <v>10</v>
          </cell>
          <cell r="W195">
            <v>0</v>
          </cell>
        </row>
        <row r="196">
          <cell r="B196">
            <v>2017</v>
          </cell>
          <cell r="C196">
            <v>6</v>
          </cell>
          <cell r="D196">
            <v>11</v>
          </cell>
          <cell r="H196">
            <v>0</v>
          </cell>
          <cell r="Q196">
            <v>2017</v>
          </cell>
          <cell r="R196">
            <v>6</v>
          </cell>
          <cell r="S196">
            <v>11</v>
          </cell>
          <cell r="W196">
            <v>0</v>
          </cell>
        </row>
        <row r="197">
          <cell r="B197">
            <v>2017</v>
          </cell>
          <cell r="C197">
            <v>6</v>
          </cell>
          <cell r="D197">
            <v>12</v>
          </cell>
          <cell r="H197">
            <v>0</v>
          </cell>
          <cell r="Q197">
            <v>2017</v>
          </cell>
          <cell r="R197">
            <v>6</v>
          </cell>
          <cell r="S197">
            <v>12</v>
          </cell>
          <cell r="W197">
            <v>0</v>
          </cell>
        </row>
        <row r="198">
          <cell r="B198">
            <v>2017</v>
          </cell>
          <cell r="C198">
            <v>6</v>
          </cell>
          <cell r="D198">
            <v>13</v>
          </cell>
          <cell r="H198">
            <v>0</v>
          </cell>
          <cell r="Q198">
            <v>2017</v>
          </cell>
          <cell r="R198">
            <v>6</v>
          </cell>
          <cell r="S198">
            <v>13</v>
          </cell>
          <cell r="W198">
            <v>0</v>
          </cell>
        </row>
        <row r="199">
          <cell r="B199">
            <v>2017</v>
          </cell>
          <cell r="C199">
            <v>6</v>
          </cell>
          <cell r="D199">
            <v>14</v>
          </cell>
          <cell r="H199">
            <v>0</v>
          </cell>
          <cell r="Q199">
            <v>2017</v>
          </cell>
          <cell r="R199">
            <v>6</v>
          </cell>
          <cell r="S199">
            <v>14</v>
          </cell>
          <cell r="W199">
            <v>0</v>
          </cell>
        </row>
        <row r="200">
          <cell r="B200">
            <v>2017</v>
          </cell>
          <cell r="C200">
            <v>6</v>
          </cell>
          <cell r="D200">
            <v>15</v>
          </cell>
          <cell r="H200">
            <v>0</v>
          </cell>
          <cell r="Q200">
            <v>2017</v>
          </cell>
          <cell r="R200">
            <v>6</v>
          </cell>
          <cell r="S200">
            <v>15</v>
          </cell>
          <cell r="W200">
            <v>0</v>
          </cell>
        </row>
        <row r="201">
          <cell r="B201">
            <v>2017</v>
          </cell>
          <cell r="C201">
            <v>6</v>
          </cell>
          <cell r="D201">
            <v>16</v>
          </cell>
          <cell r="H201">
            <v>0</v>
          </cell>
          <cell r="Q201">
            <v>2017</v>
          </cell>
          <cell r="R201">
            <v>6</v>
          </cell>
          <cell r="S201">
            <v>16</v>
          </cell>
          <cell r="W201">
            <v>0</v>
          </cell>
        </row>
        <row r="202">
          <cell r="B202">
            <v>2017</v>
          </cell>
          <cell r="C202">
            <v>6</v>
          </cell>
          <cell r="D202">
            <v>17</v>
          </cell>
          <cell r="H202">
            <v>0</v>
          </cell>
          <cell r="Q202">
            <v>2017</v>
          </cell>
          <cell r="R202">
            <v>6</v>
          </cell>
          <cell r="S202">
            <v>17</v>
          </cell>
          <cell r="W202">
            <v>0</v>
          </cell>
        </row>
        <row r="203">
          <cell r="B203">
            <v>2017</v>
          </cell>
          <cell r="C203">
            <v>6</v>
          </cell>
          <cell r="D203">
            <v>18</v>
          </cell>
          <cell r="H203">
            <v>0</v>
          </cell>
          <cell r="Q203">
            <v>2017</v>
          </cell>
          <cell r="R203">
            <v>6</v>
          </cell>
          <cell r="S203">
            <v>18</v>
          </cell>
          <cell r="W203">
            <v>0</v>
          </cell>
        </row>
        <row r="204">
          <cell r="B204">
            <v>2017</v>
          </cell>
          <cell r="C204">
            <v>6</v>
          </cell>
          <cell r="D204">
            <v>19</v>
          </cell>
          <cell r="H204">
            <v>0</v>
          </cell>
          <cell r="Q204">
            <v>2017</v>
          </cell>
          <cell r="R204">
            <v>6</v>
          </cell>
          <cell r="S204">
            <v>19</v>
          </cell>
          <cell r="W204">
            <v>0</v>
          </cell>
        </row>
        <row r="205">
          <cell r="B205">
            <v>2017</v>
          </cell>
          <cell r="C205">
            <v>6</v>
          </cell>
          <cell r="D205">
            <v>20</v>
          </cell>
          <cell r="H205">
            <v>0</v>
          </cell>
          <cell r="Q205">
            <v>2017</v>
          </cell>
          <cell r="R205">
            <v>6</v>
          </cell>
          <cell r="S205">
            <v>20</v>
          </cell>
          <cell r="W205">
            <v>0</v>
          </cell>
        </row>
        <row r="206">
          <cell r="B206">
            <v>2017</v>
          </cell>
          <cell r="C206">
            <v>6</v>
          </cell>
          <cell r="D206">
            <v>21</v>
          </cell>
          <cell r="H206">
            <v>0</v>
          </cell>
          <cell r="Q206">
            <v>2017</v>
          </cell>
          <cell r="R206">
            <v>6</v>
          </cell>
          <cell r="S206">
            <v>21</v>
          </cell>
          <cell r="W206">
            <v>0</v>
          </cell>
        </row>
        <row r="207">
          <cell r="B207">
            <v>2017</v>
          </cell>
          <cell r="C207">
            <v>6</v>
          </cell>
          <cell r="D207">
            <v>22</v>
          </cell>
          <cell r="H207">
            <v>0</v>
          </cell>
          <cell r="Q207">
            <v>2017</v>
          </cell>
          <cell r="R207">
            <v>6</v>
          </cell>
          <cell r="S207">
            <v>22</v>
          </cell>
          <cell r="W207">
            <v>0</v>
          </cell>
        </row>
        <row r="208">
          <cell r="B208">
            <v>2017</v>
          </cell>
          <cell r="C208">
            <v>6</v>
          </cell>
          <cell r="D208">
            <v>23</v>
          </cell>
          <cell r="H208">
            <v>0</v>
          </cell>
          <cell r="Q208">
            <v>2017</v>
          </cell>
          <cell r="R208">
            <v>6</v>
          </cell>
          <cell r="S208">
            <v>23</v>
          </cell>
          <cell r="W208">
            <v>0</v>
          </cell>
        </row>
        <row r="209">
          <cell r="B209">
            <v>2017</v>
          </cell>
          <cell r="C209">
            <v>6</v>
          </cell>
          <cell r="D209">
            <v>24</v>
          </cell>
          <cell r="H209">
            <v>0</v>
          </cell>
          <cell r="Q209">
            <v>2017</v>
          </cell>
          <cell r="R209">
            <v>6</v>
          </cell>
          <cell r="S209">
            <v>24</v>
          </cell>
          <cell r="W209">
            <v>0</v>
          </cell>
        </row>
        <row r="210">
          <cell r="B210">
            <v>2017</v>
          </cell>
          <cell r="C210">
            <v>6</v>
          </cell>
          <cell r="D210">
            <v>25</v>
          </cell>
          <cell r="H210">
            <v>0</v>
          </cell>
          <cell r="Q210">
            <v>2017</v>
          </cell>
          <cell r="R210">
            <v>6</v>
          </cell>
          <cell r="S210">
            <v>25</v>
          </cell>
          <cell r="W210">
            <v>1.5</v>
          </cell>
        </row>
        <row r="211">
          <cell r="B211">
            <v>2017</v>
          </cell>
          <cell r="C211">
            <v>6</v>
          </cell>
          <cell r="D211">
            <v>26</v>
          </cell>
          <cell r="H211">
            <v>1.5</v>
          </cell>
          <cell r="Q211">
            <v>2017</v>
          </cell>
          <cell r="R211">
            <v>6</v>
          </cell>
          <cell r="S211">
            <v>26</v>
          </cell>
          <cell r="W211">
            <v>3</v>
          </cell>
        </row>
        <row r="212">
          <cell r="B212">
            <v>2017</v>
          </cell>
          <cell r="C212">
            <v>6</v>
          </cell>
          <cell r="D212">
            <v>27</v>
          </cell>
          <cell r="H212">
            <v>0</v>
          </cell>
          <cell r="Q212">
            <v>2017</v>
          </cell>
          <cell r="R212">
            <v>6</v>
          </cell>
          <cell r="S212">
            <v>27</v>
          </cell>
          <cell r="W212">
            <v>3.5</v>
          </cell>
        </row>
        <row r="213">
          <cell r="B213">
            <v>2017</v>
          </cell>
          <cell r="C213">
            <v>6</v>
          </cell>
          <cell r="D213">
            <v>28</v>
          </cell>
          <cell r="H213">
            <v>0</v>
          </cell>
          <cell r="Q213">
            <v>2017</v>
          </cell>
          <cell r="R213">
            <v>6</v>
          </cell>
          <cell r="S213">
            <v>28</v>
          </cell>
          <cell r="W213">
            <v>1</v>
          </cell>
        </row>
        <row r="214">
          <cell r="B214">
            <v>2017</v>
          </cell>
          <cell r="C214">
            <v>6</v>
          </cell>
          <cell r="D214">
            <v>29</v>
          </cell>
          <cell r="H214">
            <v>0</v>
          </cell>
          <cell r="Q214">
            <v>2017</v>
          </cell>
          <cell r="R214">
            <v>6</v>
          </cell>
          <cell r="S214">
            <v>29</v>
          </cell>
          <cell r="W214">
            <v>0</v>
          </cell>
        </row>
        <row r="215">
          <cell r="B215">
            <v>2017</v>
          </cell>
          <cell r="C215">
            <v>6</v>
          </cell>
          <cell r="D215">
            <v>30</v>
          </cell>
          <cell r="H215">
            <v>0</v>
          </cell>
          <cell r="Q215">
            <v>2017</v>
          </cell>
          <cell r="R215">
            <v>6</v>
          </cell>
          <cell r="S215">
            <v>30</v>
          </cell>
          <cell r="W215">
            <v>0</v>
          </cell>
        </row>
        <row r="216">
          <cell r="B216">
            <v>2017</v>
          </cell>
          <cell r="C216">
            <v>7</v>
          </cell>
          <cell r="D216">
            <v>1</v>
          </cell>
          <cell r="H216">
            <v>0</v>
          </cell>
          <cell r="Q216">
            <v>2017</v>
          </cell>
          <cell r="R216">
            <v>7</v>
          </cell>
          <cell r="S216">
            <v>1</v>
          </cell>
          <cell r="W216">
            <v>0</v>
          </cell>
        </row>
        <row r="217">
          <cell r="B217">
            <v>2017</v>
          </cell>
          <cell r="C217">
            <v>7</v>
          </cell>
          <cell r="D217">
            <v>2</v>
          </cell>
          <cell r="H217">
            <v>0</v>
          </cell>
          <cell r="Q217">
            <v>2017</v>
          </cell>
          <cell r="R217">
            <v>7</v>
          </cell>
          <cell r="S217">
            <v>2</v>
          </cell>
          <cell r="W217">
            <v>0</v>
          </cell>
        </row>
        <row r="218">
          <cell r="B218">
            <v>2017</v>
          </cell>
          <cell r="C218">
            <v>7</v>
          </cell>
          <cell r="D218">
            <v>3</v>
          </cell>
          <cell r="H218">
            <v>0</v>
          </cell>
          <cell r="Q218">
            <v>2017</v>
          </cell>
          <cell r="R218">
            <v>7</v>
          </cell>
          <cell r="S218">
            <v>3</v>
          </cell>
          <cell r="W218">
            <v>0</v>
          </cell>
        </row>
        <row r="219">
          <cell r="B219">
            <v>2017</v>
          </cell>
          <cell r="C219">
            <v>7</v>
          </cell>
          <cell r="D219">
            <v>4</v>
          </cell>
          <cell r="H219">
            <v>0</v>
          </cell>
          <cell r="Q219">
            <v>2017</v>
          </cell>
          <cell r="R219">
            <v>7</v>
          </cell>
          <cell r="S219">
            <v>4</v>
          </cell>
          <cell r="W219">
            <v>0</v>
          </cell>
        </row>
        <row r="220">
          <cell r="B220">
            <v>2017</v>
          </cell>
          <cell r="C220">
            <v>7</v>
          </cell>
          <cell r="D220">
            <v>5</v>
          </cell>
          <cell r="H220">
            <v>0</v>
          </cell>
          <cell r="Q220">
            <v>2017</v>
          </cell>
          <cell r="R220">
            <v>7</v>
          </cell>
          <cell r="S220">
            <v>5</v>
          </cell>
          <cell r="W220">
            <v>0</v>
          </cell>
        </row>
        <row r="221">
          <cell r="B221">
            <v>2017</v>
          </cell>
          <cell r="C221">
            <v>7</v>
          </cell>
          <cell r="D221">
            <v>6</v>
          </cell>
          <cell r="H221">
            <v>0</v>
          </cell>
          <cell r="Q221">
            <v>2017</v>
          </cell>
          <cell r="R221">
            <v>7</v>
          </cell>
          <cell r="S221">
            <v>6</v>
          </cell>
          <cell r="W221">
            <v>0</v>
          </cell>
        </row>
        <row r="222">
          <cell r="B222">
            <v>2017</v>
          </cell>
          <cell r="C222">
            <v>7</v>
          </cell>
          <cell r="D222">
            <v>7</v>
          </cell>
          <cell r="H222">
            <v>0</v>
          </cell>
          <cell r="Q222">
            <v>2017</v>
          </cell>
          <cell r="R222">
            <v>7</v>
          </cell>
          <cell r="S222">
            <v>7</v>
          </cell>
          <cell r="W222">
            <v>0</v>
          </cell>
        </row>
        <row r="223">
          <cell r="B223">
            <v>2017</v>
          </cell>
          <cell r="C223">
            <v>7</v>
          </cell>
          <cell r="D223">
            <v>8</v>
          </cell>
          <cell r="H223">
            <v>0</v>
          </cell>
          <cell r="Q223">
            <v>2017</v>
          </cell>
          <cell r="R223">
            <v>7</v>
          </cell>
          <cell r="S223">
            <v>8</v>
          </cell>
          <cell r="W223">
            <v>0</v>
          </cell>
        </row>
        <row r="224">
          <cell r="B224">
            <v>2017</v>
          </cell>
          <cell r="C224">
            <v>7</v>
          </cell>
          <cell r="D224">
            <v>9</v>
          </cell>
          <cell r="H224">
            <v>0</v>
          </cell>
          <cell r="Q224">
            <v>2017</v>
          </cell>
          <cell r="R224">
            <v>7</v>
          </cell>
          <cell r="S224">
            <v>9</v>
          </cell>
          <cell r="W224">
            <v>0</v>
          </cell>
        </row>
        <row r="225">
          <cell r="B225">
            <v>2017</v>
          </cell>
          <cell r="C225">
            <v>7</v>
          </cell>
          <cell r="D225">
            <v>10</v>
          </cell>
          <cell r="H225">
            <v>0</v>
          </cell>
          <cell r="Q225">
            <v>2017</v>
          </cell>
          <cell r="R225">
            <v>7</v>
          </cell>
          <cell r="S225">
            <v>10</v>
          </cell>
          <cell r="W225">
            <v>0</v>
          </cell>
        </row>
        <row r="226">
          <cell r="B226">
            <v>2017</v>
          </cell>
          <cell r="C226">
            <v>7</v>
          </cell>
          <cell r="D226">
            <v>11</v>
          </cell>
          <cell r="H226">
            <v>0</v>
          </cell>
          <cell r="Q226">
            <v>2017</v>
          </cell>
          <cell r="R226">
            <v>7</v>
          </cell>
          <cell r="S226">
            <v>11</v>
          </cell>
          <cell r="W226">
            <v>0</v>
          </cell>
        </row>
        <row r="227">
          <cell r="B227">
            <v>2017</v>
          </cell>
          <cell r="C227">
            <v>7</v>
          </cell>
          <cell r="D227">
            <v>12</v>
          </cell>
          <cell r="H227">
            <v>0</v>
          </cell>
          <cell r="Q227">
            <v>2017</v>
          </cell>
          <cell r="R227">
            <v>7</v>
          </cell>
          <cell r="S227">
            <v>12</v>
          </cell>
          <cell r="W227">
            <v>0</v>
          </cell>
        </row>
        <row r="228">
          <cell r="B228">
            <v>2017</v>
          </cell>
          <cell r="C228">
            <v>7</v>
          </cell>
          <cell r="D228">
            <v>13</v>
          </cell>
          <cell r="H228">
            <v>0</v>
          </cell>
          <cell r="Q228">
            <v>2017</v>
          </cell>
          <cell r="R228">
            <v>7</v>
          </cell>
          <cell r="S228">
            <v>13</v>
          </cell>
          <cell r="W228">
            <v>0</v>
          </cell>
        </row>
        <row r="229">
          <cell r="B229">
            <v>2017</v>
          </cell>
          <cell r="C229">
            <v>7</v>
          </cell>
          <cell r="D229">
            <v>14</v>
          </cell>
          <cell r="H229">
            <v>0</v>
          </cell>
          <cell r="Q229">
            <v>2017</v>
          </cell>
          <cell r="R229">
            <v>7</v>
          </cell>
          <cell r="S229">
            <v>14</v>
          </cell>
          <cell r="W229">
            <v>0</v>
          </cell>
        </row>
        <row r="230">
          <cell r="B230">
            <v>2017</v>
          </cell>
          <cell r="C230">
            <v>7</v>
          </cell>
          <cell r="D230">
            <v>15</v>
          </cell>
          <cell r="H230">
            <v>0</v>
          </cell>
          <cell r="Q230">
            <v>2017</v>
          </cell>
          <cell r="R230">
            <v>7</v>
          </cell>
          <cell r="S230">
            <v>15</v>
          </cell>
          <cell r="W230">
            <v>0</v>
          </cell>
        </row>
        <row r="231">
          <cell r="B231">
            <v>2017</v>
          </cell>
          <cell r="C231">
            <v>7</v>
          </cell>
          <cell r="D231">
            <v>16</v>
          </cell>
          <cell r="H231">
            <v>0</v>
          </cell>
          <cell r="Q231">
            <v>2017</v>
          </cell>
          <cell r="R231">
            <v>7</v>
          </cell>
          <cell r="S231">
            <v>16</v>
          </cell>
          <cell r="W231">
            <v>0</v>
          </cell>
        </row>
        <row r="232">
          <cell r="B232">
            <v>2017</v>
          </cell>
          <cell r="C232">
            <v>7</v>
          </cell>
          <cell r="D232">
            <v>17</v>
          </cell>
          <cell r="H232">
            <v>0</v>
          </cell>
          <cell r="Q232">
            <v>2017</v>
          </cell>
          <cell r="R232">
            <v>7</v>
          </cell>
          <cell r="S232">
            <v>17</v>
          </cell>
          <cell r="W232">
            <v>0</v>
          </cell>
        </row>
        <row r="233">
          <cell r="B233">
            <v>2017</v>
          </cell>
          <cell r="C233">
            <v>7</v>
          </cell>
          <cell r="D233">
            <v>18</v>
          </cell>
          <cell r="H233">
            <v>0</v>
          </cell>
          <cell r="Q233">
            <v>2017</v>
          </cell>
          <cell r="R233">
            <v>7</v>
          </cell>
          <cell r="S233">
            <v>18</v>
          </cell>
          <cell r="W233">
            <v>0</v>
          </cell>
        </row>
        <row r="234">
          <cell r="B234">
            <v>2017</v>
          </cell>
          <cell r="C234">
            <v>7</v>
          </cell>
          <cell r="D234">
            <v>19</v>
          </cell>
          <cell r="H234">
            <v>0</v>
          </cell>
          <cell r="Q234">
            <v>2017</v>
          </cell>
          <cell r="R234">
            <v>7</v>
          </cell>
          <cell r="S234">
            <v>19</v>
          </cell>
          <cell r="W234">
            <v>0</v>
          </cell>
        </row>
        <row r="235">
          <cell r="B235">
            <v>2017</v>
          </cell>
          <cell r="C235">
            <v>7</v>
          </cell>
          <cell r="D235">
            <v>20</v>
          </cell>
          <cell r="H235">
            <v>0</v>
          </cell>
          <cell r="Q235">
            <v>2017</v>
          </cell>
          <cell r="R235">
            <v>7</v>
          </cell>
          <cell r="S235">
            <v>20</v>
          </cell>
          <cell r="W235">
            <v>0</v>
          </cell>
        </row>
        <row r="236">
          <cell r="B236">
            <v>2017</v>
          </cell>
          <cell r="C236">
            <v>7</v>
          </cell>
          <cell r="D236">
            <v>21</v>
          </cell>
          <cell r="H236">
            <v>0</v>
          </cell>
          <cell r="Q236">
            <v>2017</v>
          </cell>
          <cell r="R236">
            <v>7</v>
          </cell>
          <cell r="S236">
            <v>21</v>
          </cell>
          <cell r="W236">
            <v>0</v>
          </cell>
        </row>
        <row r="237">
          <cell r="B237">
            <v>2017</v>
          </cell>
          <cell r="C237">
            <v>7</v>
          </cell>
          <cell r="D237">
            <v>22</v>
          </cell>
          <cell r="H237">
            <v>0</v>
          </cell>
          <cell r="Q237">
            <v>2017</v>
          </cell>
          <cell r="R237">
            <v>7</v>
          </cell>
          <cell r="S237">
            <v>22</v>
          </cell>
          <cell r="W237">
            <v>0</v>
          </cell>
        </row>
        <row r="238">
          <cell r="B238">
            <v>2017</v>
          </cell>
          <cell r="C238">
            <v>7</v>
          </cell>
          <cell r="D238">
            <v>23</v>
          </cell>
          <cell r="H238">
            <v>0</v>
          </cell>
          <cell r="Q238">
            <v>2017</v>
          </cell>
          <cell r="R238">
            <v>7</v>
          </cell>
          <cell r="S238">
            <v>23</v>
          </cell>
          <cell r="W238">
            <v>0</v>
          </cell>
        </row>
        <row r="239">
          <cell r="B239">
            <v>2017</v>
          </cell>
          <cell r="C239">
            <v>7</v>
          </cell>
          <cell r="D239">
            <v>24</v>
          </cell>
          <cell r="H239">
            <v>0</v>
          </cell>
          <cell r="Q239">
            <v>2017</v>
          </cell>
          <cell r="R239">
            <v>7</v>
          </cell>
          <cell r="S239">
            <v>24</v>
          </cell>
          <cell r="W239">
            <v>0</v>
          </cell>
        </row>
        <row r="240">
          <cell r="B240">
            <v>2017</v>
          </cell>
          <cell r="C240">
            <v>7</v>
          </cell>
          <cell r="D240">
            <v>25</v>
          </cell>
          <cell r="H240">
            <v>0</v>
          </cell>
          <cell r="Q240">
            <v>2017</v>
          </cell>
          <cell r="R240">
            <v>7</v>
          </cell>
          <cell r="S240">
            <v>25</v>
          </cell>
          <cell r="W240">
            <v>0</v>
          </cell>
        </row>
        <row r="241">
          <cell r="B241">
            <v>2017</v>
          </cell>
          <cell r="C241">
            <v>7</v>
          </cell>
          <cell r="D241">
            <v>26</v>
          </cell>
          <cell r="H241">
            <v>0</v>
          </cell>
          <cell r="Q241">
            <v>2017</v>
          </cell>
          <cell r="R241">
            <v>7</v>
          </cell>
          <cell r="S241">
            <v>26</v>
          </cell>
          <cell r="W241">
            <v>0</v>
          </cell>
        </row>
        <row r="242">
          <cell r="B242">
            <v>2017</v>
          </cell>
          <cell r="C242">
            <v>7</v>
          </cell>
          <cell r="D242">
            <v>27</v>
          </cell>
          <cell r="H242">
            <v>0</v>
          </cell>
          <cell r="Q242">
            <v>2017</v>
          </cell>
          <cell r="R242">
            <v>7</v>
          </cell>
          <cell r="S242">
            <v>27</v>
          </cell>
          <cell r="W242">
            <v>0</v>
          </cell>
        </row>
        <row r="243">
          <cell r="B243">
            <v>2017</v>
          </cell>
          <cell r="C243">
            <v>7</v>
          </cell>
          <cell r="D243">
            <v>28</v>
          </cell>
          <cell r="H243">
            <v>0</v>
          </cell>
          <cell r="Q243">
            <v>2017</v>
          </cell>
          <cell r="R243">
            <v>7</v>
          </cell>
          <cell r="S243">
            <v>28</v>
          </cell>
          <cell r="W243">
            <v>0</v>
          </cell>
        </row>
        <row r="244">
          <cell r="B244">
            <v>2017</v>
          </cell>
          <cell r="C244">
            <v>7</v>
          </cell>
          <cell r="D244">
            <v>29</v>
          </cell>
          <cell r="H244">
            <v>0</v>
          </cell>
          <cell r="Q244">
            <v>2017</v>
          </cell>
          <cell r="R244">
            <v>7</v>
          </cell>
          <cell r="S244">
            <v>29</v>
          </cell>
          <cell r="W244">
            <v>0</v>
          </cell>
        </row>
        <row r="245">
          <cell r="B245">
            <v>2017</v>
          </cell>
          <cell r="C245">
            <v>7</v>
          </cell>
          <cell r="D245">
            <v>30</v>
          </cell>
          <cell r="H245">
            <v>0</v>
          </cell>
          <cell r="Q245">
            <v>2017</v>
          </cell>
          <cell r="R245">
            <v>7</v>
          </cell>
          <cell r="S245">
            <v>30</v>
          </cell>
          <cell r="W245">
            <v>0</v>
          </cell>
        </row>
        <row r="246">
          <cell r="B246">
            <v>2017</v>
          </cell>
          <cell r="C246">
            <v>7</v>
          </cell>
          <cell r="D246">
            <v>31</v>
          </cell>
          <cell r="H246">
            <v>0</v>
          </cell>
          <cell r="Q246">
            <v>2017</v>
          </cell>
          <cell r="R246">
            <v>7</v>
          </cell>
          <cell r="S246">
            <v>31</v>
          </cell>
          <cell r="W246">
            <v>0</v>
          </cell>
        </row>
        <row r="247">
          <cell r="B247">
            <v>2017</v>
          </cell>
          <cell r="C247">
            <v>8</v>
          </cell>
          <cell r="D247">
            <v>1</v>
          </cell>
          <cell r="H247">
            <v>0</v>
          </cell>
          <cell r="Q247">
            <v>2017</v>
          </cell>
          <cell r="R247">
            <v>8</v>
          </cell>
          <cell r="S247">
            <v>1</v>
          </cell>
          <cell r="W247">
            <v>0</v>
          </cell>
        </row>
        <row r="248">
          <cell r="B248">
            <v>2017</v>
          </cell>
          <cell r="C248">
            <v>8</v>
          </cell>
          <cell r="D248">
            <v>2</v>
          </cell>
          <cell r="H248">
            <v>0</v>
          </cell>
          <cell r="Q248">
            <v>2017</v>
          </cell>
          <cell r="R248">
            <v>8</v>
          </cell>
          <cell r="S248">
            <v>2</v>
          </cell>
          <cell r="W248">
            <v>0</v>
          </cell>
        </row>
        <row r="249">
          <cell r="B249">
            <v>2017</v>
          </cell>
          <cell r="C249">
            <v>8</v>
          </cell>
          <cell r="D249">
            <v>3</v>
          </cell>
          <cell r="H249">
            <v>0</v>
          </cell>
          <cell r="Q249">
            <v>2017</v>
          </cell>
          <cell r="R249">
            <v>8</v>
          </cell>
          <cell r="S249">
            <v>3</v>
          </cell>
          <cell r="W249">
            <v>0</v>
          </cell>
        </row>
        <row r="250">
          <cell r="B250">
            <v>2017</v>
          </cell>
          <cell r="C250">
            <v>8</v>
          </cell>
          <cell r="D250">
            <v>4</v>
          </cell>
          <cell r="H250">
            <v>0</v>
          </cell>
          <cell r="Q250">
            <v>2017</v>
          </cell>
          <cell r="R250">
            <v>8</v>
          </cell>
          <cell r="S250">
            <v>4</v>
          </cell>
          <cell r="W250">
            <v>0</v>
          </cell>
        </row>
        <row r="251">
          <cell r="B251">
            <v>2017</v>
          </cell>
          <cell r="C251">
            <v>8</v>
          </cell>
          <cell r="D251">
            <v>5</v>
          </cell>
          <cell r="H251">
            <v>4</v>
          </cell>
          <cell r="Q251">
            <v>2017</v>
          </cell>
          <cell r="R251">
            <v>8</v>
          </cell>
          <cell r="S251">
            <v>5</v>
          </cell>
          <cell r="W251">
            <v>2.5</v>
          </cell>
        </row>
        <row r="252">
          <cell r="B252">
            <v>2017</v>
          </cell>
          <cell r="C252">
            <v>8</v>
          </cell>
          <cell r="D252">
            <v>6</v>
          </cell>
          <cell r="H252">
            <v>0</v>
          </cell>
          <cell r="Q252">
            <v>2017</v>
          </cell>
          <cell r="R252">
            <v>8</v>
          </cell>
          <cell r="S252">
            <v>6</v>
          </cell>
          <cell r="W252">
            <v>0</v>
          </cell>
        </row>
        <row r="253">
          <cell r="B253">
            <v>2017</v>
          </cell>
          <cell r="C253">
            <v>8</v>
          </cell>
          <cell r="D253">
            <v>7</v>
          </cell>
          <cell r="H253">
            <v>0</v>
          </cell>
          <cell r="Q253">
            <v>2017</v>
          </cell>
          <cell r="R253">
            <v>8</v>
          </cell>
          <cell r="S253">
            <v>7</v>
          </cell>
          <cell r="W253">
            <v>0</v>
          </cell>
        </row>
        <row r="254">
          <cell r="B254">
            <v>2017</v>
          </cell>
          <cell r="C254">
            <v>8</v>
          </cell>
          <cell r="D254">
            <v>8</v>
          </cell>
          <cell r="H254">
            <v>0</v>
          </cell>
          <cell r="Q254">
            <v>2017</v>
          </cell>
          <cell r="R254">
            <v>8</v>
          </cell>
          <cell r="S254">
            <v>8</v>
          </cell>
          <cell r="W254">
            <v>0</v>
          </cell>
        </row>
        <row r="255">
          <cell r="B255">
            <v>2017</v>
          </cell>
          <cell r="C255">
            <v>8</v>
          </cell>
          <cell r="D255">
            <v>9</v>
          </cell>
          <cell r="H255">
            <v>0</v>
          </cell>
          <cell r="Q255">
            <v>2017</v>
          </cell>
          <cell r="R255">
            <v>8</v>
          </cell>
          <cell r="S255">
            <v>9</v>
          </cell>
          <cell r="W255">
            <v>0</v>
          </cell>
        </row>
        <row r="256">
          <cell r="B256">
            <v>2017</v>
          </cell>
          <cell r="C256">
            <v>8</v>
          </cell>
          <cell r="D256">
            <v>10</v>
          </cell>
          <cell r="H256">
            <v>0</v>
          </cell>
          <cell r="Q256">
            <v>2017</v>
          </cell>
          <cell r="R256">
            <v>8</v>
          </cell>
          <cell r="S256">
            <v>10</v>
          </cell>
          <cell r="W256">
            <v>0</v>
          </cell>
        </row>
        <row r="257">
          <cell r="B257">
            <v>2017</v>
          </cell>
          <cell r="C257">
            <v>8</v>
          </cell>
          <cell r="D257">
            <v>11</v>
          </cell>
          <cell r="H257">
            <v>0</v>
          </cell>
          <cell r="Q257">
            <v>2017</v>
          </cell>
          <cell r="R257">
            <v>8</v>
          </cell>
          <cell r="S257">
            <v>11</v>
          </cell>
          <cell r="W257">
            <v>0</v>
          </cell>
        </row>
        <row r="258">
          <cell r="B258">
            <v>2017</v>
          </cell>
          <cell r="C258">
            <v>8</v>
          </cell>
          <cell r="D258">
            <v>12</v>
          </cell>
          <cell r="H258">
            <v>0</v>
          </cell>
          <cell r="Q258">
            <v>2017</v>
          </cell>
          <cell r="R258">
            <v>8</v>
          </cell>
          <cell r="S258">
            <v>12</v>
          </cell>
          <cell r="W258">
            <v>0</v>
          </cell>
        </row>
        <row r="259">
          <cell r="B259">
            <v>2017</v>
          </cell>
          <cell r="C259">
            <v>8</v>
          </cell>
          <cell r="D259">
            <v>13</v>
          </cell>
          <cell r="H259">
            <v>0</v>
          </cell>
          <cell r="Q259">
            <v>2017</v>
          </cell>
          <cell r="R259">
            <v>8</v>
          </cell>
          <cell r="S259">
            <v>13</v>
          </cell>
          <cell r="W259">
            <v>0</v>
          </cell>
        </row>
        <row r="260">
          <cell r="B260">
            <v>2017</v>
          </cell>
          <cell r="C260">
            <v>8</v>
          </cell>
          <cell r="D260">
            <v>14</v>
          </cell>
          <cell r="H260">
            <v>0</v>
          </cell>
          <cell r="Q260">
            <v>2017</v>
          </cell>
          <cell r="R260">
            <v>8</v>
          </cell>
          <cell r="S260">
            <v>14</v>
          </cell>
          <cell r="W260">
            <v>0</v>
          </cell>
        </row>
        <row r="261">
          <cell r="B261">
            <v>2017</v>
          </cell>
          <cell r="C261">
            <v>8</v>
          </cell>
          <cell r="D261">
            <v>15</v>
          </cell>
          <cell r="H261">
            <v>0</v>
          </cell>
          <cell r="Q261">
            <v>2017</v>
          </cell>
          <cell r="R261">
            <v>8</v>
          </cell>
          <cell r="S261">
            <v>15</v>
          </cell>
          <cell r="W261">
            <v>0</v>
          </cell>
        </row>
        <row r="262">
          <cell r="B262">
            <v>2017</v>
          </cell>
          <cell r="C262">
            <v>8</v>
          </cell>
          <cell r="D262">
            <v>16</v>
          </cell>
          <cell r="H262">
            <v>0</v>
          </cell>
          <cell r="Q262">
            <v>2017</v>
          </cell>
          <cell r="R262">
            <v>8</v>
          </cell>
          <cell r="S262">
            <v>16</v>
          </cell>
          <cell r="W262">
            <v>0</v>
          </cell>
        </row>
        <row r="263">
          <cell r="B263">
            <v>2017</v>
          </cell>
          <cell r="C263">
            <v>8</v>
          </cell>
          <cell r="D263">
            <v>17</v>
          </cell>
          <cell r="H263">
            <v>0</v>
          </cell>
          <cell r="Q263">
            <v>2017</v>
          </cell>
          <cell r="R263">
            <v>8</v>
          </cell>
          <cell r="S263">
            <v>17</v>
          </cell>
          <cell r="W263">
            <v>0</v>
          </cell>
        </row>
        <row r="264">
          <cell r="B264">
            <v>2017</v>
          </cell>
          <cell r="C264">
            <v>8</v>
          </cell>
          <cell r="D264">
            <v>18</v>
          </cell>
          <cell r="H264">
            <v>0</v>
          </cell>
          <cell r="Q264">
            <v>2017</v>
          </cell>
          <cell r="R264">
            <v>8</v>
          </cell>
          <cell r="S264">
            <v>18</v>
          </cell>
          <cell r="W264">
            <v>0</v>
          </cell>
        </row>
        <row r="265">
          <cell r="B265">
            <v>2017</v>
          </cell>
          <cell r="C265">
            <v>8</v>
          </cell>
          <cell r="D265">
            <v>19</v>
          </cell>
          <cell r="H265">
            <v>0</v>
          </cell>
          <cell r="Q265">
            <v>2017</v>
          </cell>
          <cell r="R265">
            <v>8</v>
          </cell>
          <cell r="S265">
            <v>19</v>
          </cell>
          <cell r="W265">
            <v>0</v>
          </cell>
        </row>
        <row r="266">
          <cell r="B266">
            <v>2017</v>
          </cell>
          <cell r="C266">
            <v>8</v>
          </cell>
          <cell r="D266">
            <v>20</v>
          </cell>
          <cell r="H266">
            <v>0</v>
          </cell>
          <cell r="Q266">
            <v>2017</v>
          </cell>
          <cell r="R266">
            <v>8</v>
          </cell>
          <cell r="S266">
            <v>20</v>
          </cell>
          <cell r="W266">
            <v>0</v>
          </cell>
        </row>
        <row r="267">
          <cell r="B267">
            <v>2017</v>
          </cell>
          <cell r="C267">
            <v>8</v>
          </cell>
          <cell r="D267">
            <v>21</v>
          </cell>
          <cell r="H267">
            <v>0</v>
          </cell>
          <cell r="Q267">
            <v>2017</v>
          </cell>
          <cell r="R267">
            <v>8</v>
          </cell>
          <cell r="S267">
            <v>21</v>
          </cell>
          <cell r="W267">
            <v>0</v>
          </cell>
        </row>
        <row r="268">
          <cell r="B268">
            <v>2017</v>
          </cell>
          <cell r="C268">
            <v>8</v>
          </cell>
          <cell r="D268">
            <v>22</v>
          </cell>
          <cell r="H268">
            <v>0</v>
          </cell>
          <cell r="Q268">
            <v>2017</v>
          </cell>
          <cell r="R268">
            <v>8</v>
          </cell>
          <cell r="S268">
            <v>22</v>
          </cell>
          <cell r="W268">
            <v>0</v>
          </cell>
        </row>
        <row r="269">
          <cell r="B269">
            <v>2017</v>
          </cell>
          <cell r="C269">
            <v>8</v>
          </cell>
          <cell r="D269">
            <v>23</v>
          </cell>
          <cell r="H269">
            <v>0</v>
          </cell>
          <cell r="Q269">
            <v>2017</v>
          </cell>
          <cell r="R269">
            <v>8</v>
          </cell>
          <cell r="S269">
            <v>23</v>
          </cell>
          <cell r="W269">
            <v>0</v>
          </cell>
        </row>
        <row r="270">
          <cell r="B270">
            <v>2017</v>
          </cell>
          <cell r="C270">
            <v>8</v>
          </cell>
          <cell r="D270">
            <v>24</v>
          </cell>
          <cell r="H270">
            <v>0</v>
          </cell>
          <cell r="Q270">
            <v>2017</v>
          </cell>
          <cell r="R270">
            <v>8</v>
          </cell>
          <cell r="S270">
            <v>24</v>
          </cell>
          <cell r="W270">
            <v>0</v>
          </cell>
        </row>
        <row r="271">
          <cell r="B271">
            <v>2017</v>
          </cell>
          <cell r="C271">
            <v>8</v>
          </cell>
          <cell r="D271">
            <v>25</v>
          </cell>
          <cell r="H271">
            <v>0</v>
          </cell>
          <cell r="Q271">
            <v>2017</v>
          </cell>
          <cell r="R271">
            <v>8</v>
          </cell>
          <cell r="S271">
            <v>25</v>
          </cell>
          <cell r="W271">
            <v>0</v>
          </cell>
        </row>
        <row r="272">
          <cell r="B272">
            <v>2017</v>
          </cell>
          <cell r="C272">
            <v>8</v>
          </cell>
          <cell r="D272">
            <v>26</v>
          </cell>
          <cell r="H272">
            <v>0</v>
          </cell>
          <cell r="Q272">
            <v>2017</v>
          </cell>
          <cell r="R272">
            <v>8</v>
          </cell>
          <cell r="S272">
            <v>26</v>
          </cell>
          <cell r="W272">
            <v>0</v>
          </cell>
        </row>
        <row r="273">
          <cell r="B273">
            <v>2017</v>
          </cell>
          <cell r="C273">
            <v>8</v>
          </cell>
          <cell r="D273">
            <v>27</v>
          </cell>
          <cell r="H273">
            <v>0</v>
          </cell>
          <cell r="Q273">
            <v>2017</v>
          </cell>
          <cell r="R273">
            <v>8</v>
          </cell>
          <cell r="S273">
            <v>27</v>
          </cell>
          <cell r="W273">
            <v>0</v>
          </cell>
        </row>
        <row r="274">
          <cell r="B274">
            <v>2017</v>
          </cell>
          <cell r="C274">
            <v>8</v>
          </cell>
          <cell r="D274">
            <v>28</v>
          </cell>
          <cell r="H274">
            <v>0</v>
          </cell>
          <cell r="Q274">
            <v>2017</v>
          </cell>
          <cell r="R274">
            <v>8</v>
          </cell>
          <cell r="S274">
            <v>28</v>
          </cell>
          <cell r="W274">
            <v>0</v>
          </cell>
        </row>
        <row r="275">
          <cell r="B275">
            <v>2017</v>
          </cell>
          <cell r="C275">
            <v>8</v>
          </cell>
          <cell r="D275">
            <v>29</v>
          </cell>
          <cell r="H275">
            <v>0</v>
          </cell>
          <cell r="Q275">
            <v>2017</v>
          </cell>
          <cell r="R275">
            <v>8</v>
          </cell>
          <cell r="S275">
            <v>29</v>
          </cell>
          <cell r="W275">
            <v>0</v>
          </cell>
        </row>
        <row r="276">
          <cell r="B276">
            <v>2017</v>
          </cell>
          <cell r="C276">
            <v>8</v>
          </cell>
          <cell r="D276">
            <v>30</v>
          </cell>
          <cell r="H276">
            <v>0</v>
          </cell>
          <cell r="Q276">
            <v>2017</v>
          </cell>
          <cell r="R276">
            <v>8</v>
          </cell>
          <cell r="S276">
            <v>30</v>
          </cell>
          <cell r="W276">
            <v>0</v>
          </cell>
        </row>
        <row r="277">
          <cell r="B277">
            <v>2017</v>
          </cell>
          <cell r="C277">
            <v>8</v>
          </cell>
          <cell r="D277">
            <v>31</v>
          </cell>
          <cell r="H277">
            <v>0</v>
          </cell>
          <cell r="Q277">
            <v>2017</v>
          </cell>
          <cell r="R277">
            <v>8</v>
          </cell>
          <cell r="S277">
            <v>31</v>
          </cell>
          <cell r="W277">
            <v>0</v>
          </cell>
        </row>
        <row r="278">
          <cell r="B278">
            <v>2017</v>
          </cell>
          <cell r="C278">
            <v>9</v>
          </cell>
          <cell r="D278">
            <v>1</v>
          </cell>
          <cell r="H278">
            <v>0</v>
          </cell>
          <cell r="Q278">
            <v>2017</v>
          </cell>
          <cell r="R278">
            <v>9</v>
          </cell>
          <cell r="S278">
            <v>1</v>
          </cell>
          <cell r="W278">
            <v>0</v>
          </cell>
        </row>
        <row r="279">
          <cell r="B279">
            <v>2017</v>
          </cell>
          <cell r="C279">
            <v>9</v>
          </cell>
          <cell r="D279">
            <v>2</v>
          </cell>
          <cell r="H279">
            <v>0</v>
          </cell>
          <cell r="Q279">
            <v>2017</v>
          </cell>
          <cell r="R279">
            <v>9</v>
          </cell>
          <cell r="S279">
            <v>2</v>
          </cell>
          <cell r="W279">
            <v>4</v>
          </cell>
        </row>
        <row r="280">
          <cell r="B280">
            <v>2017</v>
          </cell>
          <cell r="C280">
            <v>9</v>
          </cell>
          <cell r="D280">
            <v>3</v>
          </cell>
          <cell r="H280">
            <v>0</v>
          </cell>
          <cell r="Q280">
            <v>2017</v>
          </cell>
          <cell r="R280">
            <v>9</v>
          </cell>
          <cell r="S280">
            <v>3</v>
          </cell>
          <cell r="W280">
            <v>0</v>
          </cell>
        </row>
        <row r="281">
          <cell r="B281">
            <v>2017</v>
          </cell>
          <cell r="C281">
            <v>9</v>
          </cell>
          <cell r="D281">
            <v>4</v>
          </cell>
          <cell r="H281">
            <v>0</v>
          </cell>
          <cell r="Q281">
            <v>2017</v>
          </cell>
          <cell r="R281">
            <v>9</v>
          </cell>
          <cell r="S281">
            <v>4</v>
          </cell>
          <cell r="W281">
            <v>0</v>
          </cell>
        </row>
        <row r="282">
          <cell r="B282">
            <v>2017</v>
          </cell>
          <cell r="C282">
            <v>9</v>
          </cell>
          <cell r="D282">
            <v>5</v>
          </cell>
          <cell r="H282">
            <v>2.5</v>
          </cell>
          <cell r="Q282">
            <v>2017</v>
          </cell>
          <cell r="R282">
            <v>9</v>
          </cell>
          <cell r="S282">
            <v>5</v>
          </cell>
          <cell r="W282">
            <v>0</v>
          </cell>
        </row>
        <row r="283">
          <cell r="B283">
            <v>2017</v>
          </cell>
          <cell r="C283">
            <v>9</v>
          </cell>
          <cell r="D283">
            <v>6</v>
          </cell>
          <cell r="H283">
            <v>5</v>
          </cell>
          <cell r="Q283">
            <v>2017</v>
          </cell>
          <cell r="R283">
            <v>9</v>
          </cell>
          <cell r="S283">
            <v>6</v>
          </cell>
          <cell r="W283">
            <v>6</v>
          </cell>
        </row>
        <row r="284">
          <cell r="B284">
            <v>2017</v>
          </cell>
          <cell r="C284">
            <v>9</v>
          </cell>
          <cell r="D284">
            <v>7</v>
          </cell>
          <cell r="H284">
            <v>3.5</v>
          </cell>
          <cell r="Q284">
            <v>2017</v>
          </cell>
          <cell r="R284">
            <v>9</v>
          </cell>
          <cell r="S284">
            <v>7</v>
          </cell>
          <cell r="W284">
            <v>8.5</v>
          </cell>
        </row>
        <row r="285">
          <cell r="B285">
            <v>2017</v>
          </cell>
          <cell r="C285">
            <v>9</v>
          </cell>
          <cell r="D285">
            <v>8</v>
          </cell>
          <cell r="H285">
            <v>0</v>
          </cell>
          <cell r="Q285">
            <v>2017</v>
          </cell>
          <cell r="R285">
            <v>9</v>
          </cell>
          <cell r="S285">
            <v>8</v>
          </cell>
          <cell r="W285">
            <v>6</v>
          </cell>
        </row>
        <row r="286">
          <cell r="B286">
            <v>2017</v>
          </cell>
          <cell r="C286">
            <v>9</v>
          </cell>
          <cell r="D286">
            <v>9</v>
          </cell>
          <cell r="H286">
            <v>0</v>
          </cell>
          <cell r="Q286">
            <v>2017</v>
          </cell>
          <cell r="R286">
            <v>9</v>
          </cell>
          <cell r="S286">
            <v>9</v>
          </cell>
          <cell r="W286">
            <v>0</v>
          </cell>
        </row>
        <row r="287">
          <cell r="B287">
            <v>2017</v>
          </cell>
          <cell r="C287">
            <v>9</v>
          </cell>
          <cell r="D287">
            <v>10</v>
          </cell>
          <cell r="H287">
            <v>0</v>
          </cell>
          <cell r="Q287">
            <v>2017</v>
          </cell>
          <cell r="R287">
            <v>9</v>
          </cell>
          <cell r="S287">
            <v>10</v>
          </cell>
          <cell r="W287">
            <v>0</v>
          </cell>
        </row>
        <row r="288">
          <cell r="B288">
            <v>2017</v>
          </cell>
          <cell r="C288">
            <v>9</v>
          </cell>
          <cell r="D288">
            <v>11</v>
          </cell>
          <cell r="H288">
            <v>0</v>
          </cell>
          <cell r="Q288">
            <v>2017</v>
          </cell>
          <cell r="R288">
            <v>9</v>
          </cell>
          <cell r="S288">
            <v>11</v>
          </cell>
          <cell r="W288">
            <v>0</v>
          </cell>
        </row>
        <row r="289">
          <cell r="B289">
            <v>2017</v>
          </cell>
          <cell r="C289">
            <v>9</v>
          </cell>
          <cell r="D289">
            <v>12</v>
          </cell>
          <cell r="H289">
            <v>0</v>
          </cell>
          <cell r="Q289">
            <v>2017</v>
          </cell>
          <cell r="R289">
            <v>9</v>
          </cell>
          <cell r="S289">
            <v>12</v>
          </cell>
          <cell r="W289">
            <v>1</v>
          </cell>
        </row>
        <row r="290">
          <cell r="B290">
            <v>2017</v>
          </cell>
          <cell r="C290">
            <v>9</v>
          </cell>
          <cell r="D290">
            <v>13</v>
          </cell>
          <cell r="H290">
            <v>0</v>
          </cell>
          <cell r="Q290">
            <v>2017</v>
          </cell>
          <cell r="R290">
            <v>9</v>
          </cell>
          <cell r="S290">
            <v>13</v>
          </cell>
          <cell r="W290">
            <v>0</v>
          </cell>
        </row>
        <row r="291">
          <cell r="B291">
            <v>2017</v>
          </cell>
          <cell r="C291">
            <v>9</v>
          </cell>
          <cell r="D291">
            <v>14</v>
          </cell>
          <cell r="H291">
            <v>0</v>
          </cell>
          <cell r="Q291">
            <v>2017</v>
          </cell>
          <cell r="R291">
            <v>9</v>
          </cell>
          <cell r="S291">
            <v>14</v>
          </cell>
          <cell r="W291">
            <v>0</v>
          </cell>
        </row>
        <row r="292">
          <cell r="B292">
            <v>2017</v>
          </cell>
          <cell r="C292">
            <v>9</v>
          </cell>
          <cell r="D292">
            <v>15</v>
          </cell>
          <cell r="H292">
            <v>0</v>
          </cell>
          <cell r="Q292">
            <v>2017</v>
          </cell>
          <cell r="R292">
            <v>9</v>
          </cell>
          <cell r="S292">
            <v>15</v>
          </cell>
          <cell r="W292">
            <v>0</v>
          </cell>
        </row>
        <row r="293">
          <cell r="B293">
            <v>2017</v>
          </cell>
          <cell r="C293">
            <v>9</v>
          </cell>
          <cell r="D293">
            <v>16</v>
          </cell>
          <cell r="H293">
            <v>0</v>
          </cell>
          <cell r="Q293">
            <v>2017</v>
          </cell>
          <cell r="R293">
            <v>9</v>
          </cell>
          <cell r="S293">
            <v>16</v>
          </cell>
          <cell r="W293">
            <v>0</v>
          </cell>
        </row>
        <row r="294">
          <cell r="B294">
            <v>2017</v>
          </cell>
          <cell r="C294">
            <v>9</v>
          </cell>
          <cell r="D294">
            <v>17</v>
          </cell>
          <cell r="H294">
            <v>0</v>
          </cell>
          <cell r="Q294">
            <v>2017</v>
          </cell>
          <cell r="R294">
            <v>9</v>
          </cell>
          <cell r="S294">
            <v>17</v>
          </cell>
          <cell r="W294">
            <v>0</v>
          </cell>
        </row>
        <row r="295">
          <cell r="B295">
            <v>2017</v>
          </cell>
          <cell r="C295">
            <v>9</v>
          </cell>
          <cell r="D295">
            <v>18</v>
          </cell>
          <cell r="H295">
            <v>0</v>
          </cell>
          <cell r="Q295">
            <v>2017</v>
          </cell>
          <cell r="R295">
            <v>9</v>
          </cell>
          <cell r="S295">
            <v>18</v>
          </cell>
          <cell r="W295">
            <v>0.5</v>
          </cell>
        </row>
        <row r="296">
          <cell r="B296">
            <v>2017</v>
          </cell>
          <cell r="C296">
            <v>9</v>
          </cell>
          <cell r="D296">
            <v>19</v>
          </cell>
          <cell r="H296">
            <v>0</v>
          </cell>
          <cell r="Q296">
            <v>2017</v>
          </cell>
          <cell r="R296">
            <v>9</v>
          </cell>
          <cell r="S296">
            <v>19</v>
          </cell>
          <cell r="W296">
            <v>0</v>
          </cell>
        </row>
        <row r="297">
          <cell r="B297">
            <v>2017</v>
          </cell>
          <cell r="C297">
            <v>9</v>
          </cell>
          <cell r="D297">
            <v>20</v>
          </cell>
          <cell r="H297">
            <v>0</v>
          </cell>
          <cell r="Q297">
            <v>2017</v>
          </cell>
          <cell r="R297">
            <v>9</v>
          </cell>
          <cell r="S297">
            <v>20</v>
          </cell>
          <cell r="W297">
            <v>0</v>
          </cell>
        </row>
        <row r="298">
          <cell r="B298">
            <v>2017</v>
          </cell>
          <cell r="C298">
            <v>9</v>
          </cell>
          <cell r="D298">
            <v>21</v>
          </cell>
          <cell r="H298">
            <v>0</v>
          </cell>
          <cell r="Q298">
            <v>2017</v>
          </cell>
          <cell r="R298">
            <v>9</v>
          </cell>
          <cell r="S298">
            <v>21</v>
          </cell>
          <cell r="W298">
            <v>0</v>
          </cell>
        </row>
        <row r="299">
          <cell r="B299">
            <v>2017</v>
          </cell>
          <cell r="C299">
            <v>9</v>
          </cell>
          <cell r="D299">
            <v>22</v>
          </cell>
          <cell r="H299">
            <v>0</v>
          </cell>
          <cell r="Q299">
            <v>2017</v>
          </cell>
          <cell r="R299">
            <v>9</v>
          </cell>
          <cell r="S299">
            <v>22</v>
          </cell>
          <cell r="W299">
            <v>0</v>
          </cell>
        </row>
        <row r="300">
          <cell r="B300">
            <v>2017</v>
          </cell>
          <cell r="C300">
            <v>9</v>
          </cell>
          <cell r="D300">
            <v>23</v>
          </cell>
          <cell r="H300">
            <v>0</v>
          </cell>
          <cell r="Q300">
            <v>2017</v>
          </cell>
          <cell r="R300">
            <v>9</v>
          </cell>
          <cell r="S300">
            <v>23</v>
          </cell>
          <cell r="W300">
            <v>0</v>
          </cell>
        </row>
        <row r="301">
          <cell r="B301">
            <v>2017</v>
          </cell>
          <cell r="C301">
            <v>9</v>
          </cell>
          <cell r="D301">
            <v>24</v>
          </cell>
          <cell r="H301">
            <v>0</v>
          </cell>
          <cell r="Q301">
            <v>2017</v>
          </cell>
          <cell r="R301">
            <v>9</v>
          </cell>
          <cell r="S301">
            <v>24</v>
          </cell>
          <cell r="W301">
            <v>0</v>
          </cell>
        </row>
        <row r="302">
          <cell r="B302">
            <v>2017</v>
          </cell>
          <cell r="C302">
            <v>9</v>
          </cell>
          <cell r="D302">
            <v>25</v>
          </cell>
          <cell r="H302">
            <v>0</v>
          </cell>
          <cell r="Q302">
            <v>2017</v>
          </cell>
          <cell r="R302">
            <v>9</v>
          </cell>
          <cell r="S302">
            <v>25</v>
          </cell>
          <cell r="W302">
            <v>0</v>
          </cell>
        </row>
        <row r="303">
          <cell r="B303">
            <v>2017</v>
          </cell>
          <cell r="C303">
            <v>9</v>
          </cell>
          <cell r="D303">
            <v>26</v>
          </cell>
          <cell r="H303">
            <v>2</v>
          </cell>
          <cell r="Q303">
            <v>2017</v>
          </cell>
          <cell r="R303">
            <v>9</v>
          </cell>
          <cell r="S303">
            <v>26</v>
          </cell>
          <cell r="W303">
            <v>0</v>
          </cell>
        </row>
        <row r="304">
          <cell r="B304">
            <v>2017</v>
          </cell>
          <cell r="C304">
            <v>9</v>
          </cell>
          <cell r="D304">
            <v>27</v>
          </cell>
          <cell r="H304">
            <v>3</v>
          </cell>
          <cell r="Q304">
            <v>2017</v>
          </cell>
          <cell r="R304">
            <v>9</v>
          </cell>
          <cell r="S304">
            <v>27</v>
          </cell>
          <cell r="W304">
            <v>0</v>
          </cell>
        </row>
        <row r="305">
          <cell r="B305">
            <v>2017</v>
          </cell>
          <cell r="C305">
            <v>9</v>
          </cell>
          <cell r="D305">
            <v>28</v>
          </cell>
          <cell r="H305">
            <v>1.5</v>
          </cell>
          <cell r="Q305">
            <v>2017</v>
          </cell>
          <cell r="R305">
            <v>9</v>
          </cell>
          <cell r="S305">
            <v>28</v>
          </cell>
          <cell r="W305">
            <v>8.5</v>
          </cell>
        </row>
        <row r="306">
          <cell r="B306">
            <v>2017</v>
          </cell>
          <cell r="C306">
            <v>9</v>
          </cell>
          <cell r="D306">
            <v>29</v>
          </cell>
          <cell r="H306">
            <v>0</v>
          </cell>
          <cell r="Q306">
            <v>2017</v>
          </cell>
          <cell r="R306">
            <v>9</v>
          </cell>
          <cell r="S306">
            <v>29</v>
          </cell>
          <cell r="W306">
            <v>4.5</v>
          </cell>
        </row>
        <row r="307">
          <cell r="B307">
            <v>2017</v>
          </cell>
          <cell r="C307">
            <v>9</v>
          </cell>
          <cell r="D307">
            <v>30</v>
          </cell>
          <cell r="H307">
            <v>0</v>
          </cell>
          <cell r="Q307">
            <v>2017</v>
          </cell>
          <cell r="R307">
            <v>9</v>
          </cell>
          <cell r="S307">
            <v>30</v>
          </cell>
          <cell r="W307">
            <v>1.5</v>
          </cell>
        </row>
        <row r="308">
          <cell r="B308">
            <v>2017</v>
          </cell>
          <cell r="C308">
            <v>10</v>
          </cell>
          <cell r="D308">
            <v>1</v>
          </cell>
          <cell r="H308">
            <v>0</v>
          </cell>
          <cell r="Q308">
            <v>2017</v>
          </cell>
          <cell r="R308">
            <v>10</v>
          </cell>
          <cell r="S308">
            <v>1</v>
          </cell>
          <cell r="W308">
            <v>4.5</v>
          </cell>
        </row>
        <row r="309">
          <cell r="B309">
            <v>2017</v>
          </cell>
          <cell r="C309">
            <v>10</v>
          </cell>
          <cell r="D309">
            <v>2</v>
          </cell>
          <cell r="H309">
            <v>0</v>
          </cell>
          <cell r="Q309">
            <v>2017</v>
          </cell>
          <cell r="R309">
            <v>10</v>
          </cell>
          <cell r="S309">
            <v>2</v>
          </cell>
          <cell r="W309">
            <v>0.5</v>
          </cell>
        </row>
        <row r="310">
          <cell r="B310">
            <v>2017</v>
          </cell>
          <cell r="C310">
            <v>10</v>
          </cell>
          <cell r="D310">
            <v>3</v>
          </cell>
          <cell r="H310">
            <v>0</v>
          </cell>
          <cell r="Q310">
            <v>2017</v>
          </cell>
          <cell r="R310">
            <v>10</v>
          </cell>
          <cell r="S310">
            <v>3</v>
          </cell>
          <cell r="W310">
            <v>0</v>
          </cell>
        </row>
        <row r="311">
          <cell r="B311">
            <v>2017</v>
          </cell>
          <cell r="C311">
            <v>10</v>
          </cell>
          <cell r="D311">
            <v>4</v>
          </cell>
          <cell r="H311">
            <v>2</v>
          </cell>
          <cell r="Q311">
            <v>2017</v>
          </cell>
          <cell r="R311">
            <v>10</v>
          </cell>
          <cell r="S311">
            <v>4</v>
          </cell>
          <cell r="W311">
            <v>0</v>
          </cell>
        </row>
        <row r="312">
          <cell r="B312">
            <v>2017</v>
          </cell>
          <cell r="C312">
            <v>10</v>
          </cell>
          <cell r="D312">
            <v>5</v>
          </cell>
          <cell r="H312">
            <v>0</v>
          </cell>
          <cell r="Q312">
            <v>2017</v>
          </cell>
          <cell r="R312">
            <v>10</v>
          </cell>
          <cell r="S312">
            <v>5</v>
          </cell>
          <cell r="W312">
            <v>2.5</v>
          </cell>
        </row>
        <row r="313">
          <cell r="B313">
            <v>2017</v>
          </cell>
          <cell r="C313">
            <v>10</v>
          </cell>
          <cell r="D313">
            <v>6</v>
          </cell>
          <cell r="H313">
            <v>0</v>
          </cell>
          <cell r="Q313">
            <v>2017</v>
          </cell>
          <cell r="R313">
            <v>10</v>
          </cell>
          <cell r="S313">
            <v>6</v>
          </cell>
          <cell r="W313">
            <v>1</v>
          </cell>
        </row>
        <row r="314">
          <cell r="B314">
            <v>2017</v>
          </cell>
          <cell r="C314">
            <v>10</v>
          </cell>
          <cell r="D314">
            <v>7</v>
          </cell>
          <cell r="H314">
            <v>0.5</v>
          </cell>
          <cell r="Q314">
            <v>2017</v>
          </cell>
          <cell r="R314">
            <v>10</v>
          </cell>
          <cell r="S314">
            <v>7</v>
          </cell>
          <cell r="W314">
            <v>1</v>
          </cell>
        </row>
        <row r="315">
          <cell r="B315">
            <v>2017</v>
          </cell>
          <cell r="C315">
            <v>10</v>
          </cell>
          <cell r="D315">
            <v>8</v>
          </cell>
          <cell r="H315">
            <v>0.5</v>
          </cell>
          <cell r="Q315">
            <v>2017</v>
          </cell>
          <cell r="R315">
            <v>10</v>
          </cell>
          <cell r="S315">
            <v>8</v>
          </cell>
          <cell r="W315">
            <v>6</v>
          </cell>
        </row>
        <row r="316">
          <cell r="B316">
            <v>2017</v>
          </cell>
          <cell r="C316">
            <v>10</v>
          </cell>
          <cell r="D316">
            <v>9</v>
          </cell>
          <cell r="H316">
            <v>0</v>
          </cell>
          <cell r="Q316">
            <v>2017</v>
          </cell>
          <cell r="R316">
            <v>10</v>
          </cell>
          <cell r="S316">
            <v>9</v>
          </cell>
          <cell r="W316">
            <v>0</v>
          </cell>
        </row>
        <row r="317">
          <cell r="B317">
            <v>2017</v>
          </cell>
          <cell r="C317">
            <v>10</v>
          </cell>
          <cell r="D317">
            <v>10</v>
          </cell>
          <cell r="H317">
            <v>16.5</v>
          </cell>
          <cell r="Q317">
            <v>2017</v>
          </cell>
          <cell r="R317">
            <v>10</v>
          </cell>
          <cell r="S317">
            <v>10</v>
          </cell>
          <cell r="W317">
            <v>1.5</v>
          </cell>
        </row>
        <row r="318">
          <cell r="B318">
            <v>2017</v>
          </cell>
          <cell r="C318">
            <v>10</v>
          </cell>
          <cell r="D318">
            <v>11</v>
          </cell>
          <cell r="H318">
            <v>11.5</v>
          </cell>
          <cell r="Q318">
            <v>2017</v>
          </cell>
          <cell r="R318">
            <v>10</v>
          </cell>
          <cell r="S318">
            <v>11</v>
          </cell>
          <cell r="W318">
            <v>16</v>
          </cell>
        </row>
        <row r="319">
          <cell r="B319">
            <v>2017</v>
          </cell>
          <cell r="C319">
            <v>10</v>
          </cell>
          <cell r="D319">
            <v>12</v>
          </cell>
          <cell r="H319">
            <v>7.5</v>
          </cell>
          <cell r="Q319">
            <v>2017</v>
          </cell>
          <cell r="R319">
            <v>10</v>
          </cell>
          <cell r="S319">
            <v>12</v>
          </cell>
          <cell r="W319">
            <v>15</v>
          </cell>
        </row>
        <row r="320">
          <cell r="B320">
            <v>2017</v>
          </cell>
          <cell r="C320">
            <v>10</v>
          </cell>
          <cell r="D320">
            <v>13</v>
          </cell>
          <cell r="H320">
            <v>0</v>
          </cell>
          <cell r="Q320">
            <v>2017</v>
          </cell>
          <cell r="R320">
            <v>10</v>
          </cell>
          <cell r="S320">
            <v>13</v>
          </cell>
          <cell r="W320">
            <v>10.5</v>
          </cell>
        </row>
        <row r="321">
          <cell r="B321">
            <v>2017</v>
          </cell>
          <cell r="C321">
            <v>10</v>
          </cell>
          <cell r="D321">
            <v>14</v>
          </cell>
          <cell r="H321">
            <v>0</v>
          </cell>
          <cell r="Q321">
            <v>2017</v>
          </cell>
          <cell r="R321">
            <v>10</v>
          </cell>
          <cell r="S321">
            <v>14</v>
          </cell>
          <cell r="W321">
            <v>0</v>
          </cell>
        </row>
        <row r="322">
          <cell r="B322">
            <v>2017</v>
          </cell>
          <cell r="C322">
            <v>10</v>
          </cell>
          <cell r="D322">
            <v>15</v>
          </cell>
          <cell r="H322">
            <v>13</v>
          </cell>
          <cell r="Q322">
            <v>2017</v>
          </cell>
          <cell r="R322">
            <v>10</v>
          </cell>
          <cell r="S322">
            <v>15</v>
          </cell>
          <cell r="W322">
            <v>0</v>
          </cell>
        </row>
        <row r="323">
          <cell r="B323">
            <v>2017</v>
          </cell>
          <cell r="C323">
            <v>10</v>
          </cell>
          <cell r="D323">
            <v>16</v>
          </cell>
          <cell r="H323">
            <v>12.5</v>
          </cell>
          <cell r="Q323">
            <v>2017</v>
          </cell>
          <cell r="R323">
            <v>10</v>
          </cell>
          <cell r="S323">
            <v>16</v>
          </cell>
          <cell r="W323">
            <v>15.5</v>
          </cell>
        </row>
        <row r="324">
          <cell r="B324">
            <v>2017</v>
          </cell>
          <cell r="C324">
            <v>10</v>
          </cell>
          <cell r="D324">
            <v>17</v>
          </cell>
          <cell r="H324">
            <v>7</v>
          </cell>
          <cell r="Q324">
            <v>2017</v>
          </cell>
          <cell r="R324">
            <v>10</v>
          </cell>
          <cell r="S324">
            <v>17</v>
          </cell>
          <cell r="W324">
            <v>11.5</v>
          </cell>
        </row>
        <row r="325">
          <cell r="B325">
            <v>2017</v>
          </cell>
          <cell r="C325">
            <v>10</v>
          </cell>
          <cell r="D325">
            <v>18</v>
          </cell>
          <cell r="H325">
            <v>2</v>
          </cell>
          <cell r="Q325">
            <v>2017</v>
          </cell>
          <cell r="R325">
            <v>10</v>
          </cell>
          <cell r="S325">
            <v>18</v>
          </cell>
          <cell r="W325">
            <v>6.5</v>
          </cell>
        </row>
        <row r="326">
          <cell r="B326">
            <v>2017</v>
          </cell>
          <cell r="C326">
            <v>10</v>
          </cell>
          <cell r="D326">
            <v>19</v>
          </cell>
          <cell r="H326">
            <v>2</v>
          </cell>
          <cell r="Q326">
            <v>2017</v>
          </cell>
          <cell r="R326">
            <v>10</v>
          </cell>
          <cell r="S326">
            <v>19</v>
          </cell>
          <cell r="W326">
            <v>4.5</v>
          </cell>
        </row>
        <row r="327">
          <cell r="B327">
            <v>2017</v>
          </cell>
          <cell r="C327">
            <v>10</v>
          </cell>
          <cell r="D327">
            <v>20</v>
          </cell>
          <cell r="H327">
            <v>0.5</v>
          </cell>
          <cell r="Q327">
            <v>2017</v>
          </cell>
          <cell r="R327">
            <v>10</v>
          </cell>
          <cell r="S327">
            <v>20</v>
          </cell>
          <cell r="W327">
            <v>2</v>
          </cell>
        </row>
        <row r="328">
          <cell r="B328">
            <v>2017</v>
          </cell>
          <cell r="C328">
            <v>10</v>
          </cell>
          <cell r="D328">
            <v>21</v>
          </cell>
          <cell r="H328">
            <v>2</v>
          </cell>
          <cell r="Q328">
            <v>2017</v>
          </cell>
          <cell r="R328">
            <v>10</v>
          </cell>
          <cell r="S328">
            <v>21</v>
          </cell>
          <cell r="W328">
            <v>0.5</v>
          </cell>
        </row>
        <row r="329">
          <cell r="B329">
            <v>2017</v>
          </cell>
          <cell r="C329">
            <v>10</v>
          </cell>
          <cell r="D329">
            <v>22</v>
          </cell>
          <cell r="H329">
            <v>10.5</v>
          </cell>
          <cell r="Q329">
            <v>2017</v>
          </cell>
          <cell r="R329">
            <v>10</v>
          </cell>
          <cell r="S329">
            <v>22</v>
          </cell>
          <cell r="W329">
            <v>1</v>
          </cell>
        </row>
        <row r="330">
          <cell r="B330">
            <v>2017</v>
          </cell>
          <cell r="C330">
            <v>10</v>
          </cell>
          <cell r="D330">
            <v>23</v>
          </cell>
          <cell r="H330">
            <v>10.5</v>
          </cell>
          <cell r="Q330">
            <v>2017</v>
          </cell>
          <cell r="R330">
            <v>10</v>
          </cell>
          <cell r="S330">
            <v>23</v>
          </cell>
          <cell r="W330">
            <v>14</v>
          </cell>
        </row>
        <row r="331">
          <cell r="B331">
            <v>2017</v>
          </cell>
          <cell r="C331">
            <v>10</v>
          </cell>
          <cell r="D331">
            <v>24</v>
          </cell>
          <cell r="H331">
            <v>18</v>
          </cell>
          <cell r="Q331">
            <v>2017</v>
          </cell>
          <cell r="R331">
            <v>10</v>
          </cell>
          <cell r="S331">
            <v>24</v>
          </cell>
          <cell r="W331">
            <v>11.5</v>
          </cell>
        </row>
        <row r="332">
          <cell r="B332">
            <v>2017</v>
          </cell>
          <cell r="C332">
            <v>10</v>
          </cell>
          <cell r="D332">
            <v>25</v>
          </cell>
          <cell r="H332">
            <v>12.5</v>
          </cell>
          <cell r="Q332">
            <v>2017</v>
          </cell>
          <cell r="R332">
            <v>10</v>
          </cell>
          <cell r="S332">
            <v>25</v>
          </cell>
          <cell r="W332">
            <v>20.5</v>
          </cell>
        </row>
        <row r="333">
          <cell r="B333">
            <v>2017</v>
          </cell>
          <cell r="C333">
            <v>10</v>
          </cell>
          <cell r="D333">
            <v>26</v>
          </cell>
          <cell r="H333">
            <v>9.5</v>
          </cell>
          <cell r="Q333">
            <v>2017</v>
          </cell>
          <cell r="R333">
            <v>10</v>
          </cell>
          <cell r="S333">
            <v>26</v>
          </cell>
          <cell r="W333">
            <v>14.5</v>
          </cell>
        </row>
        <row r="334">
          <cell r="B334">
            <v>2017</v>
          </cell>
          <cell r="C334">
            <v>10</v>
          </cell>
          <cell r="D334">
            <v>27</v>
          </cell>
          <cell r="H334">
            <v>26</v>
          </cell>
          <cell r="Q334">
            <v>2017</v>
          </cell>
          <cell r="R334">
            <v>10</v>
          </cell>
          <cell r="S334">
            <v>27</v>
          </cell>
          <cell r="W334">
            <v>13</v>
          </cell>
        </row>
        <row r="335">
          <cell r="B335">
            <v>2017</v>
          </cell>
          <cell r="C335">
            <v>10</v>
          </cell>
          <cell r="D335">
            <v>28</v>
          </cell>
          <cell r="H335">
            <v>27</v>
          </cell>
          <cell r="Q335">
            <v>2017</v>
          </cell>
          <cell r="R335">
            <v>10</v>
          </cell>
          <cell r="S335">
            <v>28</v>
          </cell>
          <cell r="W335">
            <v>30</v>
          </cell>
        </row>
        <row r="336">
          <cell r="B336">
            <v>2017</v>
          </cell>
          <cell r="C336">
            <v>10</v>
          </cell>
          <cell r="D336">
            <v>29</v>
          </cell>
          <cell r="H336">
            <v>21</v>
          </cell>
          <cell r="Q336">
            <v>2017</v>
          </cell>
          <cell r="R336">
            <v>10</v>
          </cell>
          <cell r="S336">
            <v>29</v>
          </cell>
          <cell r="W336">
            <v>32.5</v>
          </cell>
        </row>
        <row r="337">
          <cell r="B337">
            <v>2017</v>
          </cell>
          <cell r="C337">
            <v>10</v>
          </cell>
          <cell r="D337">
            <v>30</v>
          </cell>
          <cell r="H337">
            <v>21</v>
          </cell>
          <cell r="Q337">
            <v>2017</v>
          </cell>
          <cell r="R337">
            <v>10</v>
          </cell>
          <cell r="S337">
            <v>30</v>
          </cell>
          <cell r="W337">
            <v>24</v>
          </cell>
        </row>
        <row r="338">
          <cell r="B338">
            <v>2017</v>
          </cell>
          <cell r="C338">
            <v>10</v>
          </cell>
          <cell r="D338">
            <v>31</v>
          </cell>
          <cell r="H338">
            <v>33.5</v>
          </cell>
          <cell r="Q338">
            <v>2017</v>
          </cell>
          <cell r="R338">
            <v>10</v>
          </cell>
          <cell r="S338">
            <v>31</v>
          </cell>
          <cell r="W338">
            <v>26.5</v>
          </cell>
        </row>
        <row r="339">
          <cell r="B339">
            <v>2017</v>
          </cell>
          <cell r="C339">
            <v>11</v>
          </cell>
          <cell r="D339">
            <v>1</v>
          </cell>
          <cell r="H339">
            <v>24</v>
          </cell>
          <cell r="Q339">
            <v>2017</v>
          </cell>
          <cell r="R339">
            <v>11</v>
          </cell>
          <cell r="S339">
            <v>1</v>
          </cell>
          <cell r="W339">
            <v>33</v>
          </cell>
        </row>
        <row r="340">
          <cell r="B340">
            <v>2017</v>
          </cell>
          <cell r="C340">
            <v>11</v>
          </cell>
          <cell r="D340">
            <v>2</v>
          </cell>
          <cell r="H340">
            <v>18.5</v>
          </cell>
          <cell r="Q340">
            <v>2017</v>
          </cell>
          <cell r="R340">
            <v>11</v>
          </cell>
          <cell r="S340">
            <v>2</v>
          </cell>
          <cell r="W340">
            <v>24.5</v>
          </cell>
        </row>
        <row r="341">
          <cell r="B341">
            <v>2017</v>
          </cell>
          <cell r="C341">
            <v>11</v>
          </cell>
          <cell r="D341">
            <v>3</v>
          </cell>
          <cell r="H341">
            <v>21.5</v>
          </cell>
          <cell r="Q341">
            <v>2017</v>
          </cell>
          <cell r="R341">
            <v>11</v>
          </cell>
          <cell r="S341">
            <v>3</v>
          </cell>
          <cell r="W341">
            <v>23.5</v>
          </cell>
        </row>
        <row r="342">
          <cell r="B342">
            <v>2017</v>
          </cell>
          <cell r="C342">
            <v>11</v>
          </cell>
          <cell r="D342">
            <v>4</v>
          </cell>
          <cell r="H342">
            <v>17</v>
          </cell>
          <cell r="Q342">
            <v>2017</v>
          </cell>
          <cell r="R342">
            <v>11</v>
          </cell>
          <cell r="S342">
            <v>4</v>
          </cell>
          <cell r="W342">
            <v>23</v>
          </cell>
        </row>
        <row r="343">
          <cell r="B343">
            <v>2017</v>
          </cell>
          <cell r="C343">
            <v>11</v>
          </cell>
          <cell r="D343">
            <v>5</v>
          </cell>
          <cell r="H343">
            <v>20.5</v>
          </cell>
          <cell r="Q343">
            <v>2017</v>
          </cell>
          <cell r="R343">
            <v>11</v>
          </cell>
          <cell r="S343">
            <v>5</v>
          </cell>
          <cell r="W343">
            <v>16.5</v>
          </cell>
        </row>
        <row r="344">
          <cell r="B344">
            <v>2017</v>
          </cell>
          <cell r="C344">
            <v>11</v>
          </cell>
          <cell r="D344">
            <v>6</v>
          </cell>
          <cell r="H344">
            <v>27.5</v>
          </cell>
          <cell r="Q344">
            <v>2017</v>
          </cell>
          <cell r="R344">
            <v>11</v>
          </cell>
          <cell r="S344">
            <v>6</v>
          </cell>
          <cell r="W344">
            <v>24</v>
          </cell>
        </row>
        <row r="345">
          <cell r="B345">
            <v>2017</v>
          </cell>
          <cell r="C345">
            <v>11</v>
          </cell>
          <cell r="D345">
            <v>7</v>
          </cell>
          <cell r="H345">
            <v>26</v>
          </cell>
          <cell r="Q345">
            <v>2017</v>
          </cell>
          <cell r="R345">
            <v>11</v>
          </cell>
          <cell r="S345">
            <v>7</v>
          </cell>
          <cell r="W345">
            <v>30</v>
          </cell>
        </row>
        <row r="346">
          <cell r="B346">
            <v>2017</v>
          </cell>
          <cell r="C346">
            <v>11</v>
          </cell>
          <cell r="D346">
            <v>8</v>
          </cell>
          <cell r="H346">
            <v>26</v>
          </cell>
          <cell r="Q346">
            <v>2017</v>
          </cell>
          <cell r="R346">
            <v>11</v>
          </cell>
          <cell r="S346">
            <v>8</v>
          </cell>
          <cell r="W346">
            <v>31</v>
          </cell>
        </row>
        <row r="347">
          <cell r="B347">
            <v>2017</v>
          </cell>
          <cell r="C347">
            <v>11</v>
          </cell>
          <cell r="D347">
            <v>9</v>
          </cell>
          <cell r="H347">
            <v>28</v>
          </cell>
          <cell r="Q347">
            <v>2017</v>
          </cell>
          <cell r="R347">
            <v>11</v>
          </cell>
          <cell r="S347">
            <v>9</v>
          </cell>
          <cell r="W347">
            <v>29.5</v>
          </cell>
        </row>
        <row r="348">
          <cell r="B348">
            <v>2017</v>
          </cell>
          <cell r="C348">
            <v>11</v>
          </cell>
          <cell r="D348">
            <v>10</v>
          </cell>
          <cell r="H348">
            <v>34.5</v>
          </cell>
          <cell r="Q348">
            <v>2017</v>
          </cell>
          <cell r="R348">
            <v>11</v>
          </cell>
          <cell r="S348">
            <v>10</v>
          </cell>
          <cell r="W348">
            <v>35</v>
          </cell>
        </row>
        <row r="349">
          <cell r="B349">
            <v>2017</v>
          </cell>
          <cell r="C349">
            <v>11</v>
          </cell>
          <cell r="D349">
            <v>11</v>
          </cell>
          <cell r="H349">
            <v>23</v>
          </cell>
          <cell r="Q349">
            <v>2017</v>
          </cell>
          <cell r="R349">
            <v>11</v>
          </cell>
          <cell r="S349">
            <v>11</v>
          </cell>
          <cell r="W349">
            <v>38.5</v>
          </cell>
        </row>
        <row r="350">
          <cell r="B350">
            <v>2017</v>
          </cell>
          <cell r="C350">
            <v>11</v>
          </cell>
          <cell r="D350">
            <v>12</v>
          </cell>
          <cell r="H350">
            <v>23.5</v>
          </cell>
          <cell r="Q350">
            <v>2017</v>
          </cell>
          <cell r="R350">
            <v>11</v>
          </cell>
          <cell r="S350">
            <v>12</v>
          </cell>
          <cell r="W350">
            <v>23.5</v>
          </cell>
        </row>
        <row r="351">
          <cell r="B351">
            <v>2017</v>
          </cell>
          <cell r="C351">
            <v>11</v>
          </cell>
          <cell r="D351">
            <v>13</v>
          </cell>
          <cell r="H351">
            <v>22</v>
          </cell>
          <cell r="Q351">
            <v>2017</v>
          </cell>
          <cell r="R351">
            <v>11</v>
          </cell>
          <cell r="S351">
            <v>13</v>
          </cell>
          <cell r="W351">
            <v>28</v>
          </cell>
        </row>
        <row r="352">
          <cell r="B352">
            <v>2017</v>
          </cell>
          <cell r="C352">
            <v>11</v>
          </cell>
          <cell r="D352">
            <v>14</v>
          </cell>
          <cell r="H352">
            <v>13.5</v>
          </cell>
          <cell r="Q352">
            <v>2017</v>
          </cell>
          <cell r="R352">
            <v>11</v>
          </cell>
          <cell r="S352">
            <v>14</v>
          </cell>
          <cell r="W352">
            <v>28</v>
          </cell>
        </row>
        <row r="353">
          <cell r="B353">
            <v>2017</v>
          </cell>
          <cell r="C353">
            <v>11</v>
          </cell>
          <cell r="D353">
            <v>15</v>
          </cell>
          <cell r="H353">
            <v>19</v>
          </cell>
          <cell r="Q353">
            <v>2017</v>
          </cell>
          <cell r="R353">
            <v>11</v>
          </cell>
          <cell r="S353">
            <v>15</v>
          </cell>
          <cell r="W353">
            <v>18</v>
          </cell>
        </row>
        <row r="354">
          <cell r="B354">
            <v>2017</v>
          </cell>
          <cell r="C354">
            <v>11</v>
          </cell>
          <cell r="D354">
            <v>16</v>
          </cell>
          <cell r="H354">
            <v>25</v>
          </cell>
          <cell r="Q354">
            <v>2017</v>
          </cell>
          <cell r="R354">
            <v>11</v>
          </cell>
          <cell r="S354">
            <v>16</v>
          </cell>
          <cell r="W354">
            <v>25.5</v>
          </cell>
        </row>
        <row r="355">
          <cell r="B355">
            <v>2017</v>
          </cell>
          <cell r="C355">
            <v>11</v>
          </cell>
          <cell r="D355">
            <v>17</v>
          </cell>
          <cell r="H355">
            <v>7</v>
          </cell>
          <cell r="Q355">
            <v>2017</v>
          </cell>
          <cell r="R355">
            <v>11</v>
          </cell>
          <cell r="S355">
            <v>17</v>
          </cell>
          <cell r="W355">
            <v>31</v>
          </cell>
        </row>
        <row r="356">
          <cell r="B356">
            <v>2017</v>
          </cell>
          <cell r="C356">
            <v>11</v>
          </cell>
          <cell r="D356">
            <v>18</v>
          </cell>
          <cell r="H356">
            <v>18.5</v>
          </cell>
          <cell r="Q356">
            <v>2017</v>
          </cell>
          <cell r="R356">
            <v>11</v>
          </cell>
          <cell r="S356">
            <v>18</v>
          </cell>
          <cell r="W356">
            <v>17.5</v>
          </cell>
        </row>
        <row r="357">
          <cell r="B357">
            <v>2017</v>
          </cell>
          <cell r="C357">
            <v>11</v>
          </cell>
          <cell r="D357">
            <v>19</v>
          </cell>
          <cell r="H357">
            <v>26</v>
          </cell>
          <cell r="Q357">
            <v>2017</v>
          </cell>
          <cell r="R357">
            <v>11</v>
          </cell>
          <cell r="S357">
            <v>19</v>
          </cell>
          <cell r="W357">
            <v>30.5</v>
          </cell>
        </row>
        <row r="358">
          <cell r="B358">
            <v>2017</v>
          </cell>
          <cell r="C358">
            <v>11</v>
          </cell>
          <cell r="D358">
            <v>20</v>
          </cell>
          <cell r="H358">
            <v>12.5</v>
          </cell>
          <cell r="Q358">
            <v>2017</v>
          </cell>
          <cell r="R358">
            <v>11</v>
          </cell>
          <cell r="S358">
            <v>20</v>
          </cell>
          <cell r="W358">
            <v>30</v>
          </cell>
        </row>
        <row r="359">
          <cell r="B359">
            <v>2017</v>
          </cell>
          <cell r="C359">
            <v>11</v>
          </cell>
          <cell r="D359">
            <v>21</v>
          </cell>
          <cell r="H359">
            <v>27.5</v>
          </cell>
          <cell r="Q359">
            <v>2017</v>
          </cell>
          <cell r="R359">
            <v>11</v>
          </cell>
          <cell r="S359">
            <v>21</v>
          </cell>
          <cell r="W359">
            <v>16</v>
          </cell>
        </row>
        <row r="360">
          <cell r="B360">
            <v>2017</v>
          </cell>
          <cell r="C360">
            <v>11</v>
          </cell>
          <cell r="D360">
            <v>22</v>
          </cell>
          <cell r="H360">
            <v>36.5</v>
          </cell>
          <cell r="Q360">
            <v>2017</v>
          </cell>
          <cell r="R360">
            <v>11</v>
          </cell>
          <cell r="S360">
            <v>22</v>
          </cell>
          <cell r="W360">
            <v>34</v>
          </cell>
        </row>
        <row r="361">
          <cell r="B361">
            <v>2017</v>
          </cell>
          <cell r="C361">
            <v>11</v>
          </cell>
          <cell r="D361">
            <v>23</v>
          </cell>
          <cell r="H361">
            <v>16.5</v>
          </cell>
          <cell r="Q361">
            <v>2017</v>
          </cell>
          <cell r="R361">
            <v>11</v>
          </cell>
          <cell r="S361">
            <v>23</v>
          </cell>
          <cell r="W361">
            <v>36</v>
          </cell>
        </row>
        <row r="362">
          <cell r="B362">
            <v>2017</v>
          </cell>
          <cell r="C362">
            <v>11</v>
          </cell>
          <cell r="D362">
            <v>24</v>
          </cell>
          <cell r="H362">
            <v>4</v>
          </cell>
          <cell r="Q362">
            <v>2017</v>
          </cell>
          <cell r="R362">
            <v>11</v>
          </cell>
          <cell r="S362">
            <v>24</v>
          </cell>
          <cell r="W362">
            <v>24.25</v>
          </cell>
        </row>
        <row r="363">
          <cell r="B363">
            <v>2017</v>
          </cell>
          <cell r="C363">
            <v>11</v>
          </cell>
          <cell r="D363">
            <v>25</v>
          </cell>
          <cell r="H363">
            <v>16</v>
          </cell>
          <cell r="Q363">
            <v>2017</v>
          </cell>
          <cell r="R363">
            <v>11</v>
          </cell>
          <cell r="S363">
            <v>25</v>
          </cell>
          <cell r="W363">
            <v>12</v>
          </cell>
        </row>
        <row r="364">
          <cell r="B364">
            <v>2017</v>
          </cell>
          <cell r="C364">
            <v>11</v>
          </cell>
          <cell r="D364">
            <v>26</v>
          </cell>
          <cell r="H364">
            <v>14.5</v>
          </cell>
          <cell r="Q364">
            <v>2017</v>
          </cell>
          <cell r="R364">
            <v>11</v>
          </cell>
          <cell r="S364">
            <v>26</v>
          </cell>
          <cell r="W364">
            <v>19.5</v>
          </cell>
        </row>
        <row r="365">
          <cell r="B365">
            <v>2017</v>
          </cell>
          <cell r="C365">
            <v>11</v>
          </cell>
          <cell r="D365">
            <v>27</v>
          </cell>
          <cell r="H365">
            <v>10</v>
          </cell>
          <cell r="Q365">
            <v>2017</v>
          </cell>
          <cell r="R365">
            <v>11</v>
          </cell>
          <cell r="S365">
            <v>27</v>
          </cell>
          <cell r="W365">
            <v>20.5</v>
          </cell>
        </row>
        <row r="366">
          <cell r="B366">
            <v>2017</v>
          </cell>
          <cell r="C366">
            <v>11</v>
          </cell>
          <cell r="D366">
            <v>28</v>
          </cell>
          <cell r="H366">
            <v>12</v>
          </cell>
          <cell r="Q366">
            <v>2017</v>
          </cell>
          <cell r="R366">
            <v>11</v>
          </cell>
          <cell r="S366">
            <v>28</v>
          </cell>
          <cell r="W366">
            <v>11</v>
          </cell>
        </row>
        <row r="367">
          <cell r="B367">
            <v>2017</v>
          </cell>
          <cell r="C367">
            <v>11</v>
          </cell>
          <cell r="D367">
            <v>29</v>
          </cell>
          <cell r="H367">
            <v>17</v>
          </cell>
          <cell r="Q367">
            <v>2017</v>
          </cell>
          <cell r="R367">
            <v>11</v>
          </cell>
          <cell r="S367">
            <v>29</v>
          </cell>
          <cell r="W367">
            <v>20.5</v>
          </cell>
        </row>
        <row r="368">
          <cell r="B368">
            <v>2017</v>
          </cell>
          <cell r="C368">
            <v>11</v>
          </cell>
          <cell r="D368">
            <v>30</v>
          </cell>
          <cell r="H368">
            <v>18</v>
          </cell>
          <cell r="Q368">
            <v>2017</v>
          </cell>
          <cell r="R368">
            <v>11</v>
          </cell>
          <cell r="S368">
            <v>30</v>
          </cell>
          <cell r="W368">
            <v>28</v>
          </cell>
        </row>
        <row r="369">
          <cell r="B369">
            <v>2017</v>
          </cell>
          <cell r="C369">
            <v>12</v>
          </cell>
          <cell r="D369">
            <v>1</v>
          </cell>
          <cell r="H369">
            <v>22.5</v>
          </cell>
          <cell r="Q369">
            <v>2017</v>
          </cell>
          <cell r="R369">
            <v>12</v>
          </cell>
          <cell r="S369">
            <v>1</v>
          </cell>
          <cell r="W369">
            <v>26</v>
          </cell>
        </row>
        <row r="370">
          <cell r="B370">
            <v>2017</v>
          </cell>
          <cell r="C370">
            <v>12</v>
          </cell>
          <cell r="D370">
            <v>2</v>
          </cell>
          <cell r="H370">
            <v>16.5</v>
          </cell>
          <cell r="Q370">
            <v>2017</v>
          </cell>
          <cell r="R370">
            <v>12</v>
          </cell>
          <cell r="S370">
            <v>2</v>
          </cell>
          <cell r="W370">
            <v>25</v>
          </cell>
        </row>
        <row r="371">
          <cell r="B371">
            <v>2017</v>
          </cell>
          <cell r="C371">
            <v>12</v>
          </cell>
          <cell r="D371">
            <v>3</v>
          </cell>
          <cell r="H371">
            <v>12</v>
          </cell>
          <cell r="Q371">
            <v>2017</v>
          </cell>
          <cell r="R371">
            <v>12</v>
          </cell>
          <cell r="S371">
            <v>3</v>
          </cell>
          <cell r="W371">
            <v>20.5</v>
          </cell>
        </row>
        <row r="372">
          <cell r="B372">
            <v>2017</v>
          </cell>
          <cell r="C372">
            <v>12</v>
          </cell>
          <cell r="D372">
            <v>4</v>
          </cell>
          <cell r="H372">
            <v>13</v>
          </cell>
          <cell r="Q372">
            <v>2017</v>
          </cell>
          <cell r="R372">
            <v>12</v>
          </cell>
          <cell r="S372">
            <v>4</v>
          </cell>
          <cell r="W372">
            <v>16.5</v>
          </cell>
        </row>
        <row r="373">
          <cell r="B373">
            <v>2017</v>
          </cell>
          <cell r="C373">
            <v>12</v>
          </cell>
          <cell r="D373">
            <v>5</v>
          </cell>
          <cell r="H373">
            <v>29.5</v>
          </cell>
          <cell r="Q373">
            <v>2017</v>
          </cell>
          <cell r="R373">
            <v>12</v>
          </cell>
          <cell r="S373">
            <v>5</v>
          </cell>
          <cell r="W373">
            <v>18</v>
          </cell>
        </row>
        <row r="374">
          <cell r="B374">
            <v>2017</v>
          </cell>
          <cell r="C374">
            <v>12</v>
          </cell>
          <cell r="D374">
            <v>6</v>
          </cell>
          <cell r="H374">
            <v>30.5</v>
          </cell>
          <cell r="Q374">
            <v>2017</v>
          </cell>
          <cell r="R374">
            <v>12</v>
          </cell>
          <cell r="S374">
            <v>6</v>
          </cell>
          <cell r="W374">
            <v>31.5</v>
          </cell>
        </row>
        <row r="375">
          <cell r="B375">
            <v>2017</v>
          </cell>
          <cell r="C375">
            <v>12</v>
          </cell>
          <cell r="D375">
            <v>7</v>
          </cell>
          <cell r="H375">
            <v>43</v>
          </cell>
          <cell r="Q375">
            <v>2017</v>
          </cell>
          <cell r="R375">
            <v>12</v>
          </cell>
          <cell r="S375">
            <v>7</v>
          </cell>
          <cell r="W375">
            <v>35.5</v>
          </cell>
        </row>
        <row r="376">
          <cell r="B376">
            <v>2017</v>
          </cell>
          <cell r="C376">
            <v>12</v>
          </cell>
          <cell r="D376">
            <v>8</v>
          </cell>
          <cell r="H376">
            <v>38.5</v>
          </cell>
          <cell r="Q376">
            <v>2017</v>
          </cell>
          <cell r="R376">
            <v>12</v>
          </cell>
          <cell r="S376">
            <v>8</v>
          </cell>
          <cell r="W376">
            <v>42.5</v>
          </cell>
        </row>
        <row r="377">
          <cell r="B377">
            <v>2017</v>
          </cell>
          <cell r="C377">
            <v>12</v>
          </cell>
          <cell r="D377">
            <v>9</v>
          </cell>
          <cell r="H377">
            <v>34</v>
          </cell>
          <cell r="Q377">
            <v>2017</v>
          </cell>
          <cell r="R377">
            <v>12</v>
          </cell>
          <cell r="S377">
            <v>9</v>
          </cell>
          <cell r="W377">
            <v>36.5</v>
          </cell>
        </row>
        <row r="378">
          <cell r="B378">
            <v>2017</v>
          </cell>
          <cell r="C378">
            <v>12</v>
          </cell>
          <cell r="D378">
            <v>10</v>
          </cell>
          <cell r="H378">
            <v>25.5</v>
          </cell>
          <cell r="Q378">
            <v>2017</v>
          </cell>
          <cell r="R378">
            <v>12</v>
          </cell>
          <cell r="S378">
            <v>10</v>
          </cell>
          <cell r="W378">
            <v>40.5</v>
          </cell>
        </row>
        <row r="379">
          <cell r="B379">
            <v>2017</v>
          </cell>
          <cell r="C379">
            <v>12</v>
          </cell>
          <cell r="D379">
            <v>11</v>
          </cell>
          <cell r="H379">
            <v>21.5</v>
          </cell>
          <cell r="Q379">
            <v>2017</v>
          </cell>
          <cell r="R379">
            <v>12</v>
          </cell>
          <cell r="S379">
            <v>11</v>
          </cell>
          <cell r="W379">
            <v>26.5</v>
          </cell>
        </row>
        <row r="380">
          <cell r="B380">
            <v>2017</v>
          </cell>
          <cell r="C380">
            <v>12</v>
          </cell>
          <cell r="D380">
            <v>12</v>
          </cell>
          <cell r="H380">
            <v>36</v>
          </cell>
          <cell r="Q380">
            <v>2017</v>
          </cell>
          <cell r="R380">
            <v>12</v>
          </cell>
          <cell r="S380">
            <v>12</v>
          </cell>
          <cell r="W380">
            <v>32</v>
          </cell>
        </row>
        <row r="381">
          <cell r="B381">
            <v>2017</v>
          </cell>
          <cell r="C381">
            <v>12</v>
          </cell>
          <cell r="D381">
            <v>13</v>
          </cell>
          <cell r="H381">
            <v>18.5</v>
          </cell>
          <cell r="Q381">
            <v>2017</v>
          </cell>
          <cell r="R381">
            <v>12</v>
          </cell>
          <cell r="S381">
            <v>13</v>
          </cell>
          <cell r="W381">
            <v>40.5</v>
          </cell>
        </row>
        <row r="382">
          <cell r="B382">
            <v>2017</v>
          </cell>
          <cell r="C382">
            <v>12</v>
          </cell>
          <cell r="D382">
            <v>14</v>
          </cell>
          <cell r="H382">
            <v>28.5</v>
          </cell>
          <cell r="Q382">
            <v>2017</v>
          </cell>
          <cell r="R382">
            <v>12</v>
          </cell>
          <cell r="S382">
            <v>14</v>
          </cell>
          <cell r="W382">
            <v>25.5</v>
          </cell>
        </row>
        <row r="383">
          <cell r="B383">
            <v>2017</v>
          </cell>
          <cell r="C383">
            <v>12</v>
          </cell>
          <cell r="D383">
            <v>15</v>
          </cell>
          <cell r="H383">
            <v>27.5</v>
          </cell>
          <cell r="Q383">
            <v>2017</v>
          </cell>
          <cell r="R383">
            <v>12</v>
          </cell>
          <cell r="S383">
            <v>15</v>
          </cell>
          <cell r="W383">
            <v>37</v>
          </cell>
        </row>
        <row r="384">
          <cell r="B384">
            <v>2017</v>
          </cell>
          <cell r="C384">
            <v>12</v>
          </cell>
          <cell r="D384">
            <v>16</v>
          </cell>
          <cell r="H384">
            <v>18</v>
          </cell>
          <cell r="Q384">
            <v>2017</v>
          </cell>
          <cell r="R384">
            <v>12</v>
          </cell>
          <cell r="S384">
            <v>16</v>
          </cell>
          <cell r="W384">
            <v>29</v>
          </cell>
        </row>
        <row r="385">
          <cell r="B385">
            <v>2017</v>
          </cell>
          <cell r="C385">
            <v>12</v>
          </cell>
          <cell r="D385">
            <v>17</v>
          </cell>
          <cell r="H385">
            <v>19.5</v>
          </cell>
          <cell r="Q385">
            <v>2017</v>
          </cell>
          <cell r="R385">
            <v>12</v>
          </cell>
          <cell r="S385">
            <v>17</v>
          </cell>
          <cell r="W385">
            <v>19.5</v>
          </cell>
        </row>
        <row r="386">
          <cell r="B386">
            <v>2017</v>
          </cell>
          <cell r="C386">
            <v>12</v>
          </cell>
          <cell r="D386">
            <v>18</v>
          </cell>
          <cell r="H386">
            <v>22</v>
          </cell>
          <cell r="Q386">
            <v>2017</v>
          </cell>
          <cell r="R386">
            <v>12</v>
          </cell>
          <cell r="S386">
            <v>18</v>
          </cell>
          <cell r="W386">
            <v>21.5</v>
          </cell>
        </row>
        <row r="387">
          <cell r="B387">
            <v>2017</v>
          </cell>
          <cell r="C387">
            <v>12</v>
          </cell>
          <cell r="D387">
            <v>19</v>
          </cell>
          <cell r="H387">
            <v>22</v>
          </cell>
          <cell r="Q387">
            <v>2017</v>
          </cell>
          <cell r="R387">
            <v>12</v>
          </cell>
          <cell r="S387">
            <v>19</v>
          </cell>
          <cell r="W387">
            <v>20</v>
          </cell>
        </row>
        <row r="388">
          <cell r="B388">
            <v>2017</v>
          </cell>
          <cell r="C388">
            <v>12</v>
          </cell>
          <cell r="D388">
            <v>20</v>
          </cell>
          <cell r="H388">
            <v>28.5</v>
          </cell>
          <cell r="Q388">
            <v>2017</v>
          </cell>
          <cell r="R388">
            <v>12</v>
          </cell>
          <cell r="S388">
            <v>20</v>
          </cell>
          <cell r="W388">
            <v>26</v>
          </cell>
        </row>
        <row r="389">
          <cell r="B389">
            <v>2017</v>
          </cell>
          <cell r="C389">
            <v>12</v>
          </cell>
          <cell r="D389">
            <v>21</v>
          </cell>
          <cell r="H389">
            <v>22.5</v>
          </cell>
          <cell r="Q389">
            <v>2017</v>
          </cell>
          <cell r="R389">
            <v>12</v>
          </cell>
          <cell r="S389">
            <v>21</v>
          </cell>
          <cell r="W389">
            <v>29</v>
          </cell>
        </row>
        <row r="390">
          <cell r="B390">
            <v>2017</v>
          </cell>
          <cell r="C390">
            <v>12</v>
          </cell>
          <cell r="D390">
            <v>22</v>
          </cell>
          <cell r="H390">
            <v>36</v>
          </cell>
          <cell r="Q390">
            <v>2017</v>
          </cell>
          <cell r="R390">
            <v>12</v>
          </cell>
          <cell r="S390">
            <v>22</v>
          </cell>
          <cell r="W390">
            <v>29</v>
          </cell>
        </row>
        <row r="391">
          <cell r="B391">
            <v>2017</v>
          </cell>
          <cell r="C391">
            <v>12</v>
          </cell>
          <cell r="D391">
            <v>23</v>
          </cell>
          <cell r="H391">
            <v>42</v>
          </cell>
          <cell r="Q391">
            <v>2017</v>
          </cell>
          <cell r="R391">
            <v>12</v>
          </cell>
          <cell r="S391">
            <v>23</v>
          </cell>
          <cell r="W391">
            <v>41</v>
          </cell>
        </row>
        <row r="392">
          <cell r="B392">
            <v>2017</v>
          </cell>
          <cell r="C392">
            <v>12</v>
          </cell>
          <cell r="D392">
            <v>24</v>
          </cell>
          <cell r="H392">
            <v>44.5</v>
          </cell>
          <cell r="Q392">
            <v>2017</v>
          </cell>
          <cell r="R392">
            <v>12</v>
          </cell>
          <cell r="S392">
            <v>24</v>
          </cell>
          <cell r="W392">
            <v>43.5</v>
          </cell>
        </row>
        <row r="393">
          <cell r="B393">
            <v>2017</v>
          </cell>
          <cell r="C393">
            <v>12</v>
          </cell>
          <cell r="D393">
            <v>25</v>
          </cell>
          <cell r="H393">
            <v>45.5</v>
          </cell>
          <cell r="Q393">
            <v>2017</v>
          </cell>
          <cell r="R393">
            <v>12</v>
          </cell>
          <cell r="S393">
            <v>25</v>
          </cell>
          <cell r="W393">
            <v>49.5</v>
          </cell>
        </row>
        <row r="394">
          <cell r="B394">
            <v>2017</v>
          </cell>
          <cell r="C394">
            <v>12</v>
          </cell>
          <cell r="D394">
            <v>26</v>
          </cell>
          <cell r="H394">
            <v>57</v>
          </cell>
          <cell r="Q394">
            <v>2017</v>
          </cell>
          <cell r="R394">
            <v>12</v>
          </cell>
          <cell r="S394">
            <v>26</v>
          </cell>
          <cell r="W394">
            <v>52.5</v>
          </cell>
        </row>
        <row r="395">
          <cell r="B395">
            <v>2017</v>
          </cell>
          <cell r="C395">
            <v>12</v>
          </cell>
          <cell r="D395">
            <v>27</v>
          </cell>
          <cell r="H395">
            <v>61.5</v>
          </cell>
          <cell r="Q395">
            <v>2017</v>
          </cell>
          <cell r="R395">
            <v>12</v>
          </cell>
          <cell r="S395">
            <v>27</v>
          </cell>
          <cell r="W395">
            <v>64.5</v>
          </cell>
        </row>
        <row r="396">
          <cell r="B396">
            <v>2017</v>
          </cell>
          <cell r="C396">
            <v>12</v>
          </cell>
          <cell r="D396">
            <v>28</v>
          </cell>
          <cell r="H396">
            <v>46.5</v>
          </cell>
          <cell r="Q396">
            <v>2017</v>
          </cell>
          <cell r="R396">
            <v>12</v>
          </cell>
          <cell r="S396">
            <v>28</v>
          </cell>
          <cell r="W396">
            <v>66</v>
          </cell>
        </row>
        <row r="397">
          <cell r="B397">
            <v>2017</v>
          </cell>
          <cell r="C397">
            <v>12</v>
          </cell>
          <cell r="D397">
            <v>29</v>
          </cell>
          <cell r="H397">
            <v>41.5</v>
          </cell>
          <cell r="Q397">
            <v>2017</v>
          </cell>
          <cell r="R397">
            <v>12</v>
          </cell>
          <cell r="S397">
            <v>29</v>
          </cell>
          <cell r="W397">
            <v>54</v>
          </cell>
        </row>
        <row r="398">
          <cell r="B398">
            <v>2017</v>
          </cell>
          <cell r="C398">
            <v>12</v>
          </cell>
          <cell r="D398">
            <v>30</v>
          </cell>
          <cell r="H398">
            <v>53</v>
          </cell>
          <cell r="Q398">
            <v>2017</v>
          </cell>
          <cell r="R398">
            <v>12</v>
          </cell>
          <cell r="S398">
            <v>30</v>
          </cell>
          <cell r="W398">
            <v>53.5</v>
          </cell>
        </row>
        <row r="399">
          <cell r="B399">
            <v>2017</v>
          </cell>
          <cell r="C399">
            <v>12</v>
          </cell>
          <cell r="D399">
            <v>31</v>
          </cell>
          <cell r="H399">
            <v>63.5</v>
          </cell>
          <cell r="Q399">
            <v>2017</v>
          </cell>
          <cell r="R399">
            <v>12</v>
          </cell>
          <cell r="S399">
            <v>31</v>
          </cell>
          <cell r="W399">
            <v>66.5</v>
          </cell>
        </row>
      </sheetData>
      <sheetData sheetId="13">
        <row r="4">
          <cell r="B4">
            <v>2016</v>
          </cell>
          <cell r="C4">
            <v>12</v>
          </cell>
          <cell r="D4">
            <v>1</v>
          </cell>
          <cell r="H4">
            <v>28.68220430107527</v>
          </cell>
          <cell r="Q4">
            <v>2016</v>
          </cell>
          <cell r="R4">
            <v>12</v>
          </cell>
          <cell r="S4">
            <v>1</v>
          </cell>
          <cell r="W4">
            <v>26.567401433691753</v>
          </cell>
        </row>
        <row r="5">
          <cell r="B5">
            <v>2016</v>
          </cell>
          <cell r="C5">
            <v>12</v>
          </cell>
          <cell r="D5">
            <v>2</v>
          </cell>
          <cell r="H5">
            <v>25.321774193548386</v>
          </cell>
          <cell r="Q5">
            <v>2016</v>
          </cell>
          <cell r="R5">
            <v>12</v>
          </cell>
          <cell r="S5">
            <v>2</v>
          </cell>
          <cell r="W5">
            <v>33.681792114695341</v>
          </cell>
        </row>
        <row r="6">
          <cell r="B6">
            <v>2016</v>
          </cell>
          <cell r="C6">
            <v>12</v>
          </cell>
          <cell r="D6">
            <v>3</v>
          </cell>
          <cell r="H6">
            <v>26.254623655913974</v>
          </cell>
          <cell r="Q6">
            <v>2016</v>
          </cell>
          <cell r="R6">
            <v>12</v>
          </cell>
          <cell r="S6">
            <v>3</v>
          </cell>
          <cell r="W6">
            <v>28.63349462365591</v>
          </cell>
        </row>
        <row r="7">
          <cell r="B7">
            <v>2016</v>
          </cell>
          <cell r="C7">
            <v>12</v>
          </cell>
          <cell r="D7">
            <v>4</v>
          </cell>
          <cell r="H7">
            <v>24.499354838709674</v>
          </cell>
          <cell r="Q7">
            <v>2016</v>
          </cell>
          <cell r="R7">
            <v>12</v>
          </cell>
          <cell r="S7">
            <v>4</v>
          </cell>
          <cell r="W7">
            <v>30.966792114695341</v>
          </cell>
        </row>
        <row r="8">
          <cell r="B8">
            <v>2016</v>
          </cell>
          <cell r="C8">
            <v>12</v>
          </cell>
          <cell r="D8">
            <v>5</v>
          </cell>
          <cell r="H8">
            <v>20.249516129032262</v>
          </cell>
          <cell r="Q8">
            <v>2016</v>
          </cell>
          <cell r="R8">
            <v>12</v>
          </cell>
          <cell r="S8">
            <v>5</v>
          </cell>
          <cell r="W8">
            <v>35.81541218637993</v>
          </cell>
        </row>
        <row r="9">
          <cell r="B9">
            <v>2016</v>
          </cell>
          <cell r="C9">
            <v>12</v>
          </cell>
          <cell r="D9">
            <v>6</v>
          </cell>
          <cell r="H9">
            <v>31.282795698924737</v>
          </cell>
          <cell r="Q9">
            <v>2016</v>
          </cell>
          <cell r="R9">
            <v>12</v>
          </cell>
          <cell r="S9">
            <v>6</v>
          </cell>
          <cell r="W9">
            <v>32.824336917562725</v>
          </cell>
        </row>
        <row r="10">
          <cell r="B10">
            <v>2016</v>
          </cell>
          <cell r="C10">
            <v>12</v>
          </cell>
          <cell r="D10">
            <v>7</v>
          </cell>
          <cell r="H10">
            <v>36.907311827956981</v>
          </cell>
          <cell r="Q10">
            <v>2016</v>
          </cell>
          <cell r="R10">
            <v>12</v>
          </cell>
          <cell r="S10">
            <v>7</v>
          </cell>
          <cell r="W10">
            <v>34.727007168458776</v>
          </cell>
        </row>
        <row r="11">
          <cell r="B11">
            <v>2016</v>
          </cell>
          <cell r="C11">
            <v>12</v>
          </cell>
          <cell r="D11">
            <v>8</v>
          </cell>
          <cell r="H11">
            <v>46.611881720430105</v>
          </cell>
          <cell r="Q11">
            <v>2016</v>
          </cell>
          <cell r="R11">
            <v>12</v>
          </cell>
          <cell r="S11">
            <v>8</v>
          </cell>
          <cell r="W11">
            <v>39.343028673835128</v>
          </cell>
        </row>
        <row r="12">
          <cell r="B12">
            <v>2016</v>
          </cell>
          <cell r="C12">
            <v>12</v>
          </cell>
          <cell r="D12">
            <v>9</v>
          </cell>
          <cell r="H12">
            <v>44.123763440860216</v>
          </cell>
          <cell r="Q12">
            <v>2016</v>
          </cell>
          <cell r="R12">
            <v>12</v>
          </cell>
          <cell r="S12">
            <v>9</v>
          </cell>
          <cell r="W12">
            <v>43.916648745519709</v>
          </cell>
        </row>
        <row r="13">
          <cell r="B13">
            <v>2016</v>
          </cell>
          <cell r="C13">
            <v>12</v>
          </cell>
          <cell r="D13">
            <v>10</v>
          </cell>
          <cell r="H13">
            <v>34.294623655913981</v>
          </cell>
          <cell r="Q13">
            <v>2016</v>
          </cell>
          <cell r="R13">
            <v>12</v>
          </cell>
          <cell r="S13">
            <v>10</v>
          </cell>
          <cell r="W13">
            <v>42.349301075268826</v>
          </cell>
        </row>
        <row r="14">
          <cell r="B14">
            <v>2016</v>
          </cell>
          <cell r="C14">
            <v>12</v>
          </cell>
          <cell r="D14">
            <v>11</v>
          </cell>
          <cell r="H14">
            <v>33.21290322580645</v>
          </cell>
          <cell r="Q14">
            <v>2016</v>
          </cell>
          <cell r="R14">
            <v>12</v>
          </cell>
          <cell r="S14">
            <v>11</v>
          </cell>
          <cell r="W14">
            <v>36.52629032258065</v>
          </cell>
        </row>
        <row r="15">
          <cell r="B15">
            <v>2016</v>
          </cell>
          <cell r="C15">
            <v>12</v>
          </cell>
          <cell r="D15">
            <v>12</v>
          </cell>
          <cell r="H15">
            <v>37.989999999999995</v>
          </cell>
          <cell r="Q15">
            <v>2016</v>
          </cell>
          <cell r="R15">
            <v>12</v>
          </cell>
          <cell r="S15">
            <v>12</v>
          </cell>
          <cell r="W15">
            <v>37.370770609319003</v>
          </cell>
        </row>
        <row r="16">
          <cell r="B16">
            <v>2016</v>
          </cell>
          <cell r="C16">
            <v>12</v>
          </cell>
          <cell r="D16">
            <v>13</v>
          </cell>
          <cell r="H16">
            <v>39.315268817204306</v>
          </cell>
          <cell r="Q16">
            <v>2016</v>
          </cell>
          <cell r="R16">
            <v>12</v>
          </cell>
          <cell r="S16">
            <v>13</v>
          </cell>
          <cell r="W16">
            <v>40.174856630824387</v>
          </cell>
        </row>
        <row r="17">
          <cell r="B17">
            <v>2016</v>
          </cell>
          <cell r="C17">
            <v>12</v>
          </cell>
          <cell r="D17">
            <v>14</v>
          </cell>
          <cell r="H17">
            <v>40.465322580645157</v>
          </cell>
          <cell r="Q17">
            <v>2016</v>
          </cell>
          <cell r="R17">
            <v>12</v>
          </cell>
          <cell r="S17">
            <v>14</v>
          </cell>
          <cell r="W17">
            <v>45.680143369175624</v>
          </cell>
        </row>
        <row r="18">
          <cell r="B18">
            <v>2016</v>
          </cell>
          <cell r="C18">
            <v>12</v>
          </cell>
          <cell r="D18">
            <v>15</v>
          </cell>
          <cell r="H18">
            <v>42.153817204301063</v>
          </cell>
          <cell r="Q18">
            <v>2016</v>
          </cell>
          <cell r="R18">
            <v>12</v>
          </cell>
          <cell r="S18">
            <v>15</v>
          </cell>
          <cell r="W18">
            <v>47.620430107526893</v>
          </cell>
        </row>
        <row r="19">
          <cell r="B19">
            <v>2016</v>
          </cell>
          <cell r="C19">
            <v>12</v>
          </cell>
          <cell r="D19">
            <v>16</v>
          </cell>
          <cell r="H19">
            <v>36.073333333333331</v>
          </cell>
          <cell r="Q19">
            <v>2016</v>
          </cell>
          <cell r="R19">
            <v>12</v>
          </cell>
          <cell r="S19">
            <v>16</v>
          </cell>
          <cell r="W19">
            <v>53.055698924731203</v>
          </cell>
        </row>
        <row r="20">
          <cell r="B20">
            <v>2016</v>
          </cell>
          <cell r="C20">
            <v>12</v>
          </cell>
          <cell r="D20">
            <v>17</v>
          </cell>
          <cell r="H20">
            <v>49.57833333333334</v>
          </cell>
          <cell r="Q20">
            <v>2016</v>
          </cell>
          <cell r="R20">
            <v>12</v>
          </cell>
          <cell r="S20">
            <v>17</v>
          </cell>
          <cell r="W20">
            <v>41.072741935483876</v>
          </cell>
        </row>
        <row r="21">
          <cell r="B21">
            <v>2016</v>
          </cell>
          <cell r="C21">
            <v>12</v>
          </cell>
          <cell r="D21">
            <v>18</v>
          </cell>
          <cell r="H21">
            <v>61.575107526881716</v>
          </cell>
          <cell r="Q21">
            <v>2016</v>
          </cell>
          <cell r="R21">
            <v>12</v>
          </cell>
          <cell r="S21">
            <v>18</v>
          </cell>
          <cell r="W21">
            <v>56.413440860215061</v>
          </cell>
        </row>
        <row r="22">
          <cell r="B22">
            <v>2016</v>
          </cell>
          <cell r="C22">
            <v>12</v>
          </cell>
          <cell r="D22">
            <v>19</v>
          </cell>
          <cell r="H22">
            <v>53.822204301075267</v>
          </cell>
          <cell r="Q22">
            <v>2016</v>
          </cell>
          <cell r="R22">
            <v>12</v>
          </cell>
          <cell r="S22">
            <v>19</v>
          </cell>
          <cell r="W22">
            <v>64.141129032258078</v>
          </cell>
        </row>
        <row r="23">
          <cell r="B23">
            <v>2016</v>
          </cell>
          <cell r="C23">
            <v>12</v>
          </cell>
          <cell r="D23">
            <v>20</v>
          </cell>
          <cell r="H23">
            <v>35.323440860215051</v>
          </cell>
          <cell r="Q23">
            <v>2016</v>
          </cell>
          <cell r="R23">
            <v>12</v>
          </cell>
          <cell r="S23">
            <v>20</v>
          </cell>
          <cell r="W23">
            <v>50.106075268817207</v>
          </cell>
        </row>
        <row r="24">
          <cell r="B24">
            <v>2016</v>
          </cell>
          <cell r="C24">
            <v>12</v>
          </cell>
          <cell r="D24">
            <v>21</v>
          </cell>
          <cell r="H24">
            <v>27.853924731182797</v>
          </cell>
          <cell r="Q24">
            <v>2016</v>
          </cell>
          <cell r="R24">
            <v>12</v>
          </cell>
          <cell r="S24">
            <v>21</v>
          </cell>
          <cell r="W24">
            <v>38.280358422939067</v>
          </cell>
        </row>
        <row r="25">
          <cell r="B25">
            <v>2016</v>
          </cell>
          <cell r="C25">
            <v>12</v>
          </cell>
          <cell r="D25">
            <v>22</v>
          </cell>
          <cell r="H25">
            <v>32.335860215053764</v>
          </cell>
          <cell r="Q25">
            <v>2016</v>
          </cell>
          <cell r="R25">
            <v>12</v>
          </cell>
          <cell r="S25">
            <v>22</v>
          </cell>
          <cell r="W25">
            <v>30.176039426523289</v>
          </cell>
        </row>
        <row r="26">
          <cell r="B26">
            <v>2016</v>
          </cell>
          <cell r="C26">
            <v>12</v>
          </cell>
          <cell r="D26">
            <v>23</v>
          </cell>
          <cell r="H26">
            <v>18.076827956989245</v>
          </cell>
          <cell r="Q26">
            <v>2016</v>
          </cell>
          <cell r="R26">
            <v>12</v>
          </cell>
          <cell r="S26">
            <v>23</v>
          </cell>
          <cell r="W26">
            <v>25.634014336917563</v>
          </cell>
        </row>
        <row r="27">
          <cell r="B27">
            <v>2016</v>
          </cell>
          <cell r="C27">
            <v>12</v>
          </cell>
          <cell r="D27">
            <v>24</v>
          </cell>
          <cell r="H27">
            <v>30.62161290322581</v>
          </cell>
          <cell r="Q27">
            <v>2016</v>
          </cell>
          <cell r="R27">
            <v>12</v>
          </cell>
          <cell r="S27">
            <v>24</v>
          </cell>
          <cell r="W27">
            <v>29.45564516129032</v>
          </cell>
        </row>
        <row r="28">
          <cell r="B28">
            <v>2016</v>
          </cell>
          <cell r="C28">
            <v>12</v>
          </cell>
          <cell r="D28">
            <v>25</v>
          </cell>
          <cell r="H28">
            <v>9.7465591397849476</v>
          </cell>
          <cell r="Q28">
            <v>2016</v>
          </cell>
          <cell r="R28">
            <v>12</v>
          </cell>
          <cell r="S28">
            <v>25</v>
          </cell>
          <cell r="W28">
            <v>27.616182795698922</v>
          </cell>
        </row>
        <row r="29">
          <cell r="B29">
            <v>2016</v>
          </cell>
          <cell r="C29">
            <v>12</v>
          </cell>
          <cell r="D29">
            <v>26</v>
          </cell>
          <cell r="H29">
            <v>15.055860215053768</v>
          </cell>
          <cell r="Q29">
            <v>2016</v>
          </cell>
          <cell r="R29">
            <v>12</v>
          </cell>
          <cell r="S29">
            <v>26</v>
          </cell>
          <cell r="W29">
            <v>12.179946236559145</v>
          </cell>
        </row>
        <row r="30">
          <cell r="B30">
            <v>2016</v>
          </cell>
          <cell r="C30">
            <v>12</v>
          </cell>
          <cell r="D30">
            <v>27</v>
          </cell>
          <cell r="H30">
            <v>27.177526881720432</v>
          </cell>
          <cell r="Q30">
            <v>2016</v>
          </cell>
          <cell r="R30">
            <v>12</v>
          </cell>
          <cell r="S30">
            <v>27</v>
          </cell>
          <cell r="W30">
            <v>20.715035842293908</v>
          </cell>
        </row>
        <row r="31">
          <cell r="B31">
            <v>2016</v>
          </cell>
          <cell r="C31">
            <v>12</v>
          </cell>
          <cell r="D31">
            <v>28</v>
          </cell>
          <cell r="H31">
            <v>21.705806451612904</v>
          </cell>
          <cell r="Q31">
            <v>2016</v>
          </cell>
          <cell r="R31">
            <v>12</v>
          </cell>
          <cell r="S31">
            <v>28</v>
          </cell>
          <cell r="W31">
            <v>24.530483870967746</v>
          </cell>
        </row>
        <row r="32">
          <cell r="B32">
            <v>2016</v>
          </cell>
          <cell r="C32">
            <v>12</v>
          </cell>
          <cell r="D32">
            <v>29</v>
          </cell>
          <cell r="H32">
            <v>23.741774193548384</v>
          </cell>
          <cell r="Q32">
            <v>2016</v>
          </cell>
          <cell r="R32">
            <v>12</v>
          </cell>
          <cell r="S32">
            <v>29</v>
          </cell>
          <cell r="W32">
            <v>18.225089605734766</v>
          </cell>
        </row>
        <row r="33">
          <cell r="B33">
            <v>2016</v>
          </cell>
          <cell r="C33">
            <v>12</v>
          </cell>
          <cell r="D33">
            <v>30</v>
          </cell>
          <cell r="H33">
            <v>22.663548387096775</v>
          </cell>
          <cell r="Q33">
            <v>2016</v>
          </cell>
          <cell r="R33">
            <v>12</v>
          </cell>
          <cell r="S33">
            <v>30</v>
          </cell>
          <cell r="W33">
            <v>31.934193548387089</v>
          </cell>
        </row>
        <row r="34">
          <cell r="B34">
            <v>2016</v>
          </cell>
          <cell r="C34">
            <v>12</v>
          </cell>
          <cell r="D34">
            <v>31</v>
          </cell>
          <cell r="H34">
            <v>29.736451612903227</v>
          </cell>
          <cell r="Q34">
            <v>2016</v>
          </cell>
          <cell r="R34">
            <v>12</v>
          </cell>
          <cell r="S34">
            <v>31</v>
          </cell>
          <cell r="W34">
            <v>23.029551971326168</v>
          </cell>
        </row>
        <row r="35">
          <cell r="B35">
            <v>2017</v>
          </cell>
          <cell r="C35">
            <v>1</v>
          </cell>
          <cell r="D35">
            <v>1</v>
          </cell>
          <cell r="H35">
            <v>40.198548387096778</v>
          </cell>
          <cell r="Q35">
            <v>2017</v>
          </cell>
          <cell r="R35">
            <v>1</v>
          </cell>
          <cell r="S35">
            <v>1</v>
          </cell>
          <cell r="W35">
            <v>46.415931899641571</v>
          </cell>
        </row>
        <row r="36">
          <cell r="B36">
            <v>2017</v>
          </cell>
          <cell r="C36">
            <v>1</v>
          </cell>
          <cell r="D36">
            <v>2</v>
          </cell>
          <cell r="H36">
            <v>30.139569892473119</v>
          </cell>
          <cell r="Q36">
            <v>2017</v>
          </cell>
          <cell r="R36">
            <v>1</v>
          </cell>
          <cell r="S36">
            <v>2</v>
          </cell>
          <cell r="W36">
            <v>44.340537634408598</v>
          </cell>
        </row>
        <row r="37">
          <cell r="B37">
            <v>2017</v>
          </cell>
          <cell r="C37">
            <v>1</v>
          </cell>
          <cell r="D37">
            <v>3</v>
          </cell>
          <cell r="H37">
            <v>43.957688172043014</v>
          </cell>
          <cell r="Q37">
            <v>2017</v>
          </cell>
          <cell r="R37">
            <v>1</v>
          </cell>
          <cell r="S37">
            <v>3</v>
          </cell>
          <cell r="W37">
            <v>28.297043010752681</v>
          </cell>
        </row>
        <row r="38">
          <cell r="B38">
            <v>2017</v>
          </cell>
          <cell r="C38">
            <v>1</v>
          </cell>
          <cell r="D38">
            <v>4</v>
          </cell>
          <cell r="H38">
            <v>51.23935483870968</v>
          </cell>
          <cell r="Q38">
            <v>2017</v>
          </cell>
          <cell r="R38">
            <v>1</v>
          </cell>
          <cell r="S38">
            <v>4</v>
          </cell>
          <cell r="W38">
            <v>49.684964157706091</v>
          </cell>
        </row>
        <row r="39">
          <cell r="B39">
            <v>2017</v>
          </cell>
          <cell r="C39">
            <v>1</v>
          </cell>
          <cell r="D39">
            <v>5</v>
          </cell>
          <cell r="H39">
            <v>56.495376344086026</v>
          </cell>
          <cell r="Q39">
            <v>2017</v>
          </cell>
          <cell r="R39">
            <v>1</v>
          </cell>
          <cell r="S39">
            <v>5</v>
          </cell>
          <cell r="W39">
            <v>57.487974910394264</v>
          </cell>
        </row>
        <row r="40">
          <cell r="B40">
            <v>2017</v>
          </cell>
          <cell r="C40">
            <v>1</v>
          </cell>
          <cell r="D40">
            <v>6</v>
          </cell>
          <cell r="H40">
            <v>61.457311827957</v>
          </cell>
          <cell r="Q40">
            <v>2017</v>
          </cell>
          <cell r="R40">
            <v>1</v>
          </cell>
          <cell r="S40">
            <v>6</v>
          </cell>
          <cell r="W40">
            <v>60.72220430107528</v>
          </cell>
        </row>
        <row r="41">
          <cell r="B41">
            <v>2017</v>
          </cell>
          <cell r="C41">
            <v>1</v>
          </cell>
          <cell r="D41">
            <v>7</v>
          </cell>
          <cell r="H41">
            <v>53.508010752688172</v>
          </cell>
          <cell r="Q41">
            <v>2017</v>
          </cell>
          <cell r="R41">
            <v>1</v>
          </cell>
          <cell r="S41">
            <v>7</v>
          </cell>
          <cell r="W41">
            <v>65.822706093189979</v>
          </cell>
        </row>
        <row r="42">
          <cell r="B42">
            <v>2017</v>
          </cell>
          <cell r="C42">
            <v>1</v>
          </cell>
          <cell r="D42">
            <v>8</v>
          </cell>
          <cell r="H42">
            <v>49.131935483870969</v>
          </cell>
          <cell r="Q42">
            <v>2017</v>
          </cell>
          <cell r="R42">
            <v>1</v>
          </cell>
          <cell r="S42">
            <v>8</v>
          </cell>
          <cell r="W42">
            <v>55.163817204301068</v>
          </cell>
        </row>
        <row r="43">
          <cell r="B43">
            <v>2017</v>
          </cell>
          <cell r="C43">
            <v>1</v>
          </cell>
          <cell r="D43">
            <v>9</v>
          </cell>
          <cell r="H43">
            <v>35.630322580645164</v>
          </cell>
          <cell r="Q43">
            <v>2017</v>
          </cell>
          <cell r="R43">
            <v>1</v>
          </cell>
          <cell r="S43">
            <v>9</v>
          </cell>
          <cell r="W43">
            <v>53.204211469534037</v>
          </cell>
        </row>
        <row r="44">
          <cell r="B44">
            <v>2017</v>
          </cell>
          <cell r="C44">
            <v>1</v>
          </cell>
          <cell r="D44">
            <v>10</v>
          </cell>
          <cell r="H44">
            <v>29.100430107526886</v>
          </cell>
          <cell r="Q44">
            <v>2017</v>
          </cell>
          <cell r="R44">
            <v>1</v>
          </cell>
          <cell r="S44">
            <v>10</v>
          </cell>
          <cell r="W44">
            <v>35.555268817204293</v>
          </cell>
        </row>
        <row r="45">
          <cell r="B45">
            <v>2017</v>
          </cell>
          <cell r="C45">
            <v>1</v>
          </cell>
          <cell r="D45">
            <v>11</v>
          </cell>
          <cell r="H45">
            <v>23.107419354838708</v>
          </cell>
          <cell r="Q45">
            <v>2017</v>
          </cell>
          <cell r="R45">
            <v>1</v>
          </cell>
          <cell r="S45">
            <v>11</v>
          </cell>
          <cell r="W45">
            <v>23.563172043010745</v>
          </cell>
        </row>
        <row r="46">
          <cell r="B46">
            <v>2017</v>
          </cell>
          <cell r="C46">
            <v>1</v>
          </cell>
          <cell r="D46">
            <v>12</v>
          </cell>
          <cell r="H46">
            <v>45.429623655913979</v>
          </cell>
          <cell r="Q46">
            <v>2017</v>
          </cell>
          <cell r="R46">
            <v>1</v>
          </cell>
          <cell r="S46">
            <v>12</v>
          </cell>
          <cell r="W46">
            <v>32.992311827956982</v>
          </cell>
        </row>
        <row r="47">
          <cell r="B47">
            <v>2017</v>
          </cell>
          <cell r="C47">
            <v>1</v>
          </cell>
          <cell r="D47">
            <v>13</v>
          </cell>
          <cell r="H47">
            <v>47.009516129032264</v>
          </cell>
          <cell r="Q47">
            <v>2017</v>
          </cell>
          <cell r="R47">
            <v>1</v>
          </cell>
          <cell r="S47">
            <v>13</v>
          </cell>
          <cell r="W47">
            <v>51.393243727598566</v>
          </cell>
        </row>
        <row r="48">
          <cell r="B48">
            <v>2017</v>
          </cell>
          <cell r="C48">
            <v>1</v>
          </cell>
          <cell r="D48">
            <v>14</v>
          </cell>
          <cell r="H48">
            <v>42.428870967741929</v>
          </cell>
          <cell r="Q48">
            <v>2017</v>
          </cell>
          <cell r="R48">
            <v>1</v>
          </cell>
          <cell r="S48">
            <v>14</v>
          </cell>
          <cell r="W48">
            <v>48.045860215053757</v>
          </cell>
        </row>
        <row r="49">
          <cell r="B49">
            <v>2017</v>
          </cell>
          <cell r="C49">
            <v>1</v>
          </cell>
          <cell r="D49">
            <v>15</v>
          </cell>
          <cell r="H49">
            <v>38.906451612903233</v>
          </cell>
          <cell r="Q49">
            <v>2017</v>
          </cell>
          <cell r="R49">
            <v>1</v>
          </cell>
          <cell r="S49">
            <v>15</v>
          </cell>
          <cell r="W49">
            <v>43.232365591397851</v>
          </cell>
        </row>
        <row r="50">
          <cell r="B50">
            <v>2017</v>
          </cell>
          <cell r="C50">
            <v>1</v>
          </cell>
          <cell r="D50">
            <v>16</v>
          </cell>
          <cell r="H50">
            <v>27.156612903225803</v>
          </cell>
          <cell r="Q50">
            <v>2017</v>
          </cell>
          <cell r="R50">
            <v>1</v>
          </cell>
          <cell r="S50">
            <v>16</v>
          </cell>
          <cell r="W50">
            <v>40.864462365591393</v>
          </cell>
        </row>
        <row r="51">
          <cell r="B51">
            <v>2017</v>
          </cell>
          <cell r="C51">
            <v>1</v>
          </cell>
          <cell r="D51">
            <v>17</v>
          </cell>
          <cell r="H51">
            <v>37.789731182795698</v>
          </cell>
          <cell r="Q51">
            <v>2017</v>
          </cell>
          <cell r="R51">
            <v>1</v>
          </cell>
          <cell r="S51">
            <v>17</v>
          </cell>
          <cell r="W51">
            <v>30.768136200716835</v>
          </cell>
        </row>
        <row r="52">
          <cell r="B52">
            <v>2017</v>
          </cell>
          <cell r="C52">
            <v>1</v>
          </cell>
          <cell r="D52">
            <v>18</v>
          </cell>
          <cell r="H52">
            <v>32.736935483870965</v>
          </cell>
          <cell r="Q52">
            <v>2017</v>
          </cell>
          <cell r="R52">
            <v>1</v>
          </cell>
          <cell r="S52">
            <v>18</v>
          </cell>
          <cell r="W52">
            <v>34.810842293906802</v>
          </cell>
        </row>
        <row r="53">
          <cell r="B53">
            <v>2017</v>
          </cell>
          <cell r="C53">
            <v>1</v>
          </cell>
          <cell r="D53">
            <v>19</v>
          </cell>
          <cell r="H53">
            <v>17.062634408602143</v>
          </cell>
          <cell r="Q53">
            <v>2017</v>
          </cell>
          <cell r="R53">
            <v>1</v>
          </cell>
          <cell r="S53">
            <v>19</v>
          </cell>
          <cell r="W53">
            <v>37.535376344086018</v>
          </cell>
        </row>
        <row r="54">
          <cell r="B54">
            <v>2017</v>
          </cell>
          <cell r="C54">
            <v>1</v>
          </cell>
          <cell r="D54">
            <v>20</v>
          </cell>
          <cell r="H54">
            <v>21.980860215053767</v>
          </cell>
          <cell r="Q54">
            <v>2017</v>
          </cell>
          <cell r="R54">
            <v>1</v>
          </cell>
          <cell r="S54">
            <v>20</v>
          </cell>
          <cell r="W54">
            <v>27.088584229390676</v>
          </cell>
        </row>
        <row r="55">
          <cell r="B55">
            <v>2017</v>
          </cell>
          <cell r="C55">
            <v>1</v>
          </cell>
          <cell r="D55">
            <v>21</v>
          </cell>
          <cell r="H55">
            <v>11.429139784946237</v>
          </cell>
          <cell r="Q55">
            <v>2017</v>
          </cell>
          <cell r="R55">
            <v>1</v>
          </cell>
          <cell r="S55">
            <v>21</v>
          </cell>
          <cell r="W55">
            <v>21.201881720430098</v>
          </cell>
        </row>
        <row r="56">
          <cell r="B56">
            <v>2017</v>
          </cell>
          <cell r="C56">
            <v>1</v>
          </cell>
          <cell r="D56">
            <v>22</v>
          </cell>
          <cell r="H56">
            <v>31.122849462365593</v>
          </cell>
          <cell r="Q56">
            <v>2017</v>
          </cell>
          <cell r="R56">
            <v>1</v>
          </cell>
          <cell r="S56">
            <v>22</v>
          </cell>
          <cell r="W56">
            <v>15.503064516129026</v>
          </cell>
        </row>
        <row r="57">
          <cell r="B57">
            <v>2017</v>
          </cell>
          <cell r="C57">
            <v>1</v>
          </cell>
          <cell r="D57">
            <v>23</v>
          </cell>
          <cell r="H57">
            <v>33.751075268817196</v>
          </cell>
          <cell r="Q57">
            <v>2017</v>
          </cell>
          <cell r="R57">
            <v>1</v>
          </cell>
          <cell r="S57">
            <v>23</v>
          </cell>
          <cell r="W57">
            <v>29.395394265232973</v>
          </cell>
        </row>
        <row r="58">
          <cell r="B58">
            <v>2017</v>
          </cell>
          <cell r="C58">
            <v>1</v>
          </cell>
          <cell r="D58">
            <v>24</v>
          </cell>
          <cell r="H58">
            <v>28.268817204301072</v>
          </cell>
          <cell r="Q58">
            <v>2017</v>
          </cell>
          <cell r="R58">
            <v>1</v>
          </cell>
          <cell r="S58">
            <v>24</v>
          </cell>
          <cell r="W58">
            <v>36.481272401433678</v>
          </cell>
        </row>
        <row r="59">
          <cell r="B59">
            <v>2017</v>
          </cell>
          <cell r="C59">
            <v>1</v>
          </cell>
          <cell r="D59">
            <v>25</v>
          </cell>
          <cell r="H59">
            <v>36.709247311827966</v>
          </cell>
          <cell r="Q59">
            <v>2017</v>
          </cell>
          <cell r="R59">
            <v>1</v>
          </cell>
          <cell r="S59">
            <v>25</v>
          </cell>
          <cell r="W59">
            <v>32.111827956989238</v>
          </cell>
        </row>
        <row r="60">
          <cell r="B60">
            <v>2017</v>
          </cell>
          <cell r="C60">
            <v>1</v>
          </cell>
          <cell r="D60">
            <v>26</v>
          </cell>
          <cell r="H60">
            <v>41.26467741935484</v>
          </cell>
          <cell r="Q60">
            <v>2017</v>
          </cell>
          <cell r="R60">
            <v>1</v>
          </cell>
          <cell r="S60">
            <v>26</v>
          </cell>
          <cell r="W60">
            <v>38.514211469534047</v>
          </cell>
        </row>
        <row r="61">
          <cell r="B61">
            <v>2017</v>
          </cell>
          <cell r="C61">
            <v>1</v>
          </cell>
          <cell r="D61">
            <v>27</v>
          </cell>
          <cell r="H61">
            <v>34.678924731182796</v>
          </cell>
          <cell r="Q61">
            <v>2017</v>
          </cell>
          <cell r="R61">
            <v>1</v>
          </cell>
          <cell r="S61">
            <v>27</v>
          </cell>
          <cell r="W61">
            <v>45.240573476702501</v>
          </cell>
        </row>
        <row r="62">
          <cell r="B62">
            <v>2017</v>
          </cell>
          <cell r="C62">
            <v>1</v>
          </cell>
          <cell r="D62">
            <v>28</v>
          </cell>
          <cell r="H62">
            <v>31.855430107526882</v>
          </cell>
          <cell r="Q62">
            <v>2017</v>
          </cell>
          <cell r="R62">
            <v>1</v>
          </cell>
          <cell r="S62">
            <v>28</v>
          </cell>
          <cell r="W62">
            <v>42.183512544802859</v>
          </cell>
        </row>
        <row r="63">
          <cell r="B63">
            <v>2017</v>
          </cell>
          <cell r="C63">
            <v>1</v>
          </cell>
          <cell r="D63">
            <v>29</v>
          </cell>
          <cell r="H63">
            <v>24.499086021505374</v>
          </cell>
          <cell r="Q63">
            <v>2017</v>
          </cell>
          <cell r="R63">
            <v>1</v>
          </cell>
          <cell r="S63">
            <v>29</v>
          </cell>
          <cell r="W63">
            <v>33.842401433691748</v>
          </cell>
        </row>
        <row r="64">
          <cell r="B64">
            <v>2017</v>
          </cell>
          <cell r="C64">
            <v>1</v>
          </cell>
          <cell r="D64">
            <v>30</v>
          </cell>
          <cell r="H64">
            <v>19.919999999999998</v>
          </cell>
          <cell r="Q64">
            <v>2017</v>
          </cell>
          <cell r="R64">
            <v>1</v>
          </cell>
          <cell r="S64">
            <v>30</v>
          </cell>
          <cell r="W64">
            <v>39.602455197132606</v>
          </cell>
        </row>
        <row r="65">
          <cell r="B65">
            <v>2017</v>
          </cell>
          <cell r="C65">
            <v>1</v>
          </cell>
          <cell r="D65">
            <v>31</v>
          </cell>
          <cell r="H65">
            <v>25.858548387096775</v>
          </cell>
          <cell r="Q65">
            <v>2017</v>
          </cell>
          <cell r="R65">
            <v>1</v>
          </cell>
          <cell r="S65">
            <v>31</v>
          </cell>
          <cell r="W65">
            <v>25.43605734767025</v>
          </cell>
        </row>
        <row r="66">
          <cell r="B66">
            <v>2017</v>
          </cell>
          <cell r="C66">
            <v>2</v>
          </cell>
          <cell r="D66">
            <v>1</v>
          </cell>
          <cell r="H66">
            <v>41.982701149425289</v>
          </cell>
          <cell r="Q66">
            <v>2017</v>
          </cell>
          <cell r="R66">
            <v>2</v>
          </cell>
          <cell r="S66">
            <v>1</v>
          </cell>
          <cell r="W66">
            <v>34.460303776683091</v>
          </cell>
        </row>
        <row r="67">
          <cell r="B67">
            <v>2017</v>
          </cell>
          <cell r="C67">
            <v>2</v>
          </cell>
          <cell r="D67">
            <v>2</v>
          </cell>
          <cell r="H67">
            <v>48.656986863711005</v>
          </cell>
          <cell r="Q67">
            <v>2017</v>
          </cell>
          <cell r="R67">
            <v>2</v>
          </cell>
          <cell r="S67">
            <v>2</v>
          </cell>
          <cell r="W67">
            <v>46.878288177339911</v>
          </cell>
        </row>
        <row r="68">
          <cell r="B68">
            <v>2017</v>
          </cell>
          <cell r="C68">
            <v>2</v>
          </cell>
          <cell r="D68">
            <v>3</v>
          </cell>
          <cell r="H68">
            <v>46.25933908045976</v>
          </cell>
          <cell r="Q68">
            <v>2017</v>
          </cell>
          <cell r="R68">
            <v>2</v>
          </cell>
          <cell r="S68">
            <v>3</v>
          </cell>
          <cell r="W68">
            <v>57.00799671592776</v>
          </cell>
        </row>
        <row r="69">
          <cell r="B69">
            <v>2017</v>
          </cell>
          <cell r="C69">
            <v>2</v>
          </cell>
          <cell r="D69">
            <v>4</v>
          </cell>
          <cell r="H69">
            <v>39.633509852216747</v>
          </cell>
          <cell r="Q69">
            <v>2017</v>
          </cell>
          <cell r="R69">
            <v>2</v>
          </cell>
          <cell r="S69">
            <v>4</v>
          </cell>
          <cell r="W69">
            <v>50.76514778325123</v>
          </cell>
        </row>
        <row r="70">
          <cell r="B70">
            <v>2017</v>
          </cell>
          <cell r="C70">
            <v>2</v>
          </cell>
          <cell r="D70">
            <v>5</v>
          </cell>
          <cell r="H70">
            <v>37.219527914614112</v>
          </cell>
          <cell r="Q70">
            <v>2017</v>
          </cell>
          <cell r="R70">
            <v>2</v>
          </cell>
          <cell r="S70">
            <v>5</v>
          </cell>
          <cell r="W70">
            <v>42.894445812807881</v>
          </cell>
        </row>
        <row r="71">
          <cell r="B71">
            <v>2017</v>
          </cell>
          <cell r="C71">
            <v>2</v>
          </cell>
          <cell r="D71">
            <v>6</v>
          </cell>
          <cell r="H71">
            <v>30.830948275862074</v>
          </cell>
          <cell r="Q71">
            <v>2017</v>
          </cell>
          <cell r="R71">
            <v>2</v>
          </cell>
          <cell r="S71">
            <v>6</v>
          </cell>
          <cell r="W71">
            <v>41.50905172413794</v>
          </cell>
        </row>
        <row r="72">
          <cell r="B72">
            <v>2017</v>
          </cell>
          <cell r="C72">
            <v>2</v>
          </cell>
          <cell r="D72">
            <v>7</v>
          </cell>
          <cell r="H72">
            <v>36.045845648604264</v>
          </cell>
          <cell r="Q72">
            <v>2017</v>
          </cell>
          <cell r="R72">
            <v>2</v>
          </cell>
          <cell r="S72">
            <v>7</v>
          </cell>
          <cell r="W72">
            <v>31.237635467980297</v>
          </cell>
        </row>
        <row r="73">
          <cell r="B73">
            <v>2017</v>
          </cell>
          <cell r="C73">
            <v>2</v>
          </cell>
          <cell r="D73">
            <v>8</v>
          </cell>
          <cell r="H73">
            <v>59.694958949096872</v>
          </cell>
          <cell r="Q73">
            <v>2017</v>
          </cell>
          <cell r="R73">
            <v>2</v>
          </cell>
          <cell r="S73">
            <v>8</v>
          </cell>
          <cell r="W73">
            <v>39.049371921182257</v>
          </cell>
        </row>
        <row r="74">
          <cell r="B74">
            <v>2017</v>
          </cell>
          <cell r="C74">
            <v>2</v>
          </cell>
          <cell r="D74">
            <v>9</v>
          </cell>
          <cell r="H74">
            <v>52.392118226600992</v>
          </cell>
          <cell r="Q74">
            <v>2017</v>
          </cell>
          <cell r="R74">
            <v>2</v>
          </cell>
          <cell r="S74">
            <v>9</v>
          </cell>
          <cell r="W74">
            <v>63.242389162561587</v>
          </cell>
        </row>
        <row r="75">
          <cell r="B75">
            <v>2017</v>
          </cell>
          <cell r="C75">
            <v>2</v>
          </cell>
          <cell r="D75">
            <v>10</v>
          </cell>
          <cell r="H75">
            <v>27.189922003284074</v>
          </cell>
          <cell r="Q75">
            <v>2017</v>
          </cell>
          <cell r="R75">
            <v>2</v>
          </cell>
          <cell r="S75">
            <v>10</v>
          </cell>
          <cell r="W75">
            <v>53.574663382594416</v>
          </cell>
        </row>
        <row r="76">
          <cell r="B76">
            <v>2017</v>
          </cell>
          <cell r="C76">
            <v>2</v>
          </cell>
          <cell r="D76">
            <v>11</v>
          </cell>
          <cell r="H76">
            <v>22.618727422003285</v>
          </cell>
          <cell r="Q76">
            <v>2017</v>
          </cell>
          <cell r="R76">
            <v>2</v>
          </cell>
          <cell r="S76">
            <v>11</v>
          </cell>
          <cell r="W76">
            <v>30.321371100164207</v>
          </cell>
        </row>
        <row r="77">
          <cell r="B77">
            <v>2017</v>
          </cell>
          <cell r="C77">
            <v>2</v>
          </cell>
          <cell r="D77">
            <v>12</v>
          </cell>
          <cell r="H77">
            <v>31.79592364532019</v>
          </cell>
          <cell r="Q77">
            <v>2017</v>
          </cell>
          <cell r="R77">
            <v>2</v>
          </cell>
          <cell r="S77">
            <v>12</v>
          </cell>
          <cell r="W77">
            <v>27.744831691297215</v>
          </cell>
        </row>
        <row r="78">
          <cell r="B78">
            <v>2017</v>
          </cell>
          <cell r="C78">
            <v>2</v>
          </cell>
          <cell r="D78">
            <v>13</v>
          </cell>
          <cell r="H78">
            <v>34.861506568144499</v>
          </cell>
          <cell r="Q78">
            <v>2017</v>
          </cell>
          <cell r="R78">
            <v>2</v>
          </cell>
          <cell r="S78">
            <v>13</v>
          </cell>
          <cell r="W78">
            <v>37.866009852216749</v>
          </cell>
        </row>
        <row r="79">
          <cell r="B79">
            <v>2017</v>
          </cell>
          <cell r="C79">
            <v>2</v>
          </cell>
          <cell r="D79">
            <v>14</v>
          </cell>
          <cell r="H79">
            <v>29.531818555008211</v>
          </cell>
          <cell r="Q79">
            <v>2017</v>
          </cell>
          <cell r="R79">
            <v>2</v>
          </cell>
          <cell r="S79">
            <v>14</v>
          </cell>
          <cell r="W79">
            <v>40.177586206896557</v>
          </cell>
        </row>
        <row r="80">
          <cell r="B80">
            <v>2017</v>
          </cell>
          <cell r="C80">
            <v>2</v>
          </cell>
          <cell r="D80">
            <v>15</v>
          </cell>
          <cell r="H80">
            <v>33.675915435139572</v>
          </cell>
          <cell r="Q80">
            <v>2017</v>
          </cell>
          <cell r="R80">
            <v>2</v>
          </cell>
          <cell r="S80">
            <v>15</v>
          </cell>
          <cell r="W80">
            <v>33.162060755336611</v>
          </cell>
        </row>
        <row r="81">
          <cell r="B81">
            <v>2017</v>
          </cell>
          <cell r="C81">
            <v>2</v>
          </cell>
          <cell r="D81">
            <v>16</v>
          </cell>
          <cell r="H81">
            <v>25.006276683087027</v>
          </cell>
          <cell r="Q81">
            <v>2017</v>
          </cell>
          <cell r="R81">
            <v>2</v>
          </cell>
          <cell r="S81">
            <v>16</v>
          </cell>
          <cell r="W81">
            <v>36.764934318555007</v>
          </cell>
        </row>
        <row r="82">
          <cell r="B82">
            <v>2017</v>
          </cell>
          <cell r="C82">
            <v>2</v>
          </cell>
          <cell r="D82">
            <v>17</v>
          </cell>
          <cell r="H82">
            <v>18.085788177339904</v>
          </cell>
          <cell r="Q82">
            <v>2017</v>
          </cell>
          <cell r="R82">
            <v>2</v>
          </cell>
          <cell r="S82">
            <v>17</v>
          </cell>
          <cell r="W82">
            <v>26.327175697865357</v>
          </cell>
        </row>
        <row r="83">
          <cell r="B83">
            <v>2017</v>
          </cell>
          <cell r="C83">
            <v>2</v>
          </cell>
          <cell r="D83">
            <v>18</v>
          </cell>
          <cell r="H83">
            <v>23.904815270935959</v>
          </cell>
          <cell r="Q83">
            <v>2017</v>
          </cell>
          <cell r="R83">
            <v>2</v>
          </cell>
          <cell r="S83">
            <v>18</v>
          </cell>
          <cell r="W83">
            <v>17.022586206896555</v>
          </cell>
        </row>
        <row r="84">
          <cell r="B84">
            <v>2017</v>
          </cell>
          <cell r="C84">
            <v>2</v>
          </cell>
          <cell r="D84">
            <v>19</v>
          </cell>
          <cell r="H84">
            <v>16.159544334975376</v>
          </cell>
          <cell r="Q84">
            <v>2017</v>
          </cell>
          <cell r="R84">
            <v>2</v>
          </cell>
          <cell r="S84">
            <v>19</v>
          </cell>
          <cell r="W84">
            <v>23.466264367816102</v>
          </cell>
        </row>
        <row r="85">
          <cell r="B85">
            <v>2017</v>
          </cell>
          <cell r="C85">
            <v>2</v>
          </cell>
          <cell r="D85">
            <v>20</v>
          </cell>
          <cell r="H85">
            <v>7.9979105090311995</v>
          </cell>
          <cell r="Q85">
            <v>2017</v>
          </cell>
          <cell r="R85">
            <v>2</v>
          </cell>
          <cell r="S85">
            <v>20</v>
          </cell>
          <cell r="W85">
            <v>24.963612479474556</v>
          </cell>
        </row>
        <row r="86">
          <cell r="B86">
            <v>2017</v>
          </cell>
          <cell r="C86">
            <v>2</v>
          </cell>
          <cell r="D86">
            <v>21</v>
          </cell>
          <cell r="H86">
            <v>21.097692939244666</v>
          </cell>
          <cell r="Q86">
            <v>2017</v>
          </cell>
          <cell r="R86">
            <v>2</v>
          </cell>
          <cell r="S86">
            <v>21</v>
          </cell>
          <cell r="W86">
            <v>22.007783251231526</v>
          </cell>
        </row>
        <row r="87">
          <cell r="B87">
            <v>2017</v>
          </cell>
          <cell r="C87">
            <v>2</v>
          </cell>
          <cell r="D87">
            <v>22</v>
          </cell>
          <cell r="H87">
            <v>13.596707717569787</v>
          </cell>
          <cell r="Q87">
            <v>2017</v>
          </cell>
          <cell r="R87">
            <v>2</v>
          </cell>
          <cell r="S87">
            <v>22</v>
          </cell>
          <cell r="W87">
            <v>11.245615763546798</v>
          </cell>
        </row>
        <row r="88">
          <cell r="B88">
            <v>2017</v>
          </cell>
          <cell r="C88">
            <v>2</v>
          </cell>
          <cell r="D88">
            <v>23</v>
          </cell>
          <cell r="H88">
            <v>26.22722906403941</v>
          </cell>
          <cell r="Q88">
            <v>2017</v>
          </cell>
          <cell r="R88">
            <v>2</v>
          </cell>
          <cell r="S88">
            <v>23</v>
          </cell>
          <cell r="W88">
            <v>19.816995073891629</v>
          </cell>
        </row>
        <row r="89">
          <cell r="B89">
            <v>2017</v>
          </cell>
          <cell r="C89">
            <v>2</v>
          </cell>
          <cell r="D89">
            <v>24</v>
          </cell>
          <cell r="H89">
            <v>38.247019704433491</v>
          </cell>
          <cell r="Q89">
            <v>2017</v>
          </cell>
          <cell r="R89">
            <v>2</v>
          </cell>
          <cell r="S89">
            <v>24</v>
          </cell>
          <cell r="W89">
            <v>28.929610016420369</v>
          </cell>
        </row>
        <row r="90">
          <cell r="B90">
            <v>2017</v>
          </cell>
          <cell r="C90">
            <v>2</v>
          </cell>
          <cell r="D90">
            <v>25</v>
          </cell>
          <cell r="H90">
            <v>44.068715106732348</v>
          </cell>
          <cell r="Q90">
            <v>2017</v>
          </cell>
          <cell r="R90">
            <v>2</v>
          </cell>
          <cell r="S90">
            <v>25</v>
          </cell>
          <cell r="W90">
            <v>44.8792446633826</v>
          </cell>
        </row>
        <row r="91">
          <cell r="B91">
            <v>2017</v>
          </cell>
          <cell r="C91">
            <v>2</v>
          </cell>
          <cell r="D91">
            <v>26</v>
          </cell>
          <cell r="H91">
            <v>32.782955665024637</v>
          </cell>
          <cell r="Q91">
            <v>2017</v>
          </cell>
          <cell r="R91">
            <v>2</v>
          </cell>
          <cell r="S91">
            <v>26</v>
          </cell>
          <cell r="W91">
            <v>48.819934318555013</v>
          </cell>
        </row>
        <row r="92">
          <cell r="B92">
            <v>2017</v>
          </cell>
          <cell r="C92">
            <v>2</v>
          </cell>
          <cell r="D92">
            <v>27</v>
          </cell>
          <cell r="H92">
            <v>28.427951559934321</v>
          </cell>
          <cell r="Q92">
            <v>2017</v>
          </cell>
          <cell r="R92">
            <v>2</v>
          </cell>
          <cell r="S92">
            <v>27</v>
          </cell>
          <cell r="W92">
            <v>35.623895730706067</v>
          </cell>
        </row>
        <row r="93">
          <cell r="B93">
            <v>2017</v>
          </cell>
          <cell r="C93">
            <v>2</v>
          </cell>
          <cell r="D93">
            <v>28</v>
          </cell>
          <cell r="H93">
            <v>19.62787356321839</v>
          </cell>
          <cell r="Q93">
            <v>2017</v>
          </cell>
          <cell r="R93">
            <v>2</v>
          </cell>
          <cell r="S93">
            <v>28</v>
          </cell>
          <cell r="W93">
            <v>32.132516420361256</v>
          </cell>
        </row>
        <row r="94">
          <cell r="B94">
            <v>2017</v>
          </cell>
          <cell r="C94">
            <v>3</v>
          </cell>
          <cell r="D94">
            <v>1</v>
          </cell>
          <cell r="H94">
            <v>27.217849462365585</v>
          </cell>
          <cell r="Q94">
            <v>2017</v>
          </cell>
          <cell r="R94">
            <v>3</v>
          </cell>
          <cell r="S94">
            <v>1</v>
          </cell>
          <cell r="W94">
            <v>9.0216308243727621</v>
          </cell>
        </row>
        <row r="95">
          <cell r="B95">
            <v>2017</v>
          </cell>
          <cell r="C95">
            <v>3</v>
          </cell>
          <cell r="D95">
            <v>2</v>
          </cell>
          <cell r="H95">
            <v>28.608118279569894</v>
          </cell>
          <cell r="Q95">
            <v>2017</v>
          </cell>
          <cell r="R95">
            <v>3</v>
          </cell>
          <cell r="S95">
            <v>2</v>
          </cell>
          <cell r="W95">
            <v>32.487580645161287</v>
          </cell>
        </row>
        <row r="96">
          <cell r="B96">
            <v>2017</v>
          </cell>
          <cell r="C96">
            <v>3</v>
          </cell>
          <cell r="D96">
            <v>3</v>
          </cell>
          <cell r="H96">
            <v>29.733602150537635</v>
          </cell>
          <cell r="Q96">
            <v>2017</v>
          </cell>
          <cell r="R96">
            <v>3</v>
          </cell>
          <cell r="S96">
            <v>3</v>
          </cell>
          <cell r="W96">
            <v>36.396559139784941</v>
          </cell>
        </row>
        <row r="97">
          <cell r="B97">
            <v>2017</v>
          </cell>
          <cell r="C97">
            <v>3</v>
          </cell>
          <cell r="D97">
            <v>4</v>
          </cell>
          <cell r="H97">
            <v>10.949588431590657</v>
          </cell>
          <cell r="Q97">
            <v>2017</v>
          </cell>
          <cell r="R97">
            <v>3</v>
          </cell>
          <cell r="S97">
            <v>4</v>
          </cell>
          <cell r="W97">
            <v>33.644802867383511</v>
          </cell>
        </row>
        <row r="98">
          <cell r="B98">
            <v>2017</v>
          </cell>
          <cell r="C98">
            <v>3</v>
          </cell>
          <cell r="D98">
            <v>5</v>
          </cell>
          <cell r="H98">
            <v>12.016666666666667</v>
          </cell>
          <cell r="Q98">
            <v>2017</v>
          </cell>
          <cell r="R98">
            <v>3</v>
          </cell>
          <cell r="S98">
            <v>5</v>
          </cell>
          <cell r="W98">
            <v>13.46325608701026</v>
          </cell>
        </row>
        <row r="99">
          <cell r="B99">
            <v>2017</v>
          </cell>
          <cell r="C99">
            <v>3</v>
          </cell>
          <cell r="D99">
            <v>6</v>
          </cell>
          <cell r="H99">
            <v>7.3587634408602147</v>
          </cell>
          <cell r="Q99">
            <v>2017</v>
          </cell>
          <cell r="R99">
            <v>3</v>
          </cell>
          <cell r="S99">
            <v>6</v>
          </cell>
          <cell r="W99">
            <v>3.2097311827956996</v>
          </cell>
        </row>
        <row r="100">
          <cell r="B100">
            <v>2017</v>
          </cell>
          <cell r="C100">
            <v>3</v>
          </cell>
          <cell r="D100">
            <v>7</v>
          </cell>
          <cell r="H100">
            <v>26.228924731182797</v>
          </cell>
          <cell r="Q100">
            <v>2017</v>
          </cell>
          <cell r="R100">
            <v>3</v>
          </cell>
          <cell r="S100">
            <v>7</v>
          </cell>
          <cell r="W100">
            <v>11.253028673835129</v>
          </cell>
        </row>
        <row r="101">
          <cell r="B101">
            <v>2017</v>
          </cell>
          <cell r="C101">
            <v>3</v>
          </cell>
          <cell r="D101">
            <v>8</v>
          </cell>
          <cell r="H101">
            <v>19.723440860215057</v>
          </cell>
          <cell r="Q101">
            <v>2017</v>
          </cell>
          <cell r="R101">
            <v>3</v>
          </cell>
          <cell r="S101">
            <v>8</v>
          </cell>
          <cell r="W101">
            <v>24.763602150537633</v>
          </cell>
        </row>
        <row r="102">
          <cell r="B102">
            <v>2017</v>
          </cell>
          <cell r="C102">
            <v>3</v>
          </cell>
          <cell r="D102">
            <v>9</v>
          </cell>
          <cell r="H102">
            <v>22.686505376344087</v>
          </cell>
          <cell r="Q102">
            <v>2017</v>
          </cell>
          <cell r="R102">
            <v>3</v>
          </cell>
          <cell r="S102">
            <v>9</v>
          </cell>
          <cell r="W102">
            <v>22.574892473118279</v>
          </cell>
        </row>
        <row r="103">
          <cell r="B103">
            <v>2017</v>
          </cell>
          <cell r="C103">
            <v>3</v>
          </cell>
          <cell r="D103">
            <v>10</v>
          </cell>
          <cell r="H103">
            <v>30.783978494623657</v>
          </cell>
          <cell r="Q103">
            <v>2017</v>
          </cell>
          <cell r="R103">
            <v>3</v>
          </cell>
          <cell r="S103">
            <v>10</v>
          </cell>
          <cell r="W103">
            <v>30.452204301075266</v>
          </cell>
        </row>
        <row r="104">
          <cell r="B104">
            <v>2017</v>
          </cell>
          <cell r="C104">
            <v>3</v>
          </cell>
          <cell r="D104">
            <v>11</v>
          </cell>
          <cell r="H104">
            <v>36.350215053763442</v>
          </cell>
          <cell r="Q104">
            <v>2017</v>
          </cell>
          <cell r="R104">
            <v>3</v>
          </cell>
          <cell r="S104">
            <v>11</v>
          </cell>
          <cell r="W104">
            <v>34.914068100358421</v>
          </cell>
        </row>
        <row r="105">
          <cell r="B105">
            <v>2017</v>
          </cell>
          <cell r="C105">
            <v>3</v>
          </cell>
          <cell r="D105">
            <v>12</v>
          </cell>
          <cell r="H105">
            <v>34.056075268817203</v>
          </cell>
          <cell r="Q105">
            <v>2017</v>
          </cell>
          <cell r="R105">
            <v>3</v>
          </cell>
          <cell r="S105">
            <v>12</v>
          </cell>
          <cell r="W105">
            <v>40.113602150537631</v>
          </cell>
        </row>
        <row r="106">
          <cell r="B106">
            <v>2017</v>
          </cell>
          <cell r="C106">
            <v>3</v>
          </cell>
          <cell r="D106">
            <v>13</v>
          </cell>
          <cell r="H106">
            <v>32.031774193548387</v>
          </cell>
          <cell r="Q106">
            <v>2017</v>
          </cell>
          <cell r="R106">
            <v>3</v>
          </cell>
          <cell r="S106">
            <v>13</v>
          </cell>
          <cell r="W106">
            <v>31.421935483870971</v>
          </cell>
        </row>
        <row r="107">
          <cell r="B107">
            <v>2017</v>
          </cell>
          <cell r="C107">
            <v>3</v>
          </cell>
          <cell r="D107">
            <v>14</v>
          </cell>
          <cell r="H107">
            <v>39.618064516129031</v>
          </cell>
          <cell r="Q107">
            <v>2017</v>
          </cell>
          <cell r="R107">
            <v>3</v>
          </cell>
          <cell r="S107">
            <v>14</v>
          </cell>
          <cell r="W107">
            <v>37.790615498702252</v>
          </cell>
        </row>
        <row r="108">
          <cell r="B108">
            <v>2017</v>
          </cell>
          <cell r="C108">
            <v>3</v>
          </cell>
          <cell r="D108">
            <v>15</v>
          </cell>
          <cell r="H108">
            <v>48.620424545791622</v>
          </cell>
          <cell r="Q108">
            <v>2017</v>
          </cell>
          <cell r="R108">
            <v>3</v>
          </cell>
          <cell r="S108">
            <v>15</v>
          </cell>
          <cell r="W108">
            <v>51.628887652947725</v>
          </cell>
        </row>
        <row r="109">
          <cell r="B109">
            <v>2017</v>
          </cell>
          <cell r="C109">
            <v>3</v>
          </cell>
          <cell r="D109">
            <v>16</v>
          </cell>
          <cell r="H109">
            <v>18.795465331850203</v>
          </cell>
          <cell r="Q109">
            <v>2017</v>
          </cell>
          <cell r="R109">
            <v>3</v>
          </cell>
          <cell r="S109">
            <v>16</v>
          </cell>
          <cell r="W109">
            <v>43.434677419354827</v>
          </cell>
        </row>
        <row r="110">
          <cell r="B110">
            <v>2017</v>
          </cell>
          <cell r="C110">
            <v>3</v>
          </cell>
          <cell r="D110">
            <v>17</v>
          </cell>
          <cell r="H110">
            <v>9.1294086021505372</v>
          </cell>
          <cell r="Q110">
            <v>2017</v>
          </cell>
          <cell r="R110">
            <v>3</v>
          </cell>
          <cell r="S110">
            <v>17</v>
          </cell>
          <cell r="W110">
            <v>27.318673835125448</v>
          </cell>
        </row>
        <row r="111">
          <cell r="B111">
            <v>2017</v>
          </cell>
          <cell r="C111">
            <v>3</v>
          </cell>
          <cell r="D111">
            <v>18</v>
          </cell>
          <cell r="H111">
            <v>17.957688172043003</v>
          </cell>
          <cell r="Q111">
            <v>2017</v>
          </cell>
          <cell r="R111">
            <v>3</v>
          </cell>
          <cell r="S111">
            <v>18</v>
          </cell>
          <cell r="W111">
            <v>18.934336917562728</v>
          </cell>
        </row>
        <row r="112">
          <cell r="B112">
            <v>2017</v>
          </cell>
          <cell r="C112">
            <v>3</v>
          </cell>
          <cell r="D112">
            <v>19</v>
          </cell>
          <cell r="H112">
            <v>0.63451612903225862</v>
          </cell>
          <cell r="Q112">
            <v>2017</v>
          </cell>
          <cell r="R112">
            <v>3</v>
          </cell>
          <cell r="S112">
            <v>19</v>
          </cell>
          <cell r="W112">
            <v>28.303655913978496</v>
          </cell>
        </row>
        <row r="113">
          <cell r="B113">
            <v>2017</v>
          </cell>
          <cell r="C113">
            <v>3</v>
          </cell>
          <cell r="D113">
            <v>20</v>
          </cell>
          <cell r="H113">
            <v>0</v>
          </cell>
          <cell r="Q113">
            <v>2017</v>
          </cell>
          <cell r="R113">
            <v>3</v>
          </cell>
          <cell r="S113">
            <v>20</v>
          </cell>
          <cell r="W113">
            <v>17.770818193054012</v>
          </cell>
        </row>
        <row r="114">
          <cell r="B114">
            <v>2017</v>
          </cell>
          <cell r="C114">
            <v>3</v>
          </cell>
          <cell r="D114">
            <v>21</v>
          </cell>
          <cell r="H114">
            <v>14.782903225806448</v>
          </cell>
          <cell r="Q114">
            <v>2017</v>
          </cell>
          <cell r="R114">
            <v>3</v>
          </cell>
          <cell r="S114">
            <v>21</v>
          </cell>
          <cell r="W114">
            <v>6.3462544802867393</v>
          </cell>
        </row>
        <row r="115">
          <cell r="B115">
            <v>2017</v>
          </cell>
          <cell r="C115">
            <v>3</v>
          </cell>
          <cell r="D115">
            <v>22</v>
          </cell>
          <cell r="H115">
            <v>25.154130515387468</v>
          </cell>
          <cell r="Q115">
            <v>2017</v>
          </cell>
          <cell r="R115">
            <v>3</v>
          </cell>
          <cell r="S115">
            <v>22</v>
          </cell>
          <cell r="W115">
            <v>26.526612903225807</v>
          </cell>
        </row>
        <row r="116">
          <cell r="B116">
            <v>2017</v>
          </cell>
          <cell r="C116">
            <v>3</v>
          </cell>
          <cell r="D116">
            <v>23</v>
          </cell>
          <cell r="H116">
            <v>3.120483870967742</v>
          </cell>
          <cell r="Q116">
            <v>2017</v>
          </cell>
          <cell r="R116">
            <v>3</v>
          </cell>
          <cell r="S116">
            <v>23</v>
          </cell>
          <cell r="W116">
            <v>29.412365591397851</v>
          </cell>
        </row>
        <row r="117">
          <cell r="B117">
            <v>2017</v>
          </cell>
          <cell r="C117">
            <v>3</v>
          </cell>
          <cell r="D117">
            <v>24</v>
          </cell>
          <cell r="H117">
            <v>5.4841397849462377</v>
          </cell>
          <cell r="Q117">
            <v>2017</v>
          </cell>
          <cell r="R117">
            <v>3</v>
          </cell>
          <cell r="S117">
            <v>24</v>
          </cell>
          <cell r="W117">
            <v>16.436630824372756</v>
          </cell>
        </row>
        <row r="118">
          <cell r="B118">
            <v>2017</v>
          </cell>
          <cell r="C118">
            <v>3</v>
          </cell>
          <cell r="D118">
            <v>25</v>
          </cell>
          <cell r="H118">
            <v>17.105430107526882</v>
          </cell>
          <cell r="Q118">
            <v>2017</v>
          </cell>
          <cell r="R118">
            <v>3</v>
          </cell>
          <cell r="S118">
            <v>25</v>
          </cell>
          <cell r="W118">
            <v>0.40121863799283164</v>
          </cell>
        </row>
        <row r="119">
          <cell r="B119">
            <v>2017</v>
          </cell>
          <cell r="C119">
            <v>3</v>
          </cell>
          <cell r="D119">
            <v>26</v>
          </cell>
          <cell r="H119">
            <v>23.403494623655909</v>
          </cell>
          <cell r="Q119">
            <v>2017</v>
          </cell>
          <cell r="R119">
            <v>3</v>
          </cell>
          <cell r="S119">
            <v>26</v>
          </cell>
          <cell r="W119">
            <v>15.104068100358422</v>
          </cell>
        </row>
        <row r="120">
          <cell r="B120">
            <v>2017</v>
          </cell>
          <cell r="C120">
            <v>3</v>
          </cell>
          <cell r="D120">
            <v>27</v>
          </cell>
          <cell r="H120">
            <v>20.626612903225809</v>
          </cell>
          <cell r="Q120">
            <v>2017</v>
          </cell>
          <cell r="R120">
            <v>3</v>
          </cell>
          <cell r="S120">
            <v>27</v>
          </cell>
          <cell r="W120">
            <v>21.718351254480282</v>
          </cell>
        </row>
        <row r="121">
          <cell r="B121">
            <v>2017</v>
          </cell>
          <cell r="C121">
            <v>3</v>
          </cell>
          <cell r="D121">
            <v>28</v>
          </cell>
          <cell r="H121">
            <v>16.061182795698926</v>
          </cell>
          <cell r="Q121">
            <v>2017</v>
          </cell>
          <cell r="R121">
            <v>3</v>
          </cell>
          <cell r="S121">
            <v>28</v>
          </cell>
          <cell r="W121">
            <v>20.845430107526884</v>
          </cell>
        </row>
        <row r="122">
          <cell r="B122">
            <v>2017</v>
          </cell>
          <cell r="C122">
            <v>3</v>
          </cell>
          <cell r="D122">
            <v>29</v>
          </cell>
          <cell r="H122">
            <v>13.225913978494622</v>
          </cell>
          <cell r="Q122">
            <v>2017</v>
          </cell>
          <cell r="R122">
            <v>3</v>
          </cell>
          <cell r="S122">
            <v>29</v>
          </cell>
          <cell r="W122">
            <v>19.96516129032258</v>
          </cell>
        </row>
        <row r="123">
          <cell r="B123">
            <v>2017</v>
          </cell>
          <cell r="C123">
            <v>3</v>
          </cell>
          <cell r="D123">
            <v>30</v>
          </cell>
          <cell r="H123">
            <v>21.739301075268809</v>
          </cell>
          <cell r="Q123">
            <v>2017</v>
          </cell>
          <cell r="R123">
            <v>3</v>
          </cell>
          <cell r="S123">
            <v>30</v>
          </cell>
          <cell r="W123">
            <v>23.623835125448029</v>
          </cell>
        </row>
        <row r="124">
          <cell r="B124">
            <v>2017</v>
          </cell>
          <cell r="C124">
            <v>3</v>
          </cell>
          <cell r="D124">
            <v>31</v>
          </cell>
          <cell r="H124">
            <v>24.161451612903228</v>
          </cell>
          <cell r="Q124">
            <v>2017</v>
          </cell>
          <cell r="R124">
            <v>3</v>
          </cell>
          <cell r="S124">
            <v>31</v>
          </cell>
          <cell r="W124">
            <v>25.620566679026073</v>
          </cell>
        </row>
        <row r="125">
          <cell r="B125">
            <v>2017</v>
          </cell>
          <cell r="C125">
            <v>4</v>
          </cell>
          <cell r="D125">
            <v>1</v>
          </cell>
          <cell r="H125">
            <v>23.519928315412187</v>
          </cell>
          <cell r="Q125">
            <v>2017</v>
          </cell>
          <cell r="R125">
            <v>4</v>
          </cell>
          <cell r="S125">
            <v>1</v>
          </cell>
          <cell r="W125">
            <v>33.206111111111106</v>
          </cell>
        </row>
        <row r="126">
          <cell r="B126">
            <v>2017</v>
          </cell>
          <cell r="C126">
            <v>4</v>
          </cell>
          <cell r="D126">
            <v>2</v>
          </cell>
          <cell r="H126">
            <v>10.287777777777778</v>
          </cell>
          <cell r="Q126">
            <v>2017</v>
          </cell>
          <cell r="R126">
            <v>4</v>
          </cell>
          <cell r="S126">
            <v>2</v>
          </cell>
          <cell r="W126">
            <v>24.935830346475502</v>
          </cell>
        </row>
        <row r="127">
          <cell r="B127">
            <v>2017</v>
          </cell>
          <cell r="C127">
            <v>4</v>
          </cell>
          <cell r="D127">
            <v>3</v>
          </cell>
          <cell r="H127">
            <v>12.473888888888887</v>
          </cell>
          <cell r="Q127">
            <v>2017</v>
          </cell>
          <cell r="R127">
            <v>4</v>
          </cell>
          <cell r="S127">
            <v>3</v>
          </cell>
          <cell r="W127">
            <v>13.768148148148148</v>
          </cell>
        </row>
        <row r="128">
          <cell r="B128">
            <v>2017</v>
          </cell>
          <cell r="C128">
            <v>4</v>
          </cell>
          <cell r="D128">
            <v>4</v>
          </cell>
          <cell r="H128">
            <v>19.976559139784946</v>
          </cell>
          <cell r="Q128">
            <v>2017</v>
          </cell>
          <cell r="R128">
            <v>4</v>
          </cell>
          <cell r="S128">
            <v>4</v>
          </cell>
          <cell r="W128">
            <v>14.683518518518516</v>
          </cell>
        </row>
        <row r="129">
          <cell r="B129">
            <v>2017</v>
          </cell>
          <cell r="C129">
            <v>4</v>
          </cell>
          <cell r="D129">
            <v>5</v>
          </cell>
          <cell r="H129">
            <v>21.640000000000004</v>
          </cell>
          <cell r="Q129">
            <v>2017</v>
          </cell>
          <cell r="R129">
            <v>4</v>
          </cell>
          <cell r="S129">
            <v>5</v>
          </cell>
          <cell r="W129">
            <v>17.985507765830349</v>
          </cell>
        </row>
        <row r="130">
          <cell r="B130">
            <v>2017</v>
          </cell>
          <cell r="C130">
            <v>4</v>
          </cell>
          <cell r="D130">
            <v>6</v>
          </cell>
          <cell r="H130">
            <v>18.766111111111112</v>
          </cell>
          <cell r="Q130">
            <v>2017</v>
          </cell>
          <cell r="R130">
            <v>4</v>
          </cell>
          <cell r="S130">
            <v>6</v>
          </cell>
          <cell r="W130">
            <v>29.198333333333334</v>
          </cell>
        </row>
        <row r="131">
          <cell r="B131">
            <v>2017</v>
          </cell>
          <cell r="C131">
            <v>4</v>
          </cell>
          <cell r="D131">
            <v>7</v>
          </cell>
          <cell r="H131">
            <v>17.706666666666667</v>
          </cell>
          <cell r="Q131">
            <v>2017</v>
          </cell>
          <cell r="R131">
            <v>4</v>
          </cell>
          <cell r="S131">
            <v>7</v>
          </cell>
          <cell r="W131">
            <v>26.74902031063322</v>
          </cell>
        </row>
        <row r="132">
          <cell r="B132">
            <v>2017</v>
          </cell>
          <cell r="C132">
            <v>4</v>
          </cell>
          <cell r="D132">
            <v>8</v>
          </cell>
          <cell r="H132">
            <v>2.0427777777777774</v>
          </cell>
          <cell r="Q132">
            <v>2017</v>
          </cell>
          <cell r="R132">
            <v>4</v>
          </cell>
          <cell r="S132">
            <v>8</v>
          </cell>
          <cell r="W132">
            <v>22.445579450418155</v>
          </cell>
        </row>
        <row r="133">
          <cell r="B133">
            <v>2017</v>
          </cell>
          <cell r="C133">
            <v>4</v>
          </cell>
          <cell r="D133">
            <v>9</v>
          </cell>
          <cell r="H133">
            <v>0</v>
          </cell>
          <cell r="Q133">
            <v>2017</v>
          </cell>
          <cell r="R133">
            <v>4</v>
          </cell>
          <cell r="S133">
            <v>9</v>
          </cell>
          <cell r="W133">
            <v>7.5681481481481452</v>
          </cell>
        </row>
        <row r="134">
          <cell r="B134">
            <v>2017</v>
          </cell>
          <cell r="C134">
            <v>4</v>
          </cell>
          <cell r="D134">
            <v>10</v>
          </cell>
          <cell r="H134">
            <v>10.91111111111111</v>
          </cell>
          <cell r="Q134">
            <v>2017</v>
          </cell>
          <cell r="R134">
            <v>4</v>
          </cell>
          <cell r="S134">
            <v>10</v>
          </cell>
          <cell r="W134">
            <v>0</v>
          </cell>
        </row>
        <row r="135">
          <cell r="B135">
            <v>2017</v>
          </cell>
          <cell r="C135">
            <v>4</v>
          </cell>
          <cell r="D135">
            <v>11</v>
          </cell>
          <cell r="H135">
            <v>13.771111111111111</v>
          </cell>
          <cell r="Q135">
            <v>2017</v>
          </cell>
          <cell r="R135">
            <v>4</v>
          </cell>
          <cell r="S135">
            <v>11</v>
          </cell>
          <cell r="W135">
            <v>12.333333333333334</v>
          </cell>
        </row>
        <row r="136">
          <cell r="B136">
            <v>2017</v>
          </cell>
          <cell r="C136">
            <v>4</v>
          </cell>
          <cell r="D136">
            <v>12</v>
          </cell>
          <cell r="H136">
            <v>5.5200000000000005</v>
          </cell>
          <cell r="Q136">
            <v>2017</v>
          </cell>
          <cell r="R136">
            <v>4</v>
          </cell>
          <cell r="S136">
            <v>12</v>
          </cell>
          <cell r="W136">
            <v>16.281535244922338</v>
          </cell>
        </row>
        <row r="137">
          <cell r="B137">
            <v>2017</v>
          </cell>
          <cell r="C137">
            <v>4</v>
          </cell>
          <cell r="D137">
            <v>13</v>
          </cell>
          <cell r="H137">
            <v>0.89722222222222281</v>
          </cell>
          <cell r="Q137">
            <v>2017</v>
          </cell>
          <cell r="R137">
            <v>4</v>
          </cell>
          <cell r="S137">
            <v>13</v>
          </cell>
          <cell r="W137">
            <v>11.424444444444445</v>
          </cell>
        </row>
        <row r="138">
          <cell r="B138">
            <v>2017</v>
          </cell>
          <cell r="C138">
            <v>4</v>
          </cell>
          <cell r="D138">
            <v>14</v>
          </cell>
          <cell r="H138">
            <v>0</v>
          </cell>
          <cell r="Q138">
            <v>2017</v>
          </cell>
          <cell r="R138">
            <v>4</v>
          </cell>
          <cell r="S138">
            <v>14</v>
          </cell>
          <cell r="W138">
            <v>1.0690740740740743</v>
          </cell>
        </row>
        <row r="139">
          <cell r="B139">
            <v>2017</v>
          </cell>
          <cell r="C139">
            <v>4</v>
          </cell>
          <cell r="D139">
            <v>15</v>
          </cell>
          <cell r="H139">
            <v>0</v>
          </cell>
          <cell r="Q139">
            <v>2017</v>
          </cell>
          <cell r="R139">
            <v>4</v>
          </cell>
          <cell r="S139">
            <v>15</v>
          </cell>
          <cell r="W139">
            <v>2.7270370370370371</v>
          </cell>
        </row>
        <row r="140">
          <cell r="B140">
            <v>2017</v>
          </cell>
          <cell r="C140">
            <v>4</v>
          </cell>
          <cell r="D140">
            <v>16</v>
          </cell>
          <cell r="H140">
            <v>4.4161111111111113</v>
          </cell>
          <cell r="Q140">
            <v>2017</v>
          </cell>
          <cell r="R140">
            <v>4</v>
          </cell>
          <cell r="S140">
            <v>16</v>
          </cell>
          <cell r="W140">
            <v>0</v>
          </cell>
        </row>
        <row r="141">
          <cell r="B141">
            <v>2017</v>
          </cell>
          <cell r="C141">
            <v>4</v>
          </cell>
          <cell r="D141">
            <v>17</v>
          </cell>
          <cell r="H141">
            <v>3.2166666666666668</v>
          </cell>
          <cell r="Q141">
            <v>2017</v>
          </cell>
          <cell r="R141">
            <v>4</v>
          </cell>
          <cell r="S141">
            <v>17</v>
          </cell>
          <cell r="W141">
            <v>8.7196296296296278</v>
          </cell>
        </row>
        <row r="142">
          <cell r="B142">
            <v>2017</v>
          </cell>
          <cell r="C142">
            <v>4</v>
          </cell>
          <cell r="D142">
            <v>18</v>
          </cell>
          <cell r="H142">
            <v>5.55555555555524E-4</v>
          </cell>
          <cell r="Q142">
            <v>2017</v>
          </cell>
          <cell r="R142">
            <v>4</v>
          </cell>
          <cell r="S142">
            <v>18</v>
          </cell>
          <cell r="W142">
            <v>9.6188888888888879</v>
          </cell>
        </row>
        <row r="143">
          <cell r="B143">
            <v>2017</v>
          </cell>
          <cell r="C143">
            <v>4</v>
          </cell>
          <cell r="D143">
            <v>19</v>
          </cell>
          <cell r="H143">
            <v>0</v>
          </cell>
          <cell r="Q143">
            <v>2017</v>
          </cell>
          <cell r="R143">
            <v>4</v>
          </cell>
          <cell r="S143">
            <v>19</v>
          </cell>
          <cell r="W143">
            <v>4.2124074074074072</v>
          </cell>
        </row>
        <row r="144">
          <cell r="B144">
            <v>2017</v>
          </cell>
          <cell r="C144">
            <v>4</v>
          </cell>
          <cell r="D144">
            <v>20</v>
          </cell>
          <cell r="H144">
            <v>7.5983333333333327</v>
          </cell>
          <cell r="Q144">
            <v>2017</v>
          </cell>
          <cell r="R144">
            <v>4</v>
          </cell>
          <cell r="S144">
            <v>20</v>
          </cell>
          <cell r="W144">
            <v>9.4444444444443821E-3</v>
          </cell>
        </row>
        <row r="145">
          <cell r="B145">
            <v>2017</v>
          </cell>
          <cell r="C145">
            <v>4</v>
          </cell>
          <cell r="D145">
            <v>21</v>
          </cell>
          <cell r="H145">
            <v>16.410000000000004</v>
          </cell>
          <cell r="Q145">
            <v>2017</v>
          </cell>
          <cell r="R145">
            <v>4</v>
          </cell>
          <cell r="S145">
            <v>21</v>
          </cell>
          <cell r="W145">
            <v>10.569814814814814</v>
          </cell>
        </row>
        <row r="146">
          <cell r="B146">
            <v>2017</v>
          </cell>
          <cell r="C146">
            <v>4</v>
          </cell>
          <cell r="D146">
            <v>22</v>
          </cell>
          <cell r="H146">
            <v>11.777222222222225</v>
          </cell>
          <cell r="Q146">
            <v>2017</v>
          </cell>
          <cell r="R146">
            <v>4</v>
          </cell>
          <cell r="S146">
            <v>22</v>
          </cell>
          <cell r="W146">
            <v>17.138888888888893</v>
          </cell>
        </row>
        <row r="147">
          <cell r="B147">
            <v>2017</v>
          </cell>
          <cell r="C147">
            <v>4</v>
          </cell>
          <cell r="D147">
            <v>23</v>
          </cell>
          <cell r="H147">
            <v>9.3355555555555529</v>
          </cell>
          <cell r="Q147">
            <v>2017</v>
          </cell>
          <cell r="R147">
            <v>4</v>
          </cell>
          <cell r="S147">
            <v>23</v>
          </cell>
          <cell r="W147">
            <v>15.445925925925923</v>
          </cell>
        </row>
        <row r="148">
          <cell r="B148">
            <v>2017</v>
          </cell>
          <cell r="C148">
            <v>4</v>
          </cell>
          <cell r="D148">
            <v>24</v>
          </cell>
          <cell r="H148">
            <v>8.3521326164874541</v>
          </cell>
          <cell r="Q148">
            <v>2017</v>
          </cell>
          <cell r="R148">
            <v>4</v>
          </cell>
          <cell r="S148">
            <v>24</v>
          </cell>
          <cell r="W148">
            <v>13.166111111111112</v>
          </cell>
        </row>
        <row r="149">
          <cell r="B149">
            <v>2017</v>
          </cell>
          <cell r="C149">
            <v>4</v>
          </cell>
          <cell r="D149">
            <v>25</v>
          </cell>
          <cell r="H149">
            <v>6.3549999999999995</v>
          </cell>
          <cell r="Q149">
            <v>2017</v>
          </cell>
          <cell r="R149">
            <v>4</v>
          </cell>
          <cell r="S149">
            <v>25</v>
          </cell>
          <cell r="W149">
            <v>6.3938888888888892</v>
          </cell>
        </row>
        <row r="150">
          <cell r="B150">
            <v>2017</v>
          </cell>
          <cell r="C150">
            <v>4</v>
          </cell>
          <cell r="D150">
            <v>26</v>
          </cell>
          <cell r="H150">
            <v>30.620555555555558</v>
          </cell>
          <cell r="Q150">
            <v>2017</v>
          </cell>
          <cell r="R150">
            <v>4</v>
          </cell>
          <cell r="S150">
            <v>26</v>
          </cell>
          <cell r="W150">
            <v>5.4016666666666673</v>
          </cell>
        </row>
        <row r="151">
          <cell r="B151">
            <v>2017</v>
          </cell>
          <cell r="C151">
            <v>4</v>
          </cell>
          <cell r="D151">
            <v>27</v>
          </cell>
          <cell r="H151">
            <v>13.062670250896057</v>
          </cell>
          <cell r="Q151">
            <v>2017</v>
          </cell>
          <cell r="R151">
            <v>4</v>
          </cell>
          <cell r="S151">
            <v>27</v>
          </cell>
          <cell r="W151">
            <v>21.317777777777781</v>
          </cell>
        </row>
        <row r="152">
          <cell r="B152">
            <v>2017</v>
          </cell>
          <cell r="C152">
            <v>4</v>
          </cell>
          <cell r="D152">
            <v>28</v>
          </cell>
          <cell r="H152">
            <v>14.440555555555555</v>
          </cell>
          <cell r="Q152">
            <v>2017</v>
          </cell>
          <cell r="R152">
            <v>4</v>
          </cell>
          <cell r="S152">
            <v>28</v>
          </cell>
          <cell r="W152">
            <v>19.188333333333329</v>
          </cell>
        </row>
        <row r="153">
          <cell r="B153">
            <v>2017</v>
          </cell>
          <cell r="C153">
            <v>4</v>
          </cell>
          <cell r="D153">
            <v>29</v>
          </cell>
          <cell r="H153">
            <v>26.335376344086026</v>
          </cell>
          <cell r="Q153">
            <v>2017</v>
          </cell>
          <cell r="R153">
            <v>4</v>
          </cell>
          <cell r="S153">
            <v>29</v>
          </cell>
          <cell r="W153">
            <v>20.053518518518512</v>
          </cell>
        </row>
        <row r="154">
          <cell r="B154">
            <v>2017</v>
          </cell>
          <cell r="C154">
            <v>4</v>
          </cell>
          <cell r="D154">
            <v>30</v>
          </cell>
          <cell r="H154">
            <v>15.395555555555552</v>
          </cell>
          <cell r="Q154">
            <v>2017</v>
          </cell>
          <cell r="R154">
            <v>4</v>
          </cell>
          <cell r="S154">
            <v>30</v>
          </cell>
          <cell r="W154">
            <v>23.522592592592591</v>
          </cell>
        </row>
        <row r="155">
          <cell r="B155">
            <v>2017</v>
          </cell>
          <cell r="C155">
            <v>5</v>
          </cell>
          <cell r="D155">
            <v>1</v>
          </cell>
          <cell r="H155">
            <v>14.120698924731181</v>
          </cell>
          <cell r="Q155">
            <v>2017</v>
          </cell>
          <cell r="R155">
            <v>5</v>
          </cell>
          <cell r="S155">
            <v>1</v>
          </cell>
          <cell r="W155">
            <v>15.368243727598569</v>
          </cell>
        </row>
        <row r="156">
          <cell r="B156">
            <v>2017</v>
          </cell>
          <cell r="C156">
            <v>5</v>
          </cell>
          <cell r="D156">
            <v>2</v>
          </cell>
          <cell r="H156">
            <v>9.2941397849462373</v>
          </cell>
          <cell r="Q156">
            <v>2017</v>
          </cell>
          <cell r="R156">
            <v>5</v>
          </cell>
          <cell r="S156">
            <v>2</v>
          </cell>
          <cell r="W156">
            <v>21.201254480286739</v>
          </cell>
        </row>
        <row r="157">
          <cell r="B157">
            <v>2017</v>
          </cell>
          <cell r="C157">
            <v>5</v>
          </cell>
          <cell r="D157">
            <v>3</v>
          </cell>
          <cell r="H157">
            <v>18.045376344086026</v>
          </cell>
          <cell r="Q157">
            <v>2017</v>
          </cell>
          <cell r="R157">
            <v>5</v>
          </cell>
          <cell r="S157">
            <v>3</v>
          </cell>
          <cell r="W157">
            <v>12.2791935483871</v>
          </cell>
        </row>
        <row r="158">
          <cell r="B158">
            <v>2017</v>
          </cell>
          <cell r="C158">
            <v>5</v>
          </cell>
          <cell r="D158">
            <v>4</v>
          </cell>
          <cell r="H158">
            <v>11.87372759856631</v>
          </cell>
          <cell r="Q158">
            <v>2017</v>
          </cell>
          <cell r="R158">
            <v>5</v>
          </cell>
          <cell r="S158">
            <v>4</v>
          </cell>
          <cell r="W158">
            <v>17.361827956989249</v>
          </cell>
        </row>
        <row r="159">
          <cell r="B159">
            <v>2017</v>
          </cell>
          <cell r="C159">
            <v>5</v>
          </cell>
          <cell r="D159">
            <v>5</v>
          </cell>
          <cell r="H159">
            <v>6.0859677419354856</v>
          </cell>
          <cell r="Q159">
            <v>2017</v>
          </cell>
          <cell r="R159">
            <v>5</v>
          </cell>
          <cell r="S159">
            <v>5</v>
          </cell>
          <cell r="W159">
            <v>13.707939068100355</v>
          </cell>
        </row>
        <row r="160">
          <cell r="B160">
            <v>2017</v>
          </cell>
          <cell r="C160">
            <v>5</v>
          </cell>
          <cell r="D160">
            <v>6</v>
          </cell>
          <cell r="H160">
            <v>0</v>
          </cell>
          <cell r="Q160">
            <v>2017</v>
          </cell>
          <cell r="R160">
            <v>5</v>
          </cell>
          <cell r="S160">
            <v>6</v>
          </cell>
          <cell r="W160">
            <v>6.065878136200717</v>
          </cell>
        </row>
        <row r="161">
          <cell r="B161">
            <v>2017</v>
          </cell>
          <cell r="C161">
            <v>5</v>
          </cell>
          <cell r="D161">
            <v>7</v>
          </cell>
          <cell r="H161">
            <v>1.1651971326164878</v>
          </cell>
          <cell r="Q161">
            <v>2017</v>
          </cell>
          <cell r="R161">
            <v>5</v>
          </cell>
          <cell r="S161">
            <v>7</v>
          </cell>
          <cell r="W161">
            <v>8.2015412186379937</v>
          </cell>
        </row>
        <row r="162">
          <cell r="B162">
            <v>2017</v>
          </cell>
          <cell r="C162">
            <v>5</v>
          </cell>
          <cell r="D162">
            <v>8</v>
          </cell>
          <cell r="H162">
            <v>0</v>
          </cell>
          <cell r="Q162">
            <v>2017</v>
          </cell>
          <cell r="R162">
            <v>5</v>
          </cell>
          <cell r="S162">
            <v>8</v>
          </cell>
          <cell r="W162">
            <v>3.1718279569892456</v>
          </cell>
        </row>
        <row r="163">
          <cell r="B163">
            <v>2017</v>
          </cell>
          <cell r="C163">
            <v>5</v>
          </cell>
          <cell r="D163">
            <v>9</v>
          </cell>
          <cell r="H163">
            <v>0</v>
          </cell>
          <cell r="Q163">
            <v>2017</v>
          </cell>
          <cell r="R163">
            <v>5</v>
          </cell>
          <cell r="S163">
            <v>9</v>
          </cell>
          <cell r="W163">
            <v>0</v>
          </cell>
        </row>
        <row r="164">
          <cell r="B164">
            <v>2017</v>
          </cell>
          <cell r="C164">
            <v>5</v>
          </cell>
          <cell r="D164">
            <v>10</v>
          </cell>
          <cell r="H164">
            <v>0</v>
          </cell>
          <cell r="Q164">
            <v>2017</v>
          </cell>
          <cell r="R164">
            <v>5</v>
          </cell>
          <cell r="S164">
            <v>10</v>
          </cell>
          <cell r="W164">
            <v>0</v>
          </cell>
        </row>
        <row r="165">
          <cell r="B165">
            <v>2017</v>
          </cell>
          <cell r="C165">
            <v>5</v>
          </cell>
          <cell r="D165">
            <v>11</v>
          </cell>
          <cell r="H165">
            <v>1.9574731182795686</v>
          </cell>
          <cell r="Q165">
            <v>2017</v>
          </cell>
          <cell r="R165">
            <v>5</v>
          </cell>
          <cell r="S165">
            <v>11</v>
          </cell>
          <cell r="W165">
            <v>0</v>
          </cell>
        </row>
        <row r="166">
          <cell r="B166">
            <v>2017</v>
          </cell>
          <cell r="C166">
            <v>5</v>
          </cell>
          <cell r="D166">
            <v>12</v>
          </cell>
          <cell r="H166">
            <v>2.8624193548387096</v>
          </cell>
          <cell r="Q166">
            <v>2017</v>
          </cell>
          <cell r="R166">
            <v>5</v>
          </cell>
          <cell r="S166">
            <v>12</v>
          </cell>
          <cell r="W166">
            <v>4.6554838709677409</v>
          </cell>
        </row>
        <row r="167">
          <cell r="B167">
            <v>2017</v>
          </cell>
          <cell r="C167">
            <v>5</v>
          </cell>
          <cell r="D167">
            <v>13</v>
          </cell>
          <cell r="H167">
            <v>0.40077060931899716</v>
          </cell>
          <cell r="Q167">
            <v>2017</v>
          </cell>
          <cell r="R167">
            <v>5</v>
          </cell>
          <cell r="S167">
            <v>13</v>
          </cell>
          <cell r="W167">
            <v>3.908870967741934</v>
          </cell>
        </row>
        <row r="168">
          <cell r="B168">
            <v>2017</v>
          </cell>
          <cell r="C168">
            <v>5</v>
          </cell>
          <cell r="D168">
            <v>14</v>
          </cell>
          <cell r="H168">
            <v>0</v>
          </cell>
          <cell r="Q168">
            <v>2017</v>
          </cell>
          <cell r="R168">
            <v>5</v>
          </cell>
          <cell r="S168">
            <v>14</v>
          </cell>
          <cell r="W168">
            <v>8.833333333333257E-2</v>
          </cell>
        </row>
        <row r="169">
          <cell r="B169">
            <v>2017</v>
          </cell>
          <cell r="C169">
            <v>5</v>
          </cell>
          <cell r="D169">
            <v>15</v>
          </cell>
          <cell r="H169">
            <v>0</v>
          </cell>
          <cell r="Q169">
            <v>2017</v>
          </cell>
          <cell r="R169">
            <v>5</v>
          </cell>
          <cell r="S169">
            <v>15</v>
          </cell>
          <cell r="W169">
            <v>0</v>
          </cell>
        </row>
        <row r="170">
          <cell r="B170">
            <v>2017</v>
          </cell>
          <cell r="C170">
            <v>5</v>
          </cell>
          <cell r="D170">
            <v>16</v>
          </cell>
          <cell r="H170">
            <v>0</v>
          </cell>
          <cell r="Q170">
            <v>2017</v>
          </cell>
          <cell r="R170">
            <v>5</v>
          </cell>
          <cell r="S170">
            <v>16</v>
          </cell>
          <cell r="W170">
            <v>0</v>
          </cell>
        </row>
        <row r="171">
          <cell r="B171">
            <v>2017</v>
          </cell>
          <cell r="C171">
            <v>5</v>
          </cell>
          <cell r="D171">
            <v>17</v>
          </cell>
          <cell r="H171">
            <v>0</v>
          </cell>
          <cell r="Q171">
            <v>2017</v>
          </cell>
          <cell r="R171">
            <v>5</v>
          </cell>
          <cell r="S171">
            <v>17</v>
          </cell>
          <cell r="W171">
            <v>0</v>
          </cell>
        </row>
        <row r="172">
          <cell r="B172">
            <v>2017</v>
          </cell>
          <cell r="C172">
            <v>5</v>
          </cell>
          <cell r="D172">
            <v>18</v>
          </cell>
          <cell r="H172">
            <v>0</v>
          </cell>
          <cell r="Q172">
            <v>2017</v>
          </cell>
          <cell r="R172">
            <v>5</v>
          </cell>
          <cell r="S172">
            <v>18</v>
          </cell>
          <cell r="W172">
            <v>0</v>
          </cell>
        </row>
        <row r="173">
          <cell r="B173">
            <v>2017</v>
          </cell>
          <cell r="C173">
            <v>5</v>
          </cell>
          <cell r="D173">
            <v>19</v>
          </cell>
          <cell r="H173">
            <v>0</v>
          </cell>
          <cell r="Q173">
            <v>2017</v>
          </cell>
          <cell r="R173">
            <v>5</v>
          </cell>
          <cell r="S173">
            <v>19</v>
          </cell>
          <cell r="W173">
            <v>0</v>
          </cell>
        </row>
        <row r="174">
          <cell r="B174">
            <v>2017</v>
          </cell>
          <cell r="C174">
            <v>5</v>
          </cell>
          <cell r="D174">
            <v>20</v>
          </cell>
          <cell r="H174">
            <v>10.358064516129037</v>
          </cell>
          <cell r="Q174">
            <v>2017</v>
          </cell>
          <cell r="R174">
            <v>5</v>
          </cell>
          <cell r="S174">
            <v>20</v>
          </cell>
          <cell r="W174">
            <v>10.027741935483872</v>
          </cell>
        </row>
        <row r="175">
          <cell r="B175">
            <v>2017</v>
          </cell>
          <cell r="C175">
            <v>5</v>
          </cell>
          <cell r="D175">
            <v>21</v>
          </cell>
          <cell r="H175">
            <v>8.0899462365591379</v>
          </cell>
          <cell r="Q175">
            <v>2017</v>
          </cell>
          <cell r="R175">
            <v>5</v>
          </cell>
          <cell r="S175">
            <v>21</v>
          </cell>
          <cell r="W175">
            <v>2.4845698924731172</v>
          </cell>
        </row>
        <row r="176">
          <cell r="B176">
            <v>2017</v>
          </cell>
          <cell r="C176">
            <v>5</v>
          </cell>
          <cell r="D176">
            <v>22</v>
          </cell>
          <cell r="H176">
            <v>5.2084946236559135</v>
          </cell>
          <cell r="Q176">
            <v>2017</v>
          </cell>
          <cell r="R176">
            <v>5</v>
          </cell>
          <cell r="S176">
            <v>22</v>
          </cell>
          <cell r="W176">
            <v>7.4299999999999979</v>
          </cell>
        </row>
        <row r="177">
          <cell r="B177">
            <v>2017</v>
          </cell>
          <cell r="C177">
            <v>5</v>
          </cell>
          <cell r="D177">
            <v>23</v>
          </cell>
          <cell r="H177">
            <v>4.3654301075268807</v>
          </cell>
          <cell r="Q177">
            <v>2017</v>
          </cell>
          <cell r="R177">
            <v>5</v>
          </cell>
          <cell r="S177">
            <v>23</v>
          </cell>
          <cell r="W177">
            <v>6.7132795698924737</v>
          </cell>
        </row>
        <row r="178">
          <cell r="B178">
            <v>2017</v>
          </cell>
          <cell r="C178">
            <v>5</v>
          </cell>
          <cell r="D178">
            <v>24</v>
          </cell>
          <cell r="H178">
            <v>7.0725268817204325</v>
          </cell>
          <cell r="Q178">
            <v>2017</v>
          </cell>
          <cell r="R178">
            <v>5</v>
          </cell>
          <cell r="S178">
            <v>24</v>
          </cell>
          <cell r="W178">
            <v>9.1459677419354843</v>
          </cell>
        </row>
        <row r="179">
          <cell r="B179">
            <v>2017</v>
          </cell>
          <cell r="C179">
            <v>5</v>
          </cell>
          <cell r="D179">
            <v>25</v>
          </cell>
          <cell r="H179">
            <v>3.6324193548387096</v>
          </cell>
          <cell r="Q179">
            <v>2017</v>
          </cell>
          <cell r="R179">
            <v>5</v>
          </cell>
          <cell r="S179">
            <v>25</v>
          </cell>
          <cell r="W179">
            <v>11.01689964157706</v>
          </cell>
        </row>
        <row r="180">
          <cell r="B180">
            <v>2017</v>
          </cell>
          <cell r="C180">
            <v>5</v>
          </cell>
          <cell r="D180">
            <v>26</v>
          </cell>
          <cell r="H180">
            <v>0</v>
          </cell>
          <cell r="Q180">
            <v>2017</v>
          </cell>
          <cell r="R180">
            <v>5</v>
          </cell>
          <cell r="S180">
            <v>26</v>
          </cell>
          <cell r="W180">
            <v>5.264462365591398</v>
          </cell>
        </row>
        <row r="181">
          <cell r="B181">
            <v>2017</v>
          </cell>
          <cell r="C181">
            <v>5</v>
          </cell>
          <cell r="D181">
            <v>27</v>
          </cell>
          <cell r="H181">
            <v>0</v>
          </cell>
          <cell r="Q181">
            <v>2017</v>
          </cell>
          <cell r="R181">
            <v>5</v>
          </cell>
          <cell r="S181">
            <v>27</v>
          </cell>
          <cell r="W181">
            <v>0</v>
          </cell>
        </row>
        <row r="182">
          <cell r="B182">
            <v>2017</v>
          </cell>
          <cell r="C182">
            <v>5</v>
          </cell>
          <cell r="D182">
            <v>28</v>
          </cell>
          <cell r="H182">
            <v>0</v>
          </cell>
          <cell r="Q182">
            <v>2017</v>
          </cell>
          <cell r="R182">
            <v>5</v>
          </cell>
          <cell r="S182">
            <v>28</v>
          </cell>
          <cell r="W182">
            <v>0</v>
          </cell>
        </row>
        <row r="183">
          <cell r="B183">
            <v>2017</v>
          </cell>
          <cell r="C183">
            <v>5</v>
          </cell>
          <cell r="D183">
            <v>29</v>
          </cell>
          <cell r="H183">
            <v>0</v>
          </cell>
          <cell r="Q183">
            <v>2017</v>
          </cell>
          <cell r="R183">
            <v>5</v>
          </cell>
          <cell r="S183">
            <v>29</v>
          </cell>
          <cell r="W183">
            <v>0</v>
          </cell>
        </row>
        <row r="184">
          <cell r="B184">
            <v>2017</v>
          </cell>
          <cell r="C184">
            <v>5</v>
          </cell>
          <cell r="D184">
            <v>30</v>
          </cell>
          <cell r="H184">
            <v>0</v>
          </cell>
          <cell r="Q184">
            <v>2017</v>
          </cell>
          <cell r="R184">
            <v>5</v>
          </cell>
          <cell r="S184">
            <v>30</v>
          </cell>
          <cell r="W184">
            <v>1.7857347670250883</v>
          </cell>
        </row>
        <row r="185">
          <cell r="B185">
            <v>2017</v>
          </cell>
          <cell r="C185">
            <v>5</v>
          </cell>
          <cell r="D185">
            <v>31</v>
          </cell>
          <cell r="H185">
            <v>0</v>
          </cell>
          <cell r="Q185">
            <v>2017</v>
          </cell>
          <cell r="R185">
            <v>5</v>
          </cell>
          <cell r="S185">
            <v>31</v>
          </cell>
          <cell r="W185">
            <v>0.92596774193548137</v>
          </cell>
        </row>
        <row r="186">
          <cell r="B186">
            <v>2017</v>
          </cell>
          <cell r="C186">
            <v>6</v>
          </cell>
          <cell r="D186">
            <v>1</v>
          </cell>
          <cell r="H186">
            <v>0</v>
          </cell>
          <cell r="Q186">
            <v>2017</v>
          </cell>
          <cell r="R186">
            <v>6</v>
          </cell>
          <cell r="S186">
            <v>1</v>
          </cell>
          <cell r="W186">
            <v>2.8872222222222224</v>
          </cell>
        </row>
        <row r="187">
          <cell r="B187">
            <v>2017</v>
          </cell>
          <cell r="C187">
            <v>6</v>
          </cell>
          <cell r="D187">
            <v>2</v>
          </cell>
          <cell r="H187">
            <v>0</v>
          </cell>
          <cell r="Q187">
            <v>2017</v>
          </cell>
          <cell r="R187">
            <v>6</v>
          </cell>
          <cell r="S187">
            <v>2</v>
          </cell>
          <cell r="W187">
            <v>0</v>
          </cell>
        </row>
        <row r="188">
          <cell r="B188">
            <v>2017</v>
          </cell>
          <cell r="C188">
            <v>6</v>
          </cell>
          <cell r="D188">
            <v>3</v>
          </cell>
          <cell r="H188">
            <v>0</v>
          </cell>
          <cell r="Q188">
            <v>2017</v>
          </cell>
          <cell r="R188">
            <v>6</v>
          </cell>
          <cell r="S188">
            <v>3</v>
          </cell>
          <cell r="W188">
            <v>0</v>
          </cell>
        </row>
        <row r="189">
          <cell r="B189">
            <v>2017</v>
          </cell>
          <cell r="C189">
            <v>6</v>
          </cell>
          <cell r="D189">
            <v>4</v>
          </cell>
          <cell r="H189">
            <v>0</v>
          </cell>
          <cell r="Q189">
            <v>2017</v>
          </cell>
          <cell r="R189">
            <v>6</v>
          </cell>
          <cell r="S189">
            <v>4</v>
          </cell>
          <cell r="W189">
            <v>0</v>
          </cell>
        </row>
        <row r="190">
          <cell r="B190">
            <v>2017</v>
          </cell>
          <cell r="C190">
            <v>6</v>
          </cell>
          <cell r="D190">
            <v>5</v>
          </cell>
          <cell r="H190">
            <v>0</v>
          </cell>
          <cell r="Q190">
            <v>2017</v>
          </cell>
          <cell r="R190">
            <v>6</v>
          </cell>
          <cell r="S190">
            <v>5</v>
          </cell>
          <cell r="W190">
            <v>0</v>
          </cell>
        </row>
        <row r="191">
          <cell r="B191">
            <v>2017</v>
          </cell>
          <cell r="C191">
            <v>6</v>
          </cell>
          <cell r="D191">
            <v>6</v>
          </cell>
          <cell r="H191">
            <v>0</v>
          </cell>
          <cell r="Q191">
            <v>2017</v>
          </cell>
          <cell r="R191">
            <v>6</v>
          </cell>
          <cell r="S191">
            <v>6</v>
          </cell>
          <cell r="W191">
            <v>0</v>
          </cell>
        </row>
        <row r="192">
          <cell r="B192">
            <v>2017</v>
          </cell>
          <cell r="C192">
            <v>6</v>
          </cell>
          <cell r="D192">
            <v>7</v>
          </cell>
          <cell r="H192">
            <v>0</v>
          </cell>
          <cell r="Q192">
            <v>2017</v>
          </cell>
          <cell r="R192">
            <v>6</v>
          </cell>
          <cell r="S192">
            <v>7</v>
          </cell>
          <cell r="W192">
            <v>0</v>
          </cell>
        </row>
        <row r="193">
          <cell r="B193">
            <v>2017</v>
          </cell>
          <cell r="C193">
            <v>6</v>
          </cell>
          <cell r="D193">
            <v>8</v>
          </cell>
          <cell r="H193">
            <v>0</v>
          </cell>
          <cell r="Q193">
            <v>2017</v>
          </cell>
          <cell r="R193">
            <v>6</v>
          </cell>
          <cell r="S193">
            <v>8</v>
          </cell>
          <cell r="W193">
            <v>0</v>
          </cell>
        </row>
        <row r="194">
          <cell r="B194">
            <v>2017</v>
          </cell>
          <cell r="C194">
            <v>6</v>
          </cell>
          <cell r="D194">
            <v>9</v>
          </cell>
          <cell r="H194">
            <v>0</v>
          </cell>
          <cell r="Q194">
            <v>2017</v>
          </cell>
          <cell r="R194">
            <v>6</v>
          </cell>
          <cell r="S194">
            <v>9</v>
          </cell>
          <cell r="W194">
            <v>0</v>
          </cell>
        </row>
        <row r="195">
          <cell r="B195">
            <v>2017</v>
          </cell>
          <cell r="C195">
            <v>6</v>
          </cell>
          <cell r="D195">
            <v>10</v>
          </cell>
          <cell r="H195">
            <v>0</v>
          </cell>
          <cell r="Q195">
            <v>2017</v>
          </cell>
          <cell r="R195">
            <v>6</v>
          </cell>
          <cell r="S195">
            <v>10</v>
          </cell>
          <cell r="W195">
            <v>0</v>
          </cell>
        </row>
        <row r="196">
          <cell r="B196">
            <v>2017</v>
          </cell>
          <cell r="C196">
            <v>6</v>
          </cell>
          <cell r="D196">
            <v>11</v>
          </cell>
          <cell r="H196">
            <v>0</v>
          </cell>
          <cell r="Q196">
            <v>2017</v>
          </cell>
          <cell r="R196">
            <v>6</v>
          </cell>
          <cell r="S196">
            <v>11</v>
          </cell>
          <cell r="W196">
            <v>0</v>
          </cell>
        </row>
        <row r="197">
          <cell r="B197">
            <v>2017</v>
          </cell>
          <cell r="C197">
            <v>6</v>
          </cell>
          <cell r="D197">
            <v>12</v>
          </cell>
          <cell r="H197">
            <v>0</v>
          </cell>
          <cell r="Q197">
            <v>2017</v>
          </cell>
          <cell r="R197">
            <v>6</v>
          </cell>
          <cell r="S197">
            <v>12</v>
          </cell>
          <cell r="W197">
            <v>0</v>
          </cell>
        </row>
        <row r="198">
          <cell r="B198">
            <v>2017</v>
          </cell>
          <cell r="C198">
            <v>6</v>
          </cell>
          <cell r="D198">
            <v>13</v>
          </cell>
          <cell r="H198">
            <v>0</v>
          </cell>
          <cell r="Q198">
            <v>2017</v>
          </cell>
          <cell r="R198">
            <v>6</v>
          </cell>
          <cell r="S198">
            <v>13</v>
          </cell>
          <cell r="W198">
            <v>0</v>
          </cell>
        </row>
        <row r="199">
          <cell r="B199">
            <v>2017</v>
          </cell>
          <cell r="C199">
            <v>6</v>
          </cell>
          <cell r="D199">
            <v>14</v>
          </cell>
          <cell r="H199">
            <v>0</v>
          </cell>
          <cell r="Q199">
            <v>2017</v>
          </cell>
          <cell r="R199">
            <v>6</v>
          </cell>
          <cell r="S199">
            <v>14</v>
          </cell>
          <cell r="W199">
            <v>0</v>
          </cell>
        </row>
        <row r="200">
          <cell r="B200">
            <v>2017</v>
          </cell>
          <cell r="C200">
            <v>6</v>
          </cell>
          <cell r="D200">
            <v>15</v>
          </cell>
          <cell r="H200">
            <v>0</v>
          </cell>
          <cell r="Q200">
            <v>2017</v>
          </cell>
          <cell r="R200">
            <v>6</v>
          </cell>
          <cell r="S200">
            <v>15</v>
          </cell>
          <cell r="W200">
            <v>0</v>
          </cell>
        </row>
        <row r="201">
          <cell r="B201">
            <v>2017</v>
          </cell>
          <cell r="C201">
            <v>6</v>
          </cell>
          <cell r="D201">
            <v>16</v>
          </cell>
          <cell r="H201">
            <v>0</v>
          </cell>
          <cell r="Q201">
            <v>2017</v>
          </cell>
          <cell r="R201">
            <v>6</v>
          </cell>
          <cell r="S201">
            <v>16</v>
          </cell>
          <cell r="W201">
            <v>0</v>
          </cell>
        </row>
        <row r="202">
          <cell r="B202">
            <v>2017</v>
          </cell>
          <cell r="C202">
            <v>6</v>
          </cell>
          <cell r="D202">
            <v>17</v>
          </cell>
          <cell r="H202">
            <v>0</v>
          </cell>
          <cell r="Q202">
            <v>2017</v>
          </cell>
          <cell r="R202">
            <v>6</v>
          </cell>
          <cell r="S202">
            <v>17</v>
          </cell>
          <cell r="W202">
            <v>0</v>
          </cell>
        </row>
        <row r="203">
          <cell r="B203">
            <v>2017</v>
          </cell>
          <cell r="C203">
            <v>6</v>
          </cell>
          <cell r="D203">
            <v>18</v>
          </cell>
          <cell r="H203">
            <v>0</v>
          </cell>
          <cell r="Q203">
            <v>2017</v>
          </cell>
          <cell r="R203">
            <v>6</v>
          </cell>
          <cell r="S203">
            <v>18</v>
          </cell>
          <cell r="W203">
            <v>0</v>
          </cell>
        </row>
        <row r="204">
          <cell r="B204">
            <v>2017</v>
          </cell>
          <cell r="C204">
            <v>6</v>
          </cell>
          <cell r="D204">
            <v>19</v>
          </cell>
          <cell r="H204">
            <v>0</v>
          </cell>
          <cell r="Q204">
            <v>2017</v>
          </cell>
          <cell r="R204">
            <v>6</v>
          </cell>
          <cell r="S204">
            <v>19</v>
          </cell>
          <cell r="W204">
            <v>0</v>
          </cell>
        </row>
        <row r="205">
          <cell r="B205">
            <v>2017</v>
          </cell>
          <cell r="C205">
            <v>6</v>
          </cell>
          <cell r="D205">
            <v>20</v>
          </cell>
          <cell r="H205">
            <v>0</v>
          </cell>
          <cell r="Q205">
            <v>2017</v>
          </cell>
          <cell r="R205">
            <v>6</v>
          </cell>
          <cell r="S205">
            <v>20</v>
          </cell>
          <cell r="W205">
            <v>0</v>
          </cell>
        </row>
        <row r="206">
          <cell r="B206">
            <v>2017</v>
          </cell>
          <cell r="C206">
            <v>6</v>
          </cell>
          <cell r="D206">
            <v>21</v>
          </cell>
          <cell r="H206">
            <v>0</v>
          </cell>
          <cell r="Q206">
            <v>2017</v>
          </cell>
          <cell r="R206">
            <v>6</v>
          </cell>
          <cell r="S206">
            <v>21</v>
          </cell>
          <cell r="W206">
            <v>0</v>
          </cell>
        </row>
        <row r="207">
          <cell r="B207">
            <v>2017</v>
          </cell>
          <cell r="C207">
            <v>6</v>
          </cell>
          <cell r="D207">
            <v>22</v>
          </cell>
          <cell r="H207">
            <v>0</v>
          </cell>
          <cell r="Q207">
            <v>2017</v>
          </cell>
          <cell r="R207">
            <v>6</v>
          </cell>
          <cell r="S207">
            <v>22</v>
          </cell>
          <cell r="W207">
            <v>0</v>
          </cell>
        </row>
        <row r="208">
          <cell r="B208">
            <v>2017</v>
          </cell>
          <cell r="C208">
            <v>6</v>
          </cell>
          <cell r="D208">
            <v>23</v>
          </cell>
          <cell r="H208">
            <v>0</v>
          </cell>
          <cell r="Q208">
            <v>2017</v>
          </cell>
          <cell r="R208">
            <v>6</v>
          </cell>
          <cell r="S208">
            <v>23</v>
          </cell>
          <cell r="W208">
            <v>0</v>
          </cell>
        </row>
        <row r="209">
          <cell r="B209">
            <v>2017</v>
          </cell>
          <cell r="C209">
            <v>6</v>
          </cell>
          <cell r="D209">
            <v>24</v>
          </cell>
          <cell r="H209">
            <v>0.16388888888888953</v>
          </cell>
          <cell r="Q209">
            <v>2017</v>
          </cell>
          <cell r="R209">
            <v>6</v>
          </cell>
          <cell r="S209">
            <v>24</v>
          </cell>
          <cell r="W209">
            <v>0</v>
          </cell>
        </row>
        <row r="210">
          <cell r="B210">
            <v>2017</v>
          </cell>
          <cell r="C210">
            <v>6</v>
          </cell>
          <cell r="D210">
            <v>25</v>
          </cell>
          <cell r="H210">
            <v>1.6541039426523312</v>
          </cell>
          <cell r="Q210">
            <v>2017</v>
          </cell>
          <cell r="R210">
            <v>6</v>
          </cell>
          <cell r="S210">
            <v>25</v>
          </cell>
          <cell r="W210">
            <v>1.612222222222222</v>
          </cell>
        </row>
        <row r="211">
          <cell r="B211">
            <v>2017</v>
          </cell>
          <cell r="C211">
            <v>6</v>
          </cell>
          <cell r="D211">
            <v>26</v>
          </cell>
          <cell r="H211">
            <v>5.7138888888888886</v>
          </cell>
          <cell r="Q211">
            <v>2017</v>
          </cell>
          <cell r="R211">
            <v>6</v>
          </cell>
          <cell r="S211">
            <v>26</v>
          </cell>
          <cell r="W211">
            <v>4.877347670250896</v>
          </cell>
        </row>
        <row r="212">
          <cell r="B212">
            <v>2017</v>
          </cell>
          <cell r="C212">
            <v>6</v>
          </cell>
          <cell r="D212">
            <v>27</v>
          </cell>
          <cell r="H212">
            <v>0</v>
          </cell>
          <cell r="Q212">
            <v>2017</v>
          </cell>
          <cell r="R212">
            <v>6</v>
          </cell>
          <cell r="S212">
            <v>27</v>
          </cell>
          <cell r="W212">
            <v>8.9318637992831516</v>
          </cell>
        </row>
        <row r="213">
          <cell r="B213">
            <v>2017</v>
          </cell>
          <cell r="C213">
            <v>6</v>
          </cell>
          <cell r="D213">
            <v>28</v>
          </cell>
          <cell r="H213">
            <v>0</v>
          </cell>
          <cell r="Q213">
            <v>2017</v>
          </cell>
          <cell r="R213">
            <v>6</v>
          </cell>
          <cell r="S213">
            <v>28</v>
          </cell>
          <cell r="W213">
            <v>0.56722222222222174</v>
          </cell>
        </row>
        <row r="214">
          <cell r="B214">
            <v>2017</v>
          </cell>
          <cell r="C214">
            <v>6</v>
          </cell>
          <cell r="D214">
            <v>29</v>
          </cell>
          <cell r="H214">
            <v>0</v>
          </cell>
          <cell r="Q214">
            <v>2017</v>
          </cell>
          <cell r="R214">
            <v>6</v>
          </cell>
          <cell r="S214">
            <v>29</v>
          </cell>
          <cell r="W214">
            <v>0</v>
          </cell>
        </row>
        <row r="215">
          <cell r="B215">
            <v>2017</v>
          </cell>
          <cell r="C215">
            <v>6</v>
          </cell>
          <cell r="D215">
            <v>30</v>
          </cell>
          <cell r="H215">
            <v>0</v>
          </cell>
          <cell r="Q215">
            <v>2017</v>
          </cell>
          <cell r="R215">
            <v>6</v>
          </cell>
          <cell r="S215">
            <v>30</v>
          </cell>
          <cell r="W215">
            <v>0</v>
          </cell>
        </row>
        <row r="216">
          <cell r="B216">
            <v>2017</v>
          </cell>
          <cell r="C216">
            <v>7</v>
          </cell>
          <cell r="D216">
            <v>1</v>
          </cell>
          <cell r="H216">
            <v>0</v>
          </cell>
          <cell r="Q216">
            <v>2017</v>
          </cell>
          <cell r="R216">
            <v>7</v>
          </cell>
          <cell r="S216">
            <v>1</v>
          </cell>
          <cell r="W216">
            <v>0</v>
          </cell>
        </row>
        <row r="217">
          <cell r="B217">
            <v>2017</v>
          </cell>
          <cell r="C217">
            <v>7</v>
          </cell>
          <cell r="D217">
            <v>2</v>
          </cell>
          <cell r="H217">
            <v>0</v>
          </cell>
          <cell r="Q217">
            <v>2017</v>
          </cell>
          <cell r="R217">
            <v>7</v>
          </cell>
          <cell r="S217">
            <v>2</v>
          </cell>
          <cell r="W217">
            <v>0</v>
          </cell>
        </row>
        <row r="218">
          <cell r="B218">
            <v>2017</v>
          </cell>
          <cell r="C218">
            <v>7</v>
          </cell>
          <cell r="D218">
            <v>3</v>
          </cell>
          <cell r="H218">
            <v>0</v>
          </cell>
          <cell r="Q218">
            <v>2017</v>
          </cell>
          <cell r="R218">
            <v>7</v>
          </cell>
          <cell r="S218">
            <v>3</v>
          </cell>
          <cell r="W218">
            <v>0</v>
          </cell>
        </row>
        <row r="219">
          <cell r="B219">
            <v>2017</v>
          </cell>
          <cell r="C219">
            <v>7</v>
          </cell>
          <cell r="D219">
            <v>4</v>
          </cell>
          <cell r="H219">
            <v>0</v>
          </cell>
          <cell r="Q219">
            <v>2017</v>
          </cell>
          <cell r="R219">
            <v>7</v>
          </cell>
          <cell r="S219">
            <v>4</v>
          </cell>
          <cell r="W219">
            <v>0</v>
          </cell>
        </row>
        <row r="220">
          <cell r="B220">
            <v>2017</v>
          </cell>
          <cell r="C220">
            <v>7</v>
          </cell>
          <cell r="D220">
            <v>5</v>
          </cell>
          <cell r="H220">
            <v>0</v>
          </cell>
          <cell r="Q220">
            <v>2017</v>
          </cell>
          <cell r="R220">
            <v>7</v>
          </cell>
          <cell r="S220">
            <v>5</v>
          </cell>
          <cell r="W220">
            <v>0</v>
          </cell>
        </row>
        <row r="221">
          <cell r="B221">
            <v>2017</v>
          </cell>
          <cell r="C221">
            <v>7</v>
          </cell>
          <cell r="D221">
            <v>6</v>
          </cell>
          <cell r="H221">
            <v>0</v>
          </cell>
          <cell r="Q221">
            <v>2017</v>
          </cell>
          <cell r="R221">
            <v>7</v>
          </cell>
          <cell r="S221">
            <v>6</v>
          </cell>
          <cell r="W221">
            <v>0</v>
          </cell>
        </row>
        <row r="222">
          <cell r="B222">
            <v>2017</v>
          </cell>
          <cell r="C222">
            <v>7</v>
          </cell>
          <cell r="D222">
            <v>7</v>
          </cell>
          <cell r="H222">
            <v>0</v>
          </cell>
          <cell r="Q222">
            <v>2017</v>
          </cell>
          <cell r="R222">
            <v>7</v>
          </cell>
          <cell r="S222">
            <v>7</v>
          </cell>
          <cell r="W222">
            <v>0</v>
          </cell>
        </row>
        <row r="223">
          <cell r="B223">
            <v>2017</v>
          </cell>
          <cell r="C223">
            <v>7</v>
          </cell>
          <cell r="D223">
            <v>8</v>
          </cell>
          <cell r="H223">
            <v>0</v>
          </cell>
          <cell r="Q223">
            <v>2017</v>
          </cell>
          <cell r="R223">
            <v>7</v>
          </cell>
          <cell r="S223">
            <v>8</v>
          </cell>
          <cell r="W223">
            <v>0</v>
          </cell>
        </row>
        <row r="224">
          <cell r="B224">
            <v>2017</v>
          </cell>
          <cell r="C224">
            <v>7</v>
          </cell>
          <cell r="D224">
            <v>9</v>
          </cell>
          <cell r="H224">
            <v>0</v>
          </cell>
          <cell r="Q224">
            <v>2017</v>
          </cell>
          <cell r="R224">
            <v>7</v>
          </cell>
          <cell r="S224">
            <v>9</v>
          </cell>
          <cell r="W224">
            <v>0</v>
          </cell>
        </row>
        <row r="225">
          <cell r="B225">
            <v>2017</v>
          </cell>
          <cell r="C225">
            <v>7</v>
          </cell>
          <cell r="D225">
            <v>10</v>
          </cell>
          <cell r="H225">
            <v>0</v>
          </cell>
          <cell r="Q225">
            <v>2017</v>
          </cell>
          <cell r="R225">
            <v>7</v>
          </cell>
          <cell r="S225">
            <v>10</v>
          </cell>
          <cell r="W225">
            <v>0</v>
          </cell>
        </row>
        <row r="226">
          <cell r="B226">
            <v>2017</v>
          </cell>
          <cell r="C226">
            <v>7</v>
          </cell>
          <cell r="D226">
            <v>11</v>
          </cell>
          <cell r="H226">
            <v>0</v>
          </cell>
          <cell r="Q226">
            <v>2017</v>
          </cell>
          <cell r="R226">
            <v>7</v>
          </cell>
          <cell r="S226">
            <v>11</v>
          </cell>
          <cell r="W226">
            <v>0</v>
          </cell>
        </row>
        <row r="227">
          <cell r="B227">
            <v>2017</v>
          </cell>
          <cell r="C227">
            <v>7</v>
          </cell>
          <cell r="D227">
            <v>12</v>
          </cell>
          <cell r="H227">
            <v>0</v>
          </cell>
          <cell r="Q227">
            <v>2017</v>
          </cell>
          <cell r="R227">
            <v>7</v>
          </cell>
          <cell r="S227">
            <v>12</v>
          </cell>
          <cell r="W227">
            <v>0</v>
          </cell>
        </row>
        <row r="228">
          <cell r="B228">
            <v>2017</v>
          </cell>
          <cell r="C228">
            <v>7</v>
          </cell>
          <cell r="D228">
            <v>13</v>
          </cell>
          <cell r="H228">
            <v>0</v>
          </cell>
          <cell r="Q228">
            <v>2017</v>
          </cell>
          <cell r="R228">
            <v>7</v>
          </cell>
          <cell r="S228">
            <v>13</v>
          </cell>
          <cell r="W228">
            <v>0</v>
          </cell>
        </row>
        <row r="229">
          <cell r="B229">
            <v>2017</v>
          </cell>
          <cell r="C229">
            <v>7</v>
          </cell>
          <cell r="D229">
            <v>14</v>
          </cell>
          <cell r="H229">
            <v>0</v>
          </cell>
          <cell r="Q229">
            <v>2017</v>
          </cell>
          <cell r="R229">
            <v>7</v>
          </cell>
          <cell r="S229">
            <v>14</v>
          </cell>
          <cell r="W229">
            <v>0</v>
          </cell>
        </row>
        <row r="230">
          <cell r="B230">
            <v>2017</v>
          </cell>
          <cell r="C230">
            <v>7</v>
          </cell>
          <cell r="D230">
            <v>15</v>
          </cell>
          <cell r="H230">
            <v>0</v>
          </cell>
          <cell r="Q230">
            <v>2017</v>
          </cell>
          <cell r="R230">
            <v>7</v>
          </cell>
          <cell r="S230">
            <v>15</v>
          </cell>
          <cell r="W230">
            <v>0</v>
          </cell>
        </row>
        <row r="231">
          <cell r="B231">
            <v>2017</v>
          </cell>
          <cell r="C231">
            <v>7</v>
          </cell>
          <cell r="D231">
            <v>16</v>
          </cell>
          <cell r="H231">
            <v>0</v>
          </cell>
          <cell r="Q231">
            <v>2017</v>
          </cell>
          <cell r="R231">
            <v>7</v>
          </cell>
          <cell r="S231">
            <v>16</v>
          </cell>
          <cell r="W231">
            <v>0</v>
          </cell>
        </row>
        <row r="232">
          <cell r="B232">
            <v>2017</v>
          </cell>
          <cell r="C232">
            <v>7</v>
          </cell>
          <cell r="D232">
            <v>17</v>
          </cell>
          <cell r="H232">
            <v>0</v>
          </cell>
          <cell r="Q232">
            <v>2017</v>
          </cell>
          <cell r="R232">
            <v>7</v>
          </cell>
          <cell r="S232">
            <v>17</v>
          </cell>
          <cell r="W232">
            <v>0</v>
          </cell>
        </row>
        <row r="233">
          <cell r="B233">
            <v>2017</v>
          </cell>
          <cell r="C233">
            <v>7</v>
          </cell>
          <cell r="D233">
            <v>18</v>
          </cell>
          <cell r="H233">
            <v>0</v>
          </cell>
          <cell r="Q233">
            <v>2017</v>
          </cell>
          <cell r="R233">
            <v>7</v>
          </cell>
          <cell r="S233">
            <v>18</v>
          </cell>
          <cell r="W233">
            <v>0</v>
          </cell>
        </row>
        <row r="234">
          <cell r="B234">
            <v>2017</v>
          </cell>
          <cell r="C234">
            <v>7</v>
          </cell>
          <cell r="D234">
            <v>19</v>
          </cell>
          <cell r="H234">
            <v>0</v>
          </cell>
          <cell r="Q234">
            <v>2017</v>
          </cell>
          <cell r="R234">
            <v>7</v>
          </cell>
          <cell r="S234">
            <v>19</v>
          </cell>
          <cell r="W234">
            <v>0</v>
          </cell>
        </row>
        <row r="235">
          <cell r="B235">
            <v>2017</v>
          </cell>
          <cell r="C235">
            <v>7</v>
          </cell>
          <cell r="D235">
            <v>20</v>
          </cell>
          <cell r="H235">
            <v>0</v>
          </cell>
          <cell r="Q235">
            <v>2017</v>
          </cell>
          <cell r="R235">
            <v>7</v>
          </cell>
          <cell r="S235">
            <v>20</v>
          </cell>
          <cell r="W235">
            <v>0</v>
          </cell>
        </row>
        <row r="236">
          <cell r="B236">
            <v>2017</v>
          </cell>
          <cell r="C236">
            <v>7</v>
          </cell>
          <cell r="D236">
            <v>21</v>
          </cell>
          <cell r="H236">
            <v>0</v>
          </cell>
          <cell r="Q236">
            <v>2017</v>
          </cell>
          <cell r="R236">
            <v>7</v>
          </cell>
          <cell r="S236">
            <v>21</v>
          </cell>
          <cell r="W236">
            <v>0</v>
          </cell>
        </row>
        <row r="237">
          <cell r="B237">
            <v>2017</v>
          </cell>
          <cell r="C237">
            <v>7</v>
          </cell>
          <cell r="D237">
            <v>22</v>
          </cell>
          <cell r="H237">
            <v>0</v>
          </cell>
          <cell r="Q237">
            <v>2017</v>
          </cell>
          <cell r="R237">
            <v>7</v>
          </cell>
          <cell r="S237">
            <v>22</v>
          </cell>
          <cell r="W237">
            <v>0</v>
          </cell>
        </row>
        <row r="238">
          <cell r="B238">
            <v>2017</v>
          </cell>
          <cell r="C238">
            <v>7</v>
          </cell>
          <cell r="D238">
            <v>23</v>
          </cell>
          <cell r="H238">
            <v>0</v>
          </cell>
          <cell r="Q238">
            <v>2017</v>
          </cell>
          <cell r="R238">
            <v>7</v>
          </cell>
          <cell r="S238">
            <v>23</v>
          </cell>
          <cell r="W238">
            <v>0</v>
          </cell>
        </row>
        <row r="239">
          <cell r="B239">
            <v>2017</v>
          </cell>
          <cell r="C239">
            <v>7</v>
          </cell>
          <cell r="D239">
            <v>24</v>
          </cell>
          <cell r="H239">
            <v>0</v>
          </cell>
          <cell r="Q239">
            <v>2017</v>
          </cell>
          <cell r="R239">
            <v>7</v>
          </cell>
          <cell r="S239">
            <v>24</v>
          </cell>
          <cell r="W239">
            <v>0</v>
          </cell>
        </row>
        <row r="240">
          <cell r="B240">
            <v>2017</v>
          </cell>
          <cell r="C240">
            <v>7</v>
          </cell>
          <cell r="D240">
            <v>25</v>
          </cell>
          <cell r="H240">
            <v>0</v>
          </cell>
          <cell r="Q240">
            <v>2017</v>
          </cell>
          <cell r="R240">
            <v>7</v>
          </cell>
          <cell r="S240">
            <v>25</v>
          </cell>
          <cell r="W240">
            <v>0</v>
          </cell>
        </row>
        <row r="241">
          <cell r="B241">
            <v>2017</v>
          </cell>
          <cell r="C241">
            <v>7</v>
          </cell>
          <cell r="D241">
            <v>26</v>
          </cell>
          <cell r="H241">
            <v>0</v>
          </cell>
          <cell r="Q241">
            <v>2017</v>
          </cell>
          <cell r="R241">
            <v>7</v>
          </cell>
          <cell r="S241">
            <v>26</v>
          </cell>
          <cell r="W241">
            <v>0</v>
          </cell>
        </row>
        <row r="242">
          <cell r="B242">
            <v>2017</v>
          </cell>
          <cell r="C242">
            <v>7</v>
          </cell>
          <cell r="D242">
            <v>27</v>
          </cell>
          <cell r="H242">
            <v>0</v>
          </cell>
          <cell r="Q242">
            <v>2017</v>
          </cell>
          <cell r="R242">
            <v>7</v>
          </cell>
          <cell r="S242">
            <v>27</v>
          </cell>
          <cell r="W242">
            <v>0</v>
          </cell>
        </row>
        <row r="243">
          <cell r="B243">
            <v>2017</v>
          </cell>
          <cell r="C243">
            <v>7</v>
          </cell>
          <cell r="D243">
            <v>28</v>
          </cell>
          <cell r="H243">
            <v>0</v>
          </cell>
          <cell r="Q243">
            <v>2017</v>
          </cell>
          <cell r="R243">
            <v>7</v>
          </cell>
          <cell r="S243">
            <v>28</v>
          </cell>
          <cell r="W243">
            <v>0</v>
          </cell>
        </row>
        <row r="244">
          <cell r="B244">
            <v>2017</v>
          </cell>
          <cell r="C244">
            <v>7</v>
          </cell>
          <cell r="D244">
            <v>29</v>
          </cell>
          <cell r="H244">
            <v>0</v>
          </cell>
          <cell r="Q244">
            <v>2017</v>
          </cell>
          <cell r="R244">
            <v>7</v>
          </cell>
          <cell r="S244">
            <v>29</v>
          </cell>
          <cell r="W244">
            <v>0</v>
          </cell>
        </row>
        <row r="245">
          <cell r="B245">
            <v>2017</v>
          </cell>
          <cell r="C245">
            <v>7</v>
          </cell>
          <cell r="D245">
            <v>30</v>
          </cell>
          <cell r="H245">
            <v>0</v>
          </cell>
          <cell r="Q245">
            <v>2017</v>
          </cell>
          <cell r="R245">
            <v>7</v>
          </cell>
          <cell r="S245">
            <v>30</v>
          </cell>
          <cell r="W245">
            <v>0</v>
          </cell>
        </row>
        <row r="246">
          <cell r="B246">
            <v>2017</v>
          </cell>
          <cell r="C246">
            <v>7</v>
          </cell>
          <cell r="D246">
            <v>31</v>
          </cell>
          <cell r="H246">
            <v>0.45612903225806511</v>
          </cell>
          <cell r="Q246">
            <v>2017</v>
          </cell>
          <cell r="R246">
            <v>7</v>
          </cell>
          <cell r="S246">
            <v>31</v>
          </cell>
          <cell r="W246">
            <v>1.9386200716845867</v>
          </cell>
        </row>
        <row r="247">
          <cell r="B247">
            <v>2017</v>
          </cell>
          <cell r="C247">
            <v>8</v>
          </cell>
          <cell r="D247">
            <v>1</v>
          </cell>
          <cell r="H247">
            <v>0</v>
          </cell>
          <cell r="Q247">
            <v>2017</v>
          </cell>
          <cell r="R247">
            <v>8</v>
          </cell>
          <cell r="S247">
            <v>1</v>
          </cell>
          <cell r="W247">
            <v>0</v>
          </cell>
        </row>
        <row r="248">
          <cell r="B248">
            <v>2017</v>
          </cell>
          <cell r="C248">
            <v>8</v>
          </cell>
          <cell r="D248">
            <v>2</v>
          </cell>
          <cell r="H248">
            <v>0</v>
          </cell>
          <cell r="Q248">
            <v>2017</v>
          </cell>
          <cell r="R248">
            <v>8</v>
          </cell>
          <cell r="S248">
            <v>2</v>
          </cell>
          <cell r="W248">
            <v>0</v>
          </cell>
        </row>
        <row r="249">
          <cell r="B249">
            <v>2017</v>
          </cell>
          <cell r="C249">
            <v>8</v>
          </cell>
          <cell r="D249">
            <v>3</v>
          </cell>
          <cell r="H249">
            <v>0</v>
          </cell>
          <cell r="Q249">
            <v>2017</v>
          </cell>
          <cell r="R249">
            <v>8</v>
          </cell>
          <cell r="S249">
            <v>3</v>
          </cell>
          <cell r="W249">
            <v>0</v>
          </cell>
        </row>
        <row r="250">
          <cell r="B250">
            <v>2017</v>
          </cell>
          <cell r="C250">
            <v>8</v>
          </cell>
          <cell r="D250">
            <v>4</v>
          </cell>
          <cell r="H250">
            <v>0</v>
          </cell>
          <cell r="Q250">
            <v>2017</v>
          </cell>
          <cell r="R250">
            <v>8</v>
          </cell>
          <cell r="S250">
            <v>4</v>
          </cell>
          <cell r="W250">
            <v>0</v>
          </cell>
        </row>
        <row r="251">
          <cell r="B251">
            <v>2017</v>
          </cell>
          <cell r="C251">
            <v>8</v>
          </cell>
          <cell r="D251">
            <v>5</v>
          </cell>
          <cell r="H251">
            <v>1.2007526881720418</v>
          </cell>
          <cell r="Q251">
            <v>2017</v>
          </cell>
          <cell r="R251">
            <v>8</v>
          </cell>
          <cell r="S251">
            <v>5</v>
          </cell>
          <cell r="W251">
            <v>4.868709677419349</v>
          </cell>
        </row>
        <row r="252">
          <cell r="B252">
            <v>2017</v>
          </cell>
          <cell r="C252">
            <v>8</v>
          </cell>
          <cell r="D252">
            <v>6</v>
          </cell>
          <cell r="H252">
            <v>0</v>
          </cell>
          <cell r="Q252">
            <v>2017</v>
          </cell>
          <cell r="R252">
            <v>8</v>
          </cell>
          <cell r="S252">
            <v>6</v>
          </cell>
          <cell r="W252">
            <v>1.5306989247311804</v>
          </cell>
        </row>
        <row r="253">
          <cell r="B253">
            <v>2017</v>
          </cell>
          <cell r="C253">
            <v>8</v>
          </cell>
          <cell r="D253">
            <v>7</v>
          </cell>
          <cell r="H253">
            <v>0</v>
          </cell>
          <cell r="Q253">
            <v>2017</v>
          </cell>
          <cell r="R253">
            <v>8</v>
          </cell>
          <cell r="S253">
            <v>7</v>
          </cell>
          <cell r="W253">
            <v>0</v>
          </cell>
        </row>
        <row r="254">
          <cell r="B254">
            <v>2017</v>
          </cell>
          <cell r="C254">
            <v>8</v>
          </cell>
          <cell r="D254">
            <v>8</v>
          </cell>
          <cell r="H254">
            <v>0</v>
          </cell>
          <cell r="Q254">
            <v>2017</v>
          </cell>
          <cell r="R254">
            <v>8</v>
          </cell>
          <cell r="S254">
            <v>8</v>
          </cell>
          <cell r="W254">
            <v>0</v>
          </cell>
        </row>
        <row r="255">
          <cell r="B255">
            <v>2017</v>
          </cell>
          <cell r="C255">
            <v>8</v>
          </cell>
          <cell r="D255">
            <v>9</v>
          </cell>
          <cell r="H255">
            <v>0</v>
          </cell>
          <cell r="Q255">
            <v>2017</v>
          </cell>
          <cell r="R255">
            <v>8</v>
          </cell>
          <cell r="S255">
            <v>9</v>
          </cell>
          <cell r="W255">
            <v>0</v>
          </cell>
        </row>
        <row r="256">
          <cell r="B256">
            <v>2017</v>
          </cell>
          <cell r="C256">
            <v>8</v>
          </cell>
          <cell r="D256">
            <v>10</v>
          </cell>
          <cell r="H256">
            <v>0</v>
          </cell>
          <cell r="Q256">
            <v>2017</v>
          </cell>
          <cell r="R256">
            <v>8</v>
          </cell>
          <cell r="S256">
            <v>10</v>
          </cell>
          <cell r="W256">
            <v>0</v>
          </cell>
        </row>
        <row r="257">
          <cell r="B257">
            <v>2017</v>
          </cell>
          <cell r="C257">
            <v>8</v>
          </cell>
          <cell r="D257">
            <v>11</v>
          </cell>
          <cell r="H257">
            <v>0</v>
          </cell>
          <cell r="Q257">
            <v>2017</v>
          </cell>
          <cell r="R257">
            <v>8</v>
          </cell>
          <cell r="S257">
            <v>11</v>
          </cell>
          <cell r="W257">
            <v>0</v>
          </cell>
        </row>
        <row r="258">
          <cell r="B258">
            <v>2017</v>
          </cell>
          <cell r="C258">
            <v>8</v>
          </cell>
          <cell r="D258">
            <v>12</v>
          </cell>
          <cell r="H258">
            <v>0</v>
          </cell>
          <cell r="Q258">
            <v>2017</v>
          </cell>
          <cell r="R258">
            <v>8</v>
          </cell>
          <cell r="S258">
            <v>12</v>
          </cell>
          <cell r="W258">
            <v>0</v>
          </cell>
        </row>
        <row r="259">
          <cell r="B259">
            <v>2017</v>
          </cell>
          <cell r="C259">
            <v>8</v>
          </cell>
          <cell r="D259">
            <v>13</v>
          </cell>
          <cell r="H259">
            <v>0</v>
          </cell>
          <cell r="Q259">
            <v>2017</v>
          </cell>
          <cell r="R259">
            <v>8</v>
          </cell>
          <cell r="S259">
            <v>13</v>
          </cell>
          <cell r="W259">
            <v>0</v>
          </cell>
        </row>
        <row r="260">
          <cell r="B260">
            <v>2017</v>
          </cell>
          <cell r="C260">
            <v>8</v>
          </cell>
          <cell r="D260">
            <v>14</v>
          </cell>
          <cell r="H260">
            <v>0</v>
          </cell>
          <cell r="Q260">
            <v>2017</v>
          </cell>
          <cell r="R260">
            <v>8</v>
          </cell>
          <cell r="S260">
            <v>14</v>
          </cell>
          <cell r="W260">
            <v>0</v>
          </cell>
        </row>
        <row r="261">
          <cell r="B261">
            <v>2017</v>
          </cell>
          <cell r="C261">
            <v>8</v>
          </cell>
          <cell r="D261">
            <v>15</v>
          </cell>
          <cell r="H261">
            <v>0</v>
          </cell>
          <cell r="Q261">
            <v>2017</v>
          </cell>
          <cell r="R261">
            <v>8</v>
          </cell>
          <cell r="S261">
            <v>15</v>
          </cell>
          <cell r="W261">
            <v>0</v>
          </cell>
        </row>
        <row r="262">
          <cell r="B262">
            <v>2017</v>
          </cell>
          <cell r="C262">
            <v>8</v>
          </cell>
          <cell r="D262">
            <v>16</v>
          </cell>
          <cell r="H262">
            <v>0</v>
          </cell>
          <cell r="Q262">
            <v>2017</v>
          </cell>
          <cell r="R262">
            <v>8</v>
          </cell>
          <cell r="S262">
            <v>16</v>
          </cell>
          <cell r="W262">
            <v>0</v>
          </cell>
        </row>
        <row r="263">
          <cell r="B263">
            <v>2017</v>
          </cell>
          <cell r="C263">
            <v>8</v>
          </cell>
          <cell r="D263">
            <v>17</v>
          </cell>
          <cell r="H263">
            <v>0</v>
          </cell>
          <cell r="Q263">
            <v>2017</v>
          </cell>
          <cell r="R263">
            <v>8</v>
          </cell>
          <cell r="S263">
            <v>17</v>
          </cell>
          <cell r="W263">
            <v>0</v>
          </cell>
        </row>
        <row r="264">
          <cell r="B264">
            <v>2017</v>
          </cell>
          <cell r="C264">
            <v>8</v>
          </cell>
          <cell r="D264">
            <v>18</v>
          </cell>
          <cell r="H264">
            <v>0</v>
          </cell>
          <cell r="Q264">
            <v>2017</v>
          </cell>
          <cell r="R264">
            <v>8</v>
          </cell>
          <cell r="S264">
            <v>18</v>
          </cell>
          <cell r="W264">
            <v>0</v>
          </cell>
        </row>
        <row r="265">
          <cell r="B265">
            <v>2017</v>
          </cell>
          <cell r="C265">
            <v>8</v>
          </cell>
          <cell r="D265">
            <v>19</v>
          </cell>
          <cell r="H265">
            <v>0</v>
          </cell>
          <cell r="Q265">
            <v>2017</v>
          </cell>
          <cell r="R265">
            <v>8</v>
          </cell>
          <cell r="S265">
            <v>19</v>
          </cell>
          <cell r="W265">
            <v>0</v>
          </cell>
        </row>
        <row r="266">
          <cell r="B266">
            <v>2017</v>
          </cell>
          <cell r="C266">
            <v>8</v>
          </cell>
          <cell r="D266">
            <v>20</v>
          </cell>
          <cell r="H266">
            <v>0</v>
          </cell>
          <cell r="Q266">
            <v>2017</v>
          </cell>
          <cell r="R266">
            <v>8</v>
          </cell>
          <cell r="S266">
            <v>20</v>
          </cell>
          <cell r="W266">
            <v>0</v>
          </cell>
        </row>
        <row r="267">
          <cell r="B267">
            <v>2017</v>
          </cell>
          <cell r="C267">
            <v>8</v>
          </cell>
          <cell r="D267">
            <v>21</v>
          </cell>
          <cell r="H267">
            <v>0</v>
          </cell>
          <cell r="Q267">
            <v>2017</v>
          </cell>
          <cell r="R267">
            <v>8</v>
          </cell>
          <cell r="S267">
            <v>21</v>
          </cell>
          <cell r="W267">
            <v>0</v>
          </cell>
        </row>
        <row r="268">
          <cell r="B268">
            <v>2017</v>
          </cell>
          <cell r="C268">
            <v>8</v>
          </cell>
          <cell r="D268">
            <v>22</v>
          </cell>
          <cell r="H268">
            <v>0</v>
          </cell>
          <cell r="Q268">
            <v>2017</v>
          </cell>
          <cell r="R268">
            <v>8</v>
          </cell>
          <cell r="S268">
            <v>22</v>
          </cell>
          <cell r="W268">
            <v>0</v>
          </cell>
        </row>
        <row r="269">
          <cell r="B269">
            <v>2017</v>
          </cell>
          <cell r="C269">
            <v>8</v>
          </cell>
          <cell r="D269">
            <v>23</v>
          </cell>
          <cell r="H269">
            <v>0</v>
          </cell>
          <cell r="Q269">
            <v>2017</v>
          </cell>
          <cell r="R269">
            <v>8</v>
          </cell>
          <cell r="S269">
            <v>23</v>
          </cell>
          <cell r="W269">
            <v>4.2473118279569157E-2</v>
          </cell>
        </row>
        <row r="270">
          <cell r="B270">
            <v>2017</v>
          </cell>
          <cell r="C270">
            <v>8</v>
          </cell>
          <cell r="D270">
            <v>24</v>
          </cell>
          <cell r="H270">
            <v>0</v>
          </cell>
          <cell r="Q270">
            <v>2017</v>
          </cell>
          <cell r="R270">
            <v>8</v>
          </cell>
          <cell r="S270">
            <v>24</v>
          </cell>
          <cell r="W270">
            <v>0</v>
          </cell>
        </row>
        <row r="271">
          <cell r="B271">
            <v>2017</v>
          </cell>
          <cell r="C271">
            <v>8</v>
          </cell>
          <cell r="D271">
            <v>25</v>
          </cell>
          <cell r="H271">
            <v>0</v>
          </cell>
          <cell r="Q271">
            <v>2017</v>
          </cell>
          <cell r="R271">
            <v>8</v>
          </cell>
          <cell r="S271">
            <v>25</v>
          </cell>
          <cell r="W271">
            <v>0</v>
          </cell>
        </row>
        <row r="272">
          <cell r="B272">
            <v>2017</v>
          </cell>
          <cell r="C272">
            <v>8</v>
          </cell>
          <cell r="D272">
            <v>26</v>
          </cell>
          <cell r="H272">
            <v>0</v>
          </cell>
          <cell r="Q272">
            <v>2017</v>
          </cell>
          <cell r="R272">
            <v>8</v>
          </cell>
          <cell r="S272">
            <v>26</v>
          </cell>
          <cell r="W272">
            <v>0</v>
          </cell>
        </row>
        <row r="273">
          <cell r="B273">
            <v>2017</v>
          </cell>
          <cell r="C273">
            <v>8</v>
          </cell>
          <cell r="D273">
            <v>27</v>
          </cell>
          <cell r="H273">
            <v>0</v>
          </cell>
          <cell r="Q273">
            <v>2017</v>
          </cell>
          <cell r="R273">
            <v>8</v>
          </cell>
          <cell r="S273">
            <v>27</v>
          </cell>
          <cell r="W273">
            <v>0</v>
          </cell>
        </row>
        <row r="274">
          <cell r="B274">
            <v>2017</v>
          </cell>
          <cell r="C274">
            <v>8</v>
          </cell>
          <cell r="D274">
            <v>28</v>
          </cell>
          <cell r="H274">
            <v>0</v>
          </cell>
          <cell r="Q274">
            <v>2017</v>
          </cell>
          <cell r="R274">
            <v>8</v>
          </cell>
          <cell r="S274">
            <v>28</v>
          </cell>
          <cell r="W274">
            <v>0</v>
          </cell>
        </row>
        <row r="275">
          <cell r="B275">
            <v>2017</v>
          </cell>
          <cell r="C275">
            <v>8</v>
          </cell>
          <cell r="D275">
            <v>29</v>
          </cell>
          <cell r="H275">
            <v>0</v>
          </cell>
          <cell r="Q275">
            <v>2017</v>
          </cell>
          <cell r="R275">
            <v>8</v>
          </cell>
          <cell r="S275">
            <v>29</v>
          </cell>
          <cell r="W275">
            <v>0</v>
          </cell>
        </row>
        <row r="276">
          <cell r="B276">
            <v>2017</v>
          </cell>
          <cell r="C276">
            <v>8</v>
          </cell>
          <cell r="D276">
            <v>30</v>
          </cell>
          <cell r="H276">
            <v>0</v>
          </cell>
          <cell r="Q276">
            <v>2017</v>
          </cell>
          <cell r="R276">
            <v>8</v>
          </cell>
          <cell r="S276">
            <v>30</v>
          </cell>
          <cell r="W276">
            <v>0</v>
          </cell>
        </row>
        <row r="277">
          <cell r="B277">
            <v>2017</v>
          </cell>
          <cell r="C277">
            <v>8</v>
          </cell>
          <cell r="D277">
            <v>31</v>
          </cell>
          <cell r="H277">
            <v>0</v>
          </cell>
          <cell r="Q277">
            <v>2017</v>
          </cell>
          <cell r="R277">
            <v>8</v>
          </cell>
          <cell r="S277">
            <v>31</v>
          </cell>
          <cell r="W277">
            <v>0</v>
          </cell>
        </row>
        <row r="278">
          <cell r="B278">
            <v>2017</v>
          </cell>
          <cell r="C278">
            <v>9</v>
          </cell>
          <cell r="D278">
            <v>1</v>
          </cell>
          <cell r="H278">
            <v>0</v>
          </cell>
          <cell r="Q278">
            <v>2017</v>
          </cell>
          <cell r="R278">
            <v>9</v>
          </cell>
          <cell r="S278">
            <v>1</v>
          </cell>
          <cell r="W278">
            <v>1.3109259259259254</v>
          </cell>
        </row>
        <row r="279">
          <cell r="B279">
            <v>2017</v>
          </cell>
          <cell r="C279">
            <v>9</v>
          </cell>
          <cell r="D279">
            <v>2</v>
          </cell>
          <cell r="H279">
            <v>0</v>
          </cell>
          <cell r="Q279">
            <v>2017</v>
          </cell>
          <cell r="R279">
            <v>9</v>
          </cell>
          <cell r="S279">
            <v>2</v>
          </cell>
          <cell r="W279">
            <v>7.2085185185185194</v>
          </cell>
        </row>
        <row r="280">
          <cell r="B280">
            <v>2017</v>
          </cell>
          <cell r="C280">
            <v>9</v>
          </cell>
          <cell r="D280">
            <v>3</v>
          </cell>
          <cell r="H280">
            <v>0</v>
          </cell>
          <cell r="Q280">
            <v>2017</v>
          </cell>
          <cell r="R280">
            <v>9</v>
          </cell>
          <cell r="S280">
            <v>3</v>
          </cell>
          <cell r="W280">
            <v>0</v>
          </cell>
        </row>
        <row r="281">
          <cell r="B281">
            <v>2017</v>
          </cell>
          <cell r="C281">
            <v>9</v>
          </cell>
          <cell r="D281">
            <v>4</v>
          </cell>
          <cell r="H281">
            <v>0</v>
          </cell>
          <cell r="Q281">
            <v>2017</v>
          </cell>
          <cell r="R281">
            <v>9</v>
          </cell>
          <cell r="S281">
            <v>4</v>
          </cell>
          <cell r="W281">
            <v>0</v>
          </cell>
        </row>
        <row r="282">
          <cell r="B282">
            <v>2017</v>
          </cell>
          <cell r="C282">
            <v>9</v>
          </cell>
          <cell r="D282">
            <v>5</v>
          </cell>
          <cell r="H282">
            <v>6.2222222222222205</v>
          </cell>
          <cell r="Q282">
            <v>2017</v>
          </cell>
          <cell r="R282">
            <v>9</v>
          </cell>
          <cell r="S282">
            <v>5</v>
          </cell>
          <cell r="W282">
            <v>0</v>
          </cell>
        </row>
        <row r="283">
          <cell r="B283">
            <v>2017</v>
          </cell>
          <cell r="C283">
            <v>9</v>
          </cell>
          <cell r="D283">
            <v>6</v>
          </cell>
          <cell r="H283">
            <v>15.476111111111111</v>
          </cell>
          <cell r="Q283">
            <v>2017</v>
          </cell>
          <cell r="R283">
            <v>9</v>
          </cell>
          <cell r="S283">
            <v>6</v>
          </cell>
          <cell r="W283">
            <v>11.309259259259257</v>
          </cell>
        </row>
        <row r="284">
          <cell r="B284">
            <v>2017</v>
          </cell>
          <cell r="C284">
            <v>9</v>
          </cell>
          <cell r="D284">
            <v>7</v>
          </cell>
          <cell r="H284">
            <v>10.641666666666664</v>
          </cell>
          <cell r="Q284">
            <v>2017</v>
          </cell>
          <cell r="R284">
            <v>9</v>
          </cell>
          <cell r="S284">
            <v>7</v>
          </cell>
          <cell r="W284">
            <v>17.450925925925926</v>
          </cell>
        </row>
        <row r="285">
          <cell r="B285">
            <v>2017</v>
          </cell>
          <cell r="C285">
            <v>9</v>
          </cell>
          <cell r="D285">
            <v>8</v>
          </cell>
          <cell r="H285">
            <v>0</v>
          </cell>
          <cell r="Q285">
            <v>2017</v>
          </cell>
          <cell r="R285">
            <v>9</v>
          </cell>
          <cell r="S285">
            <v>8</v>
          </cell>
          <cell r="W285">
            <v>9.779814814814813</v>
          </cell>
        </row>
        <row r="286">
          <cell r="B286">
            <v>2017</v>
          </cell>
          <cell r="C286">
            <v>9</v>
          </cell>
          <cell r="D286">
            <v>9</v>
          </cell>
          <cell r="H286">
            <v>0</v>
          </cell>
          <cell r="Q286">
            <v>2017</v>
          </cell>
          <cell r="R286">
            <v>9</v>
          </cell>
          <cell r="S286">
            <v>9</v>
          </cell>
          <cell r="W286">
            <v>0</v>
          </cell>
        </row>
        <row r="287">
          <cell r="B287">
            <v>2017</v>
          </cell>
          <cell r="C287">
            <v>9</v>
          </cell>
          <cell r="D287">
            <v>10</v>
          </cell>
          <cell r="H287">
            <v>0</v>
          </cell>
          <cell r="Q287">
            <v>2017</v>
          </cell>
          <cell r="R287">
            <v>9</v>
          </cell>
          <cell r="S287">
            <v>10</v>
          </cell>
          <cell r="W287">
            <v>0</v>
          </cell>
        </row>
        <row r="288">
          <cell r="B288">
            <v>2017</v>
          </cell>
          <cell r="C288">
            <v>9</v>
          </cell>
          <cell r="D288">
            <v>11</v>
          </cell>
          <cell r="H288">
            <v>0.92555555555555558</v>
          </cell>
          <cell r="Q288">
            <v>2017</v>
          </cell>
          <cell r="R288">
            <v>9</v>
          </cell>
          <cell r="S288">
            <v>11</v>
          </cell>
          <cell r="W288">
            <v>3.8581481481481479</v>
          </cell>
        </row>
        <row r="289">
          <cell r="B289">
            <v>2017</v>
          </cell>
          <cell r="C289">
            <v>9</v>
          </cell>
          <cell r="D289">
            <v>12</v>
          </cell>
          <cell r="H289">
            <v>2.382222222222222</v>
          </cell>
          <cell r="Q289">
            <v>2017</v>
          </cell>
          <cell r="R289">
            <v>9</v>
          </cell>
          <cell r="S289">
            <v>12</v>
          </cell>
          <cell r="W289">
            <v>5.2650000000000006</v>
          </cell>
        </row>
        <row r="290">
          <cell r="B290">
            <v>2017</v>
          </cell>
          <cell r="C290">
            <v>9</v>
          </cell>
          <cell r="D290">
            <v>13</v>
          </cell>
          <cell r="H290">
            <v>0</v>
          </cell>
          <cell r="Q290">
            <v>2017</v>
          </cell>
          <cell r="R290">
            <v>9</v>
          </cell>
          <cell r="S290">
            <v>13</v>
          </cell>
          <cell r="W290">
            <v>0.40222222222222398</v>
          </cell>
        </row>
        <row r="291">
          <cell r="B291">
            <v>2017</v>
          </cell>
          <cell r="C291">
            <v>9</v>
          </cell>
          <cell r="D291">
            <v>14</v>
          </cell>
          <cell r="H291">
            <v>0</v>
          </cell>
          <cell r="Q291">
            <v>2017</v>
          </cell>
          <cell r="R291">
            <v>9</v>
          </cell>
          <cell r="S291">
            <v>14</v>
          </cell>
          <cell r="W291">
            <v>0</v>
          </cell>
        </row>
        <row r="292">
          <cell r="B292">
            <v>2017</v>
          </cell>
          <cell r="C292">
            <v>9</v>
          </cell>
          <cell r="D292">
            <v>15</v>
          </cell>
          <cell r="H292">
            <v>0</v>
          </cell>
          <cell r="Q292">
            <v>2017</v>
          </cell>
          <cell r="R292">
            <v>9</v>
          </cell>
          <cell r="S292">
            <v>15</v>
          </cell>
          <cell r="W292">
            <v>0</v>
          </cell>
        </row>
        <row r="293">
          <cell r="B293">
            <v>2017</v>
          </cell>
          <cell r="C293">
            <v>9</v>
          </cell>
          <cell r="D293">
            <v>16</v>
          </cell>
          <cell r="H293">
            <v>0</v>
          </cell>
          <cell r="Q293">
            <v>2017</v>
          </cell>
          <cell r="R293">
            <v>9</v>
          </cell>
          <cell r="S293">
            <v>16</v>
          </cell>
          <cell r="W293">
            <v>0</v>
          </cell>
        </row>
        <row r="294">
          <cell r="B294">
            <v>2017</v>
          </cell>
          <cell r="C294">
            <v>9</v>
          </cell>
          <cell r="D294">
            <v>17</v>
          </cell>
          <cell r="H294">
            <v>0.18722222222222201</v>
          </cell>
          <cell r="Q294">
            <v>2017</v>
          </cell>
          <cell r="R294">
            <v>9</v>
          </cell>
          <cell r="S294">
            <v>17</v>
          </cell>
          <cell r="W294">
            <v>0</v>
          </cell>
        </row>
        <row r="295">
          <cell r="B295">
            <v>2017</v>
          </cell>
          <cell r="C295">
            <v>9</v>
          </cell>
          <cell r="D295">
            <v>18</v>
          </cell>
          <cell r="H295">
            <v>0</v>
          </cell>
          <cell r="Q295">
            <v>2017</v>
          </cell>
          <cell r="R295">
            <v>9</v>
          </cell>
          <cell r="S295">
            <v>18</v>
          </cell>
          <cell r="W295">
            <v>4.532222222222221</v>
          </cell>
        </row>
        <row r="296">
          <cell r="B296">
            <v>2017</v>
          </cell>
          <cell r="C296">
            <v>9</v>
          </cell>
          <cell r="D296">
            <v>19</v>
          </cell>
          <cell r="H296">
            <v>0</v>
          </cell>
          <cell r="Q296">
            <v>2017</v>
          </cell>
          <cell r="R296">
            <v>9</v>
          </cell>
          <cell r="S296">
            <v>19</v>
          </cell>
          <cell r="W296">
            <v>2.9318518518518517</v>
          </cell>
        </row>
        <row r="297">
          <cell r="B297">
            <v>2017</v>
          </cell>
          <cell r="C297">
            <v>9</v>
          </cell>
          <cell r="D297">
            <v>20</v>
          </cell>
          <cell r="H297">
            <v>0</v>
          </cell>
          <cell r="Q297">
            <v>2017</v>
          </cell>
          <cell r="R297">
            <v>9</v>
          </cell>
          <cell r="S297">
            <v>20</v>
          </cell>
          <cell r="W297">
            <v>0</v>
          </cell>
        </row>
        <row r="298">
          <cell r="B298">
            <v>2017</v>
          </cell>
          <cell r="C298">
            <v>9</v>
          </cell>
          <cell r="D298">
            <v>21</v>
          </cell>
          <cell r="H298">
            <v>0</v>
          </cell>
          <cell r="Q298">
            <v>2017</v>
          </cell>
          <cell r="R298">
            <v>9</v>
          </cell>
          <cell r="S298">
            <v>21</v>
          </cell>
          <cell r="W298">
            <v>0</v>
          </cell>
        </row>
        <row r="299">
          <cell r="B299">
            <v>2017</v>
          </cell>
          <cell r="C299">
            <v>9</v>
          </cell>
          <cell r="D299">
            <v>22</v>
          </cell>
          <cell r="H299">
            <v>0</v>
          </cell>
          <cell r="Q299">
            <v>2017</v>
          </cell>
          <cell r="R299">
            <v>9</v>
          </cell>
          <cell r="S299">
            <v>22</v>
          </cell>
          <cell r="W299">
            <v>0</v>
          </cell>
        </row>
        <row r="300">
          <cell r="B300">
            <v>2017</v>
          </cell>
          <cell r="C300">
            <v>9</v>
          </cell>
          <cell r="D300">
            <v>23</v>
          </cell>
          <cell r="H300">
            <v>0</v>
          </cell>
          <cell r="Q300">
            <v>2017</v>
          </cell>
          <cell r="R300">
            <v>9</v>
          </cell>
          <cell r="S300">
            <v>23</v>
          </cell>
          <cell r="W300">
            <v>0</v>
          </cell>
        </row>
        <row r="301">
          <cell r="B301">
            <v>2017</v>
          </cell>
          <cell r="C301">
            <v>9</v>
          </cell>
          <cell r="D301">
            <v>24</v>
          </cell>
          <cell r="H301">
            <v>0</v>
          </cell>
          <cell r="Q301">
            <v>2017</v>
          </cell>
          <cell r="R301">
            <v>9</v>
          </cell>
          <cell r="S301">
            <v>24</v>
          </cell>
          <cell r="W301">
            <v>0</v>
          </cell>
        </row>
        <row r="302">
          <cell r="B302">
            <v>2017</v>
          </cell>
          <cell r="C302">
            <v>9</v>
          </cell>
          <cell r="D302">
            <v>25</v>
          </cell>
          <cell r="H302">
            <v>0</v>
          </cell>
          <cell r="Q302">
            <v>2017</v>
          </cell>
          <cell r="R302">
            <v>9</v>
          </cell>
          <cell r="S302">
            <v>25</v>
          </cell>
          <cell r="W302">
            <v>0</v>
          </cell>
        </row>
        <row r="303">
          <cell r="B303">
            <v>2017</v>
          </cell>
          <cell r="C303">
            <v>9</v>
          </cell>
          <cell r="D303">
            <v>26</v>
          </cell>
          <cell r="H303">
            <v>5.2044444444444444</v>
          </cell>
          <cell r="Q303">
            <v>2017</v>
          </cell>
          <cell r="R303">
            <v>9</v>
          </cell>
          <cell r="S303">
            <v>26</v>
          </cell>
          <cell r="W303">
            <v>0</v>
          </cell>
        </row>
        <row r="304">
          <cell r="B304">
            <v>2017</v>
          </cell>
          <cell r="C304">
            <v>9</v>
          </cell>
          <cell r="D304">
            <v>27</v>
          </cell>
          <cell r="H304">
            <v>7.7583333333333337</v>
          </cell>
          <cell r="Q304">
            <v>2017</v>
          </cell>
          <cell r="R304">
            <v>9</v>
          </cell>
          <cell r="S304">
            <v>27</v>
          </cell>
          <cell r="W304">
            <v>2.153703703703703</v>
          </cell>
        </row>
        <row r="305">
          <cell r="B305">
            <v>2017</v>
          </cell>
          <cell r="C305">
            <v>9</v>
          </cell>
          <cell r="D305">
            <v>28</v>
          </cell>
          <cell r="H305">
            <v>4.2777777777777777</v>
          </cell>
          <cell r="Q305">
            <v>2017</v>
          </cell>
          <cell r="R305">
            <v>9</v>
          </cell>
          <cell r="S305">
            <v>28</v>
          </cell>
          <cell r="W305">
            <v>13.436296296296296</v>
          </cell>
        </row>
        <row r="306">
          <cell r="B306">
            <v>2017</v>
          </cell>
          <cell r="C306">
            <v>9</v>
          </cell>
          <cell r="D306">
            <v>29</v>
          </cell>
          <cell r="H306">
            <v>3.4161111111111122</v>
          </cell>
          <cell r="Q306">
            <v>2017</v>
          </cell>
          <cell r="R306">
            <v>9</v>
          </cell>
          <cell r="S306">
            <v>29</v>
          </cell>
          <cell r="W306">
            <v>8.3977777777777796</v>
          </cell>
        </row>
        <row r="307">
          <cell r="B307">
            <v>2017</v>
          </cell>
          <cell r="C307">
            <v>9</v>
          </cell>
          <cell r="D307">
            <v>30</v>
          </cell>
          <cell r="H307">
            <v>1.610555555555556</v>
          </cell>
          <cell r="Q307">
            <v>2017</v>
          </cell>
          <cell r="R307">
            <v>9</v>
          </cell>
          <cell r="S307">
            <v>30</v>
          </cell>
          <cell r="W307">
            <v>6.1688888888888895</v>
          </cell>
        </row>
        <row r="308">
          <cell r="B308">
            <v>2017</v>
          </cell>
          <cell r="C308">
            <v>10</v>
          </cell>
          <cell r="D308">
            <v>1</v>
          </cell>
          <cell r="H308">
            <v>0</v>
          </cell>
          <cell r="Q308">
            <v>2017</v>
          </cell>
          <cell r="R308">
            <v>10</v>
          </cell>
          <cell r="S308">
            <v>1</v>
          </cell>
          <cell r="W308">
            <v>10.560179211469537</v>
          </cell>
        </row>
        <row r="309">
          <cell r="B309">
            <v>2017</v>
          </cell>
          <cell r="C309">
            <v>10</v>
          </cell>
          <cell r="D309">
            <v>2</v>
          </cell>
          <cell r="H309">
            <v>0</v>
          </cell>
          <cell r="Q309">
            <v>2017</v>
          </cell>
          <cell r="R309">
            <v>10</v>
          </cell>
          <cell r="S309">
            <v>2</v>
          </cell>
          <cell r="W309">
            <v>2.9795519713261664</v>
          </cell>
        </row>
        <row r="310">
          <cell r="B310">
            <v>2017</v>
          </cell>
          <cell r="C310">
            <v>10</v>
          </cell>
          <cell r="D310">
            <v>3</v>
          </cell>
          <cell r="H310">
            <v>0</v>
          </cell>
          <cell r="Q310">
            <v>2017</v>
          </cell>
          <cell r="R310">
            <v>10</v>
          </cell>
          <cell r="S310">
            <v>3</v>
          </cell>
          <cell r="W310">
            <v>0</v>
          </cell>
        </row>
        <row r="311">
          <cell r="B311">
            <v>2017</v>
          </cell>
          <cell r="C311">
            <v>10</v>
          </cell>
          <cell r="D311">
            <v>4</v>
          </cell>
          <cell r="H311">
            <v>7.7353225806451613</v>
          </cell>
          <cell r="Q311">
            <v>2017</v>
          </cell>
          <cell r="R311">
            <v>10</v>
          </cell>
          <cell r="S311">
            <v>4</v>
          </cell>
          <cell r="W311">
            <v>0</v>
          </cell>
        </row>
        <row r="312">
          <cell r="B312">
            <v>2017</v>
          </cell>
          <cell r="C312">
            <v>10</v>
          </cell>
          <cell r="D312">
            <v>5</v>
          </cell>
          <cell r="H312">
            <v>0</v>
          </cell>
          <cell r="Q312">
            <v>2017</v>
          </cell>
          <cell r="R312">
            <v>10</v>
          </cell>
          <cell r="S312">
            <v>5</v>
          </cell>
          <cell r="W312">
            <v>8.9029928315412192</v>
          </cell>
        </row>
        <row r="313">
          <cell r="B313">
            <v>2017</v>
          </cell>
          <cell r="C313">
            <v>10</v>
          </cell>
          <cell r="D313">
            <v>6</v>
          </cell>
          <cell r="H313">
            <v>0</v>
          </cell>
          <cell r="Q313">
            <v>2017</v>
          </cell>
          <cell r="R313">
            <v>10</v>
          </cell>
          <cell r="S313">
            <v>6</v>
          </cell>
          <cell r="W313">
            <v>6.0353942652329762</v>
          </cell>
        </row>
        <row r="314">
          <cell r="B314">
            <v>2017</v>
          </cell>
          <cell r="C314">
            <v>10</v>
          </cell>
          <cell r="D314">
            <v>7</v>
          </cell>
          <cell r="H314">
            <v>4.0623655913978487</v>
          </cell>
          <cell r="Q314">
            <v>2017</v>
          </cell>
          <cell r="R314">
            <v>10</v>
          </cell>
          <cell r="S314">
            <v>7</v>
          </cell>
          <cell r="W314">
            <v>5.0546057347670255</v>
          </cell>
        </row>
        <row r="315">
          <cell r="B315">
            <v>2017</v>
          </cell>
          <cell r="C315">
            <v>10</v>
          </cell>
          <cell r="D315">
            <v>8</v>
          </cell>
          <cell r="H315">
            <v>3.2470430107526882</v>
          </cell>
          <cell r="Q315">
            <v>2017</v>
          </cell>
          <cell r="R315">
            <v>10</v>
          </cell>
          <cell r="S315">
            <v>8</v>
          </cell>
          <cell r="W315">
            <v>11.306774193548389</v>
          </cell>
        </row>
        <row r="316">
          <cell r="B316">
            <v>2017</v>
          </cell>
          <cell r="C316">
            <v>10</v>
          </cell>
          <cell r="D316">
            <v>9</v>
          </cell>
          <cell r="H316">
            <v>1.571182795698925</v>
          </cell>
          <cell r="Q316">
            <v>2017</v>
          </cell>
          <cell r="R316">
            <v>10</v>
          </cell>
          <cell r="S316">
            <v>9</v>
          </cell>
          <cell r="W316">
            <v>0</v>
          </cell>
        </row>
        <row r="317">
          <cell r="B317">
            <v>2017</v>
          </cell>
          <cell r="C317">
            <v>10</v>
          </cell>
          <cell r="D317">
            <v>10</v>
          </cell>
          <cell r="H317">
            <v>16.674784946236564</v>
          </cell>
          <cell r="Q317">
            <v>2017</v>
          </cell>
          <cell r="R317">
            <v>10</v>
          </cell>
          <cell r="S317">
            <v>10</v>
          </cell>
          <cell r="W317">
            <v>7.2248387096774218</v>
          </cell>
        </row>
        <row r="318">
          <cell r="B318">
            <v>2017</v>
          </cell>
          <cell r="C318">
            <v>10</v>
          </cell>
          <cell r="D318">
            <v>11</v>
          </cell>
          <cell r="H318">
            <v>12.595107526881721</v>
          </cell>
          <cell r="Q318">
            <v>2017</v>
          </cell>
          <cell r="R318">
            <v>10</v>
          </cell>
          <cell r="S318">
            <v>11</v>
          </cell>
          <cell r="W318">
            <v>20.623530465949823</v>
          </cell>
        </row>
        <row r="319">
          <cell r="B319">
            <v>2017</v>
          </cell>
          <cell r="C319">
            <v>10</v>
          </cell>
          <cell r="D319">
            <v>12</v>
          </cell>
          <cell r="H319">
            <v>9.2838709677419349</v>
          </cell>
          <cell r="Q319">
            <v>2017</v>
          </cell>
          <cell r="R319">
            <v>10</v>
          </cell>
          <cell r="S319">
            <v>12</v>
          </cell>
          <cell r="W319">
            <v>18.662240143369175</v>
          </cell>
        </row>
        <row r="320">
          <cell r="B320">
            <v>2017</v>
          </cell>
          <cell r="C320">
            <v>10</v>
          </cell>
          <cell r="D320">
            <v>13</v>
          </cell>
          <cell r="H320">
            <v>0</v>
          </cell>
          <cell r="Q320">
            <v>2017</v>
          </cell>
          <cell r="R320">
            <v>10</v>
          </cell>
          <cell r="S320">
            <v>13</v>
          </cell>
          <cell r="W320">
            <v>12.987240143369178</v>
          </cell>
        </row>
        <row r="321">
          <cell r="B321">
            <v>2017</v>
          </cell>
          <cell r="C321">
            <v>10</v>
          </cell>
          <cell r="D321">
            <v>14</v>
          </cell>
          <cell r="H321">
            <v>0.4986559139784944</v>
          </cell>
          <cell r="Q321">
            <v>2017</v>
          </cell>
          <cell r="R321">
            <v>10</v>
          </cell>
          <cell r="S321">
            <v>14</v>
          </cell>
          <cell r="W321">
            <v>0</v>
          </cell>
        </row>
        <row r="322">
          <cell r="B322">
            <v>2017</v>
          </cell>
          <cell r="C322">
            <v>10</v>
          </cell>
          <cell r="D322">
            <v>15</v>
          </cell>
          <cell r="H322">
            <v>15.635053763440858</v>
          </cell>
          <cell r="Q322">
            <v>2017</v>
          </cell>
          <cell r="R322">
            <v>10</v>
          </cell>
          <cell r="S322">
            <v>15</v>
          </cell>
          <cell r="W322">
            <v>0.6302688172043015</v>
          </cell>
        </row>
        <row r="323">
          <cell r="B323">
            <v>2017</v>
          </cell>
          <cell r="C323">
            <v>10</v>
          </cell>
          <cell r="D323">
            <v>16</v>
          </cell>
          <cell r="H323">
            <v>14.530537634408601</v>
          </cell>
          <cell r="Q323">
            <v>2017</v>
          </cell>
          <cell r="R323">
            <v>10</v>
          </cell>
          <cell r="S323">
            <v>16</v>
          </cell>
          <cell r="W323">
            <v>19.630035842293911</v>
          </cell>
        </row>
        <row r="324">
          <cell r="B324">
            <v>2017</v>
          </cell>
          <cell r="C324">
            <v>10</v>
          </cell>
          <cell r="D324">
            <v>17</v>
          </cell>
          <cell r="H324">
            <v>8.3860215053763429</v>
          </cell>
          <cell r="Q324">
            <v>2017</v>
          </cell>
          <cell r="R324">
            <v>10</v>
          </cell>
          <cell r="S324">
            <v>17</v>
          </cell>
          <cell r="W324">
            <v>14.861003584229392</v>
          </cell>
        </row>
        <row r="325">
          <cell r="B325">
            <v>2017</v>
          </cell>
          <cell r="C325">
            <v>10</v>
          </cell>
          <cell r="D325">
            <v>18</v>
          </cell>
          <cell r="H325">
            <v>6.8305913978494628</v>
          </cell>
          <cell r="Q325">
            <v>2017</v>
          </cell>
          <cell r="R325">
            <v>10</v>
          </cell>
          <cell r="S325">
            <v>18</v>
          </cell>
          <cell r="W325">
            <v>12.091738351254483</v>
          </cell>
        </row>
        <row r="326">
          <cell r="B326">
            <v>2017</v>
          </cell>
          <cell r="C326">
            <v>10</v>
          </cell>
          <cell r="D326">
            <v>19</v>
          </cell>
          <cell r="H326">
            <v>6.0554301075268819</v>
          </cell>
          <cell r="Q326">
            <v>2017</v>
          </cell>
          <cell r="R326">
            <v>10</v>
          </cell>
          <cell r="S326">
            <v>19</v>
          </cell>
          <cell r="W326">
            <v>9.6870430107526921</v>
          </cell>
        </row>
        <row r="327">
          <cell r="B327">
            <v>2017</v>
          </cell>
          <cell r="C327">
            <v>10</v>
          </cell>
          <cell r="D327">
            <v>20</v>
          </cell>
          <cell r="H327">
            <v>2.4218279569892474</v>
          </cell>
          <cell r="Q327">
            <v>2017</v>
          </cell>
          <cell r="R327">
            <v>10</v>
          </cell>
          <cell r="S327">
            <v>20</v>
          </cell>
          <cell r="W327">
            <v>8.1101612903225835</v>
          </cell>
        </row>
        <row r="328">
          <cell r="B328">
            <v>2017</v>
          </cell>
          <cell r="C328">
            <v>10</v>
          </cell>
          <cell r="D328">
            <v>21</v>
          </cell>
          <cell r="H328">
            <v>5.0612365591397843</v>
          </cell>
          <cell r="Q328">
            <v>2017</v>
          </cell>
          <cell r="R328">
            <v>10</v>
          </cell>
          <cell r="S328">
            <v>21</v>
          </cell>
          <cell r="W328">
            <v>1.7708960573476709</v>
          </cell>
        </row>
        <row r="329">
          <cell r="B329">
            <v>2017</v>
          </cell>
          <cell r="C329">
            <v>10</v>
          </cell>
          <cell r="D329">
            <v>22</v>
          </cell>
          <cell r="H329">
            <v>11.661129032258064</v>
          </cell>
          <cell r="Q329">
            <v>2017</v>
          </cell>
          <cell r="R329">
            <v>10</v>
          </cell>
          <cell r="S329">
            <v>22</v>
          </cell>
          <cell r="W329">
            <v>3.9418817204301084</v>
          </cell>
        </row>
        <row r="330">
          <cell r="B330">
            <v>2017</v>
          </cell>
          <cell r="C330">
            <v>10</v>
          </cell>
          <cell r="D330">
            <v>23</v>
          </cell>
          <cell r="H330">
            <v>10.874032258064517</v>
          </cell>
          <cell r="Q330">
            <v>2017</v>
          </cell>
          <cell r="R330">
            <v>10</v>
          </cell>
          <cell r="S330">
            <v>23</v>
          </cell>
          <cell r="W330">
            <v>16.682347670250898</v>
          </cell>
        </row>
        <row r="331">
          <cell r="B331">
            <v>2017</v>
          </cell>
          <cell r="C331">
            <v>10</v>
          </cell>
          <cell r="D331">
            <v>24</v>
          </cell>
          <cell r="H331">
            <v>17.521559139784944</v>
          </cell>
          <cell r="Q331">
            <v>2017</v>
          </cell>
          <cell r="R331">
            <v>10</v>
          </cell>
          <cell r="S331">
            <v>24</v>
          </cell>
          <cell r="W331">
            <v>13.884193548387097</v>
          </cell>
        </row>
        <row r="332">
          <cell r="B332">
            <v>2017</v>
          </cell>
          <cell r="C332">
            <v>10</v>
          </cell>
          <cell r="D332">
            <v>25</v>
          </cell>
          <cell r="H332">
            <v>13.488817204301078</v>
          </cell>
          <cell r="Q332">
            <v>2017</v>
          </cell>
          <cell r="R332">
            <v>10</v>
          </cell>
          <cell r="S332">
            <v>25</v>
          </cell>
          <cell r="W332">
            <v>21.906021505376348</v>
          </cell>
        </row>
        <row r="333">
          <cell r="B333">
            <v>2017</v>
          </cell>
          <cell r="C333">
            <v>10</v>
          </cell>
          <cell r="D333">
            <v>26</v>
          </cell>
          <cell r="H333">
            <v>10.235698924731183</v>
          </cell>
          <cell r="Q333">
            <v>2017</v>
          </cell>
          <cell r="R333">
            <v>10</v>
          </cell>
          <cell r="S333">
            <v>26</v>
          </cell>
          <cell r="W333">
            <v>17.582616487455198</v>
          </cell>
        </row>
        <row r="334">
          <cell r="B334">
            <v>2017</v>
          </cell>
          <cell r="C334">
            <v>10</v>
          </cell>
          <cell r="D334">
            <v>27</v>
          </cell>
          <cell r="H334">
            <v>21.40333333333334</v>
          </cell>
          <cell r="Q334">
            <v>2017</v>
          </cell>
          <cell r="R334">
            <v>10</v>
          </cell>
          <cell r="S334">
            <v>27</v>
          </cell>
          <cell r="W334">
            <v>15.821451612903227</v>
          </cell>
        </row>
        <row r="335">
          <cell r="B335">
            <v>2017</v>
          </cell>
          <cell r="C335">
            <v>10</v>
          </cell>
          <cell r="D335">
            <v>28</v>
          </cell>
          <cell r="H335">
            <v>23.821612903225809</v>
          </cell>
          <cell r="Q335">
            <v>2017</v>
          </cell>
          <cell r="R335">
            <v>10</v>
          </cell>
          <cell r="S335">
            <v>28</v>
          </cell>
          <cell r="W335">
            <v>26.103745519713264</v>
          </cell>
        </row>
        <row r="336">
          <cell r="B336">
            <v>2017</v>
          </cell>
          <cell r="C336">
            <v>10</v>
          </cell>
          <cell r="D336">
            <v>29</v>
          </cell>
          <cell r="H336">
            <v>19.825645161290325</v>
          </cell>
          <cell r="Q336">
            <v>2017</v>
          </cell>
          <cell r="R336">
            <v>10</v>
          </cell>
          <cell r="S336">
            <v>29</v>
          </cell>
          <cell r="W336">
            <v>30.566308243727597</v>
          </cell>
        </row>
        <row r="337">
          <cell r="B337">
            <v>2017</v>
          </cell>
          <cell r="C337">
            <v>10</v>
          </cell>
          <cell r="D337">
            <v>30</v>
          </cell>
          <cell r="H337">
            <v>18.500215053763441</v>
          </cell>
          <cell r="Q337">
            <v>2017</v>
          </cell>
          <cell r="R337">
            <v>10</v>
          </cell>
          <cell r="S337">
            <v>30</v>
          </cell>
          <cell r="W337">
            <v>23.15010752688173</v>
          </cell>
        </row>
        <row r="338">
          <cell r="B338">
            <v>2017</v>
          </cell>
          <cell r="C338">
            <v>10</v>
          </cell>
          <cell r="D338">
            <v>31</v>
          </cell>
          <cell r="H338">
            <v>28.133064516129036</v>
          </cell>
          <cell r="Q338">
            <v>2017</v>
          </cell>
          <cell r="R338">
            <v>10</v>
          </cell>
          <cell r="S338">
            <v>31</v>
          </cell>
          <cell r="W338">
            <v>24.451899641577064</v>
          </cell>
        </row>
        <row r="339">
          <cell r="B339">
            <v>2017</v>
          </cell>
          <cell r="C339">
            <v>11</v>
          </cell>
          <cell r="D339">
            <v>1</v>
          </cell>
          <cell r="H339">
            <v>26.087777777777781</v>
          </cell>
          <cell r="Q339">
            <v>2017</v>
          </cell>
          <cell r="R339">
            <v>11</v>
          </cell>
          <cell r="S339">
            <v>1</v>
          </cell>
          <cell r="W339">
            <v>34.695555555555543</v>
          </cell>
        </row>
        <row r="340">
          <cell r="B340">
            <v>2017</v>
          </cell>
          <cell r="C340">
            <v>11</v>
          </cell>
          <cell r="D340">
            <v>2</v>
          </cell>
          <cell r="H340">
            <v>19.05</v>
          </cell>
          <cell r="Q340">
            <v>2017</v>
          </cell>
          <cell r="R340">
            <v>11</v>
          </cell>
          <cell r="S340">
            <v>2</v>
          </cell>
          <cell r="W340">
            <v>22.759814814814813</v>
          </cell>
        </row>
        <row r="341">
          <cell r="B341">
            <v>2017</v>
          </cell>
          <cell r="C341">
            <v>11</v>
          </cell>
          <cell r="D341">
            <v>3</v>
          </cell>
          <cell r="H341">
            <v>21.792222222222225</v>
          </cell>
          <cell r="Q341">
            <v>2017</v>
          </cell>
          <cell r="R341">
            <v>11</v>
          </cell>
          <cell r="S341">
            <v>3</v>
          </cell>
          <cell r="W341">
            <v>20.594444444444441</v>
          </cell>
        </row>
        <row r="342">
          <cell r="B342">
            <v>2017</v>
          </cell>
          <cell r="C342">
            <v>11</v>
          </cell>
          <cell r="D342">
            <v>4</v>
          </cell>
          <cell r="H342">
            <v>16.426111111111108</v>
          </cell>
          <cell r="Q342">
            <v>2017</v>
          </cell>
          <cell r="R342">
            <v>11</v>
          </cell>
          <cell r="S342">
            <v>4</v>
          </cell>
          <cell r="W342">
            <v>18.077962962962964</v>
          </cell>
        </row>
        <row r="343">
          <cell r="B343">
            <v>2017</v>
          </cell>
          <cell r="C343">
            <v>11</v>
          </cell>
          <cell r="D343">
            <v>5</v>
          </cell>
          <cell r="H343">
            <v>20.832777777777778</v>
          </cell>
          <cell r="Q343">
            <v>2017</v>
          </cell>
          <cell r="R343">
            <v>11</v>
          </cell>
          <cell r="S343">
            <v>5</v>
          </cell>
          <cell r="W343">
            <v>10.467222222222222</v>
          </cell>
        </row>
        <row r="344">
          <cell r="B344">
            <v>2017</v>
          </cell>
          <cell r="C344">
            <v>11</v>
          </cell>
          <cell r="D344">
            <v>6</v>
          </cell>
          <cell r="H344">
            <v>33.657222222222224</v>
          </cell>
          <cell r="Q344">
            <v>2017</v>
          </cell>
          <cell r="R344">
            <v>11</v>
          </cell>
          <cell r="S344">
            <v>6</v>
          </cell>
          <cell r="W344">
            <v>21.27277777777778</v>
          </cell>
        </row>
        <row r="345">
          <cell r="B345">
            <v>2017</v>
          </cell>
          <cell r="C345">
            <v>11</v>
          </cell>
          <cell r="D345">
            <v>7</v>
          </cell>
          <cell r="H345">
            <v>30.477777777777781</v>
          </cell>
          <cell r="Q345">
            <v>2017</v>
          </cell>
          <cell r="R345">
            <v>11</v>
          </cell>
          <cell r="S345">
            <v>7</v>
          </cell>
          <cell r="W345">
            <v>29.911111111111111</v>
          </cell>
        </row>
        <row r="346">
          <cell r="B346">
            <v>2017</v>
          </cell>
          <cell r="C346">
            <v>11</v>
          </cell>
          <cell r="D346">
            <v>8</v>
          </cell>
          <cell r="H346">
            <v>29.257222222222222</v>
          </cell>
          <cell r="Q346">
            <v>2017</v>
          </cell>
          <cell r="R346">
            <v>11</v>
          </cell>
          <cell r="S346">
            <v>8</v>
          </cell>
          <cell r="W346">
            <v>33.244814814814809</v>
          </cell>
        </row>
        <row r="347">
          <cell r="B347">
            <v>2017</v>
          </cell>
          <cell r="C347">
            <v>11</v>
          </cell>
          <cell r="D347">
            <v>9</v>
          </cell>
          <cell r="H347">
            <v>35.365555555555567</v>
          </cell>
          <cell r="Q347">
            <v>2017</v>
          </cell>
          <cell r="R347">
            <v>11</v>
          </cell>
          <cell r="S347">
            <v>9</v>
          </cell>
          <cell r="W347">
            <v>27.719629629629626</v>
          </cell>
        </row>
        <row r="348">
          <cell r="B348">
            <v>2017</v>
          </cell>
          <cell r="C348">
            <v>11</v>
          </cell>
          <cell r="D348">
            <v>10</v>
          </cell>
          <cell r="H348">
            <v>38.285555555555561</v>
          </cell>
          <cell r="Q348">
            <v>2017</v>
          </cell>
          <cell r="R348">
            <v>11</v>
          </cell>
          <cell r="S348">
            <v>10</v>
          </cell>
          <cell r="W348">
            <v>38.468148148148153</v>
          </cell>
        </row>
        <row r="349">
          <cell r="B349">
            <v>2017</v>
          </cell>
          <cell r="C349">
            <v>11</v>
          </cell>
          <cell r="D349">
            <v>11</v>
          </cell>
          <cell r="H349">
            <v>23.846666666666671</v>
          </cell>
          <cell r="Q349">
            <v>2017</v>
          </cell>
          <cell r="R349">
            <v>11</v>
          </cell>
          <cell r="S349">
            <v>11</v>
          </cell>
          <cell r="W349">
            <v>47.151666666666671</v>
          </cell>
        </row>
        <row r="350">
          <cell r="B350">
            <v>2017</v>
          </cell>
          <cell r="C350">
            <v>11</v>
          </cell>
          <cell r="D350">
            <v>12</v>
          </cell>
          <cell r="H350">
            <v>25.045555555555559</v>
          </cell>
          <cell r="Q350">
            <v>2017</v>
          </cell>
          <cell r="R350">
            <v>11</v>
          </cell>
          <cell r="S350">
            <v>12</v>
          </cell>
          <cell r="W350">
            <v>19.576666666666664</v>
          </cell>
        </row>
        <row r="351">
          <cell r="B351">
            <v>2017</v>
          </cell>
          <cell r="C351">
            <v>11</v>
          </cell>
          <cell r="D351">
            <v>13</v>
          </cell>
          <cell r="H351">
            <v>22.918888888888887</v>
          </cell>
          <cell r="Q351">
            <v>2017</v>
          </cell>
          <cell r="R351">
            <v>11</v>
          </cell>
          <cell r="S351">
            <v>13</v>
          </cell>
          <cell r="W351">
            <v>26.551111111111105</v>
          </cell>
        </row>
        <row r="352">
          <cell r="B352">
            <v>2017</v>
          </cell>
          <cell r="C352">
            <v>11</v>
          </cell>
          <cell r="D352">
            <v>14</v>
          </cell>
          <cell r="H352">
            <v>11.359999999999998</v>
          </cell>
          <cell r="Q352">
            <v>2017</v>
          </cell>
          <cell r="R352">
            <v>11</v>
          </cell>
          <cell r="S352">
            <v>14</v>
          </cell>
          <cell r="W352">
            <v>25.420370370370367</v>
          </cell>
        </row>
        <row r="353">
          <cell r="B353">
            <v>2017</v>
          </cell>
          <cell r="C353">
            <v>11</v>
          </cell>
          <cell r="D353">
            <v>15</v>
          </cell>
          <cell r="H353">
            <v>19.850555555555555</v>
          </cell>
          <cell r="Q353">
            <v>2017</v>
          </cell>
          <cell r="R353">
            <v>11</v>
          </cell>
          <cell r="S353">
            <v>15</v>
          </cell>
          <cell r="W353">
            <v>13.913333333333332</v>
          </cell>
        </row>
        <row r="354">
          <cell r="B354">
            <v>2017</v>
          </cell>
          <cell r="C354">
            <v>11</v>
          </cell>
          <cell r="D354">
            <v>16</v>
          </cell>
          <cell r="H354">
            <v>26.926111111111108</v>
          </cell>
          <cell r="Q354">
            <v>2017</v>
          </cell>
          <cell r="R354">
            <v>11</v>
          </cell>
          <cell r="S354">
            <v>16</v>
          </cell>
          <cell r="W354">
            <v>23.609259259259261</v>
          </cell>
        </row>
        <row r="355">
          <cell r="B355">
            <v>2017</v>
          </cell>
          <cell r="C355">
            <v>11</v>
          </cell>
          <cell r="D355">
            <v>17</v>
          </cell>
          <cell r="H355">
            <v>3.5727777777777763</v>
          </cell>
          <cell r="Q355">
            <v>2017</v>
          </cell>
          <cell r="R355">
            <v>11</v>
          </cell>
          <cell r="S355">
            <v>17</v>
          </cell>
          <cell r="W355">
            <v>31.984259259259254</v>
          </cell>
        </row>
        <row r="356">
          <cell r="B356">
            <v>2017</v>
          </cell>
          <cell r="C356">
            <v>11</v>
          </cell>
          <cell r="D356">
            <v>18</v>
          </cell>
          <cell r="H356">
            <v>18.23</v>
          </cell>
          <cell r="Q356">
            <v>2017</v>
          </cell>
          <cell r="R356">
            <v>11</v>
          </cell>
          <cell r="S356">
            <v>18</v>
          </cell>
          <cell r="W356">
            <v>12.532777777777778</v>
          </cell>
        </row>
        <row r="357">
          <cell r="B357">
            <v>2017</v>
          </cell>
          <cell r="C357">
            <v>11</v>
          </cell>
          <cell r="D357">
            <v>19</v>
          </cell>
          <cell r="H357">
            <v>28.099444444444448</v>
          </cell>
          <cell r="Q357">
            <v>2017</v>
          </cell>
          <cell r="R357">
            <v>11</v>
          </cell>
          <cell r="S357">
            <v>19</v>
          </cell>
          <cell r="W357">
            <v>30.960740740740736</v>
          </cell>
        </row>
        <row r="358">
          <cell r="B358">
            <v>2017</v>
          </cell>
          <cell r="C358">
            <v>11</v>
          </cell>
          <cell r="D358">
            <v>20</v>
          </cell>
          <cell r="H358">
            <v>10.148333333333335</v>
          </cell>
          <cell r="Q358">
            <v>2017</v>
          </cell>
          <cell r="R358">
            <v>11</v>
          </cell>
          <cell r="S358">
            <v>20</v>
          </cell>
          <cell r="W358">
            <v>28.929259259259258</v>
          </cell>
        </row>
        <row r="359">
          <cell r="B359">
            <v>2017</v>
          </cell>
          <cell r="C359">
            <v>11</v>
          </cell>
          <cell r="D359">
            <v>21</v>
          </cell>
          <cell r="H359">
            <v>31.822222222222216</v>
          </cell>
          <cell r="Q359">
            <v>2017</v>
          </cell>
          <cell r="R359">
            <v>11</v>
          </cell>
          <cell r="S359">
            <v>21</v>
          </cell>
          <cell r="W359">
            <v>7.9072222222222202</v>
          </cell>
        </row>
        <row r="360">
          <cell r="B360">
            <v>2017</v>
          </cell>
          <cell r="C360">
            <v>11</v>
          </cell>
          <cell r="D360">
            <v>22</v>
          </cell>
          <cell r="H360">
            <v>44.021111111111104</v>
          </cell>
          <cell r="Q360">
            <v>2017</v>
          </cell>
          <cell r="R360">
            <v>11</v>
          </cell>
          <cell r="S360">
            <v>22</v>
          </cell>
          <cell r="W360">
            <v>36.311296296296284</v>
          </cell>
        </row>
        <row r="361">
          <cell r="B361">
            <v>2017</v>
          </cell>
          <cell r="C361">
            <v>11</v>
          </cell>
          <cell r="D361">
            <v>23</v>
          </cell>
          <cell r="H361">
            <v>14.524999999999997</v>
          </cell>
          <cell r="Q361">
            <v>2017</v>
          </cell>
          <cell r="R361">
            <v>11</v>
          </cell>
          <cell r="S361">
            <v>23</v>
          </cell>
          <cell r="W361">
            <v>41.107222222222205</v>
          </cell>
        </row>
        <row r="362">
          <cell r="B362">
            <v>2017</v>
          </cell>
          <cell r="C362">
            <v>11</v>
          </cell>
          <cell r="D362">
            <v>24</v>
          </cell>
          <cell r="H362">
            <v>0.13555555555555543</v>
          </cell>
          <cell r="Q362">
            <v>2017</v>
          </cell>
          <cell r="R362">
            <v>11</v>
          </cell>
          <cell r="S362">
            <v>24</v>
          </cell>
          <cell r="W362">
            <v>22.064259259259259</v>
          </cell>
        </row>
        <row r="363">
          <cell r="B363">
            <v>2017</v>
          </cell>
          <cell r="C363">
            <v>11</v>
          </cell>
          <cell r="D363">
            <v>25</v>
          </cell>
          <cell r="H363">
            <v>13.606111111111106</v>
          </cell>
          <cell r="Q363">
            <v>2017</v>
          </cell>
          <cell r="R363">
            <v>11</v>
          </cell>
          <cell r="S363">
            <v>25</v>
          </cell>
          <cell r="W363">
            <v>5.3861111111111137</v>
          </cell>
        </row>
        <row r="364">
          <cell r="B364">
            <v>2017</v>
          </cell>
          <cell r="C364">
            <v>11</v>
          </cell>
          <cell r="D364">
            <v>26</v>
          </cell>
          <cell r="H364">
            <v>12.587777777777777</v>
          </cell>
          <cell r="Q364">
            <v>2017</v>
          </cell>
          <cell r="R364">
            <v>11</v>
          </cell>
          <cell r="S364">
            <v>26</v>
          </cell>
          <cell r="W364">
            <v>15.076851851851849</v>
          </cell>
        </row>
        <row r="365">
          <cell r="B365">
            <v>2017</v>
          </cell>
          <cell r="C365">
            <v>11</v>
          </cell>
          <cell r="D365">
            <v>27</v>
          </cell>
          <cell r="H365">
            <v>5.9977777777777783</v>
          </cell>
          <cell r="Q365">
            <v>2017</v>
          </cell>
          <cell r="R365">
            <v>11</v>
          </cell>
          <cell r="S365">
            <v>27</v>
          </cell>
          <cell r="W365">
            <v>17.13425925925926</v>
          </cell>
        </row>
        <row r="366">
          <cell r="B366">
            <v>2017</v>
          </cell>
          <cell r="C366">
            <v>11</v>
          </cell>
          <cell r="D366">
            <v>28</v>
          </cell>
          <cell r="H366">
            <v>8.1833333333333336</v>
          </cell>
          <cell r="Q366">
            <v>2017</v>
          </cell>
          <cell r="R366">
            <v>11</v>
          </cell>
          <cell r="S366">
            <v>28</v>
          </cell>
          <cell r="W366">
            <v>1.7907407407407412</v>
          </cell>
        </row>
        <row r="367">
          <cell r="B367">
            <v>2017</v>
          </cell>
          <cell r="C367">
            <v>11</v>
          </cell>
          <cell r="D367">
            <v>29</v>
          </cell>
          <cell r="H367">
            <v>15.342777777777776</v>
          </cell>
          <cell r="Q367">
            <v>2017</v>
          </cell>
          <cell r="R367">
            <v>11</v>
          </cell>
          <cell r="S367">
            <v>29</v>
          </cell>
          <cell r="W367">
            <v>16.063148148148148</v>
          </cell>
        </row>
        <row r="368">
          <cell r="B368">
            <v>2017</v>
          </cell>
          <cell r="C368">
            <v>11</v>
          </cell>
          <cell r="D368">
            <v>30</v>
          </cell>
          <cell r="H368">
            <v>17.573888888888892</v>
          </cell>
          <cell r="Q368">
            <v>2017</v>
          </cell>
          <cell r="R368">
            <v>11</v>
          </cell>
          <cell r="S368">
            <v>30</v>
          </cell>
          <cell r="W368">
            <v>24.463518518518519</v>
          </cell>
        </row>
        <row r="369">
          <cell r="B369">
            <v>2017</v>
          </cell>
          <cell r="C369">
            <v>12</v>
          </cell>
          <cell r="D369">
            <v>1</v>
          </cell>
          <cell r="H369">
            <v>27.177526881720432</v>
          </cell>
          <cell r="Q369">
            <v>2017</v>
          </cell>
          <cell r="R369">
            <v>12</v>
          </cell>
          <cell r="S369">
            <v>1</v>
          </cell>
          <cell r="W369">
            <v>29.45564516129032</v>
          </cell>
        </row>
        <row r="370">
          <cell r="B370">
            <v>2017</v>
          </cell>
          <cell r="C370">
            <v>12</v>
          </cell>
          <cell r="D370">
            <v>2</v>
          </cell>
          <cell r="H370">
            <v>18.076827956989245</v>
          </cell>
          <cell r="Q370">
            <v>2017</v>
          </cell>
          <cell r="R370">
            <v>12</v>
          </cell>
          <cell r="S370">
            <v>2</v>
          </cell>
          <cell r="W370">
            <v>26.567401433691753</v>
          </cell>
        </row>
        <row r="371">
          <cell r="B371">
            <v>2017</v>
          </cell>
          <cell r="C371">
            <v>12</v>
          </cell>
          <cell r="D371">
            <v>3</v>
          </cell>
          <cell r="H371">
            <v>9.7465591397849476</v>
          </cell>
          <cell r="Q371">
            <v>2017</v>
          </cell>
          <cell r="R371">
            <v>12</v>
          </cell>
          <cell r="S371">
            <v>3</v>
          </cell>
          <cell r="W371">
            <v>24.530483870967746</v>
          </cell>
        </row>
        <row r="372">
          <cell r="B372">
            <v>2017</v>
          </cell>
          <cell r="C372">
            <v>12</v>
          </cell>
          <cell r="D372">
            <v>4</v>
          </cell>
          <cell r="H372">
            <v>15.055860215053768</v>
          </cell>
          <cell r="Q372">
            <v>2017</v>
          </cell>
          <cell r="R372">
            <v>12</v>
          </cell>
          <cell r="S372">
            <v>4</v>
          </cell>
          <cell r="W372">
            <v>12.179946236559145</v>
          </cell>
        </row>
        <row r="373">
          <cell r="B373">
            <v>2017</v>
          </cell>
          <cell r="C373">
            <v>12</v>
          </cell>
          <cell r="D373">
            <v>5</v>
          </cell>
          <cell r="H373">
            <v>31.282795698924737</v>
          </cell>
          <cell r="Q373">
            <v>2017</v>
          </cell>
          <cell r="R373">
            <v>12</v>
          </cell>
          <cell r="S373">
            <v>5</v>
          </cell>
          <cell r="W373">
            <v>18.225089605734766</v>
          </cell>
        </row>
        <row r="374">
          <cell r="B374">
            <v>2017</v>
          </cell>
          <cell r="C374">
            <v>12</v>
          </cell>
          <cell r="D374">
            <v>6</v>
          </cell>
          <cell r="H374">
            <v>32.335860215053764</v>
          </cell>
          <cell r="Q374">
            <v>2017</v>
          </cell>
          <cell r="R374">
            <v>12</v>
          </cell>
          <cell r="S374">
            <v>6</v>
          </cell>
          <cell r="W374">
            <v>33.681792114695341</v>
          </cell>
        </row>
        <row r="375">
          <cell r="B375">
            <v>2017</v>
          </cell>
          <cell r="C375">
            <v>12</v>
          </cell>
          <cell r="D375">
            <v>7</v>
          </cell>
          <cell r="H375">
            <v>39.315268817204306</v>
          </cell>
          <cell r="Q375">
            <v>2017</v>
          </cell>
          <cell r="R375">
            <v>12</v>
          </cell>
          <cell r="S375">
            <v>7</v>
          </cell>
          <cell r="W375">
            <v>35.81541218637993</v>
          </cell>
        </row>
        <row r="376">
          <cell r="B376">
            <v>2017</v>
          </cell>
          <cell r="C376">
            <v>12</v>
          </cell>
          <cell r="D376">
            <v>8</v>
          </cell>
          <cell r="H376">
            <v>36.073333333333331</v>
          </cell>
          <cell r="Q376">
            <v>2017</v>
          </cell>
          <cell r="R376">
            <v>12</v>
          </cell>
          <cell r="S376">
            <v>8</v>
          </cell>
          <cell r="W376">
            <v>41.072741935483876</v>
          </cell>
        </row>
        <row r="377">
          <cell r="B377">
            <v>2017</v>
          </cell>
          <cell r="C377">
            <v>12</v>
          </cell>
          <cell r="D377">
            <v>9</v>
          </cell>
          <cell r="H377">
            <v>33.21290322580645</v>
          </cell>
          <cell r="Q377">
            <v>2017</v>
          </cell>
          <cell r="R377">
            <v>12</v>
          </cell>
          <cell r="S377">
            <v>9</v>
          </cell>
          <cell r="W377">
            <v>36.52629032258065</v>
          </cell>
        </row>
        <row r="378">
          <cell r="B378">
            <v>2017</v>
          </cell>
          <cell r="C378">
            <v>12</v>
          </cell>
          <cell r="D378">
            <v>10</v>
          </cell>
          <cell r="H378">
            <v>27.853924731182797</v>
          </cell>
          <cell r="Q378">
            <v>2017</v>
          </cell>
          <cell r="R378">
            <v>12</v>
          </cell>
          <cell r="S378">
            <v>10</v>
          </cell>
          <cell r="W378">
            <v>39.343028673835128</v>
          </cell>
        </row>
        <row r="379">
          <cell r="B379">
            <v>2017</v>
          </cell>
          <cell r="C379">
            <v>12</v>
          </cell>
          <cell r="D379">
            <v>11</v>
          </cell>
          <cell r="H379">
            <v>23.741774193548384</v>
          </cell>
          <cell r="Q379">
            <v>2017</v>
          </cell>
          <cell r="R379">
            <v>12</v>
          </cell>
          <cell r="S379">
            <v>11</v>
          </cell>
          <cell r="W379">
            <v>30.176039426523289</v>
          </cell>
        </row>
        <row r="380">
          <cell r="B380">
            <v>2017</v>
          </cell>
          <cell r="C380">
            <v>12</v>
          </cell>
          <cell r="D380">
            <v>12</v>
          </cell>
          <cell r="H380">
            <v>35.323440860215051</v>
          </cell>
          <cell r="Q380">
            <v>2017</v>
          </cell>
          <cell r="R380">
            <v>12</v>
          </cell>
          <cell r="S380">
            <v>12</v>
          </cell>
          <cell r="W380">
            <v>34.727007168458776</v>
          </cell>
        </row>
        <row r="381">
          <cell r="B381">
            <v>2017</v>
          </cell>
          <cell r="C381">
            <v>12</v>
          </cell>
          <cell r="D381">
            <v>13</v>
          </cell>
          <cell r="H381">
            <v>21.705806451612904</v>
          </cell>
          <cell r="Q381">
            <v>2017</v>
          </cell>
          <cell r="R381">
            <v>12</v>
          </cell>
          <cell r="S381">
            <v>13</v>
          </cell>
          <cell r="W381">
            <v>38.280358422939067</v>
          </cell>
        </row>
        <row r="382">
          <cell r="B382">
            <v>2017</v>
          </cell>
          <cell r="C382">
            <v>12</v>
          </cell>
          <cell r="D382">
            <v>14</v>
          </cell>
          <cell r="H382">
            <v>30.62161290322581</v>
          </cell>
          <cell r="Q382">
            <v>2017</v>
          </cell>
          <cell r="R382">
            <v>12</v>
          </cell>
          <cell r="S382">
            <v>14</v>
          </cell>
          <cell r="W382">
            <v>27.616182795698922</v>
          </cell>
        </row>
        <row r="383">
          <cell r="B383">
            <v>2017</v>
          </cell>
          <cell r="C383">
            <v>12</v>
          </cell>
          <cell r="D383">
            <v>15</v>
          </cell>
          <cell r="H383">
            <v>28.68220430107527</v>
          </cell>
          <cell r="Q383">
            <v>2017</v>
          </cell>
          <cell r="R383">
            <v>12</v>
          </cell>
          <cell r="S383">
            <v>15</v>
          </cell>
          <cell r="W383">
            <v>37.370770609319003</v>
          </cell>
        </row>
        <row r="384">
          <cell r="B384">
            <v>2017</v>
          </cell>
          <cell r="C384">
            <v>12</v>
          </cell>
          <cell r="D384">
            <v>16</v>
          </cell>
          <cell r="H384">
            <v>20.249516129032262</v>
          </cell>
          <cell r="Q384">
            <v>2017</v>
          </cell>
          <cell r="R384">
            <v>12</v>
          </cell>
          <cell r="S384">
            <v>16</v>
          </cell>
          <cell r="W384">
            <v>32.824336917562725</v>
          </cell>
        </row>
        <row r="385">
          <cell r="B385">
            <v>2017</v>
          </cell>
          <cell r="C385">
            <v>12</v>
          </cell>
          <cell r="D385">
            <v>17</v>
          </cell>
          <cell r="H385">
            <v>22.663548387096775</v>
          </cell>
          <cell r="Q385">
            <v>2017</v>
          </cell>
          <cell r="R385">
            <v>12</v>
          </cell>
          <cell r="S385">
            <v>17</v>
          </cell>
          <cell r="W385">
            <v>20.715035842293908</v>
          </cell>
        </row>
        <row r="386">
          <cell r="B386">
            <v>2017</v>
          </cell>
          <cell r="C386">
            <v>12</v>
          </cell>
          <cell r="D386">
            <v>18</v>
          </cell>
          <cell r="H386">
            <v>25.321774193548386</v>
          </cell>
          <cell r="Q386">
            <v>2017</v>
          </cell>
          <cell r="R386">
            <v>12</v>
          </cell>
          <cell r="S386">
            <v>18</v>
          </cell>
          <cell r="W386">
            <v>25.634014336917563</v>
          </cell>
        </row>
        <row r="387">
          <cell r="B387">
            <v>2017</v>
          </cell>
          <cell r="C387">
            <v>12</v>
          </cell>
          <cell r="D387">
            <v>19</v>
          </cell>
          <cell r="H387">
            <v>24.499354838709674</v>
          </cell>
          <cell r="Q387">
            <v>2017</v>
          </cell>
          <cell r="R387">
            <v>12</v>
          </cell>
          <cell r="S387">
            <v>19</v>
          </cell>
          <cell r="W387">
            <v>23.029551971326168</v>
          </cell>
        </row>
        <row r="388">
          <cell r="B388">
            <v>2017</v>
          </cell>
          <cell r="C388">
            <v>12</v>
          </cell>
          <cell r="D388">
            <v>20</v>
          </cell>
          <cell r="H388">
            <v>29.736451612903227</v>
          </cell>
          <cell r="Q388">
            <v>2017</v>
          </cell>
          <cell r="R388">
            <v>12</v>
          </cell>
          <cell r="S388">
            <v>20</v>
          </cell>
          <cell r="W388">
            <v>28.63349462365591</v>
          </cell>
        </row>
        <row r="389">
          <cell r="B389">
            <v>2017</v>
          </cell>
          <cell r="C389">
            <v>12</v>
          </cell>
          <cell r="D389">
            <v>21</v>
          </cell>
          <cell r="H389">
            <v>26.254623655913974</v>
          </cell>
          <cell r="Q389">
            <v>2017</v>
          </cell>
          <cell r="R389">
            <v>12</v>
          </cell>
          <cell r="S389">
            <v>21</v>
          </cell>
          <cell r="W389">
            <v>31.934193548387089</v>
          </cell>
        </row>
        <row r="390">
          <cell r="B390">
            <v>2017</v>
          </cell>
          <cell r="C390">
            <v>12</v>
          </cell>
          <cell r="D390">
            <v>22</v>
          </cell>
          <cell r="H390">
            <v>34.294623655913981</v>
          </cell>
          <cell r="Q390">
            <v>2017</v>
          </cell>
          <cell r="R390">
            <v>12</v>
          </cell>
          <cell r="S390">
            <v>22</v>
          </cell>
          <cell r="W390">
            <v>30.966792114695341</v>
          </cell>
        </row>
        <row r="391">
          <cell r="B391">
            <v>2017</v>
          </cell>
          <cell r="C391">
            <v>12</v>
          </cell>
          <cell r="D391">
            <v>23</v>
          </cell>
          <cell r="H391">
            <v>37.989999999999995</v>
          </cell>
          <cell r="Q391">
            <v>2017</v>
          </cell>
          <cell r="R391">
            <v>12</v>
          </cell>
          <cell r="S391">
            <v>23</v>
          </cell>
          <cell r="W391">
            <v>40.174856630824387</v>
          </cell>
        </row>
        <row r="392">
          <cell r="B392">
            <v>2017</v>
          </cell>
          <cell r="C392">
            <v>12</v>
          </cell>
          <cell r="D392">
            <v>24</v>
          </cell>
          <cell r="H392">
            <v>40.465322580645157</v>
          </cell>
          <cell r="Q392">
            <v>2017</v>
          </cell>
          <cell r="R392">
            <v>12</v>
          </cell>
          <cell r="S392">
            <v>24</v>
          </cell>
          <cell r="W392">
            <v>42.349301075268826</v>
          </cell>
        </row>
        <row r="393">
          <cell r="B393">
            <v>2017</v>
          </cell>
          <cell r="C393">
            <v>12</v>
          </cell>
          <cell r="D393">
            <v>25</v>
          </cell>
          <cell r="H393">
            <v>42.153817204301063</v>
          </cell>
          <cell r="Q393">
            <v>2017</v>
          </cell>
          <cell r="R393">
            <v>12</v>
          </cell>
          <cell r="S393">
            <v>25</v>
          </cell>
          <cell r="W393">
            <v>43.916648745519709</v>
          </cell>
        </row>
        <row r="394">
          <cell r="B394">
            <v>2017</v>
          </cell>
          <cell r="C394">
            <v>12</v>
          </cell>
          <cell r="D394">
            <v>26</v>
          </cell>
          <cell r="H394">
            <v>49.57833333333334</v>
          </cell>
          <cell r="Q394">
            <v>2017</v>
          </cell>
          <cell r="R394">
            <v>12</v>
          </cell>
          <cell r="S394">
            <v>26</v>
          </cell>
          <cell r="W394">
            <v>45.680143369175624</v>
          </cell>
        </row>
        <row r="395">
          <cell r="B395">
            <v>2017</v>
          </cell>
          <cell r="C395">
            <v>12</v>
          </cell>
          <cell r="D395">
            <v>27</v>
          </cell>
          <cell r="H395">
            <v>53.822204301075267</v>
          </cell>
          <cell r="Q395">
            <v>2017</v>
          </cell>
          <cell r="R395">
            <v>12</v>
          </cell>
          <cell r="S395">
            <v>27</v>
          </cell>
          <cell r="W395">
            <v>53.055698924731203</v>
          </cell>
        </row>
        <row r="396">
          <cell r="B396">
            <v>2017</v>
          </cell>
          <cell r="C396">
            <v>12</v>
          </cell>
          <cell r="D396">
            <v>28</v>
          </cell>
          <cell r="H396">
            <v>44.123763440860216</v>
          </cell>
          <cell r="Q396">
            <v>2017</v>
          </cell>
          <cell r="R396">
            <v>12</v>
          </cell>
          <cell r="S396">
            <v>28</v>
          </cell>
          <cell r="W396">
            <v>56.413440860215061</v>
          </cell>
        </row>
        <row r="397">
          <cell r="B397">
            <v>2017</v>
          </cell>
          <cell r="C397">
            <v>12</v>
          </cell>
          <cell r="D397">
            <v>29</v>
          </cell>
          <cell r="H397">
            <v>36.907311827956981</v>
          </cell>
          <cell r="Q397">
            <v>2017</v>
          </cell>
          <cell r="R397">
            <v>12</v>
          </cell>
          <cell r="S397">
            <v>29</v>
          </cell>
          <cell r="W397">
            <v>50.106075268817207</v>
          </cell>
        </row>
        <row r="398">
          <cell r="B398">
            <v>2017</v>
          </cell>
          <cell r="C398">
            <v>12</v>
          </cell>
          <cell r="D398">
            <v>30</v>
          </cell>
          <cell r="H398">
            <v>46.611881720430105</v>
          </cell>
          <cell r="Q398">
            <v>2017</v>
          </cell>
          <cell r="R398">
            <v>12</v>
          </cell>
          <cell r="S398">
            <v>30</v>
          </cell>
          <cell r="W398">
            <v>47.620430107526893</v>
          </cell>
        </row>
        <row r="399">
          <cell r="B399">
            <v>2017</v>
          </cell>
          <cell r="C399">
            <v>12</v>
          </cell>
          <cell r="D399">
            <v>31</v>
          </cell>
          <cell r="H399">
            <v>61.575107526881716</v>
          </cell>
          <cell r="Q399">
            <v>2017</v>
          </cell>
          <cell r="R399">
            <v>12</v>
          </cell>
          <cell r="S399">
            <v>31</v>
          </cell>
          <cell r="W399">
            <v>64.141129032258078</v>
          </cell>
        </row>
      </sheetData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E"/>
      <sheetName val="West"/>
      <sheetName val="F"/>
      <sheetName val="NE"/>
      <sheetName val="H"/>
      <sheetName val="I"/>
      <sheetName val="SE"/>
      <sheetName val="ALL Div"/>
      <sheetName val="Days"/>
      <sheetName val="ACT_WX"/>
      <sheetName val="NORM_WX"/>
      <sheetName val="Meter Reading Schedule"/>
      <sheetName val="Reg bill Details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Y13">
            <v>2017</v>
          </cell>
          <cell r="Z13">
            <v>1</v>
          </cell>
          <cell r="AA13">
            <v>1</v>
          </cell>
          <cell r="AB13">
            <v>4530.7919252941174</v>
          </cell>
          <cell r="AC13">
            <v>35234.294117647056</v>
          </cell>
        </row>
        <row r="14">
          <cell r="Y14">
            <v>2017</v>
          </cell>
          <cell r="Z14">
            <v>1</v>
          </cell>
          <cell r="AA14">
            <v>2</v>
          </cell>
          <cell r="AB14">
            <v>3173.5685182352936</v>
          </cell>
          <cell r="AC14">
            <v>24697.352941176472</v>
          </cell>
        </row>
        <row r="15">
          <cell r="Y15">
            <v>2017</v>
          </cell>
          <cell r="Z15">
            <v>1</v>
          </cell>
          <cell r="AA15">
            <v>3</v>
          </cell>
          <cell r="AB15">
            <v>4249.733610000003</v>
          </cell>
          <cell r="AC15">
            <v>33642.308823529413</v>
          </cell>
        </row>
        <row r="16">
          <cell r="Y16">
            <v>2017</v>
          </cell>
          <cell r="Z16">
            <v>1</v>
          </cell>
          <cell r="AA16">
            <v>4</v>
          </cell>
          <cell r="AB16">
            <v>3654.4204128124989</v>
          </cell>
          <cell r="AC16">
            <v>33147.875</v>
          </cell>
        </row>
        <row r="17">
          <cell r="Y17">
            <v>2017</v>
          </cell>
          <cell r="Z17">
            <v>1</v>
          </cell>
          <cell r="AA17">
            <v>5</v>
          </cell>
          <cell r="AB17">
            <v>4683.8965911764708</v>
          </cell>
          <cell r="AC17">
            <v>40904.691176470587</v>
          </cell>
        </row>
        <row r="18">
          <cell r="Y18">
            <v>2017</v>
          </cell>
          <cell r="Z18">
            <v>1</v>
          </cell>
          <cell r="AA18">
            <v>6</v>
          </cell>
          <cell r="AB18">
            <v>4933.1612044117646</v>
          </cell>
          <cell r="AC18">
            <v>39732.220588235294</v>
          </cell>
        </row>
        <row r="19">
          <cell r="Y19">
            <v>2017</v>
          </cell>
          <cell r="Z19">
            <v>1</v>
          </cell>
          <cell r="AA19">
            <v>7</v>
          </cell>
          <cell r="AB19">
            <v>4880.2216117647058</v>
          </cell>
          <cell r="AC19">
            <v>39737.911764705881</v>
          </cell>
        </row>
        <row r="20">
          <cell r="Y20">
            <v>2017</v>
          </cell>
          <cell r="Z20">
            <v>1</v>
          </cell>
          <cell r="AA20">
            <v>8</v>
          </cell>
          <cell r="AB20">
            <v>3712.0811232352935</v>
          </cell>
          <cell r="AC20">
            <v>35574.75</v>
          </cell>
        </row>
        <row r="21">
          <cell r="Y21">
            <v>2017</v>
          </cell>
          <cell r="Z21">
            <v>1</v>
          </cell>
          <cell r="AA21">
            <v>9</v>
          </cell>
          <cell r="AB21">
            <v>3362.7651946874998</v>
          </cell>
          <cell r="AC21">
            <v>30580.265625</v>
          </cell>
        </row>
        <row r="22">
          <cell r="Y22">
            <v>2017</v>
          </cell>
          <cell r="Z22">
            <v>1</v>
          </cell>
          <cell r="AA22">
            <v>10</v>
          </cell>
          <cell r="AB22">
            <v>5352.0205470588226</v>
          </cell>
          <cell r="AC22">
            <v>45093.529411764706</v>
          </cell>
        </row>
        <row r="23">
          <cell r="Y23">
            <v>2017</v>
          </cell>
          <cell r="Z23">
            <v>1</v>
          </cell>
          <cell r="AA23">
            <v>11</v>
          </cell>
          <cell r="AB23">
            <v>4118.4686949999996</v>
          </cell>
          <cell r="AC23">
            <v>33027.852941176468</v>
          </cell>
        </row>
        <row r="24">
          <cell r="Y24">
            <v>2017</v>
          </cell>
          <cell r="Z24">
            <v>1</v>
          </cell>
          <cell r="AA24">
            <v>12</v>
          </cell>
          <cell r="AB24">
            <v>4064.0445391176463</v>
          </cell>
          <cell r="AC24">
            <v>34458.73529411765</v>
          </cell>
        </row>
        <row r="25">
          <cell r="Y25">
            <v>2017</v>
          </cell>
          <cell r="Z25">
            <v>1</v>
          </cell>
          <cell r="AA25">
            <v>13</v>
          </cell>
          <cell r="AB25">
            <v>3346.6778755882356</v>
          </cell>
          <cell r="AC25">
            <v>26302.411764705881</v>
          </cell>
        </row>
        <row r="26">
          <cell r="Y26">
            <v>2017</v>
          </cell>
          <cell r="Z26">
            <v>1</v>
          </cell>
          <cell r="AA26">
            <v>14</v>
          </cell>
          <cell r="AB26">
            <v>5358.5296300000009</v>
          </cell>
          <cell r="AC26">
            <v>42116.40625</v>
          </cell>
        </row>
        <row r="27">
          <cell r="Y27">
            <v>2017</v>
          </cell>
          <cell r="Z27">
            <v>1</v>
          </cell>
          <cell r="AA27">
            <v>15</v>
          </cell>
          <cell r="AB27">
            <v>3290.8087267647061</v>
          </cell>
          <cell r="AC27">
            <v>24778.676470588234</v>
          </cell>
        </row>
        <row r="28">
          <cell r="Y28">
            <v>2017</v>
          </cell>
          <cell r="Z28">
            <v>1</v>
          </cell>
          <cell r="AA28">
            <v>16</v>
          </cell>
          <cell r="AB28">
            <v>3064.8807882352939</v>
          </cell>
          <cell r="AC28">
            <v>22292.470588235294</v>
          </cell>
        </row>
        <row r="29">
          <cell r="Y29">
            <v>2017</v>
          </cell>
          <cell r="Z29">
            <v>1</v>
          </cell>
          <cell r="AA29">
            <v>17</v>
          </cell>
          <cell r="AB29">
            <v>3366.6739802941179</v>
          </cell>
          <cell r="AC29">
            <v>25356.617647058825</v>
          </cell>
        </row>
        <row r="30">
          <cell r="Y30">
            <v>2017</v>
          </cell>
          <cell r="Z30">
            <v>1</v>
          </cell>
          <cell r="AA30">
            <v>18</v>
          </cell>
          <cell r="AB30">
            <v>5139.2060079999983</v>
          </cell>
          <cell r="AC30">
            <v>44789.433333333334</v>
          </cell>
        </row>
        <row r="31">
          <cell r="Y31">
            <v>2017</v>
          </cell>
          <cell r="Z31">
            <v>1</v>
          </cell>
          <cell r="AA31">
            <v>19</v>
          </cell>
          <cell r="AB31">
            <v>1968.5</v>
          </cell>
          <cell r="AC31">
            <v>15623.333333333334</v>
          </cell>
        </row>
        <row r="32">
          <cell r="Y32">
            <v>2017</v>
          </cell>
          <cell r="Z32">
            <v>2</v>
          </cell>
          <cell r="AA32">
            <v>1</v>
          </cell>
          <cell r="AB32">
            <v>4772.9927192857158</v>
          </cell>
          <cell r="AC32">
            <v>33539.785714285717</v>
          </cell>
        </row>
        <row r="33">
          <cell r="Y33">
            <v>2017</v>
          </cell>
          <cell r="Z33">
            <v>2</v>
          </cell>
          <cell r="AA33">
            <v>2</v>
          </cell>
          <cell r="AB33">
            <v>3350.0868960714288</v>
          </cell>
          <cell r="AC33">
            <v>22720.178571428572</v>
          </cell>
        </row>
        <row r="34">
          <cell r="Y34">
            <v>2017</v>
          </cell>
          <cell r="Z34">
            <v>2</v>
          </cell>
          <cell r="AA34">
            <v>3</v>
          </cell>
          <cell r="AB34">
            <v>4328.2497253571428</v>
          </cell>
          <cell r="AC34">
            <v>30533.142857142859</v>
          </cell>
        </row>
        <row r="35">
          <cell r="Y35">
            <v>2017</v>
          </cell>
          <cell r="Z35">
            <v>2</v>
          </cell>
          <cell r="AA35">
            <v>4</v>
          </cell>
          <cell r="AB35">
            <v>3540.239977857143</v>
          </cell>
          <cell r="AC35">
            <v>28529.75</v>
          </cell>
        </row>
        <row r="36">
          <cell r="Y36">
            <v>2017</v>
          </cell>
          <cell r="Z36">
            <v>2</v>
          </cell>
          <cell r="AA36">
            <v>5</v>
          </cell>
          <cell r="AB36">
            <v>3708.7640053571427</v>
          </cell>
          <cell r="AC36">
            <v>31974.776785714286</v>
          </cell>
        </row>
        <row r="37">
          <cell r="Y37">
            <v>2017</v>
          </cell>
          <cell r="Z37">
            <v>2</v>
          </cell>
          <cell r="AA37">
            <v>6</v>
          </cell>
          <cell r="AB37">
            <v>3881.1205446428571</v>
          </cell>
          <cell r="AC37">
            <v>30963.991071428572</v>
          </cell>
        </row>
        <row r="38">
          <cell r="Y38">
            <v>2017</v>
          </cell>
          <cell r="Z38">
            <v>2</v>
          </cell>
          <cell r="AA38">
            <v>7</v>
          </cell>
          <cell r="AB38">
            <v>3812.7572839285713</v>
          </cell>
          <cell r="AC38">
            <v>31295.9375</v>
          </cell>
        </row>
        <row r="39">
          <cell r="Y39">
            <v>2017</v>
          </cell>
          <cell r="Z39">
            <v>2</v>
          </cell>
          <cell r="AA39">
            <v>8</v>
          </cell>
          <cell r="AB39">
            <v>3498.7585039285727</v>
          </cell>
          <cell r="AC39">
            <v>29050.633928571428</v>
          </cell>
        </row>
        <row r="40">
          <cell r="Y40">
            <v>2017</v>
          </cell>
          <cell r="Z40">
            <v>2</v>
          </cell>
          <cell r="AA40">
            <v>9</v>
          </cell>
          <cell r="AB40">
            <v>2971.0409689285702</v>
          </cell>
          <cell r="AC40">
            <v>24990.1875</v>
          </cell>
        </row>
        <row r="41">
          <cell r="Y41">
            <v>2017</v>
          </cell>
          <cell r="Z41">
            <v>2</v>
          </cell>
          <cell r="AA41">
            <v>10</v>
          </cell>
          <cell r="AB41">
            <v>4231.7332071428564</v>
          </cell>
          <cell r="AC41">
            <v>34669.151785714283</v>
          </cell>
        </row>
        <row r="42">
          <cell r="Y42">
            <v>2017</v>
          </cell>
          <cell r="Z42">
            <v>2</v>
          </cell>
          <cell r="AA42">
            <v>11</v>
          </cell>
          <cell r="AB42">
            <v>3328.3014000000003</v>
          </cell>
          <cell r="AC42">
            <v>25865.901785714286</v>
          </cell>
        </row>
        <row r="43">
          <cell r="Y43">
            <v>2017</v>
          </cell>
          <cell r="Z43">
            <v>2</v>
          </cell>
          <cell r="AA43">
            <v>12</v>
          </cell>
          <cell r="AB43">
            <v>3197.6604192857135</v>
          </cell>
          <cell r="AC43">
            <v>27133.017857142859</v>
          </cell>
        </row>
        <row r="44">
          <cell r="Y44">
            <v>2017</v>
          </cell>
          <cell r="Z44">
            <v>2</v>
          </cell>
          <cell r="AA44">
            <v>13</v>
          </cell>
          <cell r="AB44">
            <v>2776.2554121428561</v>
          </cell>
          <cell r="AC44">
            <v>20889.607142857141</v>
          </cell>
        </row>
        <row r="45">
          <cell r="Y45">
            <v>2017</v>
          </cell>
          <cell r="Z45">
            <v>2</v>
          </cell>
          <cell r="AA45">
            <v>14</v>
          </cell>
          <cell r="AB45">
            <v>4551.9208439285749</v>
          </cell>
          <cell r="AC45">
            <v>34850.366071428572</v>
          </cell>
        </row>
        <row r="46">
          <cell r="Y46">
            <v>2017</v>
          </cell>
          <cell r="Z46">
            <v>2</v>
          </cell>
          <cell r="AA46">
            <v>15</v>
          </cell>
          <cell r="AB46">
            <v>2742.3932364285715</v>
          </cell>
          <cell r="AC46">
            <v>20145.714285714286</v>
          </cell>
        </row>
        <row r="47">
          <cell r="Y47">
            <v>2017</v>
          </cell>
          <cell r="Z47">
            <v>2</v>
          </cell>
          <cell r="AA47">
            <v>16</v>
          </cell>
          <cell r="AB47">
            <v>2380.4558660714288</v>
          </cell>
          <cell r="AC47">
            <v>17710.196428571428</v>
          </cell>
        </row>
        <row r="48">
          <cell r="Y48">
            <v>2017</v>
          </cell>
          <cell r="Z48">
            <v>2</v>
          </cell>
          <cell r="AA48">
            <v>17</v>
          </cell>
          <cell r="AB48">
            <v>2671.9811532142849</v>
          </cell>
          <cell r="AC48">
            <v>19638.303571428572</v>
          </cell>
        </row>
        <row r="49">
          <cell r="Y49">
            <v>2017</v>
          </cell>
          <cell r="Z49">
            <v>2</v>
          </cell>
          <cell r="AA49">
            <v>18</v>
          </cell>
          <cell r="AB49">
            <v>3929.3299596428583</v>
          </cell>
          <cell r="AC49">
            <v>32303.089285714286</v>
          </cell>
        </row>
        <row r="50">
          <cell r="Y50">
            <v>2017</v>
          </cell>
          <cell r="Z50">
            <v>2</v>
          </cell>
          <cell r="AA50">
            <v>19</v>
          </cell>
          <cell r="AB50">
            <v>1371.3214285714287</v>
          </cell>
          <cell r="AC50">
            <v>10950.428571428571</v>
          </cell>
        </row>
        <row r="51">
          <cell r="Y51">
            <v>2017</v>
          </cell>
          <cell r="Z51">
            <v>3</v>
          </cell>
          <cell r="AA51">
            <v>1</v>
          </cell>
          <cell r="AB51">
            <v>2995.1785113793107</v>
          </cell>
          <cell r="AC51">
            <v>22745.25</v>
          </cell>
        </row>
        <row r="52">
          <cell r="Y52">
            <v>2017</v>
          </cell>
          <cell r="Z52">
            <v>3</v>
          </cell>
          <cell r="AA52">
            <v>2</v>
          </cell>
          <cell r="AB52">
            <v>2081.4428962068973</v>
          </cell>
          <cell r="AC52">
            <v>16030.525862068966</v>
          </cell>
        </row>
        <row r="53">
          <cell r="Y53">
            <v>2017</v>
          </cell>
          <cell r="Z53">
            <v>3</v>
          </cell>
          <cell r="AA53">
            <v>3</v>
          </cell>
          <cell r="AB53">
            <v>2793.6280641379299</v>
          </cell>
          <cell r="AC53">
            <v>21632.456896551725</v>
          </cell>
        </row>
        <row r="54">
          <cell r="Y54">
            <v>2017</v>
          </cell>
          <cell r="Z54">
            <v>3</v>
          </cell>
          <cell r="AA54">
            <v>4</v>
          </cell>
          <cell r="AB54">
            <v>2311.3601177419337</v>
          </cell>
          <cell r="AC54">
            <v>19639.169354838708</v>
          </cell>
        </row>
        <row r="55">
          <cell r="Y55">
            <v>2017</v>
          </cell>
          <cell r="Z55">
            <v>3</v>
          </cell>
          <cell r="AA55">
            <v>5</v>
          </cell>
          <cell r="AB55">
            <v>2510.3202224137931</v>
          </cell>
          <cell r="AC55">
            <v>21528.758620689656</v>
          </cell>
        </row>
        <row r="56">
          <cell r="Y56">
            <v>2017</v>
          </cell>
          <cell r="Z56">
            <v>3</v>
          </cell>
          <cell r="AA56">
            <v>6</v>
          </cell>
          <cell r="AB56">
            <v>2540.0849672413792</v>
          </cell>
          <cell r="AC56">
            <v>20905.603448275862</v>
          </cell>
        </row>
        <row r="57">
          <cell r="Y57">
            <v>2017</v>
          </cell>
          <cell r="Z57">
            <v>3</v>
          </cell>
          <cell r="AA57">
            <v>7</v>
          </cell>
          <cell r="AB57">
            <v>2479.6895068965518</v>
          </cell>
          <cell r="AC57">
            <v>20842.344827586207</v>
          </cell>
        </row>
        <row r="58">
          <cell r="Y58">
            <v>2017</v>
          </cell>
          <cell r="Z58">
            <v>3</v>
          </cell>
          <cell r="AA58">
            <v>8</v>
          </cell>
          <cell r="AB58">
            <v>2009.2520089655175</v>
          </cell>
          <cell r="AC58">
            <v>18236.827586206895</v>
          </cell>
        </row>
        <row r="59">
          <cell r="Y59">
            <v>2017</v>
          </cell>
          <cell r="Z59">
            <v>3</v>
          </cell>
          <cell r="AA59">
            <v>9</v>
          </cell>
          <cell r="AB59">
            <v>1749.137172903226</v>
          </cell>
          <cell r="AC59">
            <v>16313.548387096775</v>
          </cell>
        </row>
        <row r="60">
          <cell r="Y60">
            <v>2017</v>
          </cell>
          <cell r="Z60">
            <v>3</v>
          </cell>
          <cell r="AA60">
            <v>10</v>
          </cell>
          <cell r="AB60">
            <v>2762.605378965517</v>
          </cell>
          <cell r="AC60">
            <v>24773.896551724138</v>
          </cell>
        </row>
        <row r="61">
          <cell r="Y61">
            <v>2017</v>
          </cell>
          <cell r="Z61">
            <v>3</v>
          </cell>
          <cell r="AA61">
            <v>11</v>
          </cell>
          <cell r="AB61">
            <v>2134.4540779310346</v>
          </cell>
          <cell r="AC61">
            <v>18892.672413793105</v>
          </cell>
        </row>
        <row r="62">
          <cell r="Y62">
            <v>2017</v>
          </cell>
          <cell r="Z62">
            <v>3</v>
          </cell>
          <cell r="AA62">
            <v>12</v>
          </cell>
          <cell r="AB62">
            <v>2194.0715293103435</v>
          </cell>
          <cell r="AC62">
            <v>20401.793103448275</v>
          </cell>
        </row>
        <row r="63">
          <cell r="Y63">
            <v>2017</v>
          </cell>
          <cell r="Z63">
            <v>3</v>
          </cell>
          <cell r="AA63">
            <v>13</v>
          </cell>
          <cell r="AB63">
            <v>1826.3442213793105</v>
          </cell>
          <cell r="AC63">
            <v>15571.827586206897</v>
          </cell>
        </row>
        <row r="64">
          <cell r="Y64">
            <v>2017</v>
          </cell>
          <cell r="Z64">
            <v>3</v>
          </cell>
          <cell r="AA64">
            <v>14</v>
          </cell>
          <cell r="AB64">
            <v>2920.82699419355</v>
          </cell>
          <cell r="AC64">
            <v>26284.419354838708</v>
          </cell>
        </row>
        <row r="65">
          <cell r="Y65">
            <v>2017</v>
          </cell>
          <cell r="Z65">
            <v>3</v>
          </cell>
          <cell r="AA65">
            <v>15</v>
          </cell>
          <cell r="AB65">
            <v>1916.6128544827586</v>
          </cell>
          <cell r="AC65">
            <v>16920.620689655174</v>
          </cell>
        </row>
        <row r="66">
          <cell r="Y66">
            <v>2017</v>
          </cell>
          <cell r="Z66">
            <v>3</v>
          </cell>
          <cell r="AA66">
            <v>16</v>
          </cell>
          <cell r="AB66">
            <v>1761.1829648275861</v>
          </cell>
          <cell r="AC66">
            <v>15721.603448275862</v>
          </cell>
        </row>
        <row r="67">
          <cell r="Y67">
            <v>2017</v>
          </cell>
          <cell r="Z67">
            <v>3</v>
          </cell>
          <cell r="AA67">
            <v>17</v>
          </cell>
          <cell r="AB67">
            <v>2147.3533424137936</v>
          </cell>
          <cell r="AC67">
            <v>18514.46551724138</v>
          </cell>
        </row>
        <row r="68">
          <cell r="Y68">
            <v>2017</v>
          </cell>
          <cell r="Z68">
            <v>3</v>
          </cell>
          <cell r="AA68">
            <v>18</v>
          </cell>
          <cell r="AB68">
            <v>3293.5779434482765</v>
          </cell>
          <cell r="AC68">
            <v>31581.931034482757</v>
          </cell>
        </row>
        <row r="69">
          <cell r="Y69">
            <v>2017</v>
          </cell>
          <cell r="Z69">
            <v>3</v>
          </cell>
          <cell r="AA69">
            <v>19</v>
          </cell>
          <cell r="AB69">
            <v>1134.6129032258063</v>
          </cell>
          <cell r="AC69">
            <v>10486.451612903225</v>
          </cell>
        </row>
        <row r="70">
          <cell r="Y70">
            <v>2017</v>
          </cell>
          <cell r="Z70">
            <v>4</v>
          </cell>
          <cell r="AA70">
            <v>1</v>
          </cell>
          <cell r="AB70">
            <v>2557.0921263333335</v>
          </cell>
          <cell r="AC70">
            <v>20866.266666666666</v>
          </cell>
        </row>
        <row r="71">
          <cell r="Y71">
            <v>2017</v>
          </cell>
          <cell r="Z71">
            <v>4</v>
          </cell>
          <cell r="AA71">
            <v>2</v>
          </cell>
          <cell r="AB71">
            <v>1858.5836225000003</v>
          </cell>
          <cell r="AC71">
            <v>14404.875</v>
          </cell>
        </row>
        <row r="72">
          <cell r="Y72">
            <v>2017</v>
          </cell>
          <cell r="Z72">
            <v>4</v>
          </cell>
          <cell r="AA72">
            <v>3</v>
          </cell>
          <cell r="AB72">
            <v>2290.5112856249998</v>
          </cell>
          <cell r="AC72">
            <v>18325.9375</v>
          </cell>
        </row>
        <row r="73">
          <cell r="Y73">
            <v>2017</v>
          </cell>
          <cell r="Z73">
            <v>4</v>
          </cell>
          <cell r="AA73">
            <v>4</v>
          </cell>
          <cell r="AB73">
            <v>1945.4743070000011</v>
          </cell>
          <cell r="AC73">
            <v>17661</v>
          </cell>
        </row>
        <row r="74">
          <cell r="Y74">
            <v>2017</v>
          </cell>
          <cell r="Z74">
            <v>4</v>
          </cell>
          <cell r="AA74">
            <v>5</v>
          </cell>
          <cell r="AB74">
            <v>2197.1443616666666</v>
          </cell>
          <cell r="AC74">
            <v>21324.333333333332</v>
          </cell>
        </row>
        <row r="75">
          <cell r="Y75">
            <v>2017</v>
          </cell>
          <cell r="Z75">
            <v>4</v>
          </cell>
          <cell r="AA75">
            <v>6</v>
          </cell>
          <cell r="AB75">
            <v>2279.4687100000001</v>
          </cell>
          <cell r="AC75">
            <v>20928.099999999999</v>
          </cell>
        </row>
        <row r="76">
          <cell r="Y76">
            <v>2017</v>
          </cell>
          <cell r="Z76">
            <v>4</v>
          </cell>
          <cell r="AA76">
            <v>7</v>
          </cell>
          <cell r="AB76">
            <v>2265.3403125</v>
          </cell>
          <cell r="AC76">
            <v>20061.0625</v>
          </cell>
        </row>
        <row r="77">
          <cell r="Y77">
            <v>2017</v>
          </cell>
          <cell r="Z77">
            <v>4</v>
          </cell>
          <cell r="AA77">
            <v>8</v>
          </cell>
          <cell r="AB77">
            <v>1831.2002150000003</v>
          </cell>
          <cell r="AC77">
            <v>17631</v>
          </cell>
        </row>
        <row r="78">
          <cell r="Y78">
            <v>2017</v>
          </cell>
          <cell r="Z78">
            <v>4</v>
          </cell>
          <cell r="AA78">
            <v>9</v>
          </cell>
          <cell r="AB78">
            <v>1385.0812230000001</v>
          </cell>
          <cell r="AC78">
            <v>13925.333333333334</v>
          </cell>
        </row>
        <row r="79">
          <cell r="Y79">
            <v>2017</v>
          </cell>
          <cell r="Z79">
            <v>4</v>
          </cell>
          <cell r="AA79">
            <v>10</v>
          </cell>
          <cell r="AB79">
            <v>2095.2842809999997</v>
          </cell>
          <cell r="AC79">
            <v>19452.3</v>
          </cell>
        </row>
        <row r="80">
          <cell r="Y80">
            <v>2017</v>
          </cell>
          <cell r="Z80">
            <v>4</v>
          </cell>
          <cell r="AA80">
            <v>11</v>
          </cell>
          <cell r="AB80">
            <v>1409.8036821212118</v>
          </cell>
          <cell r="AC80">
            <v>12325</v>
          </cell>
        </row>
        <row r="81">
          <cell r="Y81">
            <v>2017</v>
          </cell>
          <cell r="Z81">
            <v>4</v>
          </cell>
          <cell r="AA81">
            <v>12</v>
          </cell>
          <cell r="AB81">
            <v>1253.5780454545456</v>
          </cell>
          <cell r="AC81">
            <v>12101.621212121212</v>
          </cell>
        </row>
        <row r="82">
          <cell r="Y82">
            <v>2017</v>
          </cell>
          <cell r="Z82">
            <v>4</v>
          </cell>
          <cell r="AA82">
            <v>13</v>
          </cell>
          <cell r="AB82">
            <v>1049.7095299999999</v>
          </cell>
          <cell r="AC82">
            <v>8813.0909090909099</v>
          </cell>
        </row>
        <row r="83">
          <cell r="Y83">
            <v>2017</v>
          </cell>
          <cell r="Z83">
            <v>4</v>
          </cell>
          <cell r="AA83">
            <v>14</v>
          </cell>
          <cell r="AB83">
            <v>1672.7715445161291</v>
          </cell>
          <cell r="AC83">
            <v>14095.225806451614</v>
          </cell>
        </row>
        <row r="84">
          <cell r="Y84">
            <v>2017</v>
          </cell>
          <cell r="Z84">
            <v>4</v>
          </cell>
          <cell r="AA84">
            <v>15</v>
          </cell>
          <cell r="AB84">
            <v>1009.9128293548387</v>
          </cell>
          <cell r="AC84">
            <v>8616.5161290322576</v>
          </cell>
        </row>
        <row r="85">
          <cell r="Y85">
            <v>2017</v>
          </cell>
          <cell r="Z85">
            <v>4</v>
          </cell>
          <cell r="AA85">
            <v>16</v>
          </cell>
          <cell r="AB85">
            <v>834.14557303030256</v>
          </cell>
          <cell r="AC85">
            <v>7834.363636363636</v>
          </cell>
        </row>
        <row r="86">
          <cell r="Y86">
            <v>2017</v>
          </cell>
          <cell r="Z86">
            <v>4</v>
          </cell>
          <cell r="AA86">
            <v>17</v>
          </cell>
          <cell r="AB86">
            <v>953.62312666666639</v>
          </cell>
          <cell r="AC86">
            <v>8369.2727272727279</v>
          </cell>
        </row>
        <row r="87">
          <cell r="Y87">
            <v>2017</v>
          </cell>
          <cell r="Z87">
            <v>4</v>
          </cell>
          <cell r="AA87">
            <v>18</v>
          </cell>
          <cell r="AB87">
            <v>1425.3331845454543</v>
          </cell>
          <cell r="AC87">
            <v>13832</v>
          </cell>
        </row>
        <row r="88">
          <cell r="Y88">
            <v>2017</v>
          </cell>
          <cell r="Z88">
            <v>4</v>
          </cell>
          <cell r="AA88">
            <v>19</v>
          </cell>
          <cell r="AB88">
            <v>527.9677419354839</v>
          </cell>
          <cell r="AC88">
            <v>4898.9032258064517</v>
          </cell>
        </row>
        <row r="89">
          <cell r="Y89">
            <v>2017</v>
          </cell>
          <cell r="Z89">
            <v>5</v>
          </cell>
          <cell r="AA89">
            <v>1</v>
          </cell>
          <cell r="AB89">
            <v>1247.3739984374997</v>
          </cell>
          <cell r="AC89">
            <v>10469.671875</v>
          </cell>
        </row>
        <row r="90">
          <cell r="Y90">
            <v>2017</v>
          </cell>
          <cell r="Z90">
            <v>5</v>
          </cell>
          <cell r="AA90">
            <v>2</v>
          </cell>
          <cell r="AB90">
            <v>792.97711033333314</v>
          </cell>
          <cell r="AC90">
            <v>6877.0666666666666</v>
          </cell>
        </row>
        <row r="91">
          <cell r="Y91">
            <v>2017</v>
          </cell>
          <cell r="Z91">
            <v>5</v>
          </cell>
          <cell r="AA91">
            <v>3</v>
          </cell>
          <cell r="AB91">
            <v>967.97779966666656</v>
          </cell>
          <cell r="AC91">
            <v>9243.35</v>
          </cell>
        </row>
        <row r="92">
          <cell r="Y92">
            <v>2017</v>
          </cell>
          <cell r="Z92">
            <v>5</v>
          </cell>
          <cell r="AA92">
            <v>4</v>
          </cell>
          <cell r="AB92">
            <v>881.01994866666735</v>
          </cell>
          <cell r="AC92">
            <v>8824.35</v>
          </cell>
        </row>
        <row r="93">
          <cell r="Y93">
            <v>2017</v>
          </cell>
          <cell r="Z93">
            <v>5</v>
          </cell>
          <cell r="AA93">
            <v>5</v>
          </cell>
          <cell r="AB93">
            <v>1003.3717953125</v>
          </cell>
          <cell r="AC93">
            <v>9900.84375</v>
          </cell>
        </row>
        <row r="94">
          <cell r="Y94">
            <v>2017</v>
          </cell>
          <cell r="Z94">
            <v>5</v>
          </cell>
          <cell r="AA94">
            <v>6</v>
          </cell>
          <cell r="AB94">
            <v>966.08724218750001</v>
          </cell>
          <cell r="AC94">
            <v>9057.125</v>
          </cell>
        </row>
        <row r="95">
          <cell r="Y95">
            <v>2017</v>
          </cell>
          <cell r="Z95">
            <v>5</v>
          </cell>
          <cell r="AA95">
            <v>7</v>
          </cell>
          <cell r="AB95">
            <v>883.23594000000003</v>
          </cell>
          <cell r="AC95">
            <v>8917.6</v>
          </cell>
        </row>
        <row r="96">
          <cell r="Y96">
            <v>2017</v>
          </cell>
          <cell r="Z96">
            <v>5</v>
          </cell>
          <cell r="AA96">
            <v>8</v>
          </cell>
          <cell r="AB96">
            <v>775.89728133333324</v>
          </cell>
          <cell r="AC96">
            <v>7841.55</v>
          </cell>
        </row>
        <row r="97">
          <cell r="Y97">
            <v>2017</v>
          </cell>
          <cell r="Z97">
            <v>5</v>
          </cell>
          <cell r="AA97">
            <v>9</v>
          </cell>
          <cell r="AB97">
            <v>622.37661333333347</v>
          </cell>
          <cell r="AC97">
            <v>6577.2333333333336</v>
          </cell>
        </row>
        <row r="98">
          <cell r="Y98">
            <v>2017</v>
          </cell>
          <cell r="Z98">
            <v>5</v>
          </cell>
          <cell r="AA98">
            <v>10</v>
          </cell>
          <cell r="AB98">
            <v>956.7277521874995</v>
          </cell>
          <cell r="AC98">
            <v>8857</v>
          </cell>
        </row>
        <row r="99">
          <cell r="Y99">
            <v>2017</v>
          </cell>
          <cell r="Z99">
            <v>5</v>
          </cell>
          <cell r="AA99">
            <v>11</v>
          </cell>
          <cell r="AB99">
            <v>769.86255827586217</v>
          </cell>
          <cell r="AC99">
            <v>7213.7586206896549</v>
          </cell>
        </row>
        <row r="100">
          <cell r="Y100">
            <v>2017</v>
          </cell>
          <cell r="Z100">
            <v>5</v>
          </cell>
          <cell r="AA100">
            <v>12</v>
          </cell>
          <cell r="AB100">
            <v>710.44406862068968</v>
          </cell>
          <cell r="AC100">
            <v>7303.1724137931033</v>
          </cell>
        </row>
        <row r="101">
          <cell r="Y101">
            <v>2017</v>
          </cell>
          <cell r="Z101">
            <v>5</v>
          </cell>
          <cell r="AA101">
            <v>13</v>
          </cell>
          <cell r="AB101">
            <v>609.03524724137935</v>
          </cell>
          <cell r="AC101">
            <v>5488.3448275862065</v>
          </cell>
        </row>
        <row r="102">
          <cell r="Y102">
            <v>2017</v>
          </cell>
          <cell r="Z102">
            <v>5</v>
          </cell>
          <cell r="AA102">
            <v>14</v>
          </cell>
          <cell r="AB102">
            <v>1016.4511286206899</v>
          </cell>
          <cell r="AC102">
            <v>9577.0344827586214</v>
          </cell>
        </row>
        <row r="103">
          <cell r="Y103">
            <v>2017</v>
          </cell>
          <cell r="Z103">
            <v>5</v>
          </cell>
          <cell r="AA103">
            <v>15</v>
          </cell>
          <cell r="AB103">
            <v>609.81774516129019</v>
          </cell>
          <cell r="AC103">
            <v>5691.4838709677415</v>
          </cell>
        </row>
        <row r="104">
          <cell r="Y104">
            <v>2017</v>
          </cell>
          <cell r="Z104">
            <v>5</v>
          </cell>
          <cell r="AA104">
            <v>16</v>
          </cell>
          <cell r="AB104">
            <v>545.24895793103474</v>
          </cell>
          <cell r="AC104">
            <v>4889.2758620689656</v>
          </cell>
        </row>
        <row r="105">
          <cell r="Y105">
            <v>2017</v>
          </cell>
          <cell r="Z105">
            <v>5</v>
          </cell>
          <cell r="AA105">
            <v>17</v>
          </cell>
          <cell r="AB105">
            <v>657.93435655172414</v>
          </cell>
          <cell r="AC105">
            <v>5745.1034482758623</v>
          </cell>
        </row>
        <row r="106">
          <cell r="Y106">
            <v>2017</v>
          </cell>
          <cell r="Z106">
            <v>5</v>
          </cell>
          <cell r="AA106">
            <v>18</v>
          </cell>
          <cell r="AB106">
            <v>998.00021586206856</v>
          </cell>
          <cell r="AC106">
            <v>10210.086206896553</v>
          </cell>
        </row>
        <row r="107">
          <cell r="Y107">
            <v>2017</v>
          </cell>
          <cell r="Z107">
            <v>5</v>
          </cell>
          <cell r="AA107">
            <v>19</v>
          </cell>
          <cell r="AB107">
            <v>361.48275862068965</v>
          </cell>
          <cell r="AC107">
            <v>3393.9137931034484</v>
          </cell>
        </row>
        <row r="108">
          <cell r="Y108">
            <v>2017</v>
          </cell>
          <cell r="Z108">
            <v>6</v>
          </cell>
          <cell r="AA108">
            <v>1</v>
          </cell>
          <cell r="AB108">
            <v>615.71492000000001</v>
          </cell>
          <cell r="AC108">
            <v>4070.4833333333331</v>
          </cell>
        </row>
        <row r="109">
          <cell r="Y109">
            <v>2017</v>
          </cell>
          <cell r="Z109">
            <v>6</v>
          </cell>
          <cell r="AA109">
            <v>2</v>
          </cell>
          <cell r="AB109">
            <v>393.02312266666655</v>
          </cell>
          <cell r="AC109">
            <v>2647.6666666666665</v>
          </cell>
        </row>
        <row r="110">
          <cell r="Y110">
            <v>2017</v>
          </cell>
          <cell r="Z110">
            <v>6</v>
          </cell>
          <cell r="AA110">
            <v>3</v>
          </cell>
          <cell r="AB110">
            <v>435.36940562500018</v>
          </cell>
          <cell r="AC110">
            <v>2788.875</v>
          </cell>
        </row>
        <row r="111">
          <cell r="Y111">
            <v>2017</v>
          </cell>
          <cell r="Z111">
            <v>6</v>
          </cell>
          <cell r="AA111">
            <v>4</v>
          </cell>
          <cell r="AB111">
            <v>361.0539415625002</v>
          </cell>
          <cell r="AC111">
            <v>2425.5</v>
          </cell>
        </row>
        <row r="112">
          <cell r="Y112">
            <v>2017</v>
          </cell>
          <cell r="Z112">
            <v>6</v>
          </cell>
          <cell r="AA112">
            <v>5</v>
          </cell>
          <cell r="AB112">
            <v>383.27019000000001</v>
          </cell>
          <cell r="AC112">
            <v>2422.9333333333334</v>
          </cell>
        </row>
        <row r="113">
          <cell r="Y113">
            <v>2017</v>
          </cell>
          <cell r="Z113">
            <v>6</v>
          </cell>
          <cell r="AA113">
            <v>6</v>
          </cell>
          <cell r="AB113">
            <v>366.37064833333335</v>
          </cell>
          <cell r="AC113">
            <v>2358.7666666666669</v>
          </cell>
        </row>
        <row r="114">
          <cell r="Y114">
            <v>2017</v>
          </cell>
          <cell r="Z114">
            <v>6</v>
          </cell>
          <cell r="AA114">
            <v>7</v>
          </cell>
          <cell r="AB114">
            <v>369.94231833333339</v>
          </cell>
          <cell r="AC114">
            <v>2376.7333333333331</v>
          </cell>
        </row>
        <row r="115">
          <cell r="Y115">
            <v>2017</v>
          </cell>
          <cell r="Z115">
            <v>6</v>
          </cell>
          <cell r="AA115">
            <v>8</v>
          </cell>
          <cell r="AB115">
            <v>348.54372624999996</v>
          </cell>
          <cell r="AC115">
            <v>2050.125</v>
          </cell>
        </row>
        <row r="116">
          <cell r="Y116">
            <v>2017</v>
          </cell>
          <cell r="Z116">
            <v>6</v>
          </cell>
          <cell r="AA116">
            <v>9</v>
          </cell>
          <cell r="AB116">
            <v>284.50368718749996</v>
          </cell>
          <cell r="AC116">
            <v>1651.203125</v>
          </cell>
        </row>
        <row r="117">
          <cell r="Y117">
            <v>2017</v>
          </cell>
          <cell r="Z117">
            <v>6</v>
          </cell>
          <cell r="AA117">
            <v>10</v>
          </cell>
          <cell r="AB117">
            <v>455.29533033333354</v>
          </cell>
          <cell r="AC117">
            <v>2373.8000000000002</v>
          </cell>
        </row>
        <row r="118">
          <cell r="Y118">
            <v>2017</v>
          </cell>
          <cell r="Z118">
            <v>6</v>
          </cell>
          <cell r="AA118">
            <v>11</v>
          </cell>
          <cell r="AB118">
            <v>315.99709166666668</v>
          </cell>
          <cell r="AC118">
            <v>1795.2</v>
          </cell>
        </row>
        <row r="119">
          <cell r="Y119">
            <v>2017</v>
          </cell>
          <cell r="Z119">
            <v>6</v>
          </cell>
          <cell r="AA119">
            <v>12</v>
          </cell>
          <cell r="AB119">
            <v>320.31073866666662</v>
          </cell>
          <cell r="AC119">
            <v>1843.6</v>
          </cell>
        </row>
        <row r="120">
          <cell r="Y120">
            <v>2017</v>
          </cell>
          <cell r="Z120">
            <v>6</v>
          </cell>
          <cell r="AA120">
            <v>13</v>
          </cell>
          <cell r="AB120">
            <v>232.01603781249997</v>
          </cell>
          <cell r="AC120">
            <v>1270.5</v>
          </cell>
        </row>
        <row r="121">
          <cell r="Y121">
            <v>2017</v>
          </cell>
          <cell r="Z121">
            <v>6</v>
          </cell>
          <cell r="AA121">
            <v>14</v>
          </cell>
          <cell r="AB121">
            <v>396.02981125000008</v>
          </cell>
          <cell r="AC121">
            <v>2233.6875</v>
          </cell>
        </row>
        <row r="122">
          <cell r="Y122">
            <v>2017</v>
          </cell>
          <cell r="Z122">
            <v>6</v>
          </cell>
          <cell r="AA122">
            <v>15</v>
          </cell>
          <cell r="AB122">
            <v>240.91702333333328</v>
          </cell>
          <cell r="AC122">
            <v>914.38333333333333</v>
          </cell>
        </row>
        <row r="123">
          <cell r="Y123">
            <v>2017</v>
          </cell>
          <cell r="Z123">
            <v>6</v>
          </cell>
          <cell r="AA123">
            <v>16</v>
          </cell>
          <cell r="AB123">
            <v>198.51707133333329</v>
          </cell>
          <cell r="AC123">
            <v>662.2</v>
          </cell>
        </row>
        <row r="124">
          <cell r="Y124">
            <v>2017</v>
          </cell>
          <cell r="Z124">
            <v>6</v>
          </cell>
          <cell r="AA124">
            <v>17</v>
          </cell>
          <cell r="AB124">
            <v>226.68587199999999</v>
          </cell>
          <cell r="AC124">
            <v>522</v>
          </cell>
        </row>
        <row r="125">
          <cell r="Y125">
            <v>2017</v>
          </cell>
          <cell r="Z125">
            <v>6</v>
          </cell>
          <cell r="AA125">
            <v>18</v>
          </cell>
          <cell r="AB125">
            <v>420.29224062499998</v>
          </cell>
          <cell r="AC125">
            <v>579.3125</v>
          </cell>
        </row>
        <row r="126">
          <cell r="Y126">
            <v>2017</v>
          </cell>
          <cell r="Z126">
            <v>6</v>
          </cell>
          <cell r="AA126">
            <v>19</v>
          </cell>
          <cell r="AB126">
            <v>143.40625</v>
          </cell>
          <cell r="AC126">
            <v>155.625</v>
          </cell>
        </row>
        <row r="127">
          <cell r="Y127">
            <v>2017</v>
          </cell>
          <cell r="Z127">
            <v>7</v>
          </cell>
          <cell r="AA127">
            <v>1</v>
          </cell>
          <cell r="AB127">
            <v>326.10200551724137</v>
          </cell>
          <cell r="AC127">
            <v>262.24137931034483</v>
          </cell>
        </row>
        <row r="128">
          <cell r="Y128">
            <v>2017</v>
          </cell>
          <cell r="Z128">
            <v>7</v>
          </cell>
          <cell r="AA128">
            <v>2</v>
          </cell>
          <cell r="AB128">
            <v>215.95039290322578</v>
          </cell>
          <cell r="AC128">
            <v>173.90322580645162</v>
          </cell>
        </row>
        <row r="129">
          <cell r="Y129">
            <v>2017</v>
          </cell>
          <cell r="Z129">
            <v>7</v>
          </cell>
          <cell r="AA129">
            <v>3</v>
          </cell>
          <cell r="AB129">
            <v>247.71119899999999</v>
          </cell>
          <cell r="AC129">
            <v>237</v>
          </cell>
        </row>
        <row r="130">
          <cell r="Y130">
            <v>2017</v>
          </cell>
          <cell r="Z130">
            <v>7</v>
          </cell>
          <cell r="AA130">
            <v>4</v>
          </cell>
          <cell r="AB130">
            <v>198.26064233333335</v>
          </cell>
          <cell r="AC130">
            <v>229.2</v>
          </cell>
        </row>
        <row r="131">
          <cell r="Y131">
            <v>2017</v>
          </cell>
          <cell r="Z131">
            <v>7</v>
          </cell>
          <cell r="AA131">
            <v>5</v>
          </cell>
          <cell r="AB131">
            <v>295.12491166666666</v>
          </cell>
          <cell r="AC131">
            <v>279.60000000000002</v>
          </cell>
        </row>
        <row r="132">
          <cell r="Y132">
            <v>2017</v>
          </cell>
          <cell r="Z132">
            <v>7</v>
          </cell>
          <cell r="AA132">
            <v>6</v>
          </cell>
          <cell r="AB132">
            <v>263.28125</v>
          </cell>
          <cell r="AC132">
            <v>256.5</v>
          </cell>
        </row>
        <row r="133">
          <cell r="Y133">
            <v>2017</v>
          </cell>
          <cell r="Z133">
            <v>7</v>
          </cell>
          <cell r="AA133">
            <v>7</v>
          </cell>
          <cell r="AB133">
            <v>299.84097499999996</v>
          </cell>
          <cell r="AC133">
            <v>256.5</v>
          </cell>
        </row>
        <row r="134">
          <cell r="Y134">
            <v>2017</v>
          </cell>
          <cell r="Z134">
            <v>7</v>
          </cell>
          <cell r="AA134">
            <v>8</v>
          </cell>
          <cell r="AB134">
            <v>251.41568933333332</v>
          </cell>
          <cell r="AC134">
            <v>251.7</v>
          </cell>
        </row>
        <row r="135">
          <cell r="Y135">
            <v>2017</v>
          </cell>
          <cell r="Z135">
            <v>7</v>
          </cell>
          <cell r="AA135">
            <v>9</v>
          </cell>
          <cell r="AB135">
            <v>195.308967</v>
          </cell>
          <cell r="AC135">
            <v>219</v>
          </cell>
        </row>
        <row r="136">
          <cell r="Y136">
            <v>2017</v>
          </cell>
          <cell r="Z136">
            <v>7</v>
          </cell>
          <cell r="AA136">
            <v>10</v>
          </cell>
          <cell r="AB136">
            <v>330.26990666666654</v>
          </cell>
          <cell r="AC136">
            <v>319.5</v>
          </cell>
        </row>
        <row r="137">
          <cell r="Y137">
            <v>2017</v>
          </cell>
          <cell r="Z137">
            <v>7</v>
          </cell>
          <cell r="AA137">
            <v>11</v>
          </cell>
          <cell r="AB137">
            <v>232.5817815625</v>
          </cell>
          <cell r="AC137">
            <v>227.25</v>
          </cell>
        </row>
        <row r="138">
          <cell r="Y138">
            <v>2017</v>
          </cell>
          <cell r="Z138">
            <v>7</v>
          </cell>
          <cell r="AA138">
            <v>12</v>
          </cell>
          <cell r="AB138">
            <v>240.39330218749996</v>
          </cell>
          <cell r="AC138">
            <v>230.34375</v>
          </cell>
        </row>
        <row r="139">
          <cell r="Y139">
            <v>2017</v>
          </cell>
          <cell r="Z139">
            <v>7</v>
          </cell>
          <cell r="AA139">
            <v>13</v>
          </cell>
          <cell r="AB139">
            <v>151.69170733333328</v>
          </cell>
          <cell r="AC139">
            <v>179.1</v>
          </cell>
        </row>
        <row r="140">
          <cell r="Y140">
            <v>2017</v>
          </cell>
          <cell r="Z140">
            <v>7</v>
          </cell>
          <cell r="AA140">
            <v>14</v>
          </cell>
          <cell r="AB140">
            <v>302.91041999999999</v>
          </cell>
          <cell r="AC140">
            <v>316.5</v>
          </cell>
        </row>
        <row r="141">
          <cell r="Y141">
            <v>2017</v>
          </cell>
          <cell r="Z141">
            <v>7</v>
          </cell>
          <cell r="AA141">
            <v>15</v>
          </cell>
          <cell r="AB141">
            <v>189.03681499999996</v>
          </cell>
          <cell r="AC141">
            <v>195.3</v>
          </cell>
        </row>
        <row r="142">
          <cell r="Y142">
            <v>2017</v>
          </cell>
          <cell r="Z142">
            <v>7</v>
          </cell>
          <cell r="AA142">
            <v>16</v>
          </cell>
          <cell r="AB142">
            <v>165.96770406250002</v>
          </cell>
          <cell r="AC142">
            <v>167.0625</v>
          </cell>
        </row>
        <row r="143">
          <cell r="Y143">
            <v>2017</v>
          </cell>
          <cell r="Z143">
            <v>7</v>
          </cell>
          <cell r="AA143">
            <v>17</v>
          </cell>
          <cell r="AB143">
            <v>206.44924562499992</v>
          </cell>
          <cell r="AC143">
            <v>192.375</v>
          </cell>
        </row>
        <row r="144">
          <cell r="Y144">
            <v>2017</v>
          </cell>
          <cell r="Z144">
            <v>7</v>
          </cell>
          <cell r="AA144">
            <v>18</v>
          </cell>
          <cell r="AB144">
            <v>375.45015366666661</v>
          </cell>
          <cell r="AC144">
            <v>179.85</v>
          </cell>
        </row>
        <row r="145">
          <cell r="Y145">
            <v>2017</v>
          </cell>
          <cell r="Z145">
            <v>7</v>
          </cell>
          <cell r="AA145">
            <v>19</v>
          </cell>
          <cell r="AB145">
            <v>130.23333333333332</v>
          </cell>
          <cell r="AC145">
            <v>13.7</v>
          </cell>
        </row>
        <row r="146">
          <cell r="Y146">
            <v>2017</v>
          </cell>
          <cell r="Z146">
            <v>8</v>
          </cell>
          <cell r="AA146">
            <v>1</v>
          </cell>
          <cell r="AB146">
            <v>281.41361406249996</v>
          </cell>
          <cell r="AC146">
            <v>0</v>
          </cell>
        </row>
        <row r="147">
          <cell r="Y147">
            <v>2017</v>
          </cell>
          <cell r="Z147">
            <v>8</v>
          </cell>
          <cell r="AA147">
            <v>2</v>
          </cell>
          <cell r="AB147">
            <v>202.81792299999998</v>
          </cell>
          <cell r="AC147">
            <v>0</v>
          </cell>
        </row>
        <row r="148">
          <cell r="Y148">
            <v>2017</v>
          </cell>
          <cell r="Z148">
            <v>8</v>
          </cell>
          <cell r="AA148">
            <v>3</v>
          </cell>
          <cell r="AB148">
            <v>231.45697241379301</v>
          </cell>
          <cell r="AC148">
            <v>0</v>
          </cell>
        </row>
        <row r="149">
          <cell r="Y149">
            <v>2017</v>
          </cell>
          <cell r="Z149">
            <v>8</v>
          </cell>
          <cell r="AA149">
            <v>4</v>
          </cell>
          <cell r="AB149">
            <v>180.58213034482745</v>
          </cell>
          <cell r="AC149">
            <v>0</v>
          </cell>
        </row>
        <row r="150">
          <cell r="Y150">
            <v>2017</v>
          </cell>
          <cell r="Z150">
            <v>8</v>
          </cell>
          <cell r="AA150">
            <v>5</v>
          </cell>
          <cell r="AB150">
            <v>285.67312258064516</v>
          </cell>
          <cell r="AC150">
            <v>75.08064516129032</v>
          </cell>
        </row>
        <row r="151">
          <cell r="Y151">
            <v>2017</v>
          </cell>
          <cell r="Z151">
            <v>8</v>
          </cell>
          <cell r="AA151">
            <v>6</v>
          </cell>
          <cell r="AB151">
            <v>269.4523948275862</v>
          </cell>
          <cell r="AC151">
            <v>78.017241379310349</v>
          </cell>
        </row>
        <row r="152">
          <cell r="Y152">
            <v>2017</v>
          </cell>
          <cell r="Z152">
            <v>8</v>
          </cell>
          <cell r="AA152">
            <v>7</v>
          </cell>
          <cell r="AB152">
            <v>267.26868103448271</v>
          </cell>
          <cell r="AC152">
            <v>77.84482758620689</v>
          </cell>
        </row>
        <row r="153">
          <cell r="Y153">
            <v>2017</v>
          </cell>
          <cell r="Z153">
            <v>8</v>
          </cell>
          <cell r="AA153">
            <v>8</v>
          </cell>
          <cell r="AB153">
            <v>229.52606103448267</v>
          </cell>
          <cell r="AC153">
            <v>72.15517241379311</v>
          </cell>
        </row>
        <row r="154">
          <cell r="Y154">
            <v>2017</v>
          </cell>
          <cell r="Z154">
            <v>8</v>
          </cell>
          <cell r="AA154">
            <v>9</v>
          </cell>
          <cell r="AB154">
            <v>182.74882241379302</v>
          </cell>
          <cell r="AC154">
            <v>62.586206896551722</v>
          </cell>
        </row>
        <row r="155">
          <cell r="Y155">
            <v>2017</v>
          </cell>
          <cell r="Z155">
            <v>8</v>
          </cell>
          <cell r="AA155">
            <v>10</v>
          </cell>
          <cell r="AB155">
            <v>311.10496064516116</v>
          </cell>
          <cell r="AC155">
            <v>85.806451612903231</v>
          </cell>
        </row>
        <row r="156">
          <cell r="Y156">
            <v>2017</v>
          </cell>
          <cell r="Z156">
            <v>8</v>
          </cell>
          <cell r="AA156">
            <v>11</v>
          </cell>
          <cell r="AB156">
            <v>222.08952931034486</v>
          </cell>
          <cell r="AC156">
            <v>69.396551724137936</v>
          </cell>
        </row>
        <row r="157">
          <cell r="Y157">
            <v>2017</v>
          </cell>
          <cell r="Z157">
            <v>8</v>
          </cell>
          <cell r="AA157">
            <v>12</v>
          </cell>
          <cell r="AB157">
            <v>232.61698896551721</v>
          </cell>
          <cell r="AC157">
            <v>70.431034482758619</v>
          </cell>
        </row>
        <row r="158">
          <cell r="Y158">
            <v>2017</v>
          </cell>
          <cell r="Z158">
            <v>8</v>
          </cell>
          <cell r="AA158">
            <v>13</v>
          </cell>
          <cell r="AB158">
            <v>151.72905724137925</v>
          </cell>
          <cell r="AC158">
            <v>51.46551724137931</v>
          </cell>
        </row>
        <row r="159">
          <cell r="Y159">
            <v>2017</v>
          </cell>
          <cell r="Z159">
            <v>8</v>
          </cell>
          <cell r="AA159">
            <v>14</v>
          </cell>
          <cell r="AB159">
            <v>300.00699586206872</v>
          </cell>
          <cell r="AC159">
            <v>90.862068965517238</v>
          </cell>
        </row>
        <row r="160">
          <cell r="Y160">
            <v>2017</v>
          </cell>
          <cell r="Z160">
            <v>8</v>
          </cell>
          <cell r="AA160">
            <v>15</v>
          </cell>
          <cell r="AB160">
            <v>188.36394032258056</v>
          </cell>
          <cell r="AC160">
            <v>52.5</v>
          </cell>
        </row>
        <row r="161">
          <cell r="Y161">
            <v>2017</v>
          </cell>
          <cell r="Z161">
            <v>8</v>
          </cell>
          <cell r="AA161">
            <v>16</v>
          </cell>
          <cell r="AB161">
            <v>158.39751896551724</v>
          </cell>
          <cell r="AC161">
            <v>50.862068965517238</v>
          </cell>
        </row>
        <row r="162">
          <cell r="Y162">
            <v>2017</v>
          </cell>
          <cell r="Z162">
            <v>8</v>
          </cell>
          <cell r="AA162">
            <v>17</v>
          </cell>
          <cell r="AB162">
            <v>188.54428103448274</v>
          </cell>
          <cell r="AC162">
            <v>58.793103448275865</v>
          </cell>
        </row>
        <row r="163">
          <cell r="Y163">
            <v>2017</v>
          </cell>
          <cell r="Z163">
            <v>8</v>
          </cell>
          <cell r="AA163">
            <v>18</v>
          </cell>
          <cell r="AB163">
            <v>340.42042620689659</v>
          </cell>
          <cell r="AC163">
            <v>103.27586206896552</v>
          </cell>
        </row>
        <row r="164">
          <cell r="Y164">
            <v>2017</v>
          </cell>
          <cell r="Z164">
            <v>8</v>
          </cell>
          <cell r="AA164">
            <v>19</v>
          </cell>
          <cell r="AB164">
            <v>131.41379310344828</v>
          </cell>
          <cell r="AC164">
            <v>35.086206896551722</v>
          </cell>
        </row>
        <row r="165">
          <cell r="Y165">
            <v>2017</v>
          </cell>
          <cell r="Z165">
            <v>9</v>
          </cell>
          <cell r="AA165">
            <v>1</v>
          </cell>
          <cell r="AB165">
            <v>313.10752833333328</v>
          </cell>
          <cell r="AC165">
            <v>70.583333333333329</v>
          </cell>
        </row>
        <row r="166">
          <cell r="Y166">
            <v>2017</v>
          </cell>
          <cell r="Z166">
            <v>9</v>
          </cell>
          <cell r="AA166">
            <v>2</v>
          </cell>
          <cell r="AB166">
            <v>214.24843233333331</v>
          </cell>
          <cell r="AC166">
            <v>49.5</v>
          </cell>
        </row>
        <row r="167">
          <cell r="Y167">
            <v>2017</v>
          </cell>
          <cell r="Z167">
            <v>9</v>
          </cell>
          <cell r="AA167">
            <v>3</v>
          </cell>
          <cell r="AB167">
            <v>228.62108181818192</v>
          </cell>
          <cell r="AC167">
            <v>155.60606060606059</v>
          </cell>
        </row>
        <row r="168">
          <cell r="Y168">
            <v>2017</v>
          </cell>
          <cell r="Z168">
            <v>9</v>
          </cell>
          <cell r="AA168">
            <v>4</v>
          </cell>
          <cell r="AB168">
            <v>199.08138151515143</v>
          </cell>
          <cell r="AC168">
            <v>288.63636363636363</v>
          </cell>
        </row>
        <row r="169">
          <cell r="Y169">
            <v>2017</v>
          </cell>
          <cell r="Z169">
            <v>9</v>
          </cell>
          <cell r="AA169">
            <v>5</v>
          </cell>
          <cell r="AB169">
            <v>269.0539451612903</v>
          </cell>
          <cell r="AC169">
            <v>555.59677419354841</v>
          </cell>
        </row>
        <row r="170">
          <cell r="Y170">
            <v>2017</v>
          </cell>
          <cell r="Z170">
            <v>9</v>
          </cell>
          <cell r="AA170">
            <v>6</v>
          </cell>
          <cell r="AB170">
            <v>248.25806451612902</v>
          </cell>
          <cell r="AC170">
            <v>708.12903225806451</v>
          </cell>
        </row>
        <row r="171">
          <cell r="Y171">
            <v>2017</v>
          </cell>
          <cell r="Z171">
            <v>9</v>
          </cell>
          <cell r="AA171">
            <v>7</v>
          </cell>
          <cell r="AB171">
            <v>281.08097878787873</v>
          </cell>
          <cell r="AC171">
            <v>670.40909090909088</v>
          </cell>
        </row>
        <row r="172">
          <cell r="Y172">
            <v>2017</v>
          </cell>
          <cell r="Z172">
            <v>9</v>
          </cell>
          <cell r="AA172">
            <v>8</v>
          </cell>
          <cell r="AB172">
            <v>244.76359333333332</v>
          </cell>
          <cell r="AC172">
            <v>647.5454545454545</v>
          </cell>
        </row>
        <row r="173">
          <cell r="Y173">
            <v>2017</v>
          </cell>
          <cell r="Z173">
            <v>9</v>
          </cell>
          <cell r="AA173">
            <v>9</v>
          </cell>
          <cell r="AB173">
            <v>192.58187242424239</v>
          </cell>
          <cell r="AC173">
            <v>561</v>
          </cell>
        </row>
        <row r="174">
          <cell r="Y174">
            <v>2017</v>
          </cell>
          <cell r="Z174">
            <v>9</v>
          </cell>
          <cell r="AA174">
            <v>10</v>
          </cell>
          <cell r="AB174">
            <v>332.71715354838705</v>
          </cell>
          <cell r="AC174">
            <v>871.11290322580646</v>
          </cell>
        </row>
        <row r="175">
          <cell r="Y175">
            <v>2017</v>
          </cell>
          <cell r="Z175">
            <v>9</v>
          </cell>
          <cell r="AA175">
            <v>11</v>
          </cell>
          <cell r="AB175">
            <v>247.77703806451609</v>
          </cell>
          <cell r="AC175">
            <v>657.24193548387098</v>
          </cell>
        </row>
        <row r="176">
          <cell r="Y176">
            <v>2017</v>
          </cell>
          <cell r="Z176">
            <v>9</v>
          </cell>
          <cell r="AA176">
            <v>12</v>
          </cell>
          <cell r="AB176">
            <v>258.93654606060602</v>
          </cell>
          <cell r="AC176">
            <v>650.78787878787875</v>
          </cell>
        </row>
        <row r="177">
          <cell r="Y177">
            <v>2017</v>
          </cell>
          <cell r="Z177">
            <v>9</v>
          </cell>
          <cell r="AA177">
            <v>13</v>
          </cell>
          <cell r="AB177">
            <v>187.9039681818181</v>
          </cell>
          <cell r="AC177">
            <v>473.5151515151515</v>
          </cell>
        </row>
        <row r="178">
          <cell r="Y178">
            <v>2017</v>
          </cell>
          <cell r="Z178">
            <v>9</v>
          </cell>
          <cell r="AA178">
            <v>14</v>
          </cell>
          <cell r="AB178">
            <v>322.79795878787877</v>
          </cell>
          <cell r="AC178">
            <v>836.72727272727275</v>
          </cell>
        </row>
        <row r="179">
          <cell r="Y179">
            <v>2017</v>
          </cell>
          <cell r="Z179">
            <v>9</v>
          </cell>
          <cell r="AA179">
            <v>15</v>
          </cell>
          <cell r="AB179">
            <v>193.31636967741929</v>
          </cell>
          <cell r="AC179">
            <v>546</v>
          </cell>
        </row>
        <row r="180">
          <cell r="Y180">
            <v>2017</v>
          </cell>
          <cell r="Z180">
            <v>9</v>
          </cell>
          <cell r="AA180">
            <v>16</v>
          </cell>
          <cell r="AB180">
            <v>167.67202645161282</v>
          </cell>
          <cell r="AC180">
            <v>493.16129032258067</v>
          </cell>
        </row>
        <row r="181">
          <cell r="Y181">
            <v>2017</v>
          </cell>
          <cell r="Z181">
            <v>9</v>
          </cell>
          <cell r="AA181">
            <v>17</v>
          </cell>
          <cell r="AB181">
            <v>206.98358636363633</v>
          </cell>
          <cell r="AC181">
            <v>536.5454545454545</v>
          </cell>
        </row>
        <row r="182">
          <cell r="Y182">
            <v>2017</v>
          </cell>
          <cell r="Z182">
            <v>9</v>
          </cell>
          <cell r="AA182">
            <v>18</v>
          </cell>
          <cell r="AB182">
            <v>387.86663787878786</v>
          </cell>
          <cell r="AC182">
            <v>948.60606060606062</v>
          </cell>
        </row>
        <row r="183">
          <cell r="Y183">
            <v>2017</v>
          </cell>
          <cell r="Z183">
            <v>9</v>
          </cell>
          <cell r="AA183">
            <v>19</v>
          </cell>
          <cell r="AB183">
            <v>142.93939393939394</v>
          </cell>
          <cell r="AC183">
            <v>326.969696969697</v>
          </cell>
        </row>
        <row r="184">
          <cell r="Y184">
            <v>2017</v>
          </cell>
          <cell r="Z184">
            <v>10</v>
          </cell>
          <cell r="AA184">
            <v>1</v>
          </cell>
          <cell r="AB184">
            <v>360.87697812499988</v>
          </cell>
          <cell r="AC184">
            <v>1217.125</v>
          </cell>
        </row>
        <row r="185">
          <cell r="Y185">
            <v>2017</v>
          </cell>
          <cell r="Z185">
            <v>10</v>
          </cell>
          <cell r="AA185">
            <v>2</v>
          </cell>
          <cell r="AB185">
            <v>233.40793843749998</v>
          </cell>
          <cell r="AC185">
            <v>848.859375</v>
          </cell>
        </row>
        <row r="186">
          <cell r="Y186">
            <v>2017</v>
          </cell>
          <cell r="Z186">
            <v>10</v>
          </cell>
          <cell r="AA186">
            <v>3</v>
          </cell>
          <cell r="AB186">
            <v>268.86602448275858</v>
          </cell>
          <cell r="AC186">
            <v>1130.5172413793102</v>
          </cell>
        </row>
        <row r="187">
          <cell r="Y187">
            <v>2017</v>
          </cell>
          <cell r="Z187">
            <v>10</v>
          </cell>
          <cell r="AA187">
            <v>4</v>
          </cell>
          <cell r="AB187">
            <v>204.71295655172412</v>
          </cell>
          <cell r="AC187">
            <v>1007.6551724137931</v>
          </cell>
        </row>
        <row r="188">
          <cell r="Y188">
            <v>2017</v>
          </cell>
          <cell r="Z188">
            <v>10</v>
          </cell>
          <cell r="AA188">
            <v>5</v>
          </cell>
          <cell r="AB188">
            <v>291.75967758620692</v>
          </cell>
          <cell r="AC188">
            <v>985.4655172413793</v>
          </cell>
        </row>
        <row r="189">
          <cell r="Y189">
            <v>2017</v>
          </cell>
          <cell r="Z189">
            <v>10</v>
          </cell>
          <cell r="AA189">
            <v>6</v>
          </cell>
          <cell r="AB189">
            <v>291.97159516129034</v>
          </cell>
          <cell r="AC189">
            <v>912.48387096774195</v>
          </cell>
        </row>
        <row r="190">
          <cell r="Y190">
            <v>2017</v>
          </cell>
          <cell r="Z190">
            <v>10</v>
          </cell>
          <cell r="AA190">
            <v>7</v>
          </cell>
          <cell r="AB190">
            <v>287.17912068965518</v>
          </cell>
          <cell r="AC190">
            <v>1028.6896551724137</v>
          </cell>
        </row>
        <row r="191">
          <cell r="Y191">
            <v>2017</v>
          </cell>
          <cell r="Z191">
            <v>10</v>
          </cell>
          <cell r="AA191">
            <v>8</v>
          </cell>
          <cell r="AB191">
            <v>261.54912206896546</v>
          </cell>
          <cell r="AC191">
            <v>1396.9655172413793</v>
          </cell>
        </row>
        <row r="192">
          <cell r="Y192">
            <v>2017</v>
          </cell>
          <cell r="Z192">
            <v>10</v>
          </cell>
          <cell r="AA192">
            <v>9</v>
          </cell>
          <cell r="AB192">
            <v>222.07015206896546</v>
          </cell>
          <cell r="AC192">
            <v>1577.1724137931035</v>
          </cell>
        </row>
        <row r="193">
          <cell r="Y193">
            <v>2017</v>
          </cell>
          <cell r="Z193">
            <v>10</v>
          </cell>
          <cell r="AA193">
            <v>10</v>
          </cell>
          <cell r="AB193">
            <v>384.56401517241369</v>
          </cell>
          <cell r="AC193">
            <v>2691.6206896551726</v>
          </cell>
        </row>
        <row r="194">
          <cell r="Y194">
            <v>2017</v>
          </cell>
          <cell r="Z194">
            <v>10</v>
          </cell>
          <cell r="AA194">
            <v>11</v>
          </cell>
          <cell r="AB194">
            <v>332.82835838709667</v>
          </cell>
          <cell r="AC194">
            <v>2299.6451612903224</v>
          </cell>
        </row>
        <row r="195">
          <cell r="Y195">
            <v>2017</v>
          </cell>
          <cell r="Z195">
            <v>10</v>
          </cell>
          <cell r="AA195">
            <v>12</v>
          </cell>
          <cell r="AB195">
            <v>333.29473034482743</v>
          </cell>
          <cell r="AC195">
            <v>2834.4827586206898</v>
          </cell>
        </row>
        <row r="196">
          <cell r="Y196">
            <v>2017</v>
          </cell>
          <cell r="Z196">
            <v>10</v>
          </cell>
          <cell r="AA196">
            <v>13</v>
          </cell>
          <cell r="AB196">
            <v>242.6864727586206</v>
          </cell>
          <cell r="AC196">
            <v>2196.1034482758619</v>
          </cell>
        </row>
        <row r="197">
          <cell r="Y197">
            <v>2017</v>
          </cell>
          <cell r="Z197">
            <v>10</v>
          </cell>
          <cell r="AA197">
            <v>14</v>
          </cell>
          <cell r="AB197">
            <v>426.58699689655151</v>
          </cell>
          <cell r="AC197">
            <v>4072.5517241379312</v>
          </cell>
        </row>
        <row r="198">
          <cell r="Y198">
            <v>2017</v>
          </cell>
          <cell r="Z198">
            <v>10</v>
          </cell>
          <cell r="AA198">
            <v>15</v>
          </cell>
          <cell r="AB198">
            <v>287.78627793103442</v>
          </cell>
          <cell r="AC198">
            <v>2540.5517241379312</v>
          </cell>
        </row>
        <row r="199">
          <cell r="Y199">
            <v>2017</v>
          </cell>
          <cell r="Z199">
            <v>10</v>
          </cell>
          <cell r="AA199">
            <v>16</v>
          </cell>
          <cell r="AB199">
            <v>277.03902419354841</v>
          </cell>
          <cell r="AC199">
            <v>2470.516129032258</v>
          </cell>
        </row>
        <row r="200">
          <cell r="Y200">
            <v>2017</v>
          </cell>
          <cell r="Z200">
            <v>10</v>
          </cell>
          <cell r="AA200">
            <v>17</v>
          </cell>
          <cell r="AB200">
            <v>376.01113413793115</v>
          </cell>
          <cell r="AC200">
            <v>3302.0689655172414</v>
          </cell>
        </row>
        <row r="201">
          <cell r="Y201">
            <v>2017</v>
          </cell>
          <cell r="Z201">
            <v>10</v>
          </cell>
          <cell r="AA201">
            <v>18</v>
          </cell>
          <cell r="AB201">
            <v>633.11711758620697</v>
          </cell>
          <cell r="AC201">
            <v>6707.7931034482763</v>
          </cell>
        </row>
        <row r="202">
          <cell r="Y202">
            <v>2017</v>
          </cell>
          <cell r="Z202">
            <v>10</v>
          </cell>
          <cell r="AA202">
            <v>19</v>
          </cell>
          <cell r="AB202">
            <v>264.24137931034483</v>
          </cell>
          <cell r="AC202">
            <v>2504.3103448275861</v>
          </cell>
        </row>
        <row r="203">
          <cell r="Y203">
            <v>2017</v>
          </cell>
          <cell r="Z203">
            <v>11</v>
          </cell>
          <cell r="AA203">
            <v>1</v>
          </cell>
          <cell r="AB203">
            <v>1058.5206858620693</v>
          </cell>
          <cell r="AC203">
            <v>8445</v>
          </cell>
        </row>
        <row r="204">
          <cell r="Y204">
            <v>2017</v>
          </cell>
          <cell r="Z204">
            <v>11</v>
          </cell>
          <cell r="AA204">
            <v>2</v>
          </cell>
          <cell r="AB204">
            <v>787.52087896551745</v>
          </cell>
          <cell r="AC204">
            <v>6571.9655172413795</v>
          </cell>
        </row>
        <row r="205">
          <cell r="Y205">
            <v>2017</v>
          </cell>
          <cell r="Z205">
            <v>11</v>
          </cell>
          <cell r="AA205">
            <v>3</v>
          </cell>
          <cell r="AB205">
            <v>1001.434832758621</v>
          </cell>
          <cell r="AC205">
            <v>9386.7931034482754</v>
          </cell>
        </row>
        <row r="206">
          <cell r="Y206">
            <v>2017</v>
          </cell>
          <cell r="Z206">
            <v>11</v>
          </cell>
          <cell r="AA206">
            <v>4</v>
          </cell>
          <cell r="AB206">
            <v>901.52812448275859</v>
          </cell>
          <cell r="AC206">
            <v>9769.6551724137935</v>
          </cell>
        </row>
        <row r="207">
          <cell r="Y207">
            <v>2017</v>
          </cell>
          <cell r="Z207">
            <v>11</v>
          </cell>
          <cell r="AA207">
            <v>5</v>
          </cell>
          <cell r="AB207">
            <v>1278.6895241935483</v>
          </cell>
          <cell r="AC207">
            <v>12988.467741935483</v>
          </cell>
        </row>
        <row r="208">
          <cell r="Y208">
            <v>2017</v>
          </cell>
          <cell r="Z208">
            <v>11</v>
          </cell>
          <cell r="AA208">
            <v>6</v>
          </cell>
          <cell r="AB208">
            <v>1373.7776844827586</v>
          </cell>
          <cell r="AC208">
            <v>13994.844827586207</v>
          </cell>
        </row>
        <row r="209">
          <cell r="Y209">
            <v>2017</v>
          </cell>
          <cell r="Z209">
            <v>11</v>
          </cell>
          <cell r="AA209">
            <v>7</v>
          </cell>
          <cell r="AB209">
            <v>1416.565829310345</v>
          </cell>
          <cell r="AC209">
            <v>15118.103448275862</v>
          </cell>
        </row>
        <row r="210">
          <cell r="Y210">
            <v>2017</v>
          </cell>
          <cell r="Z210">
            <v>11</v>
          </cell>
          <cell r="AA210">
            <v>8</v>
          </cell>
          <cell r="AB210">
            <v>1305.4196737931038</v>
          </cell>
          <cell r="AC210">
            <v>14351.793103448275</v>
          </cell>
        </row>
        <row r="211">
          <cell r="Y211">
            <v>2017</v>
          </cell>
          <cell r="Z211">
            <v>11</v>
          </cell>
          <cell r="AA211">
            <v>9</v>
          </cell>
          <cell r="AB211">
            <v>1139.8246396551724</v>
          </cell>
          <cell r="AC211">
            <v>12870.310344827587</v>
          </cell>
        </row>
        <row r="212">
          <cell r="Y212">
            <v>2017</v>
          </cell>
          <cell r="Z212">
            <v>11</v>
          </cell>
          <cell r="AA212">
            <v>10</v>
          </cell>
          <cell r="AB212">
            <v>2079.6388083870975</v>
          </cell>
          <cell r="AC212">
            <v>20561.032258064515</v>
          </cell>
        </row>
        <row r="213">
          <cell r="Y213">
            <v>2017</v>
          </cell>
          <cell r="Z213">
            <v>11</v>
          </cell>
          <cell r="AA213">
            <v>11</v>
          </cell>
          <cell r="AB213">
            <v>1753.1267055172414</v>
          </cell>
          <cell r="AC213">
            <v>16938.241379310344</v>
          </cell>
        </row>
        <row r="214">
          <cell r="Y214">
            <v>2017</v>
          </cell>
          <cell r="Z214">
            <v>11</v>
          </cell>
          <cell r="AA214">
            <v>12</v>
          </cell>
          <cell r="AB214">
            <v>1720.2422596551726</v>
          </cell>
          <cell r="AC214">
            <v>17875.103448275862</v>
          </cell>
        </row>
        <row r="215">
          <cell r="Y215">
            <v>2017</v>
          </cell>
          <cell r="Z215">
            <v>11</v>
          </cell>
          <cell r="AA215">
            <v>13</v>
          </cell>
          <cell r="AB215">
            <v>1477.457386206896</v>
          </cell>
          <cell r="AC215">
            <v>13923.103448275862</v>
          </cell>
        </row>
        <row r="216">
          <cell r="Y216">
            <v>2017</v>
          </cell>
          <cell r="Z216">
            <v>11</v>
          </cell>
          <cell r="AA216">
            <v>14</v>
          </cell>
          <cell r="AB216">
            <v>2442.1034868965517</v>
          </cell>
          <cell r="AC216">
            <v>24840</v>
          </cell>
        </row>
        <row r="217">
          <cell r="Y217">
            <v>2017</v>
          </cell>
          <cell r="Z217">
            <v>11</v>
          </cell>
          <cell r="AA217">
            <v>15</v>
          </cell>
          <cell r="AB217">
            <v>1766.5133790322584</v>
          </cell>
          <cell r="AC217">
            <v>16450</v>
          </cell>
        </row>
        <row r="218">
          <cell r="Y218">
            <v>2017</v>
          </cell>
          <cell r="Z218">
            <v>11</v>
          </cell>
          <cell r="AA218">
            <v>16</v>
          </cell>
          <cell r="AB218">
            <v>1701.2307113793102</v>
          </cell>
          <cell r="AC218">
            <v>15711.206896551725</v>
          </cell>
        </row>
        <row r="219">
          <cell r="Y219">
            <v>2017</v>
          </cell>
          <cell r="Z219">
            <v>11</v>
          </cell>
          <cell r="AA219">
            <v>17</v>
          </cell>
          <cell r="AB219">
            <v>2048.0240531034474</v>
          </cell>
          <cell r="AC219">
            <v>18502.448275862069</v>
          </cell>
        </row>
        <row r="220">
          <cell r="Y220">
            <v>2017</v>
          </cell>
          <cell r="Z220">
            <v>11</v>
          </cell>
          <cell r="AA220">
            <v>18</v>
          </cell>
          <cell r="AB220">
            <v>3044.9087418181821</v>
          </cell>
          <cell r="AC220">
            <v>31762.416666666668</v>
          </cell>
        </row>
        <row r="221">
          <cell r="Y221">
            <v>2017</v>
          </cell>
          <cell r="Z221">
            <v>11</v>
          </cell>
          <cell r="AA221">
            <v>19</v>
          </cell>
          <cell r="AB221">
            <v>1149.7878787878788</v>
          </cell>
          <cell r="AC221">
            <v>10814.962121212122</v>
          </cell>
        </row>
        <row r="222">
          <cell r="Y222">
            <v>2017</v>
          </cell>
          <cell r="Z222">
            <v>12</v>
          </cell>
          <cell r="AA222">
            <v>1</v>
          </cell>
          <cell r="AB222">
            <v>2767.2052310344834</v>
          </cell>
          <cell r="AC222">
            <v>23192.172413793105</v>
          </cell>
        </row>
        <row r="223">
          <cell r="Y223">
            <v>2017</v>
          </cell>
          <cell r="Z223">
            <v>12</v>
          </cell>
          <cell r="AA223">
            <v>2</v>
          </cell>
          <cell r="AB223">
            <v>1950.5150800000001</v>
          </cell>
          <cell r="AC223">
            <v>16093.793103448275</v>
          </cell>
        </row>
        <row r="224">
          <cell r="Y224">
            <v>2017</v>
          </cell>
          <cell r="Z224">
            <v>12</v>
          </cell>
          <cell r="AA224">
            <v>3</v>
          </cell>
          <cell r="AB224">
            <v>2474.2776334482783</v>
          </cell>
          <cell r="AC224">
            <v>20939.767241379312</v>
          </cell>
        </row>
        <row r="225">
          <cell r="Y225">
            <v>2017</v>
          </cell>
          <cell r="Z225">
            <v>12</v>
          </cell>
          <cell r="AA225">
            <v>4</v>
          </cell>
          <cell r="AB225">
            <v>2070.5209212903242</v>
          </cell>
          <cell r="AC225">
            <v>20323.08870967742</v>
          </cell>
        </row>
        <row r="226">
          <cell r="Y226">
            <v>2017</v>
          </cell>
          <cell r="Z226">
            <v>12</v>
          </cell>
          <cell r="AA226">
            <v>5</v>
          </cell>
          <cell r="AB226">
            <v>2408.6249175862072</v>
          </cell>
          <cell r="AC226">
            <v>24008.53448275862</v>
          </cell>
        </row>
        <row r="227">
          <cell r="Y227">
            <v>2017</v>
          </cell>
          <cell r="Z227">
            <v>12</v>
          </cell>
          <cell r="AA227">
            <v>6</v>
          </cell>
          <cell r="AB227">
            <v>2466.3449131034513</v>
          </cell>
          <cell r="AC227">
            <v>23383.060344827587</v>
          </cell>
        </row>
        <row r="228">
          <cell r="Y228">
            <v>2017</v>
          </cell>
          <cell r="Z228">
            <v>12</v>
          </cell>
          <cell r="AA228">
            <v>7</v>
          </cell>
          <cell r="AB228">
            <v>2534.4486279310386</v>
          </cell>
          <cell r="AC228">
            <v>23880.439655172413</v>
          </cell>
        </row>
        <row r="229">
          <cell r="Y229">
            <v>2017</v>
          </cell>
          <cell r="Z229">
            <v>12</v>
          </cell>
          <cell r="AA229">
            <v>8</v>
          </cell>
          <cell r="AB229">
            <v>2161.0435137931036</v>
          </cell>
          <cell r="AC229">
            <v>22103.21551724138</v>
          </cell>
        </row>
        <row r="230">
          <cell r="Y230">
            <v>2017</v>
          </cell>
          <cell r="Z230">
            <v>12</v>
          </cell>
          <cell r="AA230">
            <v>9</v>
          </cell>
          <cell r="AB230">
            <v>1921.2936358064558</v>
          </cell>
          <cell r="AC230">
            <v>19470</v>
          </cell>
        </row>
        <row r="231">
          <cell r="Y231">
            <v>2017</v>
          </cell>
          <cell r="Z231">
            <v>12</v>
          </cell>
          <cell r="AA231">
            <v>10</v>
          </cell>
          <cell r="AB231">
            <v>3122.0675317241439</v>
          </cell>
          <cell r="AC231">
            <v>28519.603448275862</v>
          </cell>
        </row>
        <row r="232">
          <cell r="Y232">
            <v>2017</v>
          </cell>
          <cell r="Z232">
            <v>12</v>
          </cell>
          <cell r="AA232">
            <v>11</v>
          </cell>
          <cell r="AB232">
            <v>2474.35932551724</v>
          </cell>
          <cell r="AC232">
            <v>21678.646551724138</v>
          </cell>
        </row>
        <row r="233">
          <cell r="Y233">
            <v>2017</v>
          </cell>
          <cell r="Z233">
            <v>12</v>
          </cell>
          <cell r="AA233">
            <v>12</v>
          </cell>
          <cell r="AB233">
            <v>2501.7323006896581</v>
          </cell>
          <cell r="AC233">
            <v>23144.172413793105</v>
          </cell>
        </row>
        <row r="234">
          <cell r="Y234">
            <v>2017</v>
          </cell>
          <cell r="Z234">
            <v>12</v>
          </cell>
          <cell r="AA234">
            <v>13</v>
          </cell>
          <cell r="AB234">
            <v>2193.9015351724183</v>
          </cell>
          <cell r="AC234">
            <v>17778.646551724138</v>
          </cell>
        </row>
        <row r="235">
          <cell r="Y235">
            <v>2017</v>
          </cell>
          <cell r="Z235">
            <v>12</v>
          </cell>
          <cell r="AA235">
            <v>14</v>
          </cell>
          <cell r="AB235">
            <v>3534.0990909677662</v>
          </cell>
          <cell r="AC235">
            <v>29947.298387096773</v>
          </cell>
        </row>
        <row r="236">
          <cell r="Y236">
            <v>2017</v>
          </cell>
          <cell r="Z236">
            <v>12</v>
          </cell>
          <cell r="AA236">
            <v>15</v>
          </cell>
          <cell r="AB236">
            <v>2279.9576168965518</v>
          </cell>
          <cell r="AC236">
            <v>18694.862068965518</v>
          </cell>
        </row>
        <row r="237">
          <cell r="Y237">
            <v>2017</v>
          </cell>
          <cell r="Z237">
            <v>12</v>
          </cell>
          <cell r="AA237">
            <v>16</v>
          </cell>
          <cell r="AB237">
            <v>2091.3568168965635</v>
          </cell>
          <cell r="AC237">
            <v>16932.75</v>
          </cell>
        </row>
        <row r="238">
          <cell r="Y238">
            <v>2017</v>
          </cell>
          <cell r="Z238">
            <v>12</v>
          </cell>
          <cell r="AA238">
            <v>17</v>
          </cell>
          <cell r="AB238">
            <v>2383.3922641379304</v>
          </cell>
          <cell r="AC238">
            <v>19295.327586206895</v>
          </cell>
        </row>
        <row r="239">
          <cell r="Y239">
            <v>2017</v>
          </cell>
          <cell r="Z239">
            <v>12</v>
          </cell>
          <cell r="AA239">
            <v>18</v>
          </cell>
          <cell r="AB239">
            <v>4261.8012648000013</v>
          </cell>
          <cell r="AC239">
            <v>34182.5</v>
          </cell>
        </row>
        <row r="240">
          <cell r="Y240">
            <v>2017</v>
          </cell>
          <cell r="Z240">
            <v>12</v>
          </cell>
          <cell r="AA240">
            <v>19</v>
          </cell>
          <cell r="AB240">
            <v>1670.1034527586221</v>
          </cell>
          <cell r="AC240">
            <v>13720.603448275862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A10">
            <v>1</v>
          </cell>
          <cell r="B10">
            <v>42704</v>
          </cell>
          <cell r="C10">
            <v>34</v>
          </cell>
          <cell r="D10">
            <v>42738</v>
          </cell>
          <cell r="E10">
            <v>28</v>
          </cell>
          <cell r="F10">
            <v>42766</v>
          </cell>
          <cell r="G10">
            <v>29</v>
          </cell>
          <cell r="H10">
            <v>42795</v>
          </cell>
          <cell r="I10">
            <v>30</v>
          </cell>
          <cell r="J10">
            <v>42825</v>
          </cell>
          <cell r="K10">
            <v>32</v>
          </cell>
          <cell r="L10">
            <v>42857</v>
          </cell>
          <cell r="M10">
            <v>30</v>
          </cell>
          <cell r="N10">
            <v>42887</v>
          </cell>
          <cell r="O10">
            <v>29</v>
          </cell>
          <cell r="P10">
            <v>42916</v>
          </cell>
          <cell r="Q10">
            <v>32</v>
          </cell>
          <cell r="R10">
            <v>42948</v>
          </cell>
          <cell r="S10">
            <v>30</v>
          </cell>
          <cell r="T10">
            <v>42978</v>
          </cell>
          <cell r="U10">
            <v>32</v>
          </cell>
          <cell r="V10">
            <v>43010</v>
          </cell>
          <cell r="W10">
            <v>29</v>
          </cell>
          <cell r="X10">
            <v>43039</v>
          </cell>
          <cell r="Y10">
            <v>29</v>
          </cell>
          <cell r="Z10">
            <v>43068</v>
          </cell>
        </row>
        <row r="11">
          <cell r="A11">
            <v>2</v>
          </cell>
        </row>
        <row r="12">
          <cell r="A12">
            <v>3</v>
          </cell>
        </row>
        <row r="13">
          <cell r="A13">
            <v>4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10</v>
          </cell>
        </row>
        <row r="20">
          <cell r="A20">
            <v>11</v>
          </cell>
        </row>
        <row r="21">
          <cell r="A21">
            <v>12</v>
          </cell>
        </row>
        <row r="22">
          <cell r="A22">
            <v>13</v>
          </cell>
        </row>
        <row r="23">
          <cell r="A23">
            <v>14</v>
          </cell>
        </row>
        <row r="24">
          <cell r="A24">
            <v>15</v>
          </cell>
        </row>
        <row r="25">
          <cell r="A25">
            <v>16</v>
          </cell>
        </row>
        <row r="26">
          <cell r="A26">
            <v>17</v>
          </cell>
        </row>
        <row r="27">
          <cell r="A27">
            <v>18</v>
          </cell>
        </row>
        <row r="28">
          <cell r="A28">
            <v>19</v>
          </cell>
        </row>
        <row r="29">
          <cell r="A29">
            <v>0</v>
          </cell>
        </row>
      </sheetData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EMO-RS"/>
      <sheetName val="NEMO-SGS"/>
      <sheetName val="SEMO-RS"/>
      <sheetName val="SEMO-SGS"/>
      <sheetName val="WEMO-RS"/>
      <sheetName val="WEMO-SGS"/>
      <sheetName val="Staff HDDs &gt;&gt;&gt;"/>
      <sheetName val="ACT_WX"/>
      <sheetName val="NORM_W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Q1">
            <v>0</v>
          </cell>
          <cell r="R1">
            <v>0</v>
          </cell>
          <cell r="S1">
            <v>0</v>
          </cell>
          <cell r="W1">
            <v>0</v>
          </cell>
        </row>
        <row r="2">
          <cell r="Q2">
            <v>0</v>
          </cell>
          <cell r="R2">
            <v>0</v>
          </cell>
          <cell r="S2">
            <v>0</v>
          </cell>
          <cell r="W2">
            <v>0</v>
          </cell>
        </row>
        <row r="3">
          <cell r="Q3" t="str">
            <v>yyyy</v>
          </cell>
          <cell r="R3" t="str">
            <v>mm</v>
          </cell>
          <cell r="S3" t="str">
            <v>dd</v>
          </cell>
          <cell r="W3" t="str">
            <v>hdd</v>
          </cell>
        </row>
        <row r="4">
          <cell r="B4">
            <v>2016</v>
          </cell>
          <cell r="C4">
            <v>12</v>
          </cell>
          <cell r="D4">
            <v>1</v>
          </cell>
          <cell r="H4">
            <v>30.5</v>
          </cell>
          <cell r="Q4">
            <v>2016</v>
          </cell>
          <cell r="R4">
            <v>12</v>
          </cell>
          <cell r="S4">
            <v>1</v>
          </cell>
          <cell r="W4">
            <v>30</v>
          </cell>
        </row>
        <row r="5">
          <cell r="B5">
            <v>2016</v>
          </cell>
          <cell r="C5">
            <v>12</v>
          </cell>
          <cell r="D5">
            <v>2</v>
          </cell>
          <cell r="H5">
            <v>28</v>
          </cell>
          <cell r="Q5">
            <v>2016</v>
          </cell>
          <cell r="R5">
            <v>12</v>
          </cell>
          <cell r="S5">
            <v>2</v>
          </cell>
          <cell r="W5">
            <v>33.5</v>
          </cell>
        </row>
        <row r="6">
          <cell r="B6">
            <v>2016</v>
          </cell>
          <cell r="C6">
            <v>12</v>
          </cell>
          <cell r="D6">
            <v>3</v>
          </cell>
          <cell r="H6">
            <v>28.5</v>
          </cell>
          <cell r="Q6">
            <v>2016</v>
          </cell>
          <cell r="R6">
            <v>12</v>
          </cell>
          <cell r="S6">
            <v>3</v>
          </cell>
          <cell r="W6">
            <v>30.5</v>
          </cell>
        </row>
        <row r="7">
          <cell r="B7">
            <v>2016</v>
          </cell>
          <cell r="C7">
            <v>12</v>
          </cell>
          <cell r="D7">
            <v>4</v>
          </cell>
          <cell r="H7">
            <v>28</v>
          </cell>
          <cell r="Q7">
            <v>2016</v>
          </cell>
          <cell r="R7">
            <v>12</v>
          </cell>
          <cell r="S7">
            <v>4</v>
          </cell>
          <cell r="W7">
            <v>31</v>
          </cell>
        </row>
        <row r="8">
          <cell r="B8">
            <v>2016</v>
          </cell>
          <cell r="C8">
            <v>12</v>
          </cell>
          <cell r="D8">
            <v>5</v>
          </cell>
          <cell r="H8">
            <v>24.5</v>
          </cell>
          <cell r="Q8">
            <v>2016</v>
          </cell>
          <cell r="R8">
            <v>12</v>
          </cell>
          <cell r="S8">
            <v>5</v>
          </cell>
          <cell r="W8">
            <v>34.5</v>
          </cell>
        </row>
        <row r="9">
          <cell r="B9">
            <v>2016</v>
          </cell>
          <cell r="C9">
            <v>12</v>
          </cell>
          <cell r="D9">
            <v>6</v>
          </cell>
          <cell r="H9">
            <v>32.5</v>
          </cell>
          <cell r="Q9">
            <v>2016</v>
          </cell>
          <cell r="R9">
            <v>12</v>
          </cell>
          <cell r="S9">
            <v>6</v>
          </cell>
          <cell r="W9">
            <v>33</v>
          </cell>
        </row>
        <row r="10">
          <cell r="B10">
            <v>2016</v>
          </cell>
          <cell r="C10">
            <v>12</v>
          </cell>
          <cell r="D10">
            <v>7</v>
          </cell>
          <cell r="H10">
            <v>40.5</v>
          </cell>
          <cell r="Q10">
            <v>2016</v>
          </cell>
          <cell r="R10">
            <v>12</v>
          </cell>
          <cell r="S10">
            <v>7</v>
          </cell>
          <cell r="W10">
            <v>34.5</v>
          </cell>
        </row>
        <row r="11">
          <cell r="B11">
            <v>2016</v>
          </cell>
          <cell r="C11">
            <v>12</v>
          </cell>
          <cell r="D11">
            <v>8</v>
          </cell>
          <cell r="H11">
            <v>45.5</v>
          </cell>
          <cell r="Q11">
            <v>2016</v>
          </cell>
          <cell r="R11">
            <v>12</v>
          </cell>
          <cell r="S11">
            <v>8</v>
          </cell>
          <cell r="W11">
            <v>43</v>
          </cell>
        </row>
        <row r="12">
          <cell r="B12">
            <v>2016</v>
          </cell>
          <cell r="C12">
            <v>12</v>
          </cell>
          <cell r="D12">
            <v>9</v>
          </cell>
          <cell r="H12">
            <v>45.5</v>
          </cell>
          <cell r="Q12">
            <v>2016</v>
          </cell>
          <cell r="R12">
            <v>12</v>
          </cell>
          <cell r="S12">
            <v>9</v>
          </cell>
          <cell r="W12">
            <v>48</v>
          </cell>
        </row>
        <row r="13">
          <cell r="B13">
            <v>2016</v>
          </cell>
          <cell r="C13">
            <v>12</v>
          </cell>
          <cell r="D13">
            <v>10</v>
          </cell>
          <cell r="H13">
            <v>33.5</v>
          </cell>
          <cell r="Q13">
            <v>2016</v>
          </cell>
          <cell r="R13">
            <v>12</v>
          </cell>
          <cell r="S13">
            <v>10</v>
          </cell>
          <cell r="W13">
            <v>47.5</v>
          </cell>
        </row>
        <row r="14">
          <cell r="B14">
            <v>2016</v>
          </cell>
          <cell r="C14">
            <v>12</v>
          </cell>
          <cell r="D14">
            <v>11</v>
          </cell>
          <cell r="H14">
            <v>33</v>
          </cell>
          <cell r="Q14">
            <v>2016</v>
          </cell>
          <cell r="R14">
            <v>12</v>
          </cell>
          <cell r="S14">
            <v>11</v>
          </cell>
          <cell r="W14">
            <v>38</v>
          </cell>
        </row>
        <row r="15">
          <cell r="B15">
            <v>2016</v>
          </cell>
          <cell r="C15">
            <v>12</v>
          </cell>
          <cell r="D15">
            <v>12</v>
          </cell>
          <cell r="H15">
            <v>42.5</v>
          </cell>
          <cell r="Q15">
            <v>2016</v>
          </cell>
          <cell r="R15">
            <v>12</v>
          </cell>
          <cell r="S15">
            <v>12</v>
          </cell>
          <cell r="W15">
            <v>38.5</v>
          </cell>
        </row>
        <row r="16">
          <cell r="B16">
            <v>2016</v>
          </cell>
          <cell r="C16">
            <v>12</v>
          </cell>
          <cell r="D16">
            <v>13</v>
          </cell>
          <cell r="H16">
            <v>43.5</v>
          </cell>
          <cell r="Q16">
            <v>2016</v>
          </cell>
          <cell r="R16">
            <v>12</v>
          </cell>
          <cell r="S16">
            <v>13</v>
          </cell>
          <cell r="W16">
            <v>44</v>
          </cell>
        </row>
        <row r="17">
          <cell r="B17">
            <v>2016</v>
          </cell>
          <cell r="C17">
            <v>12</v>
          </cell>
          <cell r="D17">
            <v>14</v>
          </cell>
          <cell r="H17">
            <v>44</v>
          </cell>
          <cell r="Q17">
            <v>2016</v>
          </cell>
          <cell r="R17">
            <v>12</v>
          </cell>
          <cell r="S17">
            <v>14</v>
          </cell>
          <cell r="W17">
            <v>49</v>
          </cell>
        </row>
        <row r="18">
          <cell r="B18">
            <v>2016</v>
          </cell>
          <cell r="C18">
            <v>12</v>
          </cell>
          <cell r="D18">
            <v>15</v>
          </cell>
          <cell r="H18">
            <v>44.5</v>
          </cell>
          <cell r="Q18">
            <v>2016</v>
          </cell>
          <cell r="R18">
            <v>12</v>
          </cell>
          <cell r="S18">
            <v>15</v>
          </cell>
          <cell r="W18">
            <v>50.5</v>
          </cell>
        </row>
        <row r="19">
          <cell r="B19">
            <v>2016</v>
          </cell>
          <cell r="C19">
            <v>12</v>
          </cell>
          <cell r="D19">
            <v>16</v>
          </cell>
          <cell r="H19">
            <v>37.5</v>
          </cell>
          <cell r="Q19">
            <v>2016</v>
          </cell>
          <cell r="R19">
            <v>12</v>
          </cell>
          <cell r="S19">
            <v>16</v>
          </cell>
          <cell r="W19">
            <v>53.5</v>
          </cell>
        </row>
        <row r="20">
          <cell r="B20">
            <v>2016</v>
          </cell>
          <cell r="C20">
            <v>12</v>
          </cell>
          <cell r="D20">
            <v>17</v>
          </cell>
          <cell r="H20">
            <v>49</v>
          </cell>
          <cell r="Q20">
            <v>2016</v>
          </cell>
          <cell r="R20">
            <v>12</v>
          </cell>
          <cell r="S20">
            <v>17</v>
          </cell>
          <cell r="W20">
            <v>44.5</v>
          </cell>
        </row>
        <row r="21">
          <cell r="B21">
            <v>2016</v>
          </cell>
          <cell r="C21">
            <v>12</v>
          </cell>
          <cell r="D21">
            <v>18</v>
          </cell>
          <cell r="H21">
            <v>66.5</v>
          </cell>
          <cell r="Q21">
            <v>2016</v>
          </cell>
          <cell r="R21">
            <v>12</v>
          </cell>
          <cell r="S21">
            <v>18</v>
          </cell>
          <cell r="W21">
            <v>59</v>
          </cell>
        </row>
        <row r="22">
          <cell r="B22">
            <v>2016</v>
          </cell>
          <cell r="C22">
            <v>12</v>
          </cell>
          <cell r="D22">
            <v>19</v>
          </cell>
          <cell r="H22">
            <v>54</v>
          </cell>
          <cell r="Q22">
            <v>2016</v>
          </cell>
          <cell r="R22">
            <v>12</v>
          </cell>
          <cell r="S22">
            <v>19</v>
          </cell>
          <cell r="W22">
            <v>66.5</v>
          </cell>
        </row>
        <row r="23">
          <cell r="B23">
            <v>2016</v>
          </cell>
          <cell r="C23">
            <v>12</v>
          </cell>
          <cell r="D23">
            <v>20</v>
          </cell>
          <cell r="H23">
            <v>37</v>
          </cell>
          <cell r="Q23">
            <v>2016</v>
          </cell>
          <cell r="R23">
            <v>12</v>
          </cell>
          <cell r="S23">
            <v>20</v>
          </cell>
          <cell r="W23">
            <v>53.5</v>
          </cell>
        </row>
        <row r="24">
          <cell r="B24">
            <v>2016</v>
          </cell>
          <cell r="C24">
            <v>12</v>
          </cell>
          <cell r="D24">
            <v>21</v>
          </cell>
          <cell r="H24">
            <v>30</v>
          </cell>
          <cell r="Q24">
            <v>2016</v>
          </cell>
          <cell r="R24">
            <v>12</v>
          </cell>
          <cell r="S24">
            <v>21</v>
          </cell>
          <cell r="W24">
            <v>39</v>
          </cell>
        </row>
        <row r="25">
          <cell r="B25">
            <v>2016</v>
          </cell>
          <cell r="C25">
            <v>12</v>
          </cell>
          <cell r="D25">
            <v>22</v>
          </cell>
          <cell r="H25">
            <v>33</v>
          </cell>
          <cell r="Q25">
            <v>2016</v>
          </cell>
          <cell r="R25">
            <v>12</v>
          </cell>
          <cell r="S25">
            <v>22</v>
          </cell>
          <cell r="W25">
            <v>31</v>
          </cell>
        </row>
        <row r="26">
          <cell r="B26">
            <v>2016</v>
          </cell>
          <cell r="C26">
            <v>12</v>
          </cell>
          <cell r="D26">
            <v>23</v>
          </cell>
          <cell r="H26">
            <v>24.5</v>
          </cell>
          <cell r="Q26">
            <v>2016</v>
          </cell>
          <cell r="R26">
            <v>12</v>
          </cell>
          <cell r="S26">
            <v>23</v>
          </cell>
          <cell r="W26">
            <v>30</v>
          </cell>
        </row>
        <row r="27">
          <cell r="B27">
            <v>2016</v>
          </cell>
          <cell r="C27">
            <v>12</v>
          </cell>
          <cell r="D27">
            <v>24</v>
          </cell>
          <cell r="H27">
            <v>31.5</v>
          </cell>
          <cell r="Q27">
            <v>2016</v>
          </cell>
          <cell r="R27">
            <v>12</v>
          </cell>
          <cell r="S27">
            <v>24</v>
          </cell>
          <cell r="W27">
            <v>31</v>
          </cell>
        </row>
        <row r="28">
          <cell r="B28">
            <v>2016</v>
          </cell>
          <cell r="C28">
            <v>12</v>
          </cell>
          <cell r="D28">
            <v>25</v>
          </cell>
          <cell r="H28">
            <v>12.5</v>
          </cell>
          <cell r="Q28">
            <v>2016</v>
          </cell>
          <cell r="R28">
            <v>12</v>
          </cell>
          <cell r="S28">
            <v>25</v>
          </cell>
          <cell r="W28">
            <v>30.5</v>
          </cell>
        </row>
        <row r="29">
          <cell r="B29">
            <v>2016</v>
          </cell>
          <cell r="C29">
            <v>12</v>
          </cell>
          <cell r="D29">
            <v>26</v>
          </cell>
          <cell r="H29">
            <v>24.5</v>
          </cell>
          <cell r="Q29">
            <v>2016</v>
          </cell>
          <cell r="R29">
            <v>12</v>
          </cell>
          <cell r="S29">
            <v>26</v>
          </cell>
          <cell r="W29">
            <v>19</v>
          </cell>
        </row>
        <row r="30">
          <cell r="B30">
            <v>2016</v>
          </cell>
          <cell r="C30">
            <v>12</v>
          </cell>
          <cell r="D30">
            <v>27</v>
          </cell>
          <cell r="H30">
            <v>29</v>
          </cell>
          <cell r="Q30">
            <v>2016</v>
          </cell>
          <cell r="R30">
            <v>12</v>
          </cell>
          <cell r="S30">
            <v>27</v>
          </cell>
          <cell r="W30">
            <v>29</v>
          </cell>
        </row>
        <row r="31">
          <cell r="B31">
            <v>2016</v>
          </cell>
          <cell r="C31">
            <v>12</v>
          </cell>
          <cell r="D31">
            <v>28</v>
          </cell>
          <cell r="H31">
            <v>25</v>
          </cell>
          <cell r="Q31">
            <v>2016</v>
          </cell>
          <cell r="R31">
            <v>12</v>
          </cell>
          <cell r="S31">
            <v>28</v>
          </cell>
          <cell r="W31">
            <v>30</v>
          </cell>
        </row>
        <row r="32">
          <cell r="B32">
            <v>2016</v>
          </cell>
          <cell r="C32">
            <v>12</v>
          </cell>
          <cell r="D32">
            <v>29</v>
          </cell>
          <cell r="H32">
            <v>26</v>
          </cell>
          <cell r="Q32">
            <v>2016</v>
          </cell>
          <cell r="R32">
            <v>12</v>
          </cell>
          <cell r="S32">
            <v>29</v>
          </cell>
          <cell r="W32">
            <v>28</v>
          </cell>
        </row>
        <row r="33">
          <cell r="B33">
            <v>2016</v>
          </cell>
          <cell r="C33">
            <v>12</v>
          </cell>
          <cell r="D33">
            <v>30</v>
          </cell>
          <cell r="H33">
            <v>26</v>
          </cell>
          <cell r="Q33">
            <v>2016</v>
          </cell>
          <cell r="R33">
            <v>12</v>
          </cell>
          <cell r="S33">
            <v>30</v>
          </cell>
          <cell r="W33">
            <v>32.5</v>
          </cell>
        </row>
        <row r="34">
          <cell r="B34">
            <v>2016</v>
          </cell>
          <cell r="C34">
            <v>12</v>
          </cell>
          <cell r="D34">
            <v>31</v>
          </cell>
          <cell r="H34">
            <v>31</v>
          </cell>
          <cell r="Q34">
            <v>2016</v>
          </cell>
          <cell r="R34">
            <v>12</v>
          </cell>
          <cell r="S34">
            <v>31</v>
          </cell>
          <cell r="W34">
            <v>29.5</v>
          </cell>
        </row>
        <row r="35">
          <cell r="B35">
            <v>2017</v>
          </cell>
          <cell r="C35">
            <v>1</v>
          </cell>
          <cell r="D35">
            <v>1</v>
          </cell>
          <cell r="H35">
            <v>33.5</v>
          </cell>
          <cell r="Q35">
            <v>2017</v>
          </cell>
          <cell r="R35">
            <v>1</v>
          </cell>
          <cell r="S35">
            <v>1</v>
          </cell>
          <cell r="W35">
            <v>39.5</v>
          </cell>
        </row>
        <row r="36">
          <cell r="B36">
            <v>2017</v>
          </cell>
          <cell r="C36">
            <v>1</v>
          </cell>
          <cell r="D36">
            <v>2</v>
          </cell>
          <cell r="H36">
            <v>25.5</v>
          </cell>
          <cell r="Q36">
            <v>2017</v>
          </cell>
          <cell r="R36">
            <v>1</v>
          </cell>
          <cell r="S36">
            <v>2</v>
          </cell>
          <cell r="W36">
            <v>38.5</v>
          </cell>
        </row>
        <row r="37">
          <cell r="B37">
            <v>2017</v>
          </cell>
          <cell r="C37">
            <v>1</v>
          </cell>
          <cell r="D37">
            <v>3</v>
          </cell>
          <cell r="H37">
            <v>36</v>
          </cell>
          <cell r="Q37">
            <v>2017</v>
          </cell>
          <cell r="R37">
            <v>1</v>
          </cell>
          <cell r="S37">
            <v>3</v>
          </cell>
          <cell r="W37">
            <v>26.5</v>
          </cell>
        </row>
        <row r="38">
          <cell r="B38">
            <v>2017</v>
          </cell>
          <cell r="C38">
            <v>1</v>
          </cell>
          <cell r="D38">
            <v>4</v>
          </cell>
          <cell r="H38">
            <v>49.5</v>
          </cell>
          <cell r="Q38">
            <v>2017</v>
          </cell>
          <cell r="R38">
            <v>1</v>
          </cell>
          <cell r="S38">
            <v>4</v>
          </cell>
          <cell r="W38">
            <v>43.5</v>
          </cell>
        </row>
        <row r="39">
          <cell r="B39">
            <v>2017</v>
          </cell>
          <cell r="C39">
            <v>1</v>
          </cell>
          <cell r="D39">
            <v>5</v>
          </cell>
          <cell r="H39">
            <v>56.5</v>
          </cell>
          <cell r="Q39">
            <v>2017</v>
          </cell>
          <cell r="R39">
            <v>1</v>
          </cell>
          <cell r="S39">
            <v>5</v>
          </cell>
          <cell r="W39">
            <v>52</v>
          </cell>
        </row>
        <row r="40">
          <cell r="B40">
            <v>2017</v>
          </cell>
          <cell r="C40">
            <v>1</v>
          </cell>
          <cell r="D40">
            <v>6</v>
          </cell>
          <cell r="H40">
            <v>60.5</v>
          </cell>
          <cell r="Q40">
            <v>2017</v>
          </cell>
          <cell r="R40">
            <v>1</v>
          </cell>
          <cell r="S40">
            <v>6</v>
          </cell>
          <cell r="W40">
            <v>59.5</v>
          </cell>
        </row>
        <row r="41">
          <cell r="B41">
            <v>2017</v>
          </cell>
          <cell r="C41">
            <v>1</v>
          </cell>
          <cell r="D41">
            <v>7</v>
          </cell>
          <cell r="H41">
            <v>54</v>
          </cell>
          <cell r="Q41">
            <v>2017</v>
          </cell>
          <cell r="R41">
            <v>1</v>
          </cell>
          <cell r="S41">
            <v>7</v>
          </cell>
          <cell r="W41">
            <v>62.5</v>
          </cell>
        </row>
        <row r="42">
          <cell r="B42">
            <v>2017</v>
          </cell>
          <cell r="C42">
            <v>1</v>
          </cell>
          <cell r="D42">
            <v>8</v>
          </cell>
          <cell r="H42">
            <v>45.5</v>
          </cell>
          <cell r="Q42">
            <v>2017</v>
          </cell>
          <cell r="R42">
            <v>1</v>
          </cell>
          <cell r="S42">
            <v>8</v>
          </cell>
          <cell r="W42">
            <v>52</v>
          </cell>
        </row>
        <row r="43">
          <cell r="B43">
            <v>2017</v>
          </cell>
          <cell r="C43">
            <v>1</v>
          </cell>
          <cell r="D43">
            <v>9</v>
          </cell>
          <cell r="H43">
            <v>31.5</v>
          </cell>
          <cell r="Q43">
            <v>2017</v>
          </cell>
          <cell r="R43">
            <v>1</v>
          </cell>
          <cell r="S43">
            <v>9</v>
          </cell>
          <cell r="W43">
            <v>50</v>
          </cell>
        </row>
        <row r="44">
          <cell r="B44">
            <v>2017</v>
          </cell>
          <cell r="C44">
            <v>1</v>
          </cell>
          <cell r="D44">
            <v>10</v>
          </cell>
          <cell r="H44">
            <v>24.5</v>
          </cell>
          <cell r="Q44">
            <v>2017</v>
          </cell>
          <cell r="R44">
            <v>1</v>
          </cell>
          <cell r="S44">
            <v>10</v>
          </cell>
          <cell r="W44">
            <v>31.5</v>
          </cell>
        </row>
        <row r="45">
          <cell r="B45">
            <v>2017</v>
          </cell>
          <cell r="C45">
            <v>1</v>
          </cell>
          <cell r="D45">
            <v>11</v>
          </cell>
          <cell r="H45">
            <v>22.5</v>
          </cell>
          <cell r="Q45">
            <v>2017</v>
          </cell>
          <cell r="R45">
            <v>1</v>
          </cell>
          <cell r="S45">
            <v>11</v>
          </cell>
          <cell r="W45">
            <v>25.5</v>
          </cell>
        </row>
        <row r="46">
          <cell r="B46">
            <v>2017</v>
          </cell>
          <cell r="C46">
            <v>1</v>
          </cell>
          <cell r="D46">
            <v>12</v>
          </cell>
          <cell r="H46">
            <v>41.5</v>
          </cell>
          <cell r="Q46">
            <v>2017</v>
          </cell>
          <cell r="R46">
            <v>1</v>
          </cell>
          <cell r="S46">
            <v>12</v>
          </cell>
          <cell r="W46">
            <v>30.5</v>
          </cell>
        </row>
        <row r="47">
          <cell r="B47">
            <v>2017</v>
          </cell>
          <cell r="C47">
            <v>1</v>
          </cell>
          <cell r="D47">
            <v>13</v>
          </cell>
          <cell r="H47">
            <v>42</v>
          </cell>
          <cell r="Q47">
            <v>2017</v>
          </cell>
          <cell r="R47">
            <v>1</v>
          </cell>
          <cell r="S47">
            <v>13</v>
          </cell>
          <cell r="W47">
            <v>45</v>
          </cell>
        </row>
        <row r="48">
          <cell r="B48">
            <v>2017</v>
          </cell>
          <cell r="C48">
            <v>1</v>
          </cell>
          <cell r="D48">
            <v>14</v>
          </cell>
          <cell r="H48">
            <v>36</v>
          </cell>
          <cell r="Q48">
            <v>2017</v>
          </cell>
          <cell r="R48">
            <v>1</v>
          </cell>
          <cell r="S48">
            <v>14</v>
          </cell>
          <cell r="W48">
            <v>43</v>
          </cell>
        </row>
        <row r="49">
          <cell r="B49">
            <v>2017</v>
          </cell>
          <cell r="C49">
            <v>1</v>
          </cell>
          <cell r="D49">
            <v>15</v>
          </cell>
          <cell r="H49">
            <v>33.5</v>
          </cell>
          <cell r="Q49">
            <v>2017</v>
          </cell>
          <cell r="R49">
            <v>1</v>
          </cell>
          <cell r="S49">
            <v>15</v>
          </cell>
          <cell r="W49">
            <v>38.5</v>
          </cell>
        </row>
        <row r="50">
          <cell r="B50">
            <v>2017</v>
          </cell>
          <cell r="C50">
            <v>1</v>
          </cell>
          <cell r="D50">
            <v>16</v>
          </cell>
          <cell r="H50">
            <v>24</v>
          </cell>
          <cell r="Q50">
            <v>2017</v>
          </cell>
          <cell r="R50">
            <v>1</v>
          </cell>
          <cell r="S50">
            <v>16</v>
          </cell>
          <cell r="W50">
            <v>36</v>
          </cell>
        </row>
        <row r="51">
          <cell r="B51">
            <v>2017</v>
          </cell>
          <cell r="C51">
            <v>1</v>
          </cell>
          <cell r="D51">
            <v>17</v>
          </cell>
          <cell r="H51">
            <v>32.5</v>
          </cell>
          <cell r="Q51">
            <v>2017</v>
          </cell>
          <cell r="R51">
            <v>1</v>
          </cell>
          <cell r="S51">
            <v>17</v>
          </cell>
          <cell r="W51">
            <v>28.5</v>
          </cell>
        </row>
        <row r="52">
          <cell r="B52">
            <v>2017</v>
          </cell>
          <cell r="C52">
            <v>1</v>
          </cell>
          <cell r="D52">
            <v>18</v>
          </cell>
          <cell r="H52">
            <v>28.5</v>
          </cell>
          <cell r="Q52">
            <v>2017</v>
          </cell>
          <cell r="R52">
            <v>1</v>
          </cell>
          <cell r="S52">
            <v>18</v>
          </cell>
          <cell r="W52">
            <v>31.5</v>
          </cell>
        </row>
        <row r="53">
          <cell r="B53">
            <v>2017</v>
          </cell>
          <cell r="C53">
            <v>1</v>
          </cell>
          <cell r="D53">
            <v>19</v>
          </cell>
          <cell r="H53">
            <v>20</v>
          </cell>
          <cell r="Q53">
            <v>2017</v>
          </cell>
          <cell r="R53">
            <v>1</v>
          </cell>
          <cell r="S53">
            <v>19</v>
          </cell>
          <cell r="W53">
            <v>32</v>
          </cell>
        </row>
        <row r="54">
          <cell r="B54">
            <v>2017</v>
          </cell>
          <cell r="C54">
            <v>1</v>
          </cell>
          <cell r="D54">
            <v>20</v>
          </cell>
          <cell r="H54">
            <v>21</v>
          </cell>
          <cell r="Q54">
            <v>2017</v>
          </cell>
          <cell r="R54">
            <v>1</v>
          </cell>
          <cell r="S54">
            <v>20</v>
          </cell>
          <cell r="W54">
            <v>26</v>
          </cell>
        </row>
        <row r="55">
          <cell r="B55">
            <v>2017</v>
          </cell>
          <cell r="C55">
            <v>1</v>
          </cell>
          <cell r="D55">
            <v>21</v>
          </cell>
          <cell r="H55">
            <v>19.5</v>
          </cell>
          <cell r="Q55">
            <v>2017</v>
          </cell>
          <cell r="R55">
            <v>1</v>
          </cell>
          <cell r="S55">
            <v>21</v>
          </cell>
          <cell r="W55">
            <v>23.5</v>
          </cell>
        </row>
        <row r="56">
          <cell r="B56">
            <v>2017</v>
          </cell>
          <cell r="C56">
            <v>1</v>
          </cell>
          <cell r="D56">
            <v>22</v>
          </cell>
          <cell r="H56">
            <v>26</v>
          </cell>
          <cell r="Q56">
            <v>2017</v>
          </cell>
          <cell r="R56">
            <v>1</v>
          </cell>
          <cell r="S56">
            <v>22</v>
          </cell>
          <cell r="W56">
            <v>23</v>
          </cell>
        </row>
        <row r="57">
          <cell r="B57">
            <v>2017</v>
          </cell>
          <cell r="C57">
            <v>1</v>
          </cell>
          <cell r="D57">
            <v>23</v>
          </cell>
          <cell r="H57">
            <v>30.5</v>
          </cell>
          <cell r="Q57">
            <v>2017</v>
          </cell>
          <cell r="R57">
            <v>1</v>
          </cell>
          <cell r="S57">
            <v>23</v>
          </cell>
          <cell r="W57">
            <v>27</v>
          </cell>
        </row>
        <row r="58">
          <cell r="B58">
            <v>2017</v>
          </cell>
          <cell r="C58">
            <v>1</v>
          </cell>
          <cell r="D58">
            <v>24</v>
          </cell>
          <cell r="H58">
            <v>24.5</v>
          </cell>
          <cell r="Q58">
            <v>2017</v>
          </cell>
          <cell r="R58">
            <v>1</v>
          </cell>
          <cell r="S58">
            <v>24</v>
          </cell>
          <cell r="W58">
            <v>32</v>
          </cell>
        </row>
        <row r="59">
          <cell r="B59">
            <v>2017</v>
          </cell>
          <cell r="C59">
            <v>1</v>
          </cell>
          <cell r="D59">
            <v>25</v>
          </cell>
          <cell r="H59">
            <v>32</v>
          </cell>
          <cell r="Q59">
            <v>2017</v>
          </cell>
          <cell r="R59">
            <v>1</v>
          </cell>
          <cell r="S59">
            <v>25</v>
          </cell>
          <cell r="W59">
            <v>30.5</v>
          </cell>
        </row>
        <row r="60">
          <cell r="B60">
            <v>2017</v>
          </cell>
          <cell r="C60">
            <v>1</v>
          </cell>
          <cell r="D60">
            <v>26</v>
          </cell>
          <cell r="H60">
            <v>36</v>
          </cell>
          <cell r="Q60">
            <v>2017</v>
          </cell>
          <cell r="R60">
            <v>1</v>
          </cell>
          <cell r="S60">
            <v>26</v>
          </cell>
          <cell r="W60">
            <v>33</v>
          </cell>
        </row>
        <row r="61">
          <cell r="B61">
            <v>2017</v>
          </cell>
          <cell r="C61">
            <v>1</v>
          </cell>
          <cell r="D61">
            <v>27</v>
          </cell>
          <cell r="H61">
            <v>31.5</v>
          </cell>
          <cell r="Q61">
            <v>2017</v>
          </cell>
          <cell r="R61">
            <v>1</v>
          </cell>
          <cell r="S61">
            <v>27</v>
          </cell>
          <cell r="W61">
            <v>39</v>
          </cell>
        </row>
        <row r="62">
          <cell r="B62">
            <v>2017</v>
          </cell>
          <cell r="C62">
            <v>1</v>
          </cell>
          <cell r="D62">
            <v>28</v>
          </cell>
          <cell r="H62">
            <v>27.5</v>
          </cell>
          <cell r="Q62">
            <v>2017</v>
          </cell>
          <cell r="R62">
            <v>1</v>
          </cell>
          <cell r="S62">
            <v>28</v>
          </cell>
          <cell r="W62">
            <v>36.5</v>
          </cell>
        </row>
        <row r="63">
          <cell r="B63">
            <v>2017</v>
          </cell>
          <cell r="C63">
            <v>1</v>
          </cell>
          <cell r="D63">
            <v>29</v>
          </cell>
          <cell r="H63">
            <v>23</v>
          </cell>
          <cell r="Q63">
            <v>2017</v>
          </cell>
          <cell r="R63">
            <v>1</v>
          </cell>
          <cell r="S63">
            <v>29</v>
          </cell>
          <cell r="W63">
            <v>31.5</v>
          </cell>
        </row>
        <row r="64">
          <cell r="B64">
            <v>2017</v>
          </cell>
          <cell r="C64">
            <v>1</v>
          </cell>
          <cell r="D64">
            <v>30</v>
          </cell>
          <cell r="H64">
            <v>21</v>
          </cell>
          <cell r="Q64">
            <v>2017</v>
          </cell>
          <cell r="R64">
            <v>1</v>
          </cell>
          <cell r="S64">
            <v>30</v>
          </cell>
          <cell r="W64">
            <v>33.5</v>
          </cell>
        </row>
        <row r="65">
          <cell r="B65">
            <v>2017</v>
          </cell>
          <cell r="C65">
            <v>1</v>
          </cell>
          <cell r="D65">
            <v>31</v>
          </cell>
          <cell r="H65">
            <v>24</v>
          </cell>
          <cell r="Q65">
            <v>2017</v>
          </cell>
          <cell r="R65">
            <v>1</v>
          </cell>
          <cell r="S65">
            <v>31</v>
          </cell>
          <cell r="W65">
            <v>26</v>
          </cell>
        </row>
        <row r="66">
          <cell r="B66">
            <v>2017</v>
          </cell>
          <cell r="C66">
            <v>2</v>
          </cell>
          <cell r="D66">
            <v>1</v>
          </cell>
          <cell r="H66">
            <v>32</v>
          </cell>
          <cell r="Q66">
            <v>2017</v>
          </cell>
          <cell r="R66">
            <v>2</v>
          </cell>
          <cell r="S66">
            <v>1</v>
          </cell>
          <cell r="W66">
            <v>25.5</v>
          </cell>
        </row>
        <row r="67">
          <cell r="B67">
            <v>2017</v>
          </cell>
          <cell r="C67">
            <v>2</v>
          </cell>
          <cell r="D67">
            <v>2</v>
          </cell>
          <cell r="H67">
            <v>40.5</v>
          </cell>
          <cell r="Q67">
            <v>2017</v>
          </cell>
          <cell r="R67">
            <v>2</v>
          </cell>
          <cell r="S67">
            <v>2</v>
          </cell>
          <cell r="W67">
            <v>36.5</v>
          </cell>
        </row>
        <row r="68">
          <cell r="B68">
            <v>2017</v>
          </cell>
          <cell r="C68">
            <v>2</v>
          </cell>
          <cell r="D68">
            <v>3</v>
          </cell>
          <cell r="H68">
            <v>38</v>
          </cell>
          <cell r="Q68">
            <v>2017</v>
          </cell>
          <cell r="R68">
            <v>2</v>
          </cell>
          <cell r="S68">
            <v>3</v>
          </cell>
          <cell r="W68">
            <v>43</v>
          </cell>
        </row>
        <row r="69">
          <cell r="B69">
            <v>2017</v>
          </cell>
          <cell r="C69">
            <v>2</v>
          </cell>
          <cell r="D69">
            <v>4</v>
          </cell>
          <cell r="H69">
            <v>31</v>
          </cell>
          <cell r="Q69">
            <v>2017</v>
          </cell>
          <cell r="R69">
            <v>2</v>
          </cell>
          <cell r="S69">
            <v>4</v>
          </cell>
          <cell r="W69">
            <v>40.5</v>
          </cell>
        </row>
        <row r="70">
          <cell r="B70">
            <v>2017</v>
          </cell>
          <cell r="C70">
            <v>2</v>
          </cell>
          <cell r="D70">
            <v>5</v>
          </cell>
          <cell r="H70">
            <v>27.5</v>
          </cell>
          <cell r="Q70">
            <v>2017</v>
          </cell>
          <cell r="R70">
            <v>2</v>
          </cell>
          <cell r="S70">
            <v>5</v>
          </cell>
          <cell r="W70">
            <v>34.75</v>
          </cell>
        </row>
        <row r="71">
          <cell r="B71">
            <v>2017</v>
          </cell>
          <cell r="C71">
            <v>2</v>
          </cell>
          <cell r="D71">
            <v>6</v>
          </cell>
          <cell r="H71">
            <v>21.5</v>
          </cell>
          <cell r="Q71">
            <v>2017</v>
          </cell>
          <cell r="R71">
            <v>2</v>
          </cell>
          <cell r="S71">
            <v>6</v>
          </cell>
          <cell r="W71">
            <v>34.5</v>
          </cell>
        </row>
        <row r="72">
          <cell r="B72">
            <v>2017</v>
          </cell>
          <cell r="C72">
            <v>2</v>
          </cell>
          <cell r="D72">
            <v>7</v>
          </cell>
          <cell r="H72">
            <v>26</v>
          </cell>
          <cell r="Q72">
            <v>2017</v>
          </cell>
          <cell r="R72">
            <v>2</v>
          </cell>
          <cell r="S72">
            <v>7</v>
          </cell>
          <cell r="W72">
            <v>23</v>
          </cell>
        </row>
        <row r="73">
          <cell r="B73">
            <v>2017</v>
          </cell>
          <cell r="C73">
            <v>2</v>
          </cell>
          <cell r="D73">
            <v>8</v>
          </cell>
          <cell r="H73">
            <v>44</v>
          </cell>
          <cell r="Q73">
            <v>2017</v>
          </cell>
          <cell r="R73">
            <v>2</v>
          </cell>
          <cell r="S73">
            <v>8</v>
          </cell>
          <cell r="W73">
            <v>29.5</v>
          </cell>
        </row>
        <row r="74">
          <cell r="B74">
            <v>2017</v>
          </cell>
          <cell r="C74">
            <v>2</v>
          </cell>
          <cell r="D74">
            <v>9</v>
          </cell>
          <cell r="H74">
            <v>41</v>
          </cell>
          <cell r="Q74">
            <v>2017</v>
          </cell>
          <cell r="R74">
            <v>2</v>
          </cell>
          <cell r="S74">
            <v>9</v>
          </cell>
          <cell r="W74">
            <v>48.5</v>
          </cell>
        </row>
        <row r="75">
          <cell r="B75">
            <v>2017</v>
          </cell>
          <cell r="C75">
            <v>2</v>
          </cell>
          <cell r="D75">
            <v>10</v>
          </cell>
          <cell r="H75">
            <v>14.5</v>
          </cell>
          <cell r="Q75">
            <v>2017</v>
          </cell>
          <cell r="R75">
            <v>2</v>
          </cell>
          <cell r="S75">
            <v>10</v>
          </cell>
          <cell r="W75">
            <v>42.5</v>
          </cell>
        </row>
        <row r="76">
          <cell r="B76">
            <v>2017</v>
          </cell>
          <cell r="C76">
            <v>2</v>
          </cell>
          <cell r="D76">
            <v>11</v>
          </cell>
          <cell r="H76">
            <v>8</v>
          </cell>
          <cell r="Q76">
            <v>2017</v>
          </cell>
          <cell r="R76">
            <v>2</v>
          </cell>
          <cell r="S76">
            <v>11</v>
          </cell>
          <cell r="W76">
            <v>21.5</v>
          </cell>
        </row>
        <row r="77">
          <cell r="B77">
            <v>2017</v>
          </cell>
          <cell r="C77">
            <v>2</v>
          </cell>
          <cell r="D77">
            <v>12</v>
          </cell>
          <cell r="H77">
            <v>22.5</v>
          </cell>
          <cell r="Q77">
            <v>2017</v>
          </cell>
          <cell r="R77">
            <v>2</v>
          </cell>
          <cell r="S77">
            <v>12</v>
          </cell>
          <cell r="W77">
            <v>11.5</v>
          </cell>
        </row>
        <row r="78">
          <cell r="B78">
            <v>2017</v>
          </cell>
          <cell r="C78">
            <v>2</v>
          </cell>
          <cell r="D78">
            <v>13</v>
          </cell>
          <cell r="H78">
            <v>26</v>
          </cell>
          <cell r="Q78">
            <v>2017</v>
          </cell>
          <cell r="R78">
            <v>2</v>
          </cell>
          <cell r="S78">
            <v>13</v>
          </cell>
          <cell r="W78">
            <v>29</v>
          </cell>
        </row>
        <row r="79">
          <cell r="B79">
            <v>2017</v>
          </cell>
          <cell r="C79">
            <v>2</v>
          </cell>
          <cell r="D79">
            <v>14</v>
          </cell>
          <cell r="H79">
            <v>21</v>
          </cell>
          <cell r="Q79">
            <v>2017</v>
          </cell>
          <cell r="R79">
            <v>2</v>
          </cell>
          <cell r="S79">
            <v>14</v>
          </cell>
          <cell r="W79">
            <v>30.5</v>
          </cell>
        </row>
        <row r="80">
          <cell r="B80">
            <v>2017</v>
          </cell>
          <cell r="C80">
            <v>2</v>
          </cell>
          <cell r="D80">
            <v>15</v>
          </cell>
          <cell r="H80">
            <v>25.5</v>
          </cell>
          <cell r="Q80">
            <v>2017</v>
          </cell>
          <cell r="R80">
            <v>2</v>
          </cell>
          <cell r="S80">
            <v>15</v>
          </cell>
          <cell r="W80">
            <v>25</v>
          </cell>
        </row>
        <row r="81">
          <cell r="B81">
            <v>2017</v>
          </cell>
          <cell r="C81">
            <v>2</v>
          </cell>
          <cell r="D81">
            <v>16</v>
          </cell>
          <cell r="H81">
            <v>12</v>
          </cell>
          <cell r="Q81">
            <v>2017</v>
          </cell>
          <cell r="R81">
            <v>2</v>
          </cell>
          <cell r="S81">
            <v>16</v>
          </cell>
          <cell r="W81">
            <v>28</v>
          </cell>
        </row>
        <row r="82">
          <cell r="B82">
            <v>2017</v>
          </cell>
          <cell r="C82">
            <v>2</v>
          </cell>
          <cell r="D82">
            <v>17</v>
          </cell>
          <cell r="H82">
            <v>6</v>
          </cell>
          <cell r="Q82">
            <v>2017</v>
          </cell>
          <cell r="R82">
            <v>2</v>
          </cell>
          <cell r="S82">
            <v>17</v>
          </cell>
          <cell r="W82">
            <v>11.5</v>
          </cell>
        </row>
        <row r="83">
          <cell r="B83">
            <v>2017</v>
          </cell>
          <cell r="C83">
            <v>2</v>
          </cell>
          <cell r="D83">
            <v>18</v>
          </cell>
          <cell r="H83">
            <v>10</v>
          </cell>
          <cell r="Q83">
            <v>2017</v>
          </cell>
          <cell r="R83">
            <v>2</v>
          </cell>
          <cell r="S83">
            <v>18</v>
          </cell>
          <cell r="W83">
            <v>7</v>
          </cell>
        </row>
        <row r="84">
          <cell r="B84">
            <v>2017</v>
          </cell>
          <cell r="C84">
            <v>2</v>
          </cell>
          <cell r="D84">
            <v>19</v>
          </cell>
          <cell r="H84">
            <v>6</v>
          </cell>
          <cell r="Q84">
            <v>2017</v>
          </cell>
          <cell r="R84">
            <v>2</v>
          </cell>
          <cell r="S84">
            <v>19</v>
          </cell>
          <cell r="W84">
            <v>8</v>
          </cell>
        </row>
        <row r="85">
          <cell r="B85">
            <v>2017</v>
          </cell>
          <cell r="C85">
            <v>2</v>
          </cell>
          <cell r="D85">
            <v>20</v>
          </cell>
          <cell r="H85">
            <v>2.5</v>
          </cell>
          <cell r="Q85">
            <v>2017</v>
          </cell>
          <cell r="R85">
            <v>2</v>
          </cell>
          <cell r="S85">
            <v>20</v>
          </cell>
          <cell r="W85">
            <v>9</v>
          </cell>
        </row>
        <row r="86">
          <cell r="B86">
            <v>2017</v>
          </cell>
          <cell r="C86">
            <v>2</v>
          </cell>
          <cell r="D86">
            <v>21</v>
          </cell>
          <cell r="H86">
            <v>7.5</v>
          </cell>
          <cell r="Q86">
            <v>2017</v>
          </cell>
          <cell r="R86">
            <v>2</v>
          </cell>
          <cell r="S86">
            <v>21</v>
          </cell>
          <cell r="W86">
            <v>8</v>
          </cell>
        </row>
        <row r="87">
          <cell r="B87">
            <v>2017</v>
          </cell>
          <cell r="C87">
            <v>2</v>
          </cell>
          <cell r="D87">
            <v>22</v>
          </cell>
          <cell r="H87">
            <v>4.5</v>
          </cell>
          <cell r="Q87">
            <v>2017</v>
          </cell>
          <cell r="R87">
            <v>2</v>
          </cell>
          <cell r="S87">
            <v>22</v>
          </cell>
          <cell r="W87">
            <v>6.5</v>
          </cell>
        </row>
        <row r="88">
          <cell r="B88">
            <v>2017</v>
          </cell>
          <cell r="C88">
            <v>2</v>
          </cell>
          <cell r="D88">
            <v>23</v>
          </cell>
          <cell r="H88">
            <v>13.5</v>
          </cell>
          <cell r="Q88">
            <v>2017</v>
          </cell>
          <cell r="R88">
            <v>2</v>
          </cell>
          <cell r="S88">
            <v>23</v>
          </cell>
          <cell r="W88">
            <v>8</v>
          </cell>
        </row>
        <row r="89">
          <cell r="B89">
            <v>2017</v>
          </cell>
          <cell r="C89">
            <v>2</v>
          </cell>
          <cell r="D89">
            <v>24</v>
          </cell>
          <cell r="H89">
            <v>29.5</v>
          </cell>
          <cell r="Q89">
            <v>2017</v>
          </cell>
          <cell r="R89">
            <v>2</v>
          </cell>
          <cell r="S89">
            <v>24</v>
          </cell>
          <cell r="W89">
            <v>20.5</v>
          </cell>
        </row>
        <row r="90">
          <cell r="B90">
            <v>2017</v>
          </cell>
          <cell r="C90">
            <v>2</v>
          </cell>
          <cell r="D90">
            <v>25</v>
          </cell>
          <cell r="H90">
            <v>35</v>
          </cell>
          <cell r="Q90">
            <v>2017</v>
          </cell>
          <cell r="R90">
            <v>2</v>
          </cell>
          <cell r="S90">
            <v>25</v>
          </cell>
          <cell r="W90">
            <v>36</v>
          </cell>
        </row>
        <row r="91">
          <cell r="B91">
            <v>2017</v>
          </cell>
          <cell r="C91">
            <v>2</v>
          </cell>
          <cell r="D91">
            <v>26</v>
          </cell>
          <cell r="H91">
            <v>24.5</v>
          </cell>
          <cell r="Q91">
            <v>2017</v>
          </cell>
          <cell r="R91">
            <v>2</v>
          </cell>
          <cell r="S91">
            <v>26</v>
          </cell>
          <cell r="W91">
            <v>38</v>
          </cell>
        </row>
        <row r="92">
          <cell r="B92">
            <v>2017</v>
          </cell>
          <cell r="C92">
            <v>2</v>
          </cell>
          <cell r="D92">
            <v>27</v>
          </cell>
          <cell r="H92">
            <v>21</v>
          </cell>
          <cell r="Q92">
            <v>2017</v>
          </cell>
          <cell r="R92">
            <v>2</v>
          </cell>
          <cell r="S92">
            <v>27</v>
          </cell>
          <cell r="W92">
            <v>28</v>
          </cell>
        </row>
        <row r="93">
          <cell r="B93">
            <v>2017</v>
          </cell>
          <cell r="C93">
            <v>2</v>
          </cell>
          <cell r="D93">
            <v>28</v>
          </cell>
          <cell r="H93">
            <v>7.5</v>
          </cell>
          <cell r="Q93">
            <v>2017</v>
          </cell>
          <cell r="R93">
            <v>2</v>
          </cell>
          <cell r="S93">
            <v>28</v>
          </cell>
          <cell r="W93">
            <v>23.5</v>
          </cell>
        </row>
        <row r="94">
          <cell r="B94">
            <v>2017</v>
          </cell>
          <cell r="C94">
            <v>3</v>
          </cell>
          <cell r="D94">
            <v>1</v>
          </cell>
          <cell r="H94">
            <v>22.5</v>
          </cell>
          <cell r="Q94">
            <v>2017</v>
          </cell>
          <cell r="R94">
            <v>3</v>
          </cell>
          <cell r="S94">
            <v>1</v>
          </cell>
          <cell r="W94">
            <v>10</v>
          </cell>
        </row>
        <row r="95">
          <cell r="B95">
            <v>2017</v>
          </cell>
          <cell r="C95">
            <v>3</v>
          </cell>
          <cell r="D95">
            <v>2</v>
          </cell>
          <cell r="H95">
            <v>26</v>
          </cell>
          <cell r="Q95">
            <v>2017</v>
          </cell>
          <cell r="R95">
            <v>3</v>
          </cell>
          <cell r="S95">
            <v>2</v>
          </cell>
          <cell r="W95">
            <v>33</v>
          </cell>
        </row>
        <row r="96">
          <cell r="B96">
            <v>2017</v>
          </cell>
          <cell r="C96">
            <v>3</v>
          </cell>
          <cell r="D96">
            <v>3</v>
          </cell>
          <cell r="H96">
            <v>26.5</v>
          </cell>
          <cell r="Q96">
            <v>2017</v>
          </cell>
          <cell r="R96">
            <v>3</v>
          </cell>
          <cell r="S96">
            <v>3</v>
          </cell>
          <cell r="W96">
            <v>36.5</v>
          </cell>
        </row>
        <row r="97">
          <cell r="B97">
            <v>2017</v>
          </cell>
          <cell r="C97">
            <v>3</v>
          </cell>
          <cell r="D97">
            <v>4</v>
          </cell>
          <cell r="H97">
            <v>5</v>
          </cell>
          <cell r="Q97">
            <v>2017</v>
          </cell>
          <cell r="R97">
            <v>3</v>
          </cell>
          <cell r="S97">
            <v>4</v>
          </cell>
          <cell r="W97">
            <v>36</v>
          </cell>
        </row>
        <row r="98">
          <cell r="B98">
            <v>2017</v>
          </cell>
          <cell r="C98">
            <v>3</v>
          </cell>
          <cell r="D98">
            <v>5</v>
          </cell>
          <cell r="H98">
            <v>8</v>
          </cell>
          <cell r="Q98">
            <v>2017</v>
          </cell>
          <cell r="R98">
            <v>3</v>
          </cell>
          <cell r="S98">
            <v>5</v>
          </cell>
          <cell r="W98">
            <v>14</v>
          </cell>
        </row>
        <row r="99">
          <cell r="B99">
            <v>2017</v>
          </cell>
          <cell r="C99">
            <v>3</v>
          </cell>
          <cell r="D99">
            <v>6</v>
          </cell>
          <cell r="H99">
            <v>4</v>
          </cell>
          <cell r="Q99">
            <v>2017</v>
          </cell>
          <cell r="R99">
            <v>3</v>
          </cell>
          <cell r="S99">
            <v>6</v>
          </cell>
          <cell r="W99">
            <v>7.5</v>
          </cell>
        </row>
        <row r="100">
          <cell r="B100">
            <v>2017</v>
          </cell>
          <cell r="C100">
            <v>3</v>
          </cell>
          <cell r="D100">
            <v>7</v>
          </cell>
          <cell r="H100">
            <v>19.5</v>
          </cell>
          <cell r="Q100">
            <v>2017</v>
          </cell>
          <cell r="R100">
            <v>3</v>
          </cell>
          <cell r="S100">
            <v>7</v>
          </cell>
          <cell r="W100">
            <v>11</v>
          </cell>
        </row>
        <row r="101">
          <cell r="B101">
            <v>2017</v>
          </cell>
          <cell r="C101">
            <v>3</v>
          </cell>
          <cell r="D101">
            <v>8</v>
          </cell>
          <cell r="H101">
            <v>15</v>
          </cell>
          <cell r="Q101">
            <v>2017</v>
          </cell>
          <cell r="R101">
            <v>3</v>
          </cell>
          <cell r="S101">
            <v>8</v>
          </cell>
          <cell r="W101">
            <v>19.5</v>
          </cell>
        </row>
        <row r="102">
          <cell r="B102">
            <v>2017</v>
          </cell>
          <cell r="C102">
            <v>3</v>
          </cell>
          <cell r="D102">
            <v>9</v>
          </cell>
          <cell r="H102">
            <v>17.5</v>
          </cell>
          <cell r="Q102">
            <v>2017</v>
          </cell>
          <cell r="R102">
            <v>3</v>
          </cell>
          <cell r="S102">
            <v>9</v>
          </cell>
          <cell r="W102">
            <v>19</v>
          </cell>
        </row>
        <row r="103">
          <cell r="B103">
            <v>2017</v>
          </cell>
          <cell r="C103">
            <v>3</v>
          </cell>
          <cell r="D103">
            <v>10</v>
          </cell>
          <cell r="H103">
            <v>31.5</v>
          </cell>
          <cell r="Q103">
            <v>2017</v>
          </cell>
          <cell r="R103">
            <v>3</v>
          </cell>
          <cell r="S103">
            <v>10</v>
          </cell>
          <cell r="W103">
            <v>28</v>
          </cell>
        </row>
        <row r="104">
          <cell r="B104">
            <v>2017</v>
          </cell>
          <cell r="C104">
            <v>3</v>
          </cell>
          <cell r="D104">
            <v>11</v>
          </cell>
          <cell r="H104">
            <v>35.5</v>
          </cell>
          <cell r="Q104">
            <v>2017</v>
          </cell>
          <cell r="R104">
            <v>3</v>
          </cell>
          <cell r="S104">
            <v>11</v>
          </cell>
          <cell r="W104">
            <v>36.5</v>
          </cell>
        </row>
        <row r="105">
          <cell r="B105">
            <v>2017</v>
          </cell>
          <cell r="C105">
            <v>3</v>
          </cell>
          <cell r="D105">
            <v>12</v>
          </cell>
          <cell r="H105">
            <v>32.5</v>
          </cell>
          <cell r="Q105">
            <v>2017</v>
          </cell>
          <cell r="R105">
            <v>3</v>
          </cell>
          <cell r="S105">
            <v>12</v>
          </cell>
          <cell r="W105">
            <v>39.5</v>
          </cell>
        </row>
        <row r="106">
          <cell r="B106">
            <v>2017</v>
          </cell>
          <cell r="C106">
            <v>3</v>
          </cell>
          <cell r="D106">
            <v>13</v>
          </cell>
          <cell r="H106">
            <v>32</v>
          </cell>
          <cell r="Q106">
            <v>2017</v>
          </cell>
          <cell r="R106">
            <v>3</v>
          </cell>
          <cell r="S106">
            <v>13</v>
          </cell>
          <cell r="W106">
            <v>32.5</v>
          </cell>
        </row>
        <row r="107">
          <cell r="B107">
            <v>2017</v>
          </cell>
          <cell r="C107">
            <v>3</v>
          </cell>
          <cell r="D107">
            <v>14</v>
          </cell>
          <cell r="H107">
            <v>36.5</v>
          </cell>
          <cell r="Q107">
            <v>2017</v>
          </cell>
          <cell r="R107">
            <v>3</v>
          </cell>
          <cell r="S107">
            <v>14</v>
          </cell>
          <cell r="W107">
            <v>38.5</v>
          </cell>
        </row>
        <row r="108">
          <cell r="B108">
            <v>2017</v>
          </cell>
          <cell r="C108">
            <v>3</v>
          </cell>
          <cell r="D108">
            <v>15</v>
          </cell>
          <cell r="H108">
            <v>38</v>
          </cell>
          <cell r="Q108">
            <v>2017</v>
          </cell>
          <cell r="R108">
            <v>3</v>
          </cell>
          <cell r="S108">
            <v>15</v>
          </cell>
          <cell r="W108">
            <v>44</v>
          </cell>
        </row>
        <row r="109">
          <cell r="B109">
            <v>2017</v>
          </cell>
          <cell r="C109">
            <v>3</v>
          </cell>
          <cell r="D109">
            <v>16</v>
          </cell>
          <cell r="H109">
            <v>15</v>
          </cell>
          <cell r="Q109">
            <v>2017</v>
          </cell>
          <cell r="R109">
            <v>3</v>
          </cell>
          <cell r="S109">
            <v>16</v>
          </cell>
          <cell r="W109">
            <v>41</v>
          </cell>
        </row>
        <row r="110">
          <cell r="B110">
            <v>2017</v>
          </cell>
          <cell r="C110">
            <v>3</v>
          </cell>
          <cell r="D110">
            <v>17</v>
          </cell>
          <cell r="H110">
            <v>5</v>
          </cell>
          <cell r="Q110">
            <v>2017</v>
          </cell>
          <cell r="R110">
            <v>3</v>
          </cell>
          <cell r="S110">
            <v>17</v>
          </cell>
          <cell r="W110">
            <v>22.5</v>
          </cell>
        </row>
        <row r="111">
          <cell r="B111">
            <v>2017</v>
          </cell>
          <cell r="C111">
            <v>3</v>
          </cell>
          <cell r="D111">
            <v>18</v>
          </cell>
          <cell r="H111">
            <v>14.5</v>
          </cell>
          <cell r="Q111">
            <v>2017</v>
          </cell>
          <cell r="R111">
            <v>3</v>
          </cell>
          <cell r="S111">
            <v>18</v>
          </cell>
          <cell r="W111">
            <v>14.5</v>
          </cell>
        </row>
        <row r="112">
          <cell r="B112">
            <v>2017</v>
          </cell>
          <cell r="C112">
            <v>3</v>
          </cell>
          <cell r="D112">
            <v>19</v>
          </cell>
          <cell r="H112">
            <v>0</v>
          </cell>
          <cell r="Q112">
            <v>2017</v>
          </cell>
          <cell r="R112">
            <v>3</v>
          </cell>
          <cell r="S112">
            <v>19</v>
          </cell>
          <cell r="W112">
            <v>23</v>
          </cell>
        </row>
        <row r="113">
          <cell r="B113">
            <v>2017</v>
          </cell>
          <cell r="C113">
            <v>3</v>
          </cell>
          <cell r="D113">
            <v>20</v>
          </cell>
          <cell r="H113">
            <v>0</v>
          </cell>
          <cell r="Q113">
            <v>2017</v>
          </cell>
          <cell r="R113">
            <v>3</v>
          </cell>
          <cell r="S113">
            <v>20</v>
          </cell>
          <cell r="W113">
            <v>14.5</v>
          </cell>
        </row>
        <row r="114">
          <cell r="B114">
            <v>2017</v>
          </cell>
          <cell r="C114">
            <v>3</v>
          </cell>
          <cell r="D114">
            <v>21</v>
          </cell>
          <cell r="H114">
            <v>13</v>
          </cell>
          <cell r="Q114">
            <v>2017</v>
          </cell>
          <cell r="R114">
            <v>3</v>
          </cell>
          <cell r="S114">
            <v>21</v>
          </cell>
          <cell r="W114">
            <v>9.5</v>
          </cell>
        </row>
        <row r="115">
          <cell r="B115">
            <v>2017</v>
          </cell>
          <cell r="C115">
            <v>3</v>
          </cell>
          <cell r="D115">
            <v>22</v>
          </cell>
          <cell r="H115">
            <v>19</v>
          </cell>
          <cell r="Q115">
            <v>2017</v>
          </cell>
          <cell r="R115">
            <v>3</v>
          </cell>
          <cell r="S115">
            <v>22</v>
          </cell>
          <cell r="W115">
            <v>22.5</v>
          </cell>
        </row>
        <row r="116">
          <cell r="B116">
            <v>2017</v>
          </cell>
          <cell r="C116">
            <v>3</v>
          </cell>
          <cell r="D116">
            <v>23</v>
          </cell>
          <cell r="H116">
            <v>0</v>
          </cell>
          <cell r="Q116">
            <v>2017</v>
          </cell>
          <cell r="R116">
            <v>3</v>
          </cell>
          <cell r="S116">
            <v>23</v>
          </cell>
          <cell r="W116">
            <v>27.5</v>
          </cell>
        </row>
        <row r="117">
          <cell r="B117">
            <v>2017</v>
          </cell>
          <cell r="C117">
            <v>3</v>
          </cell>
          <cell r="D117">
            <v>24</v>
          </cell>
          <cell r="H117">
            <v>3</v>
          </cell>
          <cell r="Q117">
            <v>2017</v>
          </cell>
          <cell r="R117">
            <v>3</v>
          </cell>
          <cell r="S117">
            <v>24</v>
          </cell>
          <cell r="W117">
            <v>14.5</v>
          </cell>
        </row>
        <row r="118">
          <cell r="B118">
            <v>2017</v>
          </cell>
          <cell r="C118">
            <v>3</v>
          </cell>
          <cell r="D118">
            <v>25</v>
          </cell>
          <cell r="H118">
            <v>14.5</v>
          </cell>
          <cell r="Q118">
            <v>2017</v>
          </cell>
          <cell r="R118">
            <v>3</v>
          </cell>
          <cell r="S118">
            <v>25</v>
          </cell>
          <cell r="W118">
            <v>3</v>
          </cell>
        </row>
        <row r="119">
          <cell r="B119">
            <v>2017</v>
          </cell>
          <cell r="C119">
            <v>3</v>
          </cell>
          <cell r="D119">
            <v>26</v>
          </cell>
          <cell r="H119">
            <v>18</v>
          </cell>
          <cell r="Q119">
            <v>2017</v>
          </cell>
          <cell r="R119">
            <v>3</v>
          </cell>
          <cell r="S119">
            <v>26</v>
          </cell>
          <cell r="W119">
            <v>14.5</v>
          </cell>
        </row>
        <row r="120">
          <cell r="B120">
            <v>2017</v>
          </cell>
          <cell r="C120">
            <v>3</v>
          </cell>
          <cell r="D120">
            <v>27</v>
          </cell>
          <cell r="H120">
            <v>16</v>
          </cell>
          <cell r="Q120">
            <v>2017</v>
          </cell>
          <cell r="R120">
            <v>3</v>
          </cell>
          <cell r="S120">
            <v>27</v>
          </cell>
          <cell r="W120">
            <v>18</v>
          </cell>
        </row>
        <row r="121">
          <cell r="B121">
            <v>2017</v>
          </cell>
          <cell r="C121">
            <v>3</v>
          </cell>
          <cell r="D121">
            <v>28</v>
          </cell>
          <cell r="H121">
            <v>14</v>
          </cell>
          <cell r="Q121">
            <v>2017</v>
          </cell>
          <cell r="R121">
            <v>3</v>
          </cell>
          <cell r="S121">
            <v>28</v>
          </cell>
          <cell r="W121">
            <v>17.5</v>
          </cell>
        </row>
        <row r="122">
          <cell r="B122">
            <v>2017</v>
          </cell>
          <cell r="C122">
            <v>3</v>
          </cell>
          <cell r="D122">
            <v>29</v>
          </cell>
          <cell r="H122">
            <v>13</v>
          </cell>
          <cell r="Q122">
            <v>2017</v>
          </cell>
          <cell r="R122">
            <v>3</v>
          </cell>
          <cell r="S122">
            <v>29</v>
          </cell>
          <cell r="W122">
            <v>15</v>
          </cell>
        </row>
        <row r="123">
          <cell r="B123">
            <v>2017</v>
          </cell>
          <cell r="C123">
            <v>3</v>
          </cell>
          <cell r="D123">
            <v>30</v>
          </cell>
          <cell r="H123">
            <v>16.5</v>
          </cell>
          <cell r="Q123">
            <v>2017</v>
          </cell>
          <cell r="R123">
            <v>3</v>
          </cell>
          <cell r="S123">
            <v>30</v>
          </cell>
          <cell r="W123">
            <v>19.5</v>
          </cell>
        </row>
        <row r="124">
          <cell r="B124">
            <v>2017</v>
          </cell>
          <cell r="C124">
            <v>3</v>
          </cell>
          <cell r="D124">
            <v>31</v>
          </cell>
          <cell r="H124">
            <v>19</v>
          </cell>
          <cell r="Q124">
            <v>2017</v>
          </cell>
          <cell r="R124">
            <v>3</v>
          </cell>
          <cell r="S124">
            <v>31</v>
          </cell>
          <cell r="W124">
            <v>21.5</v>
          </cell>
        </row>
        <row r="125">
          <cell r="B125">
            <v>2017</v>
          </cell>
          <cell r="C125">
            <v>4</v>
          </cell>
          <cell r="D125">
            <v>1</v>
          </cell>
          <cell r="H125">
            <v>19</v>
          </cell>
          <cell r="Q125">
            <v>2017</v>
          </cell>
          <cell r="R125">
            <v>4</v>
          </cell>
          <cell r="S125">
            <v>1</v>
          </cell>
          <cell r="W125">
            <v>24.5</v>
          </cell>
        </row>
        <row r="126">
          <cell r="B126">
            <v>2017</v>
          </cell>
          <cell r="C126">
            <v>4</v>
          </cell>
          <cell r="D126">
            <v>2</v>
          </cell>
          <cell r="H126">
            <v>8.5</v>
          </cell>
          <cell r="Q126">
            <v>2017</v>
          </cell>
          <cell r="R126">
            <v>4</v>
          </cell>
          <cell r="S126">
            <v>2</v>
          </cell>
          <cell r="W126">
            <v>20.5</v>
          </cell>
        </row>
        <row r="127">
          <cell r="B127">
            <v>2017</v>
          </cell>
          <cell r="C127">
            <v>4</v>
          </cell>
          <cell r="D127">
            <v>3</v>
          </cell>
          <cell r="H127">
            <v>9.5</v>
          </cell>
          <cell r="Q127">
            <v>2017</v>
          </cell>
          <cell r="R127">
            <v>4</v>
          </cell>
          <cell r="S127">
            <v>3</v>
          </cell>
          <cell r="W127">
            <v>12</v>
          </cell>
        </row>
        <row r="128">
          <cell r="B128">
            <v>2017</v>
          </cell>
          <cell r="C128">
            <v>4</v>
          </cell>
          <cell r="D128">
            <v>4</v>
          </cell>
          <cell r="H128">
            <v>15.5</v>
          </cell>
          <cell r="Q128">
            <v>2017</v>
          </cell>
          <cell r="R128">
            <v>4</v>
          </cell>
          <cell r="S128">
            <v>4</v>
          </cell>
          <cell r="W128">
            <v>12.5</v>
          </cell>
        </row>
        <row r="129">
          <cell r="B129">
            <v>2017</v>
          </cell>
          <cell r="C129">
            <v>4</v>
          </cell>
          <cell r="D129">
            <v>5</v>
          </cell>
          <cell r="H129">
            <v>18</v>
          </cell>
          <cell r="Q129">
            <v>2017</v>
          </cell>
          <cell r="R129">
            <v>4</v>
          </cell>
          <cell r="S129">
            <v>5</v>
          </cell>
          <cell r="W129">
            <v>16</v>
          </cell>
        </row>
        <row r="130">
          <cell r="B130">
            <v>2017</v>
          </cell>
          <cell r="C130">
            <v>4</v>
          </cell>
          <cell r="D130">
            <v>6</v>
          </cell>
          <cell r="H130">
            <v>15.5</v>
          </cell>
          <cell r="Q130">
            <v>2017</v>
          </cell>
          <cell r="R130">
            <v>4</v>
          </cell>
          <cell r="S130">
            <v>6</v>
          </cell>
          <cell r="W130">
            <v>23.5</v>
          </cell>
        </row>
        <row r="131">
          <cell r="B131">
            <v>2017</v>
          </cell>
          <cell r="C131">
            <v>4</v>
          </cell>
          <cell r="D131">
            <v>7</v>
          </cell>
          <cell r="H131">
            <v>15</v>
          </cell>
          <cell r="Q131">
            <v>2017</v>
          </cell>
          <cell r="R131">
            <v>4</v>
          </cell>
          <cell r="S131">
            <v>7</v>
          </cell>
          <cell r="W131">
            <v>21</v>
          </cell>
        </row>
        <row r="132">
          <cell r="B132">
            <v>2017</v>
          </cell>
          <cell r="C132">
            <v>4</v>
          </cell>
          <cell r="D132">
            <v>8</v>
          </cell>
          <cell r="H132">
            <v>0</v>
          </cell>
          <cell r="Q132">
            <v>2017</v>
          </cell>
          <cell r="R132">
            <v>4</v>
          </cell>
          <cell r="S132">
            <v>8</v>
          </cell>
          <cell r="W132">
            <v>19</v>
          </cell>
        </row>
        <row r="133">
          <cell r="B133">
            <v>2017</v>
          </cell>
          <cell r="C133">
            <v>4</v>
          </cell>
          <cell r="D133">
            <v>9</v>
          </cell>
          <cell r="H133">
            <v>0</v>
          </cell>
          <cell r="Q133">
            <v>2017</v>
          </cell>
          <cell r="R133">
            <v>4</v>
          </cell>
          <cell r="S133">
            <v>9</v>
          </cell>
          <cell r="W133">
            <v>5</v>
          </cell>
        </row>
        <row r="134">
          <cell r="B134">
            <v>2017</v>
          </cell>
          <cell r="C134">
            <v>4</v>
          </cell>
          <cell r="D134">
            <v>10</v>
          </cell>
          <cell r="H134">
            <v>9</v>
          </cell>
          <cell r="Q134">
            <v>2017</v>
          </cell>
          <cell r="R134">
            <v>4</v>
          </cell>
          <cell r="S134">
            <v>10</v>
          </cell>
          <cell r="W134">
            <v>0</v>
          </cell>
        </row>
        <row r="135">
          <cell r="B135">
            <v>2017</v>
          </cell>
          <cell r="C135">
            <v>4</v>
          </cell>
          <cell r="D135">
            <v>11</v>
          </cell>
          <cell r="H135">
            <v>13.5</v>
          </cell>
          <cell r="Q135">
            <v>2017</v>
          </cell>
          <cell r="R135">
            <v>4</v>
          </cell>
          <cell r="S135">
            <v>11</v>
          </cell>
          <cell r="W135">
            <v>9.5</v>
          </cell>
        </row>
        <row r="136">
          <cell r="B136">
            <v>2017</v>
          </cell>
          <cell r="C136">
            <v>4</v>
          </cell>
          <cell r="D136">
            <v>12</v>
          </cell>
          <cell r="H136">
            <v>4</v>
          </cell>
          <cell r="Q136">
            <v>2017</v>
          </cell>
          <cell r="R136">
            <v>4</v>
          </cell>
          <cell r="S136">
            <v>12</v>
          </cell>
          <cell r="W136">
            <v>15.5</v>
          </cell>
        </row>
        <row r="137">
          <cell r="B137">
            <v>2017</v>
          </cell>
          <cell r="C137">
            <v>4</v>
          </cell>
          <cell r="D137">
            <v>13</v>
          </cell>
          <cell r="H137">
            <v>0</v>
          </cell>
          <cell r="Q137">
            <v>2017</v>
          </cell>
          <cell r="R137">
            <v>4</v>
          </cell>
          <cell r="S137">
            <v>13</v>
          </cell>
          <cell r="W137">
            <v>9.5</v>
          </cell>
        </row>
        <row r="138">
          <cell r="B138">
            <v>2017</v>
          </cell>
          <cell r="C138">
            <v>4</v>
          </cell>
          <cell r="D138">
            <v>14</v>
          </cell>
          <cell r="H138">
            <v>0</v>
          </cell>
          <cell r="Q138">
            <v>2017</v>
          </cell>
          <cell r="R138">
            <v>4</v>
          </cell>
          <cell r="S138">
            <v>14</v>
          </cell>
          <cell r="W138">
            <v>0</v>
          </cell>
        </row>
        <row r="139">
          <cell r="B139">
            <v>2017</v>
          </cell>
          <cell r="C139">
            <v>4</v>
          </cell>
          <cell r="D139">
            <v>15</v>
          </cell>
          <cell r="H139">
            <v>0</v>
          </cell>
          <cell r="Q139">
            <v>2017</v>
          </cell>
          <cell r="R139">
            <v>4</v>
          </cell>
          <cell r="S139">
            <v>15</v>
          </cell>
          <cell r="W139">
            <v>0</v>
          </cell>
        </row>
        <row r="140">
          <cell r="B140">
            <v>2017</v>
          </cell>
          <cell r="C140">
            <v>4</v>
          </cell>
          <cell r="D140">
            <v>16</v>
          </cell>
          <cell r="H140">
            <v>4</v>
          </cell>
          <cell r="Q140">
            <v>2017</v>
          </cell>
          <cell r="R140">
            <v>4</v>
          </cell>
          <cell r="S140">
            <v>16</v>
          </cell>
          <cell r="W140">
            <v>0</v>
          </cell>
        </row>
        <row r="141">
          <cell r="B141">
            <v>2017</v>
          </cell>
          <cell r="C141">
            <v>4</v>
          </cell>
          <cell r="D141">
            <v>17</v>
          </cell>
          <cell r="H141">
            <v>4</v>
          </cell>
          <cell r="Q141">
            <v>2017</v>
          </cell>
          <cell r="R141">
            <v>4</v>
          </cell>
          <cell r="S141">
            <v>17</v>
          </cell>
          <cell r="W141">
            <v>6</v>
          </cell>
        </row>
        <row r="142">
          <cell r="B142">
            <v>2017</v>
          </cell>
          <cell r="C142">
            <v>4</v>
          </cell>
          <cell r="D142">
            <v>18</v>
          </cell>
          <cell r="H142">
            <v>0</v>
          </cell>
          <cell r="Q142">
            <v>2017</v>
          </cell>
          <cell r="R142">
            <v>4</v>
          </cell>
          <cell r="S142">
            <v>18</v>
          </cell>
          <cell r="W142">
            <v>6.5</v>
          </cell>
        </row>
        <row r="143">
          <cell r="B143">
            <v>2017</v>
          </cell>
          <cell r="C143">
            <v>4</v>
          </cell>
          <cell r="D143">
            <v>19</v>
          </cell>
          <cell r="H143">
            <v>0</v>
          </cell>
          <cell r="Q143">
            <v>2017</v>
          </cell>
          <cell r="R143">
            <v>4</v>
          </cell>
          <cell r="S143">
            <v>19</v>
          </cell>
          <cell r="W143">
            <v>2</v>
          </cell>
        </row>
        <row r="144">
          <cell r="B144">
            <v>2017</v>
          </cell>
          <cell r="C144">
            <v>4</v>
          </cell>
          <cell r="D144">
            <v>20</v>
          </cell>
          <cell r="H144">
            <v>5</v>
          </cell>
          <cell r="Q144">
            <v>2017</v>
          </cell>
          <cell r="R144">
            <v>4</v>
          </cell>
          <cell r="S144">
            <v>20</v>
          </cell>
          <cell r="W144">
            <v>0</v>
          </cell>
        </row>
        <row r="145">
          <cell r="B145">
            <v>2017</v>
          </cell>
          <cell r="C145">
            <v>4</v>
          </cell>
          <cell r="D145">
            <v>21</v>
          </cell>
          <cell r="H145">
            <v>14.5</v>
          </cell>
          <cell r="Q145">
            <v>2017</v>
          </cell>
          <cell r="R145">
            <v>4</v>
          </cell>
          <cell r="S145">
            <v>21</v>
          </cell>
          <cell r="W145">
            <v>9.5</v>
          </cell>
        </row>
        <row r="146">
          <cell r="B146">
            <v>2017</v>
          </cell>
          <cell r="C146">
            <v>4</v>
          </cell>
          <cell r="D146">
            <v>22</v>
          </cell>
          <cell r="H146">
            <v>9.5</v>
          </cell>
          <cell r="Q146">
            <v>2017</v>
          </cell>
          <cell r="R146">
            <v>4</v>
          </cell>
          <cell r="S146">
            <v>22</v>
          </cell>
          <cell r="W146">
            <v>16</v>
          </cell>
        </row>
        <row r="147">
          <cell r="B147">
            <v>2017</v>
          </cell>
          <cell r="C147">
            <v>4</v>
          </cell>
          <cell r="D147">
            <v>23</v>
          </cell>
          <cell r="H147">
            <v>8.5</v>
          </cell>
          <cell r="Q147">
            <v>2017</v>
          </cell>
          <cell r="R147">
            <v>4</v>
          </cell>
          <cell r="S147">
            <v>23</v>
          </cell>
          <cell r="W147">
            <v>15</v>
          </cell>
        </row>
        <row r="148">
          <cell r="B148">
            <v>2017</v>
          </cell>
          <cell r="C148">
            <v>4</v>
          </cell>
          <cell r="D148">
            <v>24</v>
          </cell>
          <cell r="H148">
            <v>7</v>
          </cell>
          <cell r="Q148">
            <v>2017</v>
          </cell>
          <cell r="R148">
            <v>4</v>
          </cell>
          <cell r="S148">
            <v>24</v>
          </cell>
          <cell r="W148">
            <v>12</v>
          </cell>
        </row>
        <row r="149">
          <cell r="B149">
            <v>2017</v>
          </cell>
          <cell r="C149">
            <v>4</v>
          </cell>
          <cell r="D149">
            <v>25</v>
          </cell>
          <cell r="H149">
            <v>4.5</v>
          </cell>
          <cell r="Q149">
            <v>2017</v>
          </cell>
          <cell r="R149">
            <v>4</v>
          </cell>
          <cell r="S149">
            <v>25</v>
          </cell>
          <cell r="W149">
            <v>3</v>
          </cell>
        </row>
        <row r="150">
          <cell r="B150">
            <v>2017</v>
          </cell>
          <cell r="C150">
            <v>4</v>
          </cell>
          <cell r="D150">
            <v>26</v>
          </cell>
          <cell r="H150">
            <v>19.5</v>
          </cell>
          <cell r="Q150">
            <v>2017</v>
          </cell>
          <cell r="R150">
            <v>4</v>
          </cell>
          <cell r="S150">
            <v>26</v>
          </cell>
          <cell r="W150">
            <v>3</v>
          </cell>
        </row>
        <row r="151">
          <cell r="B151">
            <v>2017</v>
          </cell>
          <cell r="C151">
            <v>4</v>
          </cell>
          <cell r="D151">
            <v>27</v>
          </cell>
          <cell r="H151">
            <v>12.5</v>
          </cell>
          <cell r="Q151">
            <v>2017</v>
          </cell>
          <cell r="R151">
            <v>4</v>
          </cell>
          <cell r="S151">
            <v>27</v>
          </cell>
          <cell r="W151">
            <v>19</v>
          </cell>
        </row>
        <row r="152">
          <cell r="B152">
            <v>2017</v>
          </cell>
          <cell r="C152">
            <v>4</v>
          </cell>
          <cell r="D152">
            <v>28</v>
          </cell>
          <cell r="H152">
            <v>14</v>
          </cell>
          <cell r="Q152">
            <v>2017</v>
          </cell>
          <cell r="R152">
            <v>4</v>
          </cell>
          <cell r="S152">
            <v>28</v>
          </cell>
          <cell r="W152">
            <v>16.5</v>
          </cell>
        </row>
        <row r="153">
          <cell r="B153">
            <v>2017</v>
          </cell>
          <cell r="C153">
            <v>4</v>
          </cell>
          <cell r="D153">
            <v>29</v>
          </cell>
          <cell r="H153">
            <v>19.5</v>
          </cell>
          <cell r="Q153">
            <v>2017</v>
          </cell>
          <cell r="R153">
            <v>4</v>
          </cell>
          <cell r="S153">
            <v>29</v>
          </cell>
          <cell r="W153">
            <v>19</v>
          </cell>
        </row>
        <row r="154">
          <cell r="B154">
            <v>2017</v>
          </cell>
          <cell r="C154">
            <v>4</v>
          </cell>
          <cell r="D154">
            <v>30</v>
          </cell>
          <cell r="H154">
            <v>14.5</v>
          </cell>
          <cell r="Q154">
            <v>2017</v>
          </cell>
          <cell r="R154">
            <v>4</v>
          </cell>
          <cell r="S154">
            <v>30</v>
          </cell>
          <cell r="W154">
            <v>20.5</v>
          </cell>
        </row>
        <row r="155">
          <cell r="B155">
            <v>2017</v>
          </cell>
          <cell r="C155">
            <v>5</v>
          </cell>
          <cell r="D155">
            <v>1</v>
          </cell>
          <cell r="H155">
            <v>15.5</v>
          </cell>
          <cell r="Q155">
            <v>2017</v>
          </cell>
          <cell r="R155">
            <v>5</v>
          </cell>
          <cell r="S155">
            <v>1</v>
          </cell>
          <cell r="W155">
            <v>17</v>
          </cell>
        </row>
        <row r="156">
          <cell r="B156">
            <v>2017</v>
          </cell>
          <cell r="C156">
            <v>5</v>
          </cell>
          <cell r="D156">
            <v>2</v>
          </cell>
          <cell r="H156">
            <v>8.5</v>
          </cell>
          <cell r="Q156">
            <v>2017</v>
          </cell>
          <cell r="R156">
            <v>5</v>
          </cell>
          <cell r="S156">
            <v>2</v>
          </cell>
          <cell r="W156">
            <v>20</v>
          </cell>
        </row>
        <row r="157">
          <cell r="B157">
            <v>2017</v>
          </cell>
          <cell r="C157">
            <v>5</v>
          </cell>
          <cell r="D157">
            <v>3</v>
          </cell>
          <cell r="H157">
            <v>17</v>
          </cell>
          <cell r="Q157">
            <v>2017</v>
          </cell>
          <cell r="R157">
            <v>5</v>
          </cell>
          <cell r="S157">
            <v>3</v>
          </cell>
          <cell r="W157">
            <v>11.5</v>
          </cell>
        </row>
        <row r="158">
          <cell r="B158">
            <v>2017</v>
          </cell>
          <cell r="C158">
            <v>5</v>
          </cell>
          <cell r="D158">
            <v>4</v>
          </cell>
          <cell r="H158">
            <v>12</v>
          </cell>
          <cell r="Q158">
            <v>2017</v>
          </cell>
          <cell r="R158">
            <v>5</v>
          </cell>
          <cell r="S158">
            <v>4</v>
          </cell>
          <cell r="W158">
            <v>19</v>
          </cell>
        </row>
        <row r="159">
          <cell r="B159">
            <v>2017</v>
          </cell>
          <cell r="C159">
            <v>5</v>
          </cell>
          <cell r="D159">
            <v>5</v>
          </cell>
          <cell r="H159">
            <v>7</v>
          </cell>
          <cell r="Q159">
            <v>2017</v>
          </cell>
          <cell r="R159">
            <v>5</v>
          </cell>
          <cell r="S159">
            <v>5</v>
          </cell>
          <cell r="W159">
            <v>12</v>
          </cell>
        </row>
        <row r="160">
          <cell r="B160">
            <v>2017</v>
          </cell>
          <cell r="C160">
            <v>5</v>
          </cell>
          <cell r="D160">
            <v>6</v>
          </cell>
          <cell r="H160">
            <v>0</v>
          </cell>
          <cell r="Q160">
            <v>2017</v>
          </cell>
          <cell r="R160">
            <v>5</v>
          </cell>
          <cell r="S160">
            <v>6</v>
          </cell>
          <cell r="W160">
            <v>7</v>
          </cell>
        </row>
        <row r="161">
          <cell r="B161">
            <v>2017</v>
          </cell>
          <cell r="C161">
            <v>5</v>
          </cell>
          <cell r="D161">
            <v>7</v>
          </cell>
          <cell r="H161">
            <v>1</v>
          </cell>
          <cell r="Q161">
            <v>2017</v>
          </cell>
          <cell r="R161">
            <v>5</v>
          </cell>
          <cell r="S161">
            <v>7</v>
          </cell>
          <cell r="W161">
            <v>10</v>
          </cell>
        </row>
        <row r="162">
          <cell r="B162">
            <v>2017</v>
          </cell>
          <cell r="C162">
            <v>5</v>
          </cell>
          <cell r="D162">
            <v>8</v>
          </cell>
          <cell r="H162">
            <v>0</v>
          </cell>
          <cell r="Q162">
            <v>2017</v>
          </cell>
          <cell r="R162">
            <v>5</v>
          </cell>
          <cell r="S162">
            <v>8</v>
          </cell>
          <cell r="W162">
            <v>5</v>
          </cell>
        </row>
        <row r="163">
          <cell r="B163">
            <v>2017</v>
          </cell>
          <cell r="C163">
            <v>5</v>
          </cell>
          <cell r="D163">
            <v>9</v>
          </cell>
          <cell r="H163">
            <v>0</v>
          </cell>
          <cell r="Q163">
            <v>2017</v>
          </cell>
          <cell r="R163">
            <v>5</v>
          </cell>
          <cell r="S163">
            <v>9</v>
          </cell>
          <cell r="W163">
            <v>0</v>
          </cell>
        </row>
        <row r="164">
          <cell r="B164">
            <v>2017</v>
          </cell>
          <cell r="C164">
            <v>5</v>
          </cell>
          <cell r="D164">
            <v>10</v>
          </cell>
          <cell r="H164">
            <v>0</v>
          </cell>
          <cell r="Q164">
            <v>2017</v>
          </cell>
          <cell r="R164">
            <v>5</v>
          </cell>
          <cell r="S164">
            <v>10</v>
          </cell>
          <cell r="W164">
            <v>0</v>
          </cell>
        </row>
        <row r="165">
          <cell r="B165">
            <v>2017</v>
          </cell>
          <cell r="C165">
            <v>5</v>
          </cell>
          <cell r="D165">
            <v>11</v>
          </cell>
          <cell r="H165">
            <v>2.5</v>
          </cell>
          <cell r="Q165">
            <v>2017</v>
          </cell>
          <cell r="R165">
            <v>5</v>
          </cell>
          <cell r="S165">
            <v>11</v>
          </cell>
          <cell r="W165">
            <v>0</v>
          </cell>
        </row>
        <row r="166">
          <cell r="B166">
            <v>2017</v>
          </cell>
          <cell r="C166">
            <v>5</v>
          </cell>
          <cell r="D166">
            <v>12</v>
          </cell>
          <cell r="H166">
            <v>3</v>
          </cell>
          <cell r="Q166">
            <v>2017</v>
          </cell>
          <cell r="R166">
            <v>5</v>
          </cell>
          <cell r="S166">
            <v>12</v>
          </cell>
          <cell r="W166">
            <v>5.5</v>
          </cell>
        </row>
        <row r="167">
          <cell r="B167">
            <v>2017</v>
          </cell>
          <cell r="C167">
            <v>5</v>
          </cell>
          <cell r="D167">
            <v>13</v>
          </cell>
          <cell r="H167">
            <v>1</v>
          </cell>
          <cell r="Q167">
            <v>2017</v>
          </cell>
          <cell r="R167">
            <v>5</v>
          </cell>
          <cell r="S167">
            <v>13</v>
          </cell>
          <cell r="W167">
            <v>5.5</v>
          </cell>
        </row>
        <row r="168">
          <cell r="B168">
            <v>2017</v>
          </cell>
          <cell r="C168">
            <v>5</v>
          </cell>
          <cell r="D168">
            <v>14</v>
          </cell>
          <cell r="H168">
            <v>0</v>
          </cell>
          <cell r="Q168">
            <v>2017</v>
          </cell>
          <cell r="R168">
            <v>5</v>
          </cell>
          <cell r="S168">
            <v>14</v>
          </cell>
          <cell r="W168">
            <v>0</v>
          </cell>
        </row>
        <row r="169">
          <cell r="B169">
            <v>2017</v>
          </cell>
          <cell r="C169">
            <v>5</v>
          </cell>
          <cell r="D169">
            <v>15</v>
          </cell>
          <cell r="H169">
            <v>0</v>
          </cell>
          <cell r="Q169">
            <v>2017</v>
          </cell>
          <cell r="R169">
            <v>5</v>
          </cell>
          <cell r="S169">
            <v>15</v>
          </cell>
          <cell r="W169">
            <v>0</v>
          </cell>
        </row>
        <row r="170">
          <cell r="B170">
            <v>2017</v>
          </cell>
          <cell r="C170">
            <v>5</v>
          </cell>
          <cell r="D170">
            <v>16</v>
          </cell>
          <cell r="H170">
            <v>0</v>
          </cell>
          <cell r="Q170">
            <v>2017</v>
          </cell>
          <cell r="R170">
            <v>5</v>
          </cell>
          <cell r="S170">
            <v>16</v>
          </cell>
          <cell r="W170">
            <v>0</v>
          </cell>
        </row>
        <row r="171">
          <cell r="B171">
            <v>2017</v>
          </cell>
          <cell r="C171">
            <v>5</v>
          </cell>
          <cell r="D171">
            <v>17</v>
          </cell>
          <cell r="H171">
            <v>0</v>
          </cell>
          <cell r="Q171">
            <v>2017</v>
          </cell>
          <cell r="R171">
            <v>5</v>
          </cell>
          <cell r="S171">
            <v>17</v>
          </cell>
          <cell r="W171">
            <v>0</v>
          </cell>
        </row>
        <row r="172">
          <cell r="B172">
            <v>2017</v>
          </cell>
          <cell r="C172">
            <v>5</v>
          </cell>
          <cell r="D172">
            <v>18</v>
          </cell>
          <cell r="H172">
            <v>0</v>
          </cell>
          <cell r="Q172">
            <v>2017</v>
          </cell>
          <cell r="R172">
            <v>5</v>
          </cell>
          <cell r="S172">
            <v>18</v>
          </cell>
          <cell r="W172">
            <v>0</v>
          </cell>
        </row>
        <row r="173">
          <cell r="B173">
            <v>2017</v>
          </cell>
          <cell r="C173">
            <v>5</v>
          </cell>
          <cell r="D173">
            <v>19</v>
          </cell>
          <cell r="H173">
            <v>1</v>
          </cell>
          <cell r="Q173">
            <v>2017</v>
          </cell>
          <cell r="R173">
            <v>5</v>
          </cell>
          <cell r="S173">
            <v>19</v>
          </cell>
          <cell r="W173">
            <v>0</v>
          </cell>
        </row>
        <row r="174">
          <cell r="B174">
            <v>2017</v>
          </cell>
          <cell r="C174">
            <v>5</v>
          </cell>
          <cell r="D174">
            <v>20</v>
          </cell>
          <cell r="H174">
            <v>9</v>
          </cell>
          <cell r="Q174">
            <v>2017</v>
          </cell>
          <cell r="R174">
            <v>5</v>
          </cell>
          <cell r="S174">
            <v>20</v>
          </cell>
          <cell r="W174">
            <v>10.5</v>
          </cell>
        </row>
        <row r="175">
          <cell r="B175">
            <v>2017</v>
          </cell>
          <cell r="C175">
            <v>5</v>
          </cell>
          <cell r="D175">
            <v>21</v>
          </cell>
          <cell r="H175">
            <v>8</v>
          </cell>
          <cell r="Q175">
            <v>2017</v>
          </cell>
          <cell r="R175">
            <v>5</v>
          </cell>
          <cell r="S175">
            <v>21</v>
          </cell>
          <cell r="W175">
            <v>5</v>
          </cell>
        </row>
        <row r="176">
          <cell r="B176">
            <v>2017</v>
          </cell>
          <cell r="C176">
            <v>5</v>
          </cell>
          <cell r="D176">
            <v>22</v>
          </cell>
          <cell r="H176">
            <v>7</v>
          </cell>
          <cell r="Q176">
            <v>2017</v>
          </cell>
          <cell r="R176">
            <v>5</v>
          </cell>
          <cell r="S176">
            <v>22</v>
          </cell>
          <cell r="W176">
            <v>9</v>
          </cell>
        </row>
        <row r="177">
          <cell r="B177">
            <v>2017</v>
          </cell>
          <cell r="C177">
            <v>5</v>
          </cell>
          <cell r="D177">
            <v>23</v>
          </cell>
          <cell r="H177">
            <v>6.5</v>
          </cell>
          <cell r="Q177">
            <v>2017</v>
          </cell>
          <cell r="R177">
            <v>5</v>
          </cell>
          <cell r="S177">
            <v>23</v>
          </cell>
          <cell r="W177">
            <v>8.5</v>
          </cell>
        </row>
        <row r="178">
          <cell r="B178">
            <v>2017</v>
          </cell>
          <cell r="C178">
            <v>5</v>
          </cell>
          <cell r="D178">
            <v>24</v>
          </cell>
          <cell r="H178">
            <v>8</v>
          </cell>
          <cell r="Q178">
            <v>2017</v>
          </cell>
          <cell r="R178">
            <v>5</v>
          </cell>
          <cell r="S178">
            <v>24</v>
          </cell>
          <cell r="W178">
            <v>10.5</v>
          </cell>
        </row>
        <row r="179">
          <cell r="B179">
            <v>2017</v>
          </cell>
          <cell r="C179">
            <v>5</v>
          </cell>
          <cell r="D179">
            <v>25</v>
          </cell>
          <cell r="H179">
            <v>4</v>
          </cell>
          <cell r="Q179">
            <v>2017</v>
          </cell>
          <cell r="R179">
            <v>5</v>
          </cell>
          <cell r="S179">
            <v>25</v>
          </cell>
          <cell r="W179">
            <v>11.5</v>
          </cell>
        </row>
        <row r="180">
          <cell r="B180">
            <v>2017</v>
          </cell>
          <cell r="C180">
            <v>5</v>
          </cell>
          <cell r="D180">
            <v>26</v>
          </cell>
          <cell r="H180">
            <v>0</v>
          </cell>
          <cell r="Q180">
            <v>2017</v>
          </cell>
          <cell r="R180">
            <v>5</v>
          </cell>
          <cell r="S180">
            <v>26</v>
          </cell>
          <cell r="W180">
            <v>7</v>
          </cell>
        </row>
        <row r="181">
          <cell r="B181">
            <v>2017</v>
          </cell>
          <cell r="C181">
            <v>5</v>
          </cell>
          <cell r="D181">
            <v>27</v>
          </cell>
          <cell r="H181">
            <v>0</v>
          </cell>
          <cell r="Q181">
            <v>2017</v>
          </cell>
          <cell r="R181">
            <v>5</v>
          </cell>
          <cell r="S181">
            <v>27</v>
          </cell>
          <cell r="W181">
            <v>0</v>
          </cell>
        </row>
        <row r="182">
          <cell r="B182">
            <v>2017</v>
          </cell>
          <cell r="C182">
            <v>5</v>
          </cell>
          <cell r="D182">
            <v>28</v>
          </cell>
          <cell r="H182">
            <v>0</v>
          </cell>
          <cell r="Q182">
            <v>2017</v>
          </cell>
          <cell r="R182">
            <v>5</v>
          </cell>
          <cell r="S182">
            <v>28</v>
          </cell>
          <cell r="W182">
            <v>0</v>
          </cell>
        </row>
        <row r="183">
          <cell r="B183">
            <v>2017</v>
          </cell>
          <cell r="C183">
            <v>5</v>
          </cell>
          <cell r="D183">
            <v>29</v>
          </cell>
          <cell r="H183">
            <v>0</v>
          </cell>
          <cell r="Q183">
            <v>2017</v>
          </cell>
          <cell r="R183">
            <v>5</v>
          </cell>
          <cell r="S183">
            <v>29</v>
          </cell>
          <cell r="W183">
            <v>0</v>
          </cell>
        </row>
        <row r="184">
          <cell r="B184">
            <v>2017</v>
          </cell>
          <cell r="C184">
            <v>5</v>
          </cell>
          <cell r="D184">
            <v>30</v>
          </cell>
          <cell r="H184">
            <v>0</v>
          </cell>
          <cell r="Q184">
            <v>2017</v>
          </cell>
          <cell r="R184">
            <v>5</v>
          </cell>
          <cell r="S184">
            <v>30</v>
          </cell>
          <cell r="W184">
            <v>1</v>
          </cell>
        </row>
        <row r="185">
          <cell r="B185">
            <v>2017</v>
          </cell>
          <cell r="C185">
            <v>5</v>
          </cell>
          <cell r="D185">
            <v>31</v>
          </cell>
          <cell r="H185">
            <v>0</v>
          </cell>
          <cell r="Q185">
            <v>2017</v>
          </cell>
          <cell r="R185">
            <v>5</v>
          </cell>
          <cell r="S185">
            <v>31</v>
          </cell>
          <cell r="W185">
            <v>0.5</v>
          </cell>
        </row>
        <row r="186">
          <cell r="B186">
            <v>2017</v>
          </cell>
          <cell r="C186">
            <v>6</v>
          </cell>
          <cell r="D186">
            <v>1</v>
          </cell>
          <cell r="H186">
            <v>0</v>
          </cell>
          <cell r="Q186">
            <v>2017</v>
          </cell>
          <cell r="R186">
            <v>6</v>
          </cell>
          <cell r="S186">
            <v>1</v>
          </cell>
          <cell r="W186">
            <v>2.5</v>
          </cell>
        </row>
        <row r="187">
          <cell r="B187">
            <v>2017</v>
          </cell>
          <cell r="C187">
            <v>6</v>
          </cell>
          <cell r="D187">
            <v>2</v>
          </cell>
          <cell r="H187">
            <v>0</v>
          </cell>
          <cell r="Q187">
            <v>2017</v>
          </cell>
          <cell r="R187">
            <v>6</v>
          </cell>
          <cell r="S187">
            <v>2</v>
          </cell>
          <cell r="W187">
            <v>0</v>
          </cell>
        </row>
        <row r="188">
          <cell r="B188">
            <v>2017</v>
          </cell>
          <cell r="C188">
            <v>6</v>
          </cell>
          <cell r="D188">
            <v>3</v>
          </cell>
          <cell r="H188">
            <v>0</v>
          </cell>
          <cell r="Q188">
            <v>2017</v>
          </cell>
          <cell r="R188">
            <v>6</v>
          </cell>
          <cell r="S188">
            <v>3</v>
          </cell>
          <cell r="W188">
            <v>0</v>
          </cell>
        </row>
        <row r="189">
          <cell r="B189">
            <v>2017</v>
          </cell>
          <cell r="C189">
            <v>6</v>
          </cell>
          <cell r="D189">
            <v>4</v>
          </cell>
          <cell r="H189">
            <v>0</v>
          </cell>
          <cell r="Q189">
            <v>2017</v>
          </cell>
          <cell r="R189">
            <v>6</v>
          </cell>
          <cell r="S189">
            <v>4</v>
          </cell>
          <cell r="W189">
            <v>0</v>
          </cell>
        </row>
        <row r="190">
          <cell r="B190">
            <v>2017</v>
          </cell>
          <cell r="C190">
            <v>6</v>
          </cell>
          <cell r="D190">
            <v>5</v>
          </cell>
          <cell r="H190">
            <v>0</v>
          </cell>
          <cell r="Q190">
            <v>2017</v>
          </cell>
          <cell r="R190">
            <v>6</v>
          </cell>
          <cell r="S190">
            <v>5</v>
          </cell>
          <cell r="W190">
            <v>0</v>
          </cell>
        </row>
        <row r="191">
          <cell r="B191">
            <v>2017</v>
          </cell>
          <cell r="C191">
            <v>6</v>
          </cell>
          <cell r="D191">
            <v>6</v>
          </cell>
          <cell r="H191">
            <v>0</v>
          </cell>
          <cell r="Q191">
            <v>2017</v>
          </cell>
          <cell r="R191">
            <v>6</v>
          </cell>
          <cell r="S191">
            <v>6</v>
          </cell>
          <cell r="W191">
            <v>0</v>
          </cell>
        </row>
        <row r="192">
          <cell r="B192">
            <v>2017</v>
          </cell>
          <cell r="C192">
            <v>6</v>
          </cell>
          <cell r="D192">
            <v>7</v>
          </cell>
          <cell r="H192">
            <v>0</v>
          </cell>
          <cell r="Q192">
            <v>2017</v>
          </cell>
          <cell r="R192">
            <v>6</v>
          </cell>
          <cell r="S192">
            <v>7</v>
          </cell>
          <cell r="W192">
            <v>0</v>
          </cell>
        </row>
        <row r="193">
          <cell r="B193">
            <v>2017</v>
          </cell>
          <cell r="C193">
            <v>6</v>
          </cell>
          <cell r="D193">
            <v>8</v>
          </cell>
          <cell r="H193">
            <v>0</v>
          </cell>
          <cell r="Q193">
            <v>2017</v>
          </cell>
          <cell r="R193">
            <v>6</v>
          </cell>
          <cell r="S193">
            <v>8</v>
          </cell>
          <cell r="W193">
            <v>0</v>
          </cell>
        </row>
        <row r="194">
          <cell r="B194">
            <v>2017</v>
          </cell>
          <cell r="C194">
            <v>6</v>
          </cell>
          <cell r="D194">
            <v>9</v>
          </cell>
          <cell r="H194">
            <v>0</v>
          </cell>
          <cell r="Q194">
            <v>2017</v>
          </cell>
          <cell r="R194">
            <v>6</v>
          </cell>
          <cell r="S194">
            <v>9</v>
          </cell>
          <cell r="W194">
            <v>0</v>
          </cell>
        </row>
        <row r="195">
          <cell r="B195">
            <v>2017</v>
          </cell>
          <cell r="C195">
            <v>6</v>
          </cell>
          <cell r="D195">
            <v>10</v>
          </cell>
          <cell r="H195">
            <v>0</v>
          </cell>
          <cell r="Q195">
            <v>2017</v>
          </cell>
          <cell r="R195">
            <v>6</v>
          </cell>
          <cell r="S195">
            <v>10</v>
          </cell>
          <cell r="W195">
            <v>0</v>
          </cell>
        </row>
        <row r="196">
          <cell r="B196">
            <v>2017</v>
          </cell>
          <cell r="C196">
            <v>6</v>
          </cell>
          <cell r="D196">
            <v>11</v>
          </cell>
          <cell r="H196">
            <v>0</v>
          </cell>
          <cell r="Q196">
            <v>2017</v>
          </cell>
          <cell r="R196">
            <v>6</v>
          </cell>
          <cell r="S196">
            <v>11</v>
          </cell>
          <cell r="W196">
            <v>0</v>
          </cell>
        </row>
        <row r="197">
          <cell r="B197">
            <v>2017</v>
          </cell>
          <cell r="C197">
            <v>6</v>
          </cell>
          <cell r="D197">
            <v>12</v>
          </cell>
          <cell r="H197">
            <v>0</v>
          </cell>
          <cell r="Q197">
            <v>2017</v>
          </cell>
          <cell r="R197">
            <v>6</v>
          </cell>
          <cell r="S197">
            <v>12</v>
          </cell>
          <cell r="W197">
            <v>0</v>
          </cell>
        </row>
        <row r="198">
          <cell r="B198">
            <v>2017</v>
          </cell>
          <cell r="C198">
            <v>6</v>
          </cell>
          <cell r="D198">
            <v>13</v>
          </cell>
          <cell r="H198">
            <v>0</v>
          </cell>
          <cell r="Q198">
            <v>2017</v>
          </cell>
          <cell r="R198">
            <v>6</v>
          </cell>
          <cell r="S198">
            <v>13</v>
          </cell>
          <cell r="W198">
            <v>0</v>
          </cell>
        </row>
        <row r="199">
          <cell r="B199">
            <v>2017</v>
          </cell>
          <cell r="C199">
            <v>6</v>
          </cell>
          <cell r="D199">
            <v>14</v>
          </cell>
          <cell r="H199">
            <v>0</v>
          </cell>
          <cell r="Q199">
            <v>2017</v>
          </cell>
          <cell r="R199">
            <v>6</v>
          </cell>
          <cell r="S199">
            <v>14</v>
          </cell>
          <cell r="W199">
            <v>0</v>
          </cell>
        </row>
        <row r="200">
          <cell r="B200">
            <v>2017</v>
          </cell>
          <cell r="C200">
            <v>6</v>
          </cell>
          <cell r="D200">
            <v>15</v>
          </cell>
          <cell r="H200">
            <v>0</v>
          </cell>
          <cell r="Q200">
            <v>2017</v>
          </cell>
          <cell r="R200">
            <v>6</v>
          </cell>
          <cell r="S200">
            <v>15</v>
          </cell>
          <cell r="W200">
            <v>0</v>
          </cell>
        </row>
        <row r="201">
          <cell r="B201">
            <v>2017</v>
          </cell>
          <cell r="C201">
            <v>6</v>
          </cell>
          <cell r="D201">
            <v>16</v>
          </cell>
          <cell r="H201">
            <v>0</v>
          </cell>
          <cell r="Q201">
            <v>2017</v>
          </cell>
          <cell r="R201">
            <v>6</v>
          </cell>
          <cell r="S201">
            <v>16</v>
          </cell>
          <cell r="W201">
            <v>0</v>
          </cell>
        </row>
        <row r="202">
          <cell r="B202">
            <v>2017</v>
          </cell>
          <cell r="C202">
            <v>6</v>
          </cell>
          <cell r="D202">
            <v>17</v>
          </cell>
          <cell r="H202">
            <v>0</v>
          </cell>
          <cell r="Q202">
            <v>2017</v>
          </cell>
          <cell r="R202">
            <v>6</v>
          </cell>
          <cell r="S202">
            <v>17</v>
          </cell>
          <cell r="W202">
            <v>0</v>
          </cell>
        </row>
        <row r="203">
          <cell r="B203">
            <v>2017</v>
          </cell>
          <cell r="C203">
            <v>6</v>
          </cell>
          <cell r="D203">
            <v>18</v>
          </cell>
          <cell r="H203">
            <v>0</v>
          </cell>
          <cell r="Q203">
            <v>2017</v>
          </cell>
          <cell r="R203">
            <v>6</v>
          </cell>
          <cell r="S203">
            <v>18</v>
          </cell>
          <cell r="W203">
            <v>0</v>
          </cell>
        </row>
        <row r="204">
          <cell r="B204">
            <v>2017</v>
          </cell>
          <cell r="C204">
            <v>6</v>
          </cell>
          <cell r="D204">
            <v>19</v>
          </cell>
          <cell r="H204">
            <v>0</v>
          </cell>
          <cell r="Q204">
            <v>2017</v>
          </cell>
          <cell r="R204">
            <v>6</v>
          </cell>
          <cell r="S204">
            <v>19</v>
          </cell>
          <cell r="W204">
            <v>0</v>
          </cell>
        </row>
        <row r="205">
          <cell r="B205">
            <v>2017</v>
          </cell>
          <cell r="C205">
            <v>6</v>
          </cell>
          <cell r="D205">
            <v>20</v>
          </cell>
          <cell r="H205">
            <v>0</v>
          </cell>
          <cell r="Q205">
            <v>2017</v>
          </cell>
          <cell r="R205">
            <v>6</v>
          </cell>
          <cell r="S205">
            <v>20</v>
          </cell>
          <cell r="W205">
            <v>0</v>
          </cell>
        </row>
        <row r="206">
          <cell r="B206">
            <v>2017</v>
          </cell>
          <cell r="C206">
            <v>6</v>
          </cell>
          <cell r="D206">
            <v>21</v>
          </cell>
          <cell r="H206">
            <v>0</v>
          </cell>
          <cell r="Q206">
            <v>2017</v>
          </cell>
          <cell r="R206">
            <v>6</v>
          </cell>
          <cell r="S206">
            <v>21</v>
          </cell>
          <cell r="W206">
            <v>0</v>
          </cell>
        </row>
        <row r="207">
          <cell r="B207">
            <v>2017</v>
          </cell>
          <cell r="C207">
            <v>6</v>
          </cell>
          <cell r="D207">
            <v>22</v>
          </cell>
          <cell r="H207">
            <v>0</v>
          </cell>
          <cell r="Q207">
            <v>2017</v>
          </cell>
          <cell r="R207">
            <v>6</v>
          </cell>
          <cell r="S207">
            <v>22</v>
          </cell>
          <cell r="W207">
            <v>0</v>
          </cell>
        </row>
        <row r="208">
          <cell r="B208">
            <v>2017</v>
          </cell>
          <cell r="C208">
            <v>6</v>
          </cell>
          <cell r="D208">
            <v>23</v>
          </cell>
          <cell r="H208">
            <v>0</v>
          </cell>
          <cell r="Q208">
            <v>2017</v>
          </cell>
          <cell r="R208">
            <v>6</v>
          </cell>
          <cell r="S208">
            <v>23</v>
          </cell>
          <cell r="W208">
            <v>0</v>
          </cell>
        </row>
        <row r="209">
          <cell r="B209">
            <v>2017</v>
          </cell>
          <cell r="C209">
            <v>6</v>
          </cell>
          <cell r="D209">
            <v>24</v>
          </cell>
          <cell r="H209">
            <v>0</v>
          </cell>
          <cell r="Q209">
            <v>2017</v>
          </cell>
          <cell r="R209">
            <v>6</v>
          </cell>
          <cell r="S209">
            <v>24</v>
          </cell>
          <cell r="W209">
            <v>0</v>
          </cell>
        </row>
        <row r="210">
          <cell r="B210">
            <v>2017</v>
          </cell>
          <cell r="C210">
            <v>6</v>
          </cell>
          <cell r="D210">
            <v>25</v>
          </cell>
          <cell r="H210">
            <v>0</v>
          </cell>
          <cell r="Q210">
            <v>2017</v>
          </cell>
          <cell r="R210">
            <v>6</v>
          </cell>
          <cell r="S210">
            <v>25</v>
          </cell>
          <cell r="W210">
            <v>1.5</v>
          </cell>
        </row>
        <row r="211">
          <cell r="B211">
            <v>2017</v>
          </cell>
          <cell r="C211">
            <v>6</v>
          </cell>
          <cell r="D211">
            <v>26</v>
          </cell>
          <cell r="H211">
            <v>1.5</v>
          </cell>
          <cell r="Q211">
            <v>2017</v>
          </cell>
          <cell r="R211">
            <v>6</v>
          </cell>
          <cell r="S211">
            <v>26</v>
          </cell>
          <cell r="W211">
            <v>3</v>
          </cell>
        </row>
        <row r="212">
          <cell r="B212">
            <v>2017</v>
          </cell>
          <cell r="C212">
            <v>6</v>
          </cell>
          <cell r="D212">
            <v>27</v>
          </cell>
          <cell r="H212">
            <v>0</v>
          </cell>
          <cell r="Q212">
            <v>2017</v>
          </cell>
          <cell r="R212">
            <v>6</v>
          </cell>
          <cell r="S212">
            <v>27</v>
          </cell>
          <cell r="W212">
            <v>3.5</v>
          </cell>
        </row>
        <row r="213">
          <cell r="B213">
            <v>2017</v>
          </cell>
          <cell r="C213">
            <v>6</v>
          </cell>
          <cell r="D213">
            <v>28</v>
          </cell>
          <cell r="H213">
            <v>0</v>
          </cell>
          <cell r="Q213">
            <v>2017</v>
          </cell>
          <cell r="R213">
            <v>6</v>
          </cell>
          <cell r="S213">
            <v>28</v>
          </cell>
          <cell r="W213">
            <v>1</v>
          </cell>
        </row>
        <row r="214">
          <cell r="B214">
            <v>2017</v>
          </cell>
          <cell r="C214">
            <v>6</v>
          </cell>
          <cell r="D214">
            <v>29</v>
          </cell>
          <cell r="H214">
            <v>0</v>
          </cell>
          <cell r="Q214">
            <v>2017</v>
          </cell>
          <cell r="R214">
            <v>6</v>
          </cell>
          <cell r="S214">
            <v>29</v>
          </cell>
          <cell r="W214">
            <v>0</v>
          </cell>
        </row>
        <row r="215">
          <cell r="B215">
            <v>2017</v>
          </cell>
          <cell r="C215">
            <v>6</v>
          </cell>
          <cell r="D215">
            <v>30</v>
          </cell>
          <cell r="H215">
            <v>0</v>
          </cell>
          <cell r="Q215">
            <v>2017</v>
          </cell>
          <cell r="R215">
            <v>6</v>
          </cell>
          <cell r="S215">
            <v>30</v>
          </cell>
          <cell r="W215">
            <v>0</v>
          </cell>
        </row>
        <row r="216">
          <cell r="B216">
            <v>2017</v>
          </cell>
          <cell r="C216">
            <v>7</v>
          </cell>
          <cell r="D216">
            <v>1</v>
          </cell>
          <cell r="H216">
            <v>0</v>
          </cell>
          <cell r="Q216">
            <v>2017</v>
          </cell>
          <cell r="R216">
            <v>7</v>
          </cell>
          <cell r="S216">
            <v>1</v>
          </cell>
          <cell r="W216">
            <v>0</v>
          </cell>
        </row>
        <row r="217">
          <cell r="B217">
            <v>2017</v>
          </cell>
          <cell r="C217">
            <v>7</v>
          </cell>
          <cell r="D217">
            <v>2</v>
          </cell>
          <cell r="H217">
            <v>0</v>
          </cell>
          <cell r="Q217">
            <v>2017</v>
          </cell>
          <cell r="R217">
            <v>7</v>
          </cell>
          <cell r="S217">
            <v>2</v>
          </cell>
          <cell r="W217">
            <v>0</v>
          </cell>
        </row>
        <row r="218">
          <cell r="B218">
            <v>2017</v>
          </cell>
          <cell r="C218">
            <v>7</v>
          </cell>
          <cell r="D218">
            <v>3</v>
          </cell>
          <cell r="H218">
            <v>0</v>
          </cell>
          <cell r="Q218">
            <v>2017</v>
          </cell>
          <cell r="R218">
            <v>7</v>
          </cell>
          <cell r="S218">
            <v>3</v>
          </cell>
          <cell r="W218">
            <v>0</v>
          </cell>
        </row>
        <row r="219">
          <cell r="B219">
            <v>2017</v>
          </cell>
          <cell r="C219">
            <v>7</v>
          </cell>
          <cell r="D219">
            <v>4</v>
          </cell>
          <cell r="H219">
            <v>0</v>
          </cell>
          <cell r="Q219">
            <v>2017</v>
          </cell>
          <cell r="R219">
            <v>7</v>
          </cell>
          <cell r="S219">
            <v>4</v>
          </cell>
          <cell r="W219">
            <v>0</v>
          </cell>
        </row>
        <row r="220">
          <cell r="B220">
            <v>2017</v>
          </cell>
          <cell r="C220">
            <v>7</v>
          </cell>
          <cell r="D220">
            <v>5</v>
          </cell>
          <cell r="H220">
            <v>0</v>
          </cell>
          <cell r="Q220">
            <v>2017</v>
          </cell>
          <cell r="R220">
            <v>7</v>
          </cell>
          <cell r="S220">
            <v>5</v>
          </cell>
          <cell r="W220">
            <v>0</v>
          </cell>
        </row>
        <row r="221">
          <cell r="B221">
            <v>2017</v>
          </cell>
          <cell r="C221">
            <v>7</v>
          </cell>
          <cell r="D221">
            <v>6</v>
          </cell>
          <cell r="H221">
            <v>0</v>
          </cell>
          <cell r="Q221">
            <v>2017</v>
          </cell>
          <cell r="R221">
            <v>7</v>
          </cell>
          <cell r="S221">
            <v>6</v>
          </cell>
          <cell r="W221">
            <v>0</v>
          </cell>
        </row>
        <row r="222">
          <cell r="B222">
            <v>2017</v>
          </cell>
          <cell r="C222">
            <v>7</v>
          </cell>
          <cell r="D222">
            <v>7</v>
          </cell>
          <cell r="H222">
            <v>0</v>
          </cell>
          <cell r="Q222">
            <v>2017</v>
          </cell>
          <cell r="R222">
            <v>7</v>
          </cell>
          <cell r="S222">
            <v>7</v>
          </cell>
          <cell r="W222">
            <v>0</v>
          </cell>
        </row>
        <row r="223">
          <cell r="B223">
            <v>2017</v>
          </cell>
          <cell r="C223">
            <v>7</v>
          </cell>
          <cell r="D223">
            <v>8</v>
          </cell>
          <cell r="H223">
            <v>0</v>
          </cell>
          <cell r="Q223">
            <v>2017</v>
          </cell>
          <cell r="R223">
            <v>7</v>
          </cell>
          <cell r="S223">
            <v>8</v>
          </cell>
          <cell r="W223">
            <v>0</v>
          </cell>
        </row>
        <row r="224">
          <cell r="B224">
            <v>2017</v>
          </cell>
          <cell r="C224">
            <v>7</v>
          </cell>
          <cell r="D224">
            <v>9</v>
          </cell>
          <cell r="H224">
            <v>0</v>
          </cell>
          <cell r="Q224">
            <v>2017</v>
          </cell>
          <cell r="R224">
            <v>7</v>
          </cell>
          <cell r="S224">
            <v>9</v>
          </cell>
          <cell r="W224">
            <v>0</v>
          </cell>
        </row>
        <row r="225">
          <cell r="B225">
            <v>2017</v>
          </cell>
          <cell r="C225">
            <v>7</v>
          </cell>
          <cell r="D225">
            <v>10</v>
          </cell>
          <cell r="H225">
            <v>0</v>
          </cell>
          <cell r="Q225">
            <v>2017</v>
          </cell>
          <cell r="R225">
            <v>7</v>
          </cell>
          <cell r="S225">
            <v>10</v>
          </cell>
          <cell r="W225">
            <v>0</v>
          </cell>
        </row>
        <row r="226">
          <cell r="B226">
            <v>2017</v>
          </cell>
          <cell r="C226">
            <v>7</v>
          </cell>
          <cell r="D226">
            <v>11</v>
          </cell>
          <cell r="H226">
            <v>0</v>
          </cell>
          <cell r="Q226">
            <v>2017</v>
          </cell>
          <cell r="R226">
            <v>7</v>
          </cell>
          <cell r="S226">
            <v>11</v>
          </cell>
          <cell r="W226">
            <v>0</v>
          </cell>
        </row>
        <row r="227">
          <cell r="B227">
            <v>2017</v>
          </cell>
          <cell r="C227">
            <v>7</v>
          </cell>
          <cell r="D227">
            <v>12</v>
          </cell>
          <cell r="H227">
            <v>0</v>
          </cell>
          <cell r="Q227">
            <v>2017</v>
          </cell>
          <cell r="R227">
            <v>7</v>
          </cell>
          <cell r="S227">
            <v>12</v>
          </cell>
          <cell r="W227">
            <v>0</v>
          </cell>
        </row>
        <row r="228">
          <cell r="B228">
            <v>2017</v>
          </cell>
          <cell r="C228">
            <v>7</v>
          </cell>
          <cell r="D228">
            <v>13</v>
          </cell>
          <cell r="H228">
            <v>0</v>
          </cell>
          <cell r="Q228">
            <v>2017</v>
          </cell>
          <cell r="R228">
            <v>7</v>
          </cell>
          <cell r="S228">
            <v>13</v>
          </cell>
          <cell r="W228">
            <v>0</v>
          </cell>
        </row>
        <row r="229">
          <cell r="B229">
            <v>2017</v>
          </cell>
          <cell r="C229">
            <v>7</v>
          </cell>
          <cell r="D229">
            <v>14</v>
          </cell>
          <cell r="H229">
            <v>0</v>
          </cell>
          <cell r="Q229">
            <v>2017</v>
          </cell>
          <cell r="R229">
            <v>7</v>
          </cell>
          <cell r="S229">
            <v>14</v>
          </cell>
          <cell r="W229">
            <v>0</v>
          </cell>
        </row>
        <row r="230">
          <cell r="B230">
            <v>2017</v>
          </cell>
          <cell r="C230">
            <v>7</v>
          </cell>
          <cell r="D230">
            <v>15</v>
          </cell>
          <cell r="H230">
            <v>0</v>
          </cell>
          <cell r="Q230">
            <v>2017</v>
          </cell>
          <cell r="R230">
            <v>7</v>
          </cell>
          <cell r="S230">
            <v>15</v>
          </cell>
          <cell r="W230">
            <v>0</v>
          </cell>
        </row>
        <row r="231">
          <cell r="B231">
            <v>2017</v>
          </cell>
          <cell r="C231">
            <v>7</v>
          </cell>
          <cell r="D231">
            <v>16</v>
          </cell>
          <cell r="H231">
            <v>0</v>
          </cell>
          <cell r="Q231">
            <v>2017</v>
          </cell>
          <cell r="R231">
            <v>7</v>
          </cell>
          <cell r="S231">
            <v>16</v>
          </cell>
          <cell r="W231">
            <v>0</v>
          </cell>
        </row>
        <row r="232">
          <cell r="B232">
            <v>2017</v>
          </cell>
          <cell r="C232">
            <v>7</v>
          </cell>
          <cell r="D232">
            <v>17</v>
          </cell>
          <cell r="H232">
            <v>0</v>
          </cell>
          <cell r="Q232">
            <v>2017</v>
          </cell>
          <cell r="R232">
            <v>7</v>
          </cell>
          <cell r="S232">
            <v>17</v>
          </cell>
          <cell r="W232">
            <v>0</v>
          </cell>
        </row>
        <row r="233">
          <cell r="B233">
            <v>2017</v>
          </cell>
          <cell r="C233">
            <v>7</v>
          </cell>
          <cell r="D233">
            <v>18</v>
          </cell>
          <cell r="H233">
            <v>0</v>
          </cell>
          <cell r="Q233">
            <v>2017</v>
          </cell>
          <cell r="R233">
            <v>7</v>
          </cell>
          <cell r="S233">
            <v>18</v>
          </cell>
          <cell r="W233">
            <v>0</v>
          </cell>
        </row>
        <row r="234">
          <cell r="B234">
            <v>2017</v>
          </cell>
          <cell r="C234">
            <v>7</v>
          </cell>
          <cell r="D234">
            <v>19</v>
          </cell>
          <cell r="H234">
            <v>0</v>
          </cell>
          <cell r="Q234">
            <v>2017</v>
          </cell>
          <cell r="R234">
            <v>7</v>
          </cell>
          <cell r="S234">
            <v>19</v>
          </cell>
          <cell r="W234">
            <v>0</v>
          </cell>
        </row>
        <row r="235">
          <cell r="B235">
            <v>2017</v>
          </cell>
          <cell r="C235">
            <v>7</v>
          </cell>
          <cell r="D235">
            <v>20</v>
          </cell>
          <cell r="H235">
            <v>0</v>
          </cell>
          <cell r="Q235">
            <v>2017</v>
          </cell>
          <cell r="R235">
            <v>7</v>
          </cell>
          <cell r="S235">
            <v>20</v>
          </cell>
          <cell r="W235">
            <v>0</v>
          </cell>
        </row>
        <row r="236">
          <cell r="B236">
            <v>2017</v>
          </cell>
          <cell r="C236">
            <v>7</v>
          </cell>
          <cell r="D236">
            <v>21</v>
          </cell>
          <cell r="H236">
            <v>0</v>
          </cell>
          <cell r="Q236">
            <v>2017</v>
          </cell>
          <cell r="R236">
            <v>7</v>
          </cell>
          <cell r="S236">
            <v>21</v>
          </cell>
          <cell r="W236">
            <v>0</v>
          </cell>
        </row>
        <row r="237">
          <cell r="B237">
            <v>2017</v>
          </cell>
          <cell r="C237">
            <v>7</v>
          </cell>
          <cell r="D237">
            <v>22</v>
          </cell>
          <cell r="H237">
            <v>0</v>
          </cell>
          <cell r="Q237">
            <v>2017</v>
          </cell>
          <cell r="R237">
            <v>7</v>
          </cell>
          <cell r="S237">
            <v>22</v>
          </cell>
          <cell r="W237">
            <v>0</v>
          </cell>
        </row>
        <row r="238">
          <cell r="B238">
            <v>2017</v>
          </cell>
          <cell r="C238">
            <v>7</v>
          </cell>
          <cell r="D238">
            <v>23</v>
          </cell>
          <cell r="H238">
            <v>0</v>
          </cell>
          <cell r="Q238">
            <v>2017</v>
          </cell>
          <cell r="R238">
            <v>7</v>
          </cell>
          <cell r="S238">
            <v>23</v>
          </cell>
          <cell r="W238">
            <v>0</v>
          </cell>
        </row>
        <row r="239">
          <cell r="B239">
            <v>2017</v>
          </cell>
          <cell r="C239">
            <v>7</v>
          </cell>
          <cell r="D239">
            <v>24</v>
          </cell>
          <cell r="H239">
            <v>0</v>
          </cell>
          <cell r="Q239">
            <v>2017</v>
          </cell>
          <cell r="R239">
            <v>7</v>
          </cell>
          <cell r="S239">
            <v>24</v>
          </cell>
          <cell r="W239">
            <v>0</v>
          </cell>
        </row>
        <row r="240">
          <cell r="B240">
            <v>2017</v>
          </cell>
          <cell r="C240">
            <v>7</v>
          </cell>
          <cell r="D240">
            <v>25</v>
          </cell>
          <cell r="H240">
            <v>0</v>
          </cell>
          <cell r="Q240">
            <v>2017</v>
          </cell>
          <cell r="R240">
            <v>7</v>
          </cell>
          <cell r="S240">
            <v>25</v>
          </cell>
          <cell r="W240">
            <v>0</v>
          </cell>
        </row>
        <row r="241">
          <cell r="B241">
            <v>2017</v>
          </cell>
          <cell r="C241">
            <v>7</v>
          </cell>
          <cell r="D241">
            <v>26</v>
          </cell>
          <cell r="H241">
            <v>0</v>
          </cell>
          <cell r="Q241">
            <v>2017</v>
          </cell>
          <cell r="R241">
            <v>7</v>
          </cell>
          <cell r="S241">
            <v>26</v>
          </cell>
          <cell r="W241">
            <v>0</v>
          </cell>
        </row>
        <row r="242">
          <cell r="B242">
            <v>2017</v>
          </cell>
          <cell r="C242">
            <v>7</v>
          </cell>
          <cell r="D242">
            <v>27</v>
          </cell>
          <cell r="H242">
            <v>0</v>
          </cell>
          <cell r="Q242">
            <v>2017</v>
          </cell>
          <cell r="R242">
            <v>7</v>
          </cell>
          <cell r="S242">
            <v>27</v>
          </cell>
          <cell r="W242">
            <v>0</v>
          </cell>
        </row>
        <row r="243">
          <cell r="B243">
            <v>2017</v>
          </cell>
          <cell r="C243">
            <v>7</v>
          </cell>
          <cell r="D243">
            <v>28</v>
          </cell>
          <cell r="H243">
            <v>0</v>
          </cell>
          <cell r="Q243">
            <v>2017</v>
          </cell>
          <cell r="R243">
            <v>7</v>
          </cell>
          <cell r="S243">
            <v>28</v>
          </cell>
          <cell r="W243">
            <v>0</v>
          </cell>
        </row>
        <row r="244">
          <cell r="B244">
            <v>2017</v>
          </cell>
          <cell r="C244">
            <v>7</v>
          </cell>
          <cell r="D244">
            <v>29</v>
          </cell>
          <cell r="H244">
            <v>0</v>
          </cell>
          <cell r="Q244">
            <v>2017</v>
          </cell>
          <cell r="R244">
            <v>7</v>
          </cell>
          <cell r="S244">
            <v>29</v>
          </cell>
          <cell r="W244">
            <v>0</v>
          </cell>
        </row>
        <row r="245">
          <cell r="B245">
            <v>2017</v>
          </cell>
          <cell r="C245">
            <v>7</v>
          </cell>
          <cell r="D245">
            <v>30</v>
          </cell>
          <cell r="H245">
            <v>0</v>
          </cell>
          <cell r="Q245">
            <v>2017</v>
          </cell>
          <cell r="R245">
            <v>7</v>
          </cell>
          <cell r="S245">
            <v>30</v>
          </cell>
          <cell r="W245">
            <v>0</v>
          </cell>
        </row>
        <row r="246">
          <cell r="B246">
            <v>2017</v>
          </cell>
          <cell r="C246">
            <v>7</v>
          </cell>
          <cell r="D246">
            <v>31</v>
          </cell>
          <cell r="H246">
            <v>0</v>
          </cell>
          <cell r="Q246">
            <v>2017</v>
          </cell>
          <cell r="R246">
            <v>7</v>
          </cell>
          <cell r="S246">
            <v>31</v>
          </cell>
          <cell r="W246">
            <v>0</v>
          </cell>
        </row>
        <row r="247">
          <cell r="B247">
            <v>2017</v>
          </cell>
          <cell r="C247">
            <v>8</v>
          </cell>
          <cell r="D247">
            <v>1</v>
          </cell>
          <cell r="H247">
            <v>0</v>
          </cell>
          <cell r="Q247">
            <v>2017</v>
          </cell>
          <cell r="R247">
            <v>8</v>
          </cell>
          <cell r="S247">
            <v>1</v>
          </cell>
          <cell r="W247">
            <v>0</v>
          </cell>
        </row>
        <row r="248">
          <cell r="B248">
            <v>2017</v>
          </cell>
          <cell r="C248">
            <v>8</v>
          </cell>
          <cell r="D248">
            <v>2</v>
          </cell>
          <cell r="H248">
            <v>0</v>
          </cell>
          <cell r="Q248">
            <v>2017</v>
          </cell>
          <cell r="R248">
            <v>8</v>
          </cell>
          <cell r="S248">
            <v>2</v>
          </cell>
          <cell r="W248">
            <v>0</v>
          </cell>
        </row>
        <row r="249">
          <cell r="B249">
            <v>2017</v>
          </cell>
          <cell r="C249">
            <v>8</v>
          </cell>
          <cell r="D249">
            <v>3</v>
          </cell>
          <cell r="H249">
            <v>0</v>
          </cell>
          <cell r="Q249">
            <v>2017</v>
          </cell>
          <cell r="R249">
            <v>8</v>
          </cell>
          <cell r="S249">
            <v>3</v>
          </cell>
          <cell r="W249">
            <v>0</v>
          </cell>
        </row>
        <row r="250">
          <cell r="B250">
            <v>2017</v>
          </cell>
          <cell r="C250">
            <v>8</v>
          </cell>
          <cell r="D250">
            <v>4</v>
          </cell>
          <cell r="H250">
            <v>0</v>
          </cell>
          <cell r="Q250">
            <v>2017</v>
          </cell>
          <cell r="R250">
            <v>8</v>
          </cell>
          <cell r="S250">
            <v>4</v>
          </cell>
          <cell r="W250">
            <v>0</v>
          </cell>
        </row>
        <row r="251">
          <cell r="B251">
            <v>2017</v>
          </cell>
          <cell r="C251">
            <v>8</v>
          </cell>
          <cell r="D251">
            <v>5</v>
          </cell>
          <cell r="H251">
            <v>4</v>
          </cell>
          <cell r="Q251">
            <v>2017</v>
          </cell>
          <cell r="R251">
            <v>8</v>
          </cell>
          <cell r="S251">
            <v>5</v>
          </cell>
          <cell r="W251">
            <v>2.5</v>
          </cell>
        </row>
        <row r="252">
          <cell r="B252">
            <v>2017</v>
          </cell>
          <cell r="C252">
            <v>8</v>
          </cell>
          <cell r="D252">
            <v>6</v>
          </cell>
          <cell r="H252">
            <v>0</v>
          </cell>
          <cell r="Q252">
            <v>2017</v>
          </cell>
          <cell r="R252">
            <v>8</v>
          </cell>
          <cell r="S252">
            <v>6</v>
          </cell>
          <cell r="W252">
            <v>0</v>
          </cell>
        </row>
        <row r="253">
          <cell r="B253">
            <v>2017</v>
          </cell>
          <cell r="C253">
            <v>8</v>
          </cell>
          <cell r="D253">
            <v>7</v>
          </cell>
          <cell r="H253">
            <v>0</v>
          </cell>
          <cell r="Q253">
            <v>2017</v>
          </cell>
          <cell r="R253">
            <v>8</v>
          </cell>
          <cell r="S253">
            <v>7</v>
          </cell>
          <cell r="W253">
            <v>0</v>
          </cell>
        </row>
        <row r="254">
          <cell r="B254">
            <v>2017</v>
          </cell>
          <cell r="C254">
            <v>8</v>
          </cell>
          <cell r="D254">
            <v>8</v>
          </cell>
          <cell r="H254">
            <v>0</v>
          </cell>
          <cell r="Q254">
            <v>2017</v>
          </cell>
          <cell r="R254">
            <v>8</v>
          </cell>
          <cell r="S254">
            <v>8</v>
          </cell>
          <cell r="W254">
            <v>0</v>
          </cell>
        </row>
        <row r="255">
          <cell r="B255">
            <v>2017</v>
          </cell>
          <cell r="C255">
            <v>8</v>
          </cell>
          <cell r="D255">
            <v>9</v>
          </cell>
          <cell r="H255">
            <v>0</v>
          </cell>
          <cell r="Q255">
            <v>2017</v>
          </cell>
          <cell r="R255">
            <v>8</v>
          </cell>
          <cell r="S255">
            <v>9</v>
          </cell>
          <cell r="W255">
            <v>0</v>
          </cell>
        </row>
        <row r="256">
          <cell r="B256">
            <v>2017</v>
          </cell>
          <cell r="C256">
            <v>8</v>
          </cell>
          <cell r="D256">
            <v>10</v>
          </cell>
          <cell r="H256">
            <v>0</v>
          </cell>
          <cell r="Q256">
            <v>2017</v>
          </cell>
          <cell r="R256">
            <v>8</v>
          </cell>
          <cell r="S256">
            <v>10</v>
          </cell>
          <cell r="W256">
            <v>0</v>
          </cell>
        </row>
        <row r="257">
          <cell r="B257">
            <v>2017</v>
          </cell>
          <cell r="C257">
            <v>8</v>
          </cell>
          <cell r="D257">
            <v>11</v>
          </cell>
          <cell r="H257">
            <v>0</v>
          </cell>
          <cell r="Q257">
            <v>2017</v>
          </cell>
          <cell r="R257">
            <v>8</v>
          </cell>
          <cell r="S257">
            <v>11</v>
          </cell>
          <cell r="W257">
            <v>0</v>
          </cell>
        </row>
        <row r="258">
          <cell r="B258">
            <v>2017</v>
          </cell>
          <cell r="C258">
            <v>8</v>
          </cell>
          <cell r="D258">
            <v>12</v>
          </cell>
          <cell r="H258">
            <v>0</v>
          </cell>
          <cell r="Q258">
            <v>2017</v>
          </cell>
          <cell r="R258">
            <v>8</v>
          </cell>
          <cell r="S258">
            <v>12</v>
          </cell>
          <cell r="W258">
            <v>0</v>
          </cell>
        </row>
        <row r="259">
          <cell r="B259">
            <v>2017</v>
          </cell>
          <cell r="C259">
            <v>8</v>
          </cell>
          <cell r="D259">
            <v>13</v>
          </cell>
          <cell r="H259">
            <v>0</v>
          </cell>
          <cell r="Q259">
            <v>2017</v>
          </cell>
          <cell r="R259">
            <v>8</v>
          </cell>
          <cell r="S259">
            <v>13</v>
          </cell>
          <cell r="W259">
            <v>0</v>
          </cell>
        </row>
        <row r="260">
          <cell r="B260">
            <v>2017</v>
          </cell>
          <cell r="C260">
            <v>8</v>
          </cell>
          <cell r="D260">
            <v>14</v>
          </cell>
          <cell r="H260">
            <v>0</v>
          </cell>
          <cell r="Q260">
            <v>2017</v>
          </cell>
          <cell r="R260">
            <v>8</v>
          </cell>
          <cell r="S260">
            <v>14</v>
          </cell>
          <cell r="W260">
            <v>0</v>
          </cell>
        </row>
        <row r="261">
          <cell r="B261">
            <v>2017</v>
          </cell>
          <cell r="C261">
            <v>8</v>
          </cell>
          <cell r="D261">
            <v>15</v>
          </cell>
          <cell r="H261">
            <v>0</v>
          </cell>
          <cell r="Q261">
            <v>2017</v>
          </cell>
          <cell r="R261">
            <v>8</v>
          </cell>
          <cell r="S261">
            <v>15</v>
          </cell>
          <cell r="W261">
            <v>0</v>
          </cell>
        </row>
        <row r="262">
          <cell r="B262">
            <v>2017</v>
          </cell>
          <cell r="C262">
            <v>8</v>
          </cell>
          <cell r="D262">
            <v>16</v>
          </cell>
          <cell r="H262">
            <v>0</v>
          </cell>
          <cell r="Q262">
            <v>2017</v>
          </cell>
          <cell r="R262">
            <v>8</v>
          </cell>
          <cell r="S262">
            <v>16</v>
          </cell>
          <cell r="W262">
            <v>0</v>
          </cell>
        </row>
        <row r="263">
          <cell r="B263">
            <v>2017</v>
          </cell>
          <cell r="C263">
            <v>8</v>
          </cell>
          <cell r="D263">
            <v>17</v>
          </cell>
          <cell r="H263">
            <v>0</v>
          </cell>
          <cell r="Q263">
            <v>2017</v>
          </cell>
          <cell r="R263">
            <v>8</v>
          </cell>
          <cell r="S263">
            <v>17</v>
          </cell>
          <cell r="W263">
            <v>0</v>
          </cell>
        </row>
        <row r="264">
          <cell r="B264">
            <v>2017</v>
          </cell>
          <cell r="C264">
            <v>8</v>
          </cell>
          <cell r="D264">
            <v>18</v>
          </cell>
          <cell r="H264">
            <v>0</v>
          </cell>
          <cell r="Q264">
            <v>2017</v>
          </cell>
          <cell r="R264">
            <v>8</v>
          </cell>
          <cell r="S264">
            <v>18</v>
          </cell>
          <cell r="W264">
            <v>0</v>
          </cell>
        </row>
        <row r="265">
          <cell r="B265">
            <v>2017</v>
          </cell>
          <cell r="C265">
            <v>8</v>
          </cell>
          <cell r="D265">
            <v>19</v>
          </cell>
          <cell r="H265">
            <v>0</v>
          </cell>
          <cell r="Q265">
            <v>2017</v>
          </cell>
          <cell r="R265">
            <v>8</v>
          </cell>
          <cell r="S265">
            <v>19</v>
          </cell>
          <cell r="W265">
            <v>0</v>
          </cell>
        </row>
        <row r="266">
          <cell r="B266">
            <v>2017</v>
          </cell>
          <cell r="C266">
            <v>8</v>
          </cell>
          <cell r="D266">
            <v>20</v>
          </cell>
          <cell r="H266">
            <v>0</v>
          </cell>
          <cell r="Q266">
            <v>2017</v>
          </cell>
          <cell r="R266">
            <v>8</v>
          </cell>
          <cell r="S266">
            <v>20</v>
          </cell>
          <cell r="W266">
            <v>0</v>
          </cell>
        </row>
        <row r="267">
          <cell r="B267">
            <v>2017</v>
          </cell>
          <cell r="C267">
            <v>8</v>
          </cell>
          <cell r="D267">
            <v>21</v>
          </cell>
          <cell r="H267">
            <v>0</v>
          </cell>
          <cell r="Q267">
            <v>2017</v>
          </cell>
          <cell r="R267">
            <v>8</v>
          </cell>
          <cell r="S267">
            <v>21</v>
          </cell>
          <cell r="W267">
            <v>0</v>
          </cell>
        </row>
        <row r="268">
          <cell r="B268">
            <v>2017</v>
          </cell>
          <cell r="C268">
            <v>8</v>
          </cell>
          <cell r="D268">
            <v>22</v>
          </cell>
          <cell r="H268">
            <v>0</v>
          </cell>
          <cell r="Q268">
            <v>2017</v>
          </cell>
          <cell r="R268">
            <v>8</v>
          </cell>
          <cell r="S268">
            <v>22</v>
          </cell>
          <cell r="W268">
            <v>0</v>
          </cell>
        </row>
        <row r="269">
          <cell r="B269">
            <v>2017</v>
          </cell>
          <cell r="C269">
            <v>8</v>
          </cell>
          <cell r="D269">
            <v>23</v>
          </cell>
          <cell r="H269">
            <v>0</v>
          </cell>
          <cell r="Q269">
            <v>2017</v>
          </cell>
          <cell r="R269">
            <v>8</v>
          </cell>
          <cell r="S269">
            <v>23</v>
          </cell>
          <cell r="W269">
            <v>0</v>
          </cell>
        </row>
        <row r="270">
          <cell r="B270">
            <v>2017</v>
          </cell>
          <cell r="C270">
            <v>8</v>
          </cell>
          <cell r="D270">
            <v>24</v>
          </cell>
          <cell r="H270">
            <v>0</v>
          </cell>
          <cell r="Q270">
            <v>2017</v>
          </cell>
          <cell r="R270">
            <v>8</v>
          </cell>
          <cell r="S270">
            <v>24</v>
          </cell>
          <cell r="W270">
            <v>0</v>
          </cell>
        </row>
        <row r="271">
          <cell r="B271">
            <v>2017</v>
          </cell>
          <cell r="C271">
            <v>8</v>
          </cell>
          <cell r="D271">
            <v>25</v>
          </cell>
          <cell r="H271">
            <v>0</v>
          </cell>
          <cell r="Q271">
            <v>2017</v>
          </cell>
          <cell r="R271">
            <v>8</v>
          </cell>
          <cell r="S271">
            <v>25</v>
          </cell>
          <cell r="W271">
            <v>0</v>
          </cell>
        </row>
        <row r="272">
          <cell r="B272">
            <v>2017</v>
          </cell>
          <cell r="C272">
            <v>8</v>
          </cell>
          <cell r="D272">
            <v>26</v>
          </cell>
          <cell r="H272">
            <v>0</v>
          </cell>
          <cell r="Q272">
            <v>2017</v>
          </cell>
          <cell r="R272">
            <v>8</v>
          </cell>
          <cell r="S272">
            <v>26</v>
          </cell>
          <cell r="W272">
            <v>0</v>
          </cell>
        </row>
        <row r="273">
          <cell r="B273">
            <v>2017</v>
          </cell>
          <cell r="C273">
            <v>8</v>
          </cell>
          <cell r="D273">
            <v>27</v>
          </cell>
          <cell r="H273">
            <v>0</v>
          </cell>
          <cell r="Q273">
            <v>2017</v>
          </cell>
          <cell r="R273">
            <v>8</v>
          </cell>
          <cell r="S273">
            <v>27</v>
          </cell>
          <cell r="W273">
            <v>0</v>
          </cell>
        </row>
        <row r="274">
          <cell r="B274">
            <v>2017</v>
          </cell>
          <cell r="C274">
            <v>8</v>
          </cell>
          <cell r="D274">
            <v>28</v>
          </cell>
          <cell r="H274">
            <v>0</v>
          </cell>
          <cell r="Q274">
            <v>2017</v>
          </cell>
          <cell r="R274">
            <v>8</v>
          </cell>
          <cell r="S274">
            <v>28</v>
          </cell>
          <cell r="W274">
            <v>0</v>
          </cell>
        </row>
        <row r="275">
          <cell r="B275">
            <v>2017</v>
          </cell>
          <cell r="C275">
            <v>8</v>
          </cell>
          <cell r="D275">
            <v>29</v>
          </cell>
          <cell r="H275">
            <v>0</v>
          </cell>
          <cell r="Q275">
            <v>2017</v>
          </cell>
          <cell r="R275">
            <v>8</v>
          </cell>
          <cell r="S275">
            <v>29</v>
          </cell>
          <cell r="W275">
            <v>0</v>
          </cell>
        </row>
        <row r="276">
          <cell r="B276">
            <v>2017</v>
          </cell>
          <cell r="C276">
            <v>8</v>
          </cell>
          <cell r="D276">
            <v>30</v>
          </cell>
          <cell r="H276">
            <v>0</v>
          </cell>
          <cell r="Q276">
            <v>2017</v>
          </cell>
          <cell r="R276">
            <v>8</v>
          </cell>
          <cell r="S276">
            <v>30</v>
          </cell>
          <cell r="W276">
            <v>0</v>
          </cell>
        </row>
        <row r="277">
          <cell r="B277">
            <v>2017</v>
          </cell>
          <cell r="C277">
            <v>8</v>
          </cell>
          <cell r="D277">
            <v>31</v>
          </cell>
          <cell r="H277">
            <v>0</v>
          </cell>
          <cell r="Q277">
            <v>2017</v>
          </cell>
          <cell r="R277">
            <v>8</v>
          </cell>
          <cell r="S277">
            <v>31</v>
          </cell>
          <cell r="W277">
            <v>0</v>
          </cell>
        </row>
        <row r="278">
          <cell r="B278">
            <v>2017</v>
          </cell>
          <cell r="C278">
            <v>9</v>
          </cell>
          <cell r="D278">
            <v>1</v>
          </cell>
          <cell r="H278">
            <v>0</v>
          </cell>
          <cell r="Q278">
            <v>2017</v>
          </cell>
          <cell r="R278">
            <v>9</v>
          </cell>
          <cell r="S278">
            <v>1</v>
          </cell>
          <cell r="W278">
            <v>0</v>
          </cell>
        </row>
        <row r="279">
          <cell r="B279">
            <v>2017</v>
          </cell>
          <cell r="C279">
            <v>9</v>
          </cell>
          <cell r="D279">
            <v>2</v>
          </cell>
          <cell r="H279">
            <v>0</v>
          </cell>
          <cell r="Q279">
            <v>2017</v>
          </cell>
          <cell r="R279">
            <v>9</v>
          </cell>
          <cell r="S279">
            <v>2</v>
          </cell>
          <cell r="W279">
            <v>4</v>
          </cell>
        </row>
        <row r="280">
          <cell r="B280">
            <v>2017</v>
          </cell>
          <cell r="C280">
            <v>9</v>
          </cell>
          <cell r="D280">
            <v>3</v>
          </cell>
          <cell r="H280">
            <v>0</v>
          </cell>
          <cell r="Q280">
            <v>2017</v>
          </cell>
          <cell r="R280">
            <v>9</v>
          </cell>
          <cell r="S280">
            <v>3</v>
          </cell>
          <cell r="W280">
            <v>0</v>
          </cell>
        </row>
        <row r="281">
          <cell r="B281">
            <v>2017</v>
          </cell>
          <cell r="C281">
            <v>9</v>
          </cell>
          <cell r="D281">
            <v>4</v>
          </cell>
          <cell r="H281">
            <v>0</v>
          </cell>
          <cell r="Q281">
            <v>2017</v>
          </cell>
          <cell r="R281">
            <v>9</v>
          </cell>
          <cell r="S281">
            <v>4</v>
          </cell>
          <cell r="W281">
            <v>0</v>
          </cell>
        </row>
        <row r="282">
          <cell r="B282">
            <v>2017</v>
          </cell>
          <cell r="C282">
            <v>9</v>
          </cell>
          <cell r="D282">
            <v>5</v>
          </cell>
          <cell r="H282">
            <v>2.5</v>
          </cell>
          <cell r="Q282">
            <v>2017</v>
          </cell>
          <cell r="R282">
            <v>9</v>
          </cell>
          <cell r="S282">
            <v>5</v>
          </cell>
          <cell r="W282">
            <v>0</v>
          </cell>
        </row>
        <row r="283">
          <cell r="B283">
            <v>2017</v>
          </cell>
          <cell r="C283">
            <v>9</v>
          </cell>
          <cell r="D283">
            <v>6</v>
          </cell>
          <cell r="H283">
            <v>5</v>
          </cell>
          <cell r="Q283">
            <v>2017</v>
          </cell>
          <cell r="R283">
            <v>9</v>
          </cell>
          <cell r="S283">
            <v>6</v>
          </cell>
          <cell r="W283">
            <v>6</v>
          </cell>
        </row>
        <row r="284">
          <cell r="B284">
            <v>2017</v>
          </cell>
          <cell r="C284">
            <v>9</v>
          </cell>
          <cell r="D284">
            <v>7</v>
          </cell>
          <cell r="H284">
            <v>3.5</v>
          </cell>
          <cell r="Q284">
            <v>2017</v>
          </cell>
          <cell r="R284">
            <v>9</v>
          </cell>
          <cell r="S284">
            <v>7</v>
          </cell>
          <cell r="W284">
            <v>8.5</v>
          </cell>
        </row>
        <row r="285">
          <cell r="B285">
            <v>2017</v>
          </cell>
          <cell r="C285">
            <v>9</v>
          </cell>
          <cell r="D285">
            <v>8</v>
          </cell>
          <cell r="H285">
            <v>0</v>
          </cell>
          <cell r="Q285">
            <v>2017</v>
          </cell>
          <cell r="R285">
            <v>9</v>
          </cell>
          <cell r="S285">
            <v>8</v>
          </cell>
          <cell r="W285">
            <v>6</v>
          </cell>
        </row>
        <row r="286">
          <cell r="B286">
            <v>2017</v>
          </cell>
          <cell r="C286">
            <v>9</v>
          </cell>
          <cell r="D286">
            <v>9</v>
          </cell>
          <cell r="H286">
            <v>0</v>
          </cell>
          <cell r="Q286">
            <v>2017</v>
          </cell>
          <cell r="R286">
            <v>9</v>
          </cell>
          <cell r="S286">
            <v>9</v>
          </cell>
          <cell r="W286">
            <v>0</v>
          </cell>
        </row>
        <row r="287">
          <cell r="B287">
            <v>2017</v>
          </cell>
          <cell r="C287">
            <v>9</v>
          </cell>
          <cell r="D287">
            <v>10</v>
          </cell>
          <cell r="H287">
            <v>0</v>
          </cell>
          <cell r="Q287">
            <v>2017</v>
          </cell>
          <cell r="R287">
            <v>9</v>
          </cell>
          <cell r="S287">
            <v>10</v>
          </cell>
          <cell r="W287">
            <v>0</v>
          </cell>
        </row>
        <row r="288">
          <cell r="B288">
            <v>2017</v>
          </cell>
          <cell r="C288">
            <v>9</v>
          </cell>
          <cell r="D288">
            <v>11</v>
          </cell>
          <cell r="H288">
            <v>0</v>
          </cell>
          <cell r="Q288">
            <v>2017</v>
          </cell>
          <cell r="R288">
            <v>9</v>
          </cell>
          <cell r="S288">
            <v>11</v>
          </cell>
          <cell r="W288">
            <v>0</v>
          </cell>
        </row>
        <row r="289">
          <cell r="B289">
            <v>2017</v>
          </cell>
          <cell r="C289">
            <v>9</v>
          </cell>
          <cell r="D289">
            <v>12</v>
          </cell>
          <cell r="H289">
            <v>0</v>
          </cell>
          <cell r="Q289">
            <v>2017</v>
          </cell>
          <cell r="R289">
            <v>9</v>
          </cell>
          <cell r="S289">
            <v>12</v>
          </cell>
          <cell r="W289">
            <v>1</v>
          </cell>
        </row>
        <row r="290">
          <cell r="B290">
            <v>2017</v>
          </cell>
          <cell r="C290">
            <v>9</v>
          </cell>
          <cell r="D290">
            <v>13</v>
          </cell>
          <cell r="H290">
            <v>0</v>
          </cell>
          <cell r="Q290">
            <v>2017</v>
          </cell>
          <cell r="R290">
            <v>9</v>
          </cell>
          <cell r="S290">
            <v>13</v>
          </cell>
          <cell r="W290">
            <v>0</v>
          </cell>
        </row>
        <row r="291">
          <cell r="B291">
            <v>2017</v>
          </cell>
          <cell r="C291">
            <v>9</v>
          </cell>
          <cell r="D291">
            <v>14</v>
          </cell>
          <cell r="H291">
            <v>0</v>
          </cell>
          <cell r="Q291">
            <v>2017</v>
          </cell>
          <cell r="R291">
            <v>9</v>
          </cell>
          <cell r="S291">
            <v>14</v>
          </cell>
          <cell r="W291">
            <v>0</v>
          </cell>
        </row>
        <row r="292">
          <cell r="B292">
            <v>2017</v>
          </cell>
          <cell r="C292">
            <v>9</v>
          </cell>
          <cell r="D292">
            <v>15</v>
          </cell>
          <cell r="H292">
            <v>0</v>
          </cell>
          <cell r="Q292">
            <v>2017</v>
          </cell>
          <cell r="R292">
            <v>9</v>
          </cell>
          <cell r="S292">
            <v>15</v>
          </cell>
          <cell r="W292">
            <v>0</v>
          </cell>
        </row>
        <row r="293">
          <cell r="B293">
            <v>2017</v>
          </cell>
          <cell r="C293">
            <v>9</v>
          </cell>
          <cell r="D293">
            <v>16</v>
          </cell>
          <cell r="H293">
            <v>0</v>
          </cell>
          <cell r="Q293">
            <v>2017</v>
          </cell>
          <cell r="R293">
            <v>9</v>
          </cell>
          <cell r="S293">
            <v>16</v>
          </cell>
          <cell r="W293">
            <v>0</v>
          </cell>
        </row>
        <row r="294">
          <cell r="B294">
            <v>2017</v>
          </cell>
          <cell r="C294">
            <v>9</v>
          </cell>
          <cell r="D294">
            <v>17</v>
          </cell>
          <cell r="H294">
            <v>0</v>
          </cell>
          <cell r="Q294">
            <v>2017</v>
          </cell>
          <cell r="R294">
            <v>9</v>
          </cell>
          <cell r="S294">
            <v>17</v>
          </cell>
          <cell r="W294">
            <v>0</v>
          </cell>
        </row>
        <row r="295">
          <cell r="B295">
            <v>2017</v>
          </cell>
          <cell r="C295">
            <v>9</v>
          </cell>
          <cell r="D295">
            <v>18</v>
          </cell>
          <cell r="H295">
            <v>0</v>
          </cell>
          <cell r="Q295">
            <v>2017</v>
          </cell>
          <cell r="R295">
            <v>9</v>
          </cell>
          <cell r="S295">
            <v>18</v>
          </cell>
          <cell r="W295">
            <v>0.5</v>
          </cell>
        </row>
        <row r="296">
          <cell r="B296">
            <v>2017</v>
          </cell>
          <cell r="C296">
            <v>9</v>
          </cell>
          <cell r="D296">
            <v>19</v>
          </cell>
          <cell r="H296">
            <v>0</v>
          </cell>
          <cell r="Q296">
            <v>2017</v>
          </cell>
          <cell r="R296">
            <v>9</v>
          </cell>
          <cell r="S296">
            <v>19</v>
          </cell>
          <cell r="W296">
            <v>0</v>
          </cell>
        </row>
        <row r="297">
          <cell r="B297">
            <v>2017</v>
          </cell>
          <cell r="C297">
            <v>9</v>
          </cell>
          <cell r="D297">
            <v>20</v>
          </cell>
          <cell r="H297">
            <v>0</v>
          </cell>
          <cell r="Q297">
            <v>2017</v>
          </cell>
          <cell r="R297">
            <v>9</v>
          </cell>
          <cell r="S297">
            <v>20</v>
          </cell>
          <cell r="W297">
            <v>0</v>
          </cell>
        </row>
        <row r="298">
          <cell r="B298">
            <v>2017</v>
          </cell>
          <cell r="C298">
            <v>9</v>
          </cell>
          <cell r="D298">
            <v>21</v>
          </cell>
          <cell r="H298">
            <v>0</v>
          </cell>
          <cell r="Q298">
            <v>2017</v>
          </cell>
          <cell r="R298">
            <v>9</v>
          </cell>
          <cell r="S298">
            <v>21</v>
          </cell>
          <cell r="W298">
            <v>0</v>
          </cell>
        </row>
        <row r="299">
          <cell r="B299">
            <v>2017</v>
          </cell>
          <cell r="C299">
            <v>9</v>
          </cell>
          <cell r="D299">
            <v>22</v>
          </cell>
          <cell r="H299">
            <v>0</v>
          </cell>
          <cell r="Q299">
            <v>2017</v>
          </cell>
          <cell r="R299">
            <v>9</v>
          </cell>
          <cell r="S299">
            <v>22</v>
          </cell>
          <cell r="W299">
            <v>0</v>
          </cell>
        </row>
        <row r="300">
          <cell r="B300">
            <v>2017</v>
          </cell>
          <cell r="C300">
            <v>9</v>
          </cell>
          <cell r="D300">
            <v>23</v>
          </cell>
          <cell r="H300">
            <v>0</v>
          </cell>
          <cell r="Q300">
            <v>2017</v>
          </cell>
          <cell r="R300">
            <v>9</v>
          </cell>
          <cell r="S300">
            <v>23</v>
          </cell>
          <cell r="W300">
            <v>0</v>
          </cell>
        </row>
        <row r="301">
          <cell r="B301">
            <v>2017</v>
          </cell>
          <cell r="C301">
            <v>9</v>
          </cell>
          <cell r="D301">
            <v>24</v>
          </cell>
          <cell r="H301">
            <v>0</v>
          </cell>
          <cell r="Q301">
            <v>2017</v>
          </cell>
          <cell r="R301">
            <v>9</v>
          </cell>
          <cell r="S301">
            <v>24</v>
          </cell>
          <cell r="W301">
            <v>0</v>
          </cell>
        </row>
        <row r="302">
          <cell r="B302">
            <v>2017</v>
          </cell>
          <cell r="C302">
            <v>9</v>
          </cell>
          <cell r="D302">
            <v>25</v>
          </cell>
          <cell r="H302">
            <v>0</v>
          </cell>
          <cell r="Q302">
            <v>2017</v>
          </cell>
          <cell r="R302">
            <v>9</v>
          </cell>
          <cell r="S302">
            <v>25</v>
          </cell>
          <cell r="W302">
            <v>0</v>
          </cell>
        </row>
        <row r="303">
          <cell r="B303">
            <v>2017</v>
          </cell>
          <cell r="C303">
            <v>9</v>
          </cell>
          <cell r="D303">
            <v>26</v>
          </cell>
          <cell r="H303">
            <v>2</v>
          </cell>
          <cell r="Q303">
            <v>2017</v>
          </cell>
          <cell r="R303">
            <v>9</v>
          </cell>
          <cell r="S303">
            <v>26</v>
          </cell>
          <cell r="W303">
            <v>0</v>
          </cell>
        </row>
        <row r="304">
          <cell r="B304">
            <v>2017</v>
          </cell>
          <cell r="C304">
            <v>9</v>
          </cell>
          <cell r="D304">
            <v>27</v>
          </cell>
          <cell r="H304">
            <v>3</v>
          </cell>
          <cell r="Q304">
            <v>2017</v>
          </cell>
          <cell r="R304">
            <v>9</v>
          </cell>
          <cell r="S304">
            <v>27</v>
          </cell>
          <cell r="W304">
            <v>0</v>
          </cell>
        </row>
        <row r="305">
          <cell r="B305">
            <v>2017</v>
          </cell>
          <cell r="C305">
            <v>9</v>
          </cell>
          <cell r="D305">
            <v>28</v>
          </cell>
          <cell r="H305">
            <v>1.5</v>
          </cell>
          <cell r="Q305">
            <v>2017</v>
          </cell>
          <cell r="R305">
            <v>9</v>
          </cell>
          <cell r="S305">
            <v>28</v>
          </cell>
          <cell r="W305">
            <v>8.5</v>
          </cell>
        </row>
        <row r="306">
          <cell r="B306">
            <v>2017</v>
          </cell>
          <cell r="C306">
            <v>9</v>
          </cell>
          <cell r="D306">
            <v>29</v>
          </cell>
          <cell r="H306">
            <v>0</v>
          </cell>
          <cell r="Q306">
            <v>2017</v>
          </cell>
          <cell r="R306">
            <v>9</v>
          </cell>
          <cell r="S306">
            <v>29</v>
          </cell>
          <cell r="W306">
            <v>4.5</v>
          </cell>
        </row>
        <row r="307">
          <cell r="B307">
            <v>2017</v>
          </cell>
          <cell r="C307">
            <v>9</v>
          </cell>
          <cell r="D307">
            <v>30</v>
          </cell>
          <cell r="H307">
            <v>0</v>
          </cell>
          <cell r="Q307">
            <v>2017</v>
          </cell>
          <cell r="R307">
            <v>9</v>
          </cell>
          <cell r="S307">
            <v>30</v>
          </cell>
          <cell r="W307">
            <v>1.5</v>
          </cell>
        </row>
        <row r="308">
          <cell r="B308">
            <v>2017</v>
          </cell>
          <cell r="C308">
            <v>10</v>
          </cell>
          <cell r="D308">
            <v>1</v>
          </cell>
          <cell r="H308">
            <v>0</v>
          </cell>
          <cell r="Q308">
            <v>2017</v>
          </cell>
          <cell r="R308">
            <v>10</v>
          </cell>
          <cell r="S308">
            <v>1</v>
          </cell>
          <cell r="W308">
            <v>4.5</v>
          </cell>
        </row>
        <row r="309">
          <cell r="B309">
            <v>2017</v>
          </cell>
          <cell r="C309">
            <v>10</v>
          </cell>
          <cell r="D309">
            <v>2</v>
          </cell>
          <cell r="H309">
            <v>0</v>
          </cell>
          <cell r="Q309">
            <v>2017</v>
          </cell>
          <cell r="R309">
            <v>10</v>
          </cell>
          <cell r="S309">
            <v>2</v>
          </cell>
          <cell r="W309">
            <v>0.5</v>
          </cell>
        </row>
        <row r="310">
          <cell r="B310">
            <v>2017</v>
          </cell>
          <cell r="C310">
            <v>10</v>
          </cell>
          <cell r="D310">
            <v>3</v>
          </cell>
          <cell r="H310">
            <v>0</v>
          </cell>
          <cell r="Q310">
            <v>2017</v>
          </cell>
          <cell r="R310">
            <v>10</v>
          </cell>
          <cell r="S310">
            <v>3</v>
          </cell>
          <cell r="W310">
            <v>0</v>
          </cell>
        </row>
        <row r="311">
          <cell r="B311">
            <v>2017</v>
          </cell>
          <cell r="C311">
            <v>10</v>
          </cell>
          <cell r="D311">
            <v>4</v>
          </cell>
          <cell r="H311">
            <v>2</v>
          </cell>
          <cell r="Q311">
            <v>2017</v>
          </cell>
          <cell r="R311">
            <v>10</v>
          </cell>
          <cell r="S311">
            <v>4</v>
          </cell>
          <cell r="W311">
            <v>0</v>
          </cell>
        </row>
        <row r="312">
          <cell r="B312">
            <v>2017</v>
          </cell>
          <cell r="C312">
            <v>10</v>
          </cell>
          <cell r="D312">
            <v>5</v>
          </cell>
          <cell r="H312">
            <v>0</v>
          </cell>
          <cell r="Q312">
            <v>2017</v>
          </cell>
          <cell r="R312">
            <v>10</v>
          </cell>
          <cell r="S312">
            <v>5</v>
          </cell>
          <cell r="W312">
            <v>2.5</v>
          </cell>
        </row>
        <row r="313">
          <cell r="B313">
            <v>2017</v>
          </cell>
          <cell r="C313">
            <v>10</v>
          </cell>
          <cell r="D313">
            <v>6</v>
          </cell>
          <cell r="H313">
            <v>0</v>
          </cell>
          <cell r="Q313">
            <v>2017</v>
          </cell>
          <cell r="R313">
            <v>10</v>
          </cell>
          <cell r="S313">
            <v>6</v>
          </cell>
          <cell r="W313">
            <v>1</v>
          </cell>
        </row>
        <row r="314">
          <cell r="B314">
            <v>2017</v>
          </cell>
          <cell r="C314">
            <v>10</v>
          </cell>
          <cell r="D314">
            <v>7</v>
          </cell>
          <cell r="H314">
            <v>0.5</v>
          </cell>
          <cell r="Q314">
            <v>2017</v>
          </cell>
          <cell r="R314">
            <v>10</v>
          </cell>
          <cell r="S314">
            <v>7</v>
          </cell>
          <cell r="W314">
            <v>1</v>
          </cell>
        </row>
        <row r="315">
          <cell r="B315">
            <v>2017</v>
          </cell>
          <cell r="C315">
            <v>10</v>
          </cell>
          <cell r="D315">
            <v>8</v>
          </cell>
          <cell r="H315">
            <v>0.5</v>
          </cell>
          <cell r="Q315">
            <v>2017</v>
          </cell>
          <cell r="R315">
            <v>10</v>
          </cell>
          <cell r="S315">
            <v>8</v>
          </cell>
          <cell r="W315">
            <v>6</v>
          </cell>
        </row>
        <row r="316">
          <cell r="B316">
            <v>2017</v>
          </cell>
          <cell r="C316">
            <v>10</v>
          </cell>
          <cell r="D316">
            <v>9</v>
          </cell>
          <cell r="H316">
            <v>0</v>
          </cell>
          <cell r="Q316">
            <v>2017</v>
          </cell>
          <cell r="R316">
            <v>10</v>
          </cell>
          <cell r="S316">
            <v>9</v>
          </cell>
          <cell r="W316">
            <v>0</v>
          </cell>
        </row>
        <row r="317">
          <cell r="B317">
            <v>2017</v>
          </cell>
          <cell r="C317">
            <v>10</v>
          </cell>
          <cell r="D317">
            <v>10</v>
          </cell>
          <cell r="H317">
            <v>16.5</v>
          </cell>
          <cell r="Q317">
            <v>2017</v>
          </cell>
          <cell r="R317">
            <v>10</v>
          </cell>
          <cell r="S317">
            <v>10</v>
          </cell>
          <cell r="W317">
            <v>1.5</v>
          </cell>
        </row>
        <row r="318">
          <cell r="B318">
            <v>2017</v>
          </cell>
          <cell r="C318">
            <v>10</v>
          </cell>
          <cell r="D318">
            <v>11</v>
          </cell>
          <cell r="H318">
            <v>11.5</v>
          </cell>
          <cell r="Q318">
            <v>2017</v>
          </cell>
          <cell r="R318">
            <v>10</v>
          </cell>
          <cell r="S318">
            <v>11</v>
          </cell>
          <cell r="W318">
            <v>16</v>
          </cell>
        </row>
        <row r="319">
          <cell r="B319">
            <v>2017</v>
          </cell>
          <cell r="C319">
            <v>10</v>
          </cell>
          <cell r="D319">
            <v>12</v>
          </cell>
          <cell r="H319">
            <v>7.5</v>
          </cell>
          <cell r="Q319">
            <v>2017</v>
          </cell>
          <cell r="R319">
            <v>10</v>
          </cell>
          <cell r="S319">
            <v>12</v>
          </cell>
          <cell r="W319">
            <v>15</v>
          </cell>
        </row>
        <row r="320">
          <cell r="B320">
            <v>2017</v>
          </cell>
          <cell r="C320">
            <v>10</v>
          </cell>
          <cell r="D320">
            <v>13</v>
          </cell>
          <cell r="H320">
            <v>0</v>
          </cell>
          <cell r="Q320">
            <v>2017</v>
          </cell>
          <cell r="R320">
            <v>10</v>
          </cell>
          <cell r="S320">
            <v>13</v>
          </cell>
          <cell r="W320">
            <v>10.5</v>
          </cell>
        </row>
        <row r="321">
          <cell r="B321">
            <v>2017</v>
          </cell>
          <cell r="C321">
            <v>10</v>
          </cell>
          <cell r="D321">
            <v>14</v>
          </cell>
          <cell r="H321">
            <v>0</v>
          </cell>
          <cell r="Q321">
            <v>2017</v>
          </cell>
          <cell r="R321">
            <v>10</v>
          </cell>
          <cell r="S321">
            <v>14</v>
          </cell>
          <cell r="W321">
            <v>0</v>
          </cell>
        </row>
        <row r="322">
          <cell r="B322">
            <v>2017</v>
          </cell>
          <cell r="C322">
            <v>10</v>
          </cell>
          <cell r="D322">
            <v>15</v>
          </cell>
          <cell r="H322">
            <v>13</v>
          </cell>
          <cell r="Q322">
            <v>2017</v>
          </cell>
          <cell r="R322">
            <v>10</v>
          </cell>
          <cell r="S322">
            <v>15</v>
          </cell>
          <cell r="W322">
            <v>0</v>
          </cell>
        </row>
        <row r="323">
          <cell r="B323">
            <v>2017</v>
          </cell>
          <cell r="C323">
            <v>10</v>
          </cell>
          <cell r="D323">
            <v>16</v>
          </cell>
          <cell r="H323">
            <v>12.5</v>
          </cell>
          <cell r="Q323">
            <v>2017</v>
          </cell>
          <cell r="R323">
            <v>10</v>
          </cell>
          <cell r="S323">
            <v>16</v>
          </cell>
          <cell r="W323">
            <v>15.5</v>
          </cell>
        </row>
        <row r="324">
          <cell r="B324">
            <v>2017</v>
          </cell>
          <cell r="C324">
            <v>10</v>
          </cell>
          <cell r="D324">
            <v>17</v>
          </cell>
          <cell r="H324">
            <v>7</v>
          </cell>
          <cell r="Q324">
            <v>2017</v>
          </cell>
          <cell r="R324">
            <v>10</v>
          </cell>
          <cell r="S324">
            <v>17</v>
          </cell>
          <cell r="W324">
            <v>11.5</v>
          </cell>
        </row>
        <row r="325">
          <cell r="B325">
            <v>2017</v>
          </cell>
          <cell r="C325">
            <v>10</v>
          </cell>
          <cell r="D325">
            <v>18</v>
          </cell>
          <cell r="H325">
            <v>2</v>
          </cell>
          <cell r="Q325">
            <v>2017</v>
          </cell>
          <cell r="R325">
            <v>10</v>
          </cell>
          <cell r="S325">
            <v>18</v>
          </cell>
          <cell r="W325">
            <v>6.5</v>
          </cell>
        </row>
        <row r="326">
          <cell r="B326">
            <v>2017</v>
          </cell>
          <cell r="C326">
            <v>10</v>
          </cell>
          <cell r="D326">
            <v>19</v>
          </cell>
          <cell r="H326">
            <v>2</v>
          </cell>
          <cell r="Q326">
            <v>2017</v>
          </cell>
          <cell r="R326">
            <v>10</v>
          </cell>
          <cell r="S326">
            <v>19</v>
          </cell>
          <cell r="W326">
            <v>4.5</v>
          </cell>
        </row>
        <row r="327">
          <cell r="B327">
            <v>2017</v>
          </cell>
          <cell r="C327">
            <v>10</v>
          </cell>
          <cell r="D327">
            <v>20</v>
          </cell>
          <cell r="H327">
            <v>0.5</v>
          </cell>
          <cell r="Q327">
            <v>2017</v>
          </cell>
          <cell r="R327">
            <v>10</v>
          </cell>
          <cell r="S327">
            <v>20</v>
          </cell>
          <cell r="W327">
            <v>2</v>
          </cell>
        </row>
        <row r="328">
          <cell r="B328">
            <v>2017</v>
          </cell>
          <cell r="C328">
            <v>10</v>
          </cell>
          <cell r="D328">
            <v>21</v>
          </cell>
          <cell r="H328">
            <v>2</v>
          </cell>
          <cell r="Q328">
            <v>2017</v>
          </cell>
          <cell r="R328">
            <v>10</v>
          </cell>
          <cell r="S328">
            <v>21</v>
          </cell>
          <cell r="W328">
            <v>0.5</v>
          </cell>
        </row>
        <row r="329">
          <cell r="B329">
            <v>2017</v>
          </cell>
          <cell r="C329">
            <v>10</v>
          </cell>
          <cell r="D329">
            <v>22</v>
          </cell>
          <cell r="H329">
            <v>10.5</v>
          </cell>
          <cell r="Q329">
            <v>2017</v>
          </cell>
          <cell r="R329">
            <v>10</v>
          </cell>
          <cell r="S329">
            <v>22</v>
          </cell>
          <cell r="W329">
            <v>1</v>
          </cell>
        </row>
        <row r="330">
          <cell r="B330">
            <v>2017</v>
          </cell>
          <cell r="C330">
            <v>10</v>
          </cell>
          <cell r="D330">
            <v>23</v>
          </cell>
          <cell r="H330">
            <v>10.5</v>
          </cell>
          <cell r="Q330">
            <v>2017</v>
          </cell>
          <cell r="R330">
            <v>10</v>
          </cell>
          <cell r="S330">
            <v>23</v>
          </cell>
          <cell r="W330">
            <v>14</v>
          </cell>
        </row>
        <row r="331">
          <cell r="B331">
            <v>2017</v>
          </cell>
          <cell r="C331">
            <v>10</v>
          </cell>
          <cell r="D331">
            <v>24</v>
          </cell>
          <cell r="H331">
            <v>18</v>
          </cell>
          <cell r="Q331">
            <v>2017</v>
          </cell>
          <cell r="R331">
            <v>10</v>
          </cell>
          <cell r="S331">
            <v>24</v>
          </cell>
          <cell r="W331">
            <v>11.5</v>
          </cell>
        </row>
        <row r="332">
          <cell r="B332">
            <v>2017</v>
          </cell>
          <cell r="C332">
            <v>10</v>
          </cell>
          <cell r="D332">
            <v>25</v>
          </cell>
          <cell r="H332">
            <v>12.5</v>
          </cell>
          <cell r="Q332">
            <v>2017</v>
          </cell>
          <cell r="R332">
            <v>10</v>
          </cell>
          <cell r="S332">
            <v>25</v>
          </cell>
          <cell r="W332">
            <v>20.5</v>
          </cell>
        </row>
        <row r="333">
          <cell r="B333">
            <v>2017</v>
          </cell>
          <cell r="C333">
            <v>10</v>
          </cell>
          <cell r="D333">
            <v>26</v>
          </cell>
          <cell r="H333">
            <v>9.5</v>
          </cell>
          <cell r="Q333">
            <v>2017</v>
          </cell>
          <cell r="R333">
            <v>10</v>
          </cell>
          <cell r="S333">
            <v>26</v>
          </cell>
          <cell r="W333">
            <v>14.5</v>
          </cell>
        </row>
        <row r="334">
          <cell r="B334">
            <v>2017</v>
          </cell>
          <cell r="C334">
            <v>10</v>
          </cell>
          <cell r="D334">
            <v>27</v>
          </cell>
          <cell r="H334">
            <v>26</v>
          </cell>
          <cell r="Q334">
            <v>2017</v>
          </cell>
          <cell r="R334">
            <v>10</v>
          </cell>
          <cell r="S334">
            <v>27</v>
          </cell>
          <cell r="W334">
            <v>13</v>
          </cell>
        </row>
        <row r="335">
          <cell r="B335">
            <v>2017</v>
          </cell>
          <cell r="C335">
            <v>10</v>
          </cell>
          <cell r="D335">
            <v>28</v>
          </cell>
          <cell r="H335">
            <v>27</v>
          </cell>
          <cell r="Q335">
            <v>2017</v>
          </cell>
          <cell r="R335">
            <v>10</v>
          </cell>
          <cell r="S335">
            <v>28</v>
          </cell>
          <cell r="W335">
            <v>30</v>
          </cell>
        </row>
        <row r="336">
          <cell r="B336">
            <v>2017</v>
          </cell>
          <cell r="C336">
            <v>10</v>
          </cell>
          <cell r="D336">
            <v>29</v>
          </cell>
          <cell r="H336">
            <v>21</v>
          </cell>
          <cell r="Q336">
            <v>2017</v>
          </cell>
          <cell r="R336">
            <v>10</v>
          </cell>
          <cell r="S336">
            <v>29</v>
          </cell>
          <cell r="W336">
            <v>32.5</v>
          </cell>
        </row>
        <row r="337">
          <cell r="B337">
            <v>2017</v>
          </cell>
          <cell r="C337">
            <v>10</v>
          </cell>
          <cell r="D337">
            <v>30</v>
          </cell>
          <cell r="H337">
            <v>21</v>
          </cell>
          <cell r="Q337">
            <v>2017</v>
          </cell>
          <cell r="R337">
            <v>10</v>
          </cell>
          <cell r="S337">
            <v>30</v>
          </cell>
          <cell r="W337">
            <v>24</v>
          </cell>
        </row>
        <row r="338">
          <cell r="B338">
            <v>2017</v>
          </cell>
          <cell r="C338">
            <v>10</v>
          </cell>
          <cell r="D338">
            <v>31</v>
          </cell>
          <cell r="H338">
            <v>33.5</v>
          </cell>
          <cell r="Q338">
            <v>2017</v>
          </cell>
          <cell r="R338">
            <v>10</v>
          </cell>
          <cell r="S338">
            <v>31</v>
          </cell>
          <cell r="W338">
            <v>26.5</v>
          </cell>
        </row>
        <row r="339">
          <cell r="B339">
            <v>2017</v>
          </cell>
          <cell r="C339">
            <v>11</v>
          </cell>
          <cell r="D339">
            <v>1</v>
          </cell>
          <cell r="H339">
            <v>24</v>
          </cell>
          <cell r="Q339">
            <v>2017</v>
          </cell>
          <cell r="R339">
            <v>11</v>
          </cell>
          <cell r="S339">
            <v>1</v>
          </cell>
          <cell r="W339">
            <v>33</v>
          </cell>
        </row>
        <row r="340">
          <cell r="B340">
            <v>2017</v>
          </cell>
          <cell r="C340">
            <v>11</v>
          </cell>
          <cell r="D340">
            <v>2</v>
          </cell>
          <cell r="H340">
            <v>18.5</v>
          </cell>
          <cell r="Q340">
            <v>2017</v>
          </cell>
          <cell r="R340">
            <v>11</v>
          </cell>
          <cell r="S340">
            <v>2</v>
          </cell>
          <cell r="W340">
            <v>24.5</v>
          </cell>
        </row>
        <row r="341">
          <cell r="B341">
            <v>2017</v>
          </cell>
          <cell r="C341">
            <v>11</v>
          </cell>
          <cell r="D341">
            <v>3</v>
          </cell>
          <cell r="H341">
            <v>21.5</v>
          </cell>
          <cell r="Q341">
            <v>2017</v>
          </cell>
          <cell r="R341">
            <v>11</v>
          </cell>
          <cell r="S341">
            <v>3</v>
          </cell>
          <cell r="W341">
            <v>23.5</v>
          </cell>
        </row>
        <row r="342">
          <cell r="B342">
            <v>2017</v>
          </cell>
          <cell r="C342">
            <v>11</v>
          </cell>
          <cell r="D342">
            <v>4</v>
          </cell>
          <cell r="H342">
            <v>17</v>
          </cell>
          <cell r="Q342">
            <v>2017</v>
          </cell>
          <cell r="R342">
            <v>11</v>
          </cell>
          <cell r="S342">
            <v>4</v>
          </cell>
          <cell r="W342">
            <v>23</v>
          </cell>
        </row>
        <row r="343">
          <cell r="B343">
            <v>2017</v>
          </cell>
          <cell r="C343">
            <v>11</v>
          </cell>
          <cell r="D343">
            <v>5</v>
          </cell>
          <cell r="H343">
            <v>20.5</v>
          </cell>
          <cell r="Q343">
            <v>2017</v>
          </cell>
          <cell r="R343">
            <v>11</v>
          </cell>
          <cell r="S343">
            <v>5</v>
          </cell>
          <cell r="W343">
            <v>16.5</v>
          </cell>
        </row>
        <row r="344">
          <cell r="B344">
            <v>2017</v>
          </cell>
          <cell r="C344">
            <v>11</v>
          </cell>
          <cell r="D344">
            <v>6</v>
          </cell>
          <cell r="H344">
            <v>27.5</v>
          </cell>
          <cell r="Q344">
            <v>2017</v>
          </cell>
          <cell r="R344">
            <v>11</v>
          </cell>
          <cell r="S344">
            <v>6</v>
          </cell>
          <cell r="W344">
            <v>24</v>
          </cell>
        </row>
        <row r="345">
          <cell r="B345">
            <v>2017</v>
          </cell>
          <cell r="C345">
            <v>11</v>
          </cell>
          <cell r="D345">
            <v>7</v>
          </cell>
          <cell r="H345">
            <v>26</v>
          </cell>
          <cell r="Q345">
            <v>2017</v>
          </cell>
          <cell r="R345">
            <v>11</v>
          </cell>
          <cell r="S345">
            <v>7</v>
          </cell>
          <cell r="W345">
            <v>30</v>
          </cell>
        </row>
        <row r="346">
          <cell r="B346">
            <v>2017</v>
          </cell>
          <cell r="C346">
            <v>11</v>
          </cell>
          <cell r="D346">
            <v>8</v>
          </cell>
          <cell r="H346">
            <v>26</v>
          </cell>
          <cell r="Q346">
            <v>2017</v>
          </cell>
          <cell r="R346">
            <v>11</v>
          </cell>
          <cell r="S346">
            <v>8</v>
          </cell>
          <cell r="W346">
            <v>31</v>
          </cell>
        </row>
        <row r="347">
          <cell r="B347">
            <v>2017</v>
          </cell>
          <cell r="C347">
            <v>11</v>
          </cell>
          <cell r="D347">
            <v>9</v>
          </cell>
          <cell r="H347">
            <v>28</v>
          </cell>
          <cell r="Q347">
            <v>2017</v>
          </cell>
          <cell r="R347">
            <v>11</v>
          </cell>
          <cell r="S347">
            <v>9</v>
          </cell>
          <cell r="W347">
            <v>29.5</v>
          </cell>
        </row>
        <row r="348">
          <cell r="B348">
            <v>2017</v>
          </cell>
          <cell r="C348">
            <v>11</v>
          </cell>
          <cell r="D348">
            <v>10</v>
          </cell>
          <cell r="H348">
            <v>34.5</v>
          </cell>
          <cell r="Q348">
            <v>2017</v>
          </cell>
          <cell r="R348">
            <v>11</v>
          </cell>
          <cell r="S348">
            <v>10</v>
          </cell>
          <cell r="W348">
            <v>35</v>
          </cell>
        </row>
        <row r="349">
          <cell r="B349">
            <v>2017</v>
          </cell>
          <cell r="C349">
            <v>11</v>
          </cell>
          <cell r="D349">
            <v>11</v>
          </cell>
          <cell r="H349">
            <v>23</v>
          </cell>
          <cell r="Q349">
            <v>2017</v>
          </cell>
          <cell r="R349">
            <v>11</v>
          </cell>
          <cell r="S349">
            <v>11</v>
          </cell>
          <cell r="W349">
            <v>38.5</v>
          </cell>
        </row>
        <row r="350">
          <cell r="B350">
            <v>2017</v>
          </cell>
          <cell r="C350">
            <v>11</v>
          </cell>
          <cell r="D350">
            <v>12</v>
          </cell>
          <cell r="H350">
            <v>23.5</v>
          </cell>
          <cell r="Q350">
            <v>2017</v>
          </cell>
          <cell r="R350">
            <v>11</v>
          </cell>
          <cell r="S350">
            <v>12</v>
          </cell>
          <cell r="W350">
            <v>23.5</v>
          </cell>
        </row>
        <row r="351">
          <cell r="B351">
            <v>2017</v>
          </cell>
          <cell r="C351">
            <v>11</v>
          </cell>
          <cell r="D351">
            <v>13</v>
          </cell>
          <cell r="H351">
            <v>22</v>
          </cell>
          <cell r="Q351">
            <v>2017</v>
          </cell>
          <cell r="R351">
            <v>11</v>
          </cell>
          <cell r="S351">
            <v>13</v>
          </cell>
          <cell r="W351">
            <v>28</v>
          </cell>
        </row>
        <row r="352">
          <cell r="B352">
            <v>2017</v>
          </cell>
          <cell r="C352">
            <v>11</v>
          </cell>
          <cell r="D352">
            <v>14</v>
          </cell>
          <cell r="H352">
            <v>13.5</v>
          </cell>
          <cell r="Q352">
            <v>2017</v>
          </cell>
          <cell r="R352">
            <v>11</v>
          </cell>
          <cell r="S352">
            <v>14</v>
          </cell>
          <cell r="W352">
            <v>28</v>
          </cell>
        </row>
        <row r="353">
          <cell r="B353">
            <v>2017</v>
          </cell>
          <cell r="C353">
            <v>11</v>
          </cell>
          <cell r="D353">
            <v>15</v>
          </cell>
          <cell r="H353">
            <v>19</v>
          </cell>
          <cell r="Q353">
            <v>2017</v>
          </cell>
          <cell r="R353">
            <v>11</v>
          </cell>
          <cell r="S353">
            <v>15</v>
          </cell>
          <cell r="W353">
            <v>18</v>
          </cell>
        </row>
        <row r="354">
          <cell r="B354">
            <v>2017</v>
          </cell>
          <cell r="C354">
            <v>11</v>
          </cell>
          <cell r="D354">
            <v>16</v>
          </cell>
          <cell r="H354">
            <v>25</v>
          </cell>
          <cell r="Q354">
            <v>2017</v>
          </cell>
          <cell r="R354">
            <v>11</v>
          </cell>
          <cell r="S354">
            <v>16</v>
          </cell>
          <cell r="W354">
            <v>25.5</v>
          </cell>
        </row>
        <row r="355">
          <cell r="B355">
            <v>2017</v>
          </cell>
          <cell r="C355">
            <v>11</v>
          </cell>
          <cell r="D355">
            <v>17</v>
          </cell>
          <cell r="H355">
            <v>7</v>
          </cell>
          <cell r="Q355">
            <v>2017</v>
          </cell>
          <cell r="R355">
            <v>11</v>
          </cell>
          <cell r="S355">
            <v>17</v>
          </cell>
          <cell r="W355">
            <v>31</v>
          </cell>
        </row>
        <row r="356">
          <cell r="B356">
            <v>2017</v>
          </cell>
          <cell r="C356">
            <v>11</v>
          </cell>
          <cell r="D356">
            <v>18</v>
          </cell>
          <cell r="H356">
            <v>18.5</v>
          </cell>
          <cell r="Q356">
            <v>2017</v>
          </cell>
          <cell r="R356">
            <v>11</v>
          </cell>
          <cell r="S356">
            <v>18</v>
          </cell>
          <cell r="W356">
            <v>17.5</v>
          </cell>
        </row>
        <row r="357">
          <cell r="B357">
            <v>2017</v>
          </cell>
          <cell r="C357">
            <v>11</v>
          </cell>
          <cell r="D357">
            <v>19</v>
          </cell>
          <cell r="H357">
            <v>26</v>
          </cell>
          <cell r="Q357">
            <v>2017</v>
          </cell>
          <cell r="R357">
            <v>11</v>
          </cell>
          <cell r="S357">
            <v>19</v>
          </cell>
          <cell r="W357">
            <v>30.5</v>
          </cell>
        </row>
        <row r="358">
          <cell r="B358">
            <v>2017</v>
          </cell>
          <cell r="C358">
            <v>11</v>
          </cell>
          <cell r="D358">
            <v>20</v>
          </cell>
          <cell r="H358">
            <v>12.5</v>
          </cell>
          <cell r="Q358">
            <v>2017</v>
          </cell>
          <cell r="R358">
            <v>11</v>
          </cell>
          <cell r="S358">
            <v>20</v>
          </cell>
          <cell r="W358">
            <v>30</v>
          </cell>
        </row>
        <row r="359">
          <cell r="B359">
            <v>2017</v>
          </cell>
          <cell r="C359">
            <v>11</v>
          </cell>
          <cell r="D359">
            <v>21</v>
          </cell>
          <cell r="H359">
            <v>27.5</v>
          </cell>
          <cell r="Q359">
            <v>2017</v>
          </cell>
          <cell r="R359">
            <v>11</v>
          </cell>
          <cell r="S359">
            <v>21</v>
          </cell>
          <cell r="W359">
            <v>16</v>
          </cell>
        </row>
        <row r="360">
          <cell r="B360">
            <v>2017</v>
          </cell>
          <cell r="C360">
            <v>11</v>
          </cell>
          <cell r="D360">
            <v>22</v>
          </cell>
          <cell r="H360">
            <v>36.5</v>
          </cell>
          <cell r="Q360">
            <v>2017</v>
          </cell>
          <cell r="R360">
            <v>11</v>
          </cell>
          <cell r="S360">
            <v>22</v>
          </cell>
          <cell r="W360">
            <v>34</v>
          </cell>
        </row>
        <row r="361">
          <cell r="B361">
            <v>2017</v>
          </cell>
          <cell r="C361">
            <v>11</v>
          </cell>
          <cell r="D361">
            <v>23</v>
          </cell>
          <cell r="H361">
            <v>16.5</v>
          </cell>
          <cell r="Q361">
            <v>2017</v>
          </cell>
          <cell r="R361">
            <v>11</v>
          </cell>
          <cell r="S361">
            <v>23</v>
          </cell>
          <cell r="W361">
            <v>36</v>
          </cell>
        </row>
        <row r="362">
          <cell r="B362">
            <v>2017</v>
          </cell>
          <cell r="C362">
            <v>11</v>
          </cell>
          <cell r="D362">
            <v>24</v>
          </cell>
          <cell r="H362">
            <v>4</v>
          </cell>
          <cell r="Q362">
            <v>2017</v>
          </cell>
          <cell r="R362">
            <v>11</v>
          </cell>
          <cell r="S362">
            <v>24</v>
          </cell>
          <cell r="W362">
            <v>24.25</v>
          </cell>
        </row>
        <row r="363">
          <cell r="B363">
            <v>2017</v>
          </cell>
          <cell r="C363">
            <v>11</v>
          </cell>
          <cell r="D363">
            <v>25</v>
          </cell>
          <cell r="H363">
            <v>16</v>
          </cell>
          <cell r="Q363">
            <v>2017</v>
          </cell>
          <cell r="R363">
            <v>11</v>
          </cell>
          <cell r="S363">
            <v>25</v>
          </cell>
          <cell r="W363">
            <v>12</v>
          </cell>
        </row>
        <row r="364">
          <cell r="B364">
            <v>2017</v>
          </cell>
          <cell r="C364">
            <v>11</v>
          </cell>
          <cell r="D364">
            <v>26</v>
          </cell>
          <cell r="H364">
            <v>14.5</v>
          </cell>
          <cell r="Q364">
            <v>2017</v>
          </cell>
          <cell r="R364">
            <v>11</v>
          </cell>
          <cell r="S364">
            <v>26</v>
          </cell>
          <cell r="W364">
            <v>19.5</v>
          </cell>
        </row>
        <row r="365">
          <cell r="B365">
            <v>2017</v>
          </cell>
          <cell r="C365">
            <v>11</v>
          </cell>
          <cell r="D365">
            <v>27</v>
          </cell>
          <cell r="H365">
            <v>10</v>
          </cell>
          <cell r="Q365">
            <v>2017</v>
          </cell>
          <cell r="R365">
            <v>11</v>
          </cell>
          <cell r="S365">
            <v>27</v>
          </cell>
          <cell r="W365">
            <v>20.5</v>
          </cell>
        </row>
        <row r="366">
          <cell r="B366">
            <v>2017</v>
          </cell>
          <cell r="C366">
            <v>11</v>
          </cell>
          <cell r="D366">
            <v>28</v>
          </cell>
          <cell r="H366">
            <v>12</v>
          </cell>
          <cell r="Q366">
            <v>2017</v>
          </cell>
          <cell r="R366">
            <v>11</v>
          </cell>
          <cell r="S366">
            <v>28</v>
          </cell>
          <cell r="W366">
            <v>11</v>
          </cell>
        </row>
        <row r="367">
          <cell r="B367">
            <v>2017</v>
          </cell>
          <cell r="C367">
            <v>11</v>
          </cell>
          <cell r="D367">
            <v>29</v>
          </cell>
          <cell r="H367">
            <v>17</v>
          </cell>
          <cell r="Q367">
            <v>2017</v>
          </cell>
          <cell r="R367">
            <v>11</v>
          </cell>
          <cell r="S367">
            <v>29</v>
          </cell>
          <cell r="W367">
            <v>20.5</v>
          </cell>
        </row>
        <row r="368">
          <cell r="B368">
            <v>2017</v>
          </cell>
          <cell r="C368">
            <v>11</v>
          </cell>
          <cell r="D368">
            <v>30</v>
          </cell>
          <cell r="H368">
            <v>18</v>
          </cell>
          <cell r="Q368">
            <v>2017</v>
          </cell>
          <cell r="R368">
            <v>11</v>
          </cell>
          <cell r="S368">
            <v>30</v>
          </cell>
          <cell r="W368">
            <v>28</v>
          </cell>
        </row>
        <row r="369">
          <cell r="B369">
            <v>2017</v>
          </cell>
          <cell r="C369">
            <v>12</v>
          </cell>
          <cell r="D369">
            <v>1</v>
          </cell>
          <cell r="H369">
            <v>22.5</v>
          </cell>
          <cell r="Q369">
            <v>2017</v>
          </cell>
          <cell r="R369">
            <v>12</v>
          </cell>
          <cell r="S369">
            <v>1</v>
          </cell>
          <cell r="W369">
            <v>26</v>
          </cell>
        </row>
        <row r="370">
          <cell r="B370">
            <v>2017</v>
          </cell>
          <cell r="C370">
            <v>12</v>
          </cell>
          <cell r="D370">
            <v>2</v>
          </cell>
          <cell r="H370">
            <v>16.5</v>
          </cell>
          <cell r="Q370">
            <v>2017</v>
          </cell>
          <cell r="R370">
            <v>12</v>
          </cell>
          <cell r="S370">
            <v>2</v>
          </cell>
          <cell r="W370">
            <v>25</v>
          </cell>
        </row>
        <row r="371">
          <cell r="B371">
            <v>2017</v>
          </cell>
          <cell r="C371">
            <v>12</v>
          </cell>
          <cell r="D371">
            <v>3</v>
          </cell>
          <cell r="H371">
            <v>12</v>
          </cell>
          <cell r="Q371">
            <v>2017</v>
          </cell>
          <cell r="R371">
            <v>12</v>
          </cell>
          <cell r="S371">
            <v>3</v>
          </cell>
          <cell r="W371">
            <v>20.5</v>
          </cell>
        </row>
        <row r="372">
          <cell r="B372">
            <v>2017</v>
          </cell>
          <cell r="C372">
            <v>12</v>
          </cell>
          <cell r="D372">
            <v>4</v>
          </cell>
          <cell r="H372">
            <v>13</v>
          </cell>
          <cell r="Q372">
            <v>2017</v>
          </cell>
          <cell r="R372">
            <v>12</v>
          </cell>
          <cell r="S372">
            <v>4</v>
          </cell>
          <cell r="W372">
            <v>16.5</v>
          </cell>
        </row>
        <row r="373">
          <cell r="B373">
            <v>2017</v>
          </cell>
          <cell r="C373">
            <v>12</v>
          </cell>
          <cell r="D373">
            <v>5</v>
          </cell>
          <cell r="H373">
            <v>29.5</v>
          </cell>
          <cell r="Q373">
            <v>2017</v>
          </cell>
          <cell r="R373">
            <v>12</v>
          </cell>
          <cell r="S373">
            <v>5</v>
          </cell>
          <cell r="W373">
            <v>18</v>
          </cell>
        </row>
        <row r="374">
          <cell r="B374">
            <v>2017</v>
          </cell>
          <cell r="C374">
            <v>12</v>
          </cell>
          <cell r="D374">
            <v>6</v>
          </cell>
          <cell r="H374">
            <v>30.5</v>
          </cell>
          <cell r="Q374">
            <v>2017</v>
          </cell>
          <cell r="R374">
            <v>12</v>
          </cell>
          <cell r="S374">
            <v>6</v>
          </cell>
          <cell r="W374">
            <v>31.5</v>
          </cell>
        </row>
        <row r="375">
          <cell r="B375">
            <v>2017</v>
          </cell>
          <cell r="C375">
            <v>12</v>
          </cell>
          <cell r="D375">
            <v>7</v>
          </cell>
          <cell r="H375">
            <v>43</v>
          </cell>
          <cell r="Q375">
            <v>2017</v>
          </cell>
          <cell r="R375">
            <v>12</v>
          </cell>
          <cell r="S375">
            <v>7</v>
          </cell>
          <cell r="W375">
            <v>35.5</v>
          </cell>
        </row>
        <row r="376">
          <cell r="B376">
            <v>2017</v>
          </cell>
          <cell r="C376">
            <v>12</v>
          </cell>
          <cell r="D376">
            <v>8</v>
          </cell>
          <cell r="H376">
            <v>38.5</v>
          </cell>
          <cell r="Q376">
            <v>2017</v>
          </cell>
          <cell r="R376">
            <v>12</v>
          </cell>
          <cell r="S376">
            <v>8</v>
          </cell>
          <cell r="W376">
            <v>42.5</v>
          </cell>
        </row>
        <row r="377">
          <cell r="B377">
            <v>2017</v>
          </cell>
          <cell r="C377">
            <v>12</v>
          </cell>
          <cell r="D377">
            <v>9</v>
          </cell>
          <cell r="H377">
            <v>34</v>
          </cell>
          <cell r="Q377">
            <v>2017</v>
          </cell>
          <cell r="R377">
            <v>12</v>
          </cell>
          <cell r="S377">
            <v>9</v>
          </cell>
          <cell r="W377">
            <v>36.5</v>
          </cell>
        </row>
        <row r="378">
          <cell r="B378">
            <v>2017</v>
          </cell>
          <cell r="C378">
            <v>12</v>
          </cell>
          <cell r="D378">
            <v>10</v>
          </cell>
          <cell r="H378">
            <v>25.5</v>
          </cell>
          <cell r="Q378">
            <v>2017</v>
          </cell>
          <cell r="R378">
            <v>12</v>
          </cell>
          <cell r="S378">
            <v>10</v>
          </cell>
          <cell r="W378">
            <v>40.5</v>
          </cell>
        </row>
        <row r="379">
          <cell r="B379">
            <v>2017</v>
          </cell>
          <cell r="C379">
            <v>12</v>
          </cell>
          <cell r="D379">
            <v>11</v>
          </cell>
          <cell r="H379">
            <v>21.5</v>
          </cell>
          <cell r="Q379">
            <v>2017</v>
          </cell>
          <cell r="R379">
            <v>12</v>
          </cell>
          <cell r="S379">
            <v>11</v>
          </cell>
          <cell r="W379">
            <v>26.5</v>
          </cell>
        </row>
        <row r="380">
          <cell r="B380">
            <v>2017</v>
          </cell>
          <cell r="C380">
            <v>12</v>
          </cell>
          <cell r="D380">
            <v>12</v>
          </cell>
          <cell r="H380">
            <v>36</v>
          </cell>
          <cell r="Q380">
            <v>2017</v>
          </cell>
          <cell r="R380">
            <v>12</v>
          </cell>
          <cell r="S380">
            <v>12</v>
          </cell>
          <cell r="W380">
            <v>32</v>
          </cell>
        </row>
        <row r="381">
          <cell r="B381">
            <v>2017</v>
          </cell>
          <cell r="C381">
            <v>12</v>
          </cell>
          <cell r="D381">
            <v>13</v>
          </cell>
          <cell r="H381">
            <v>18.5</v>
          </cell>
          <cell r="Q381">
            <v>2017</v>
          </cell>
          <cell r="R381">
            <v>12</v>
          </cell>
          <cell r="S381">
            <v>13</v>
          </cell>
          <cell r="W381">
            <v>40.5</v>
          </cell>
        </row>
        <row r="382">
          <cell r="B382">
            <v>2017</v>
          </cell>
          <cell r="C382">
            <v>12</v>
          </cell>
          <cell r="D382">
            <v>14</v>
          </cell>
          <cell r="H382">
            <v>28.5</v>
          </cell>
          <cell r="Q382">
            <v>2017</v>
          </cell>
          <cell r="R382">
            <v>12</v>
          </cell>
          <cell r="S382">
            <v>14</v>
          </cell>
          <cell r="W382">
            <v>25.5</v>
          </cell>
        </row>
        <row r="383">
          <cell r="B383">
            <v>2017</v>
          </cell>
          <cell r="C383">
            <v>12</v>
          </cell>
          <cell r="D383">
            <v>15</v>
          </cell>
          <cell r="H383">
            <v>27.5</v>
          </cell>
          <cell r="Q383">
            <v>2017</v>
          </cell>
          <cell r="R383">
            <v>12</v>
          </cell>
          <cell r="S383">
            <v>15</v>
          </cell>
          <cell r="W383">
            <v>37</v>
          </cell>
        </row>
        <row r="384">
          <cell r="B384">
            <v>2017</v>
          </cell>
          <cell r="C384">
            <v>12</v>
          </cell>
          <cell r="D384">
            <v>16</v>
          </cell>
          <cell r="H384">
            <v>18</v>
          </cell>
          <cell r="Q384">
            <v>2017</v>
          </cell>
          <cell r="R384">
            <v>12</v>
          </cell>
          <cell r="S384">
            <v>16</v>
          </cell>
          <cell r="W384">
            <v>29</v>
          </cell>
        </row>
        <row r="385">
          <cell r="B385">
            <v>2017</v>
          </cell>
          <cell r="C385">
            <v>12</v>
          </cell>
          <cell r="D385">
            <v>17</v>
          </cell>
          <cell r="H385">
            <v>19.5</v>
          </cell>
          <cell r="Q385">
            <v>2017</v>
          </cell>
          <cell r="R385">
            <v>12</v>
          </cell>
          <cell r="S385">
            <v>17</v>
          </cell>
          <cell r="W385">
            <v>19.5</v>
          </cell>
        </row>
        <row r="386">
          <cell r="B386">
            <v>2017</v>
          </cell>
          <cell r="C386">
            <v>12</v>
          </cell>
          <cell r="D386">
            <v>18</v>
          </cell>
          <cell r="H386">
            <v>22</v>
          </cell>
          <cell r="Q386">
            <v>2017</v>
          </cell>
          <cell r="R386">
            <v>12</v>
          </cell>
          <cell r="S386">
            <v>18</v>
          </cell>
          <cell r="W386">
            <v>21.5</v>
          </cell>
        </row>
        <row r="387">
          <cell r="B387">
            <v>2017</v>
          </cell>
          <cell r="C387">
            <v>12</v>
          </cell>
          <cell r="D387">
            <v>19</v>
          </cell>
          <cell r="H387">
            <v>22</v>
          </cell>
          <cell r="Q387">
            <v>2017</v>
          </cell>
          <cell r="R387">
            <v>12</v>
          </cell>
          <cell r="S387">
            <v>19</v>
          </cell>
          <cell r="W387">
            <v>20</v>
          </cell>
        </row>
        <row r="388">
          <cell r="B388">
            <v>2017</v>
          </cell>
          <cell r="C388">
            <v>12</v>
          </cell>
          <cell r="D388">
            <v>20</v>
          </cell>
          <cell r="H388">
            <v>28.5</v>
          </cell>
          <cell r="Q388">
            <v>2017</v>
          </cell>
          <cell r="R388">
            <v>12</v>
          </cell>
          <cell r="S388">
            <v>20</v>
          </cell>
          <cell r="W388">
            <v>26</v>
          </cell>
        </row>
        <row r="389">
          <cell r="B389">
            <v>2017</v>
          </cell>
          <cell r="C389">
            <v>12</v>
          </cell>
          <cell r="D389">
            <v>21</v>
          </cell>
          <cell r="H389">
            <v>22.5</v>
          </cell>
          <cell r="Q389">
            <v>2017</v>
          </cell>
          <cell r="R389">
            <v>12</v>
          </cell>
          <cell r="S389">
            <v>21</v>
          </cell>
          <cell r="W389">
            <v>29</v>
          </cell>
        </row>
        <row r="390">
          <cell r="B390">
            <v>2017</v>
          </cell>
          <cell r="C390">
            <v>12</v>
          </cell>
          <cell r="D390">
            <v>22</v>
          </cell>
          <cell r="H390">
            <v>36</v>
          </cell>
          <cell r="Q390">
            <v>2017</v>
          </cell>
          <cell r="R390">
            <v>12</v>
          </cell>
          <cell r="S390">
            <v>22</v>
          </cell>
          <cell r="W390">
            <v>29</v>
          </cell>
        </row>
        <row r="391">
          <cell r="B391">
            <v>2017</v>
          </cell>
          <cell r="C391">
            <v>12</v>
          </cell>
          <cell r="D391">
            <v>23</v>
          </cell>
          <cell r="H391">
            <v>42</v>
          </cell>
          <cell r="Q391">
            <v>2017</v>
          </cell>
          <cell r="R391">
            <v>12</v>
          </cell>
          <cell r="S391">
            <v>23</v>
          </cell>
          <cell r="W391">
            <v>41</v>
          </cell>
        </row>
        <row r="392">
          <cell r="B392">
            <v>2017</v>
          </cell>
          <cell r="C392">
            <v>12</v>
          </cell>
          <cell r="D392">
            <v>24</v>
          </cell>
          <cell r="H392">
            <v>44.5</v>
          </cell>
          <cell r="Q392">
            <v>2017</v>
          </cell>
          <cell r="R392">
            <v>12</v>
          </cell>
          <cell r="S392">
            <v>24</v>
          </cell>
          <cell r="W392">
            <v>43.5</v>
          </cell>
        </row>
        <row r="393">
          <cell r="B393">
            <v>2017</v>
          </cell>
          <cell r="C393">
            <v>12</v>
          </cell>
          <cell r="D393">
            <v>25</v>
          </cell>
          <cell r="H393">
            <v>45.5</v>
          </cell>
          <cell r="Q393">
            <v>2017</v>
          </cell>
          <cell r="R393">
            <v>12</v>
          </cell>
          <cell r="S393">
            <v>25</v>
          </cell>
          <cell r="W393">
            <v>49.5</v>
          </cell>
        </row>
        <row r="394">
          <cell r="B394">
            <v>2017</v>
          </cell>
          <cell r="C394">
            <v>12</v>
          </cell>
          <cell r="D394">
            <v>26</v>
          </cell>
          <cell r="H394">
            <v>57</v>
          </cell>
          <cell r="Q394">
            <v>2017</v>
          </cell>
          <cell r="R394">
            <v>12</v>
          </cell>
          <cell r="S394">
            <v>26</v>
          </cell>
          <cell r="W394">
            <v>52.5</v>
          </cell>
        </row>
        <row r="395">
          <cell r="B395">
            <v>2017</v>
          </cell>
          <cell r="C395">
            <v>12</v>
          </cell>
          <cell r="D395">
            <v>27</v>
          </cell>
          <cell r="H395">
            <v>61.5</v>
          </cell>
          <cell r="Q395">
            <v>2017</v>
          </cell>
          <cell r="R395">
            <v>12</v>
          </cell>
          <cell r="S395">
            <v>27</v>
          </cell>
          <cell r="W395">
            <v>64.5</v>
          </cell>
        </row>
        <row r="396">
          <cell r="B396">
            <v>2017</v>
          </cell>
          <cell r="C396">
            <v>12</v>
          </cell>
          <cell r="D396">
            <v>28</v>
          </cell>
          <cell r="H396">
            <v>46.5</v>
          </cell>
          <cell r="Q396">
            <v>2017</v>
          </cell>
          <cell r="R396">
            <v>12</v>
          </cell>
          <cell r="S396">
            <v>28</v>
          </cell>
          <cell r="W396">
            <v>66</v>
          </cell>
        </row>
        <row r="397">
          <cell r="B397">
            <v>2017</v>
          </cell>
          <cell r="C397">
            <v>12</v>
          </cell>
          <cell r="D397">
            <v>29</v>
          </cell>
          <cell r="H397">
            <v>41.5</v>
          </cell>
          <cell r="Q397">
            <v>2017</v>
          </cell>
          <cell r="R397">
            <v>12</v>
          </cell>
          <cell r="S397">
            <v>29</v>
          </cell>
          <cell r="W397">
            <v>54</v>
          </cell>
        </row>
        <row r="398">
          <cell r="B398">
            <v>2017</v>
          </cell>
          <cell r="C398">
            <v>12</v>
          </cell>
          <cell r="D398">
            <v>30</v>
          </cell>
          <cell r="H398">
            <v>53</v>
          </cell>
          <cell r="Q398">
            <v>2017</v>
          </cell>
          <cell r="R398">
            <v>12</v>
          </cell>
          <cell r="S398">
            <v>30</v>
          </cell>
          <cell r="W398">
            <v>53.5</v>
          </cell>
        </row>
        <row r="399">
          <cell r="B399">
            <v>2017</v>
          </cell>
          <cell r="C399">
            <v>12</v>
          </cell>
          <cell r="D399">
            <v>31</v>
          </cell>
          <cell r="H399">
            <v>63.5</v>
          </cell>
          <cell r="Q399">
            <v>2017</v>
          </cell>
          <cell r="R399">
            <v>12</v>
          </cell>
          <cell r="S399">
            <v>31</v>
          </cell>
          <cell r="W399">
            <v>66.5</v>
          </cell>
        </row>
      </sheetData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agedata"/>
      <sheetName val="Sheet2"/>
      <sheetName val="Sheet1"/>
      <sheetName val="UsagePerioddates"/>
    </sheetNames>
    <sheetDataSet>
      <sheetData sheetId="0"/>
      <sheetData sheetId="1"/>
      <sheetData sheetId="2"/>
      <sheetData sheetId="3">
        <row r="2">
          <cell r="A2">
            <v>2007</v>
          </cell>
          <cell r="B2">
            <v>8</v>
          </cell>
        </row>
        <row r="3">
          <cell r="A3">
            <v>2007</v>
          </cell>
          <cell r="B3">
            <v>8</v>
          </cell>
        </row>
        <row r="4">
          <cell r="A4">
            <v>2007</v>
          </cell>
          <cell r="B4">
            <v>9</v>
          </cell>
        </row>
        <row r="5">
          <cell r="A5">
            <v>2007</v>
          </cell>
          <cell r="B5">
            <v>9</v>
          </cell>
        </row>
        <row r="6">
          <cell r="A6">
            <v>2007</v>
          </cell>
          <cell r="B6">
            <v>9</v>
          </cell>
        </row>
        <row r="7">
          <cell r="A7">
            <v>2007</v>
          </cell>
          <cell r="B7">
            <v>9</v>
          </cell>
        </row>
        <row r="8">
          <cell r="A8">
            <v>2007</v>
          </cell>
          <cell r="B8">
            <v>9</v>
          </cell>
        </row>
        <row r="9">
          <cell r="A9">
            <v>2007</v>
          </cell>
          <cell r="B9">
            <v>9</v>
          </cell>
        </row>
        <row r="10">
          <cell r="A10">
            <v>2007</v>
          </cell>
          <cell r="B10">
            <v>9</v>
          </cell>
        </row>
        <row r="11">
          <cell r="A11">
            <v>2007</v>
          </cell>
          <cell r="B11">
            <v>9</v>
          </cell>
        </row>
        <row r="12">
          <cell r="A12">
            <v>2007</v>
          </cell>
          <cell r="B12">
            <v>9</v>
          </cell>
        </row>
        <row r="13">
          <cell r="A13">
            <v>2007</v>
          </cell>
          <cell r="B13">
            <v>9</v>
          </cell>
        </row>
        <row r="14">
          <cell r="A14">
            <v>2007</v>
          </cell>
          <cell r="B14">
            <v>9</v>
          </cell>
        </row>
        <row r="15">
          <cell r="A15">
            <v>2007</v>
          </cell>
          <cell r="B15">
            <v>9</v>
          </cell>
        </row>
        <row r="16">
          <cell r="A16">
            <v>2007</v>
          </cell>
          <cell r="B16">
            <v>9</v>
          </cell>
        </row>
        <row r="17">
          <cell r="A17">
            <v>2007</v>
          </cell>
          <cell r="B17">
            <v>9</v>
          </cell>
        </row>
        <row r="18">
          <cell r="A18">
            <v>2007</v>
          </cell>
          <cell r="B18">
            <v>9</v>
          </cell>
        </row>
        <row r="19">
          <cell r="A19">
            <v>2007</v>
          </cell>
          <cell r="B19">
            <v>9</v>
          </cell>
        </row>
        <row r="20">
          <cell r="A20">
            <v>2007</v>
          </cell>
          <cell r="B20">
            <v>9</v>
          </cell>
        </row>
        <row r="21">
          <cell r="A21">
            <v>2007</v>
          </cell>
          <cell r="B21">
            <v>9</v>
          </cell>
        </row>
        <row r="22">
          <cell r="A22">
            <v>2007</v>
          </cell>
          <cell r="B22">
            <v>9</v>
          </cell>
        </row>
        <row r="23">
          <cell r="A23">
            <v>2007</v>
          </cell>
          <cell r="B23">
            <v>9</v>
          </cell>
        </row>
        <row r="24">
          <cell r="A24">
            <v>2007</v>
          </cell>
          <cell r="B24">
            <v>9</v>
          </cell>
        </row>
        <row r="25">
          <cell r="A25">
            <v>2007</v>
          </cell>
          <cell r="B25">
            <v>9</v>
          </cell>
        </row>
        <row r="26">
          <cell r="A26">
            <v>2007</v>
          </cell>
          <cell r="B26">
            <v>9</v>
          </cell>
        </row>
        <row r="27">
          <cell r="A27">
            <v>2007</v>
          </cell>
          <cell r="B27">
            <v>9</v>
          </cell>
        </row>
        <row r="28">
          <cell r="A28">
            <v>2007</v>
          </cell>
          <cell r="B28">
            <v>9</v>
          </cell>
        </row>
        <row r="29">
          <cell r="A29">
            <v>2007</v>
          </cell>
          <cell r="B29">
            <v>9</v>
          </cell>
        </row>
        <row r="30">
          <cell r="A30">
            <v>2007</v>
          </cell>
          <cell r="B30">
            <v>9</v>
          </cell>
        </row>
        <row r="31">
          <cell r="A31">
            <v>2007</v>
          </cell>
          <cell r="B31">
            <v>9</v>
          </cell>
        </row>
        <row r="32">
          <cell r="A32">
            <v>2007</v>
          </cell>
          <cell r="B32">
            <v>9</v>
          </cell>
        </row>
        <row r="33">
          <cell r="A33">
            <v>2007</v>
          </cell>
          <cell r="B33">
            <v>9</v>
          </cell>
        </row>
        <row r="34">
          <cell r="A34">
            <v>2007</v>
          </cell>
          <cell r="B34">
            <v>9</v>
          </cell>
        </row>
        <row r="35">
          <cell r="A35">
            <v>2007</v>
          </cell>
          <cell r="B35">
            <v>9</v>
          </cell>
        </row>
        <row r="36">
          <cell r="A36">
            <v>2007</v>
          </cell>
          <cell r="B36">
            <v>9</v>
          </cell>
        </row>
        <row r="37">
          <cell r="A37">
            <v>2007</v>
          </cell>
          <cell r="B37">
            <v>9</v>
          </cell>
        </row>
        <row r="38">
          <cell r="A38">
            <v>2007</v>
          </cell>
          <cell r="B38">
            <v>9</v>
          </cell>
        </row>
        <row r="39">
          <cell r="A39">
            <v>2007</v>
          </cell>
          <cell r="B39">
            <v>9</v>
          </cell>
        </row>
        <row r="40">
          <cell r="A40">
            <v>2007</v>
          </cell>
          <cell r="B40">
            <v>9</v>
          </cell>
        </row>
        <row r="41">
          <cell r="A41">
            <v>2007</v>
          </cell>
          <cell r="B41">
            <v>9</v>
          </cell>
        </row>
        <row r="42">
          <cell r="A42">
            <v>2007</v>
          </cell>
          <cell r="B42">
            <v>9</v>
          </cell>
        </row>
        <row r="43">
          <cell r="A43">
            <v>2007</v>
          </cell>
          <cell r="B43">
            <v>9</v>
          </cell>
        </row>
        <row r="44">
          <cell r="A44">
            <v>2007</v>
          </cell>
          <cell r="B44">
            <v>9</v>
          </cell>
        </row>
        <row r="45">
          <cell r="A45">
            <v>2007</v>
          </cell>
          <cell r="B45">
            <v>9</v>
          </cell>
        </row>
        <row r="46">
          <cell r="A46">
            <v>2007</v>
          </cell>
          <cell r="B46">
            <v>9</v>
          </cell>
        </row>
        <row r="47">
          <cell r="A47">
            <v>2007</v>
          </cell>
          <cell r="B47">
            <v>9</v>
          </cell>
        </row>
        <row r="48">
          <cell r="A48">
            <v>2007</v>
          </cell>
          <cell r="B48">
            <v>9</v>
          </cell>
        </row>
        <row r="49">
          <cell r="A49">
            <v>2007</v>
          </cell>
          <cell r="B49">
            <v>9</v>
          </cell>
        </row>
        <row r="50">
          <cell r="A50">
            <v>2007</v>
          </cell>
          <cell r="B50">
            <v>9</v>
          </cell>
        </row>
        <row r="51">
          <cell r="A51">
            <v>2007</v>
          </cell>
          <cell r="B51">
            <v>9</v>
          </cell>
        </row>
        <row r="52">
          <cell r="A52">
            <v>2007</v>
          </cell>
          <cell r="B52">
            <v>9</v>
          </cell>
        </row>
        <row r="53">
          <cell r="A53">
            <v>2007</v>
          </cell>
          <cell r="B53">
            <v>9</v>
          </cell>
        </row>
        <row r="54">
          <cell r="A54">
            <v>2007</v>
          </cell>
          <cell r="B54">
            <v>9</v>
          </cell>
        </row>
        <row r="55">
          <cell r="A55">
            <v>2007</v>
          </cell>
          <cell r="B55">
            <v>9</v>
          </cell>
        </row>
        <row r="56">
          <cell r="A56">
            <v>2007</v>
          </cell>
          <cell r="B56">
            <v>9</v>
          </cell>
        </row>
        <row r="57">
          <cell r="A57">
            <v>2007</v>
          </cell>
          <cell r="B57">
            <v>9</v>
          </cell>
        </row>
        <row r="58">
          <cell r="A58">
            <v>2007</v>
          </cell>
          <cell r="B58">
            <v>9</v>
          </cell>
        </row>
        <row r="59">
          <cell r="A59">
            <v>2007</v>
          </cell>
          <cell r="B59">
            <v>9</v>
          </cell>
        </row>
        <row r="60">
          <cell r="A60">
            <v>2007</v>
          </cell>
          <cell r="B60">
            <v>9</v>
          </cell>
        </row>
        <row r="61">
          <cell r="A61">
            <v>2007</v>
          </cell>
          <cell r="B61">
            <v>9</v>
          </cell>
        </row>
        <row r="62">
          <cell r="A62">
            <v>2007</v>
          </cell>
          <cell r="B62">
            <v>9</v>
          </cell>
        </row>
        <row r="63">
          <cell r="A63">
            <v>2007</v>
          </cell>
          <cell r="B63">
            <v>9</v>
          </cell>
        </row>
        <row r="64">
          <cell r="A64">
            <v>2007</v>
          </cell>
          <cell r="B64">
            <v>9</v>
          </cell>
        </row>
        <row r="65">
          <cell r="A65">
            <v>2007</v>
          </cell>
          <cell r="B65">
            <v>9</v>
          </cell>
        </row>
        <row r="66">
          <cell r="A66">
            <v>2007</v>
          </cell>
          <cell r="B66">
            <v>9</v>
          </cell>
        </row>
        <row r="67">
          <cell r="A67">
            <v>2007</v>
          </cell>
          <cell r="B67">
            <v>9</v>
          </cell>
        </row>
        <row r="68">
          <cell r="A68">
            <v>2007</v>
          </cell>
          <cell r="B68">
            <v>9</v>
          </cell>
        </row>
        <row r="69">
          <cell r="A69">
            <v>2007</v>
          </cell>
          <cell r="B69">
            <v>9</v>
          </cell>
        </row>
        <row r="70">
          <cell r="A70">
            <v>2007</v>
          </cell>
          <cell r="B70">
            <v>9</v>
          </cell>
        </row>
        <row r="71">
          <cell r="A71">
            <v>2007</v>
          </cell>
          <cell r="B71">
            <v>9</v>
          </cell>
        </row>
        <row r="72">
          <cell r="A72">
            <v>2007</v>
          </cell>
          <cell r="B72">
            <v>9</v>
          </cell>
        </row>
        <row r="73">
          <cell r="A73">
            <v>2007</v>
          </cell>
          <cell r="B73">
            <v>9</v>
          </cell>
        </row>
        <row r="74">
          <cell r="A74">
            <v>2007</v>
          </cell>
          <cell r="B74">
            <v>9</v>
          </cell>
        </row>
        <row r="75">
          <cell r="A75">
            <v>2007</v>
          </cell>
          <cell r="B75">
            <v>9</v>
          </cell>
        </row>
        <row r="76">
          <cell r="A76">
            <v>2007</v>
          </cell>
          <cell r="B76">
            <v>9</v>
          </cell>
        </row>
        <row r="77">
          <cell r="A77">
            <v>2007</v>
          </cell>
          <cell r="B77">
            <v>9</v>
          </cell>
        </row>
        <row r="78">
          <cell r="A78">
            <v>2007</v>
          </cell>
          <cell r="B78">
            <v>9</v>
          </cell>
        </row>
        <row r="79">
          <cell r="A79">
            <v>2007</v>
          </cell>
          <cell r="B79">
            <v>9</v>
          </cell>
        </row>
        <row r="80">
          <cell r="A80">
            <v>2007</v>
          </cell>
          <cell r="B80">
            <v>9</v>
          </cell>
        </row>
        <row r="81">
          <cell r="A81">
            <v>2007</v>
          </cell>
          <cell r="B81">
            <v>9</v>
          </cell>
        </row>
        <row r="82">
          <cell r="A82">
            <v>2007</v>
          </cell>
          <cell r="B82">
            <v>9</v>
          </cell>
        </row>
        <row r="83">
          <cell r="A83">
            <v>2007</v>
          </cell>
          <cell r="B83">
            <v>9</v>
          </cell>
        </row>
        <row r="84">
          <cell r="A84">
            <v>2007</v>
          </cell>
          <cell r="B84">
            <v>9</v>
          </cell>
        </row>
        <row r="85">
          <cell r="A85">
            <v>2007</v>
          </cell>
          <cell r="B85">
            <v>9</v>
          </cell>
        </row>
        <row r="86">
          <cell r="A86">
            <v>2007</v>
          </cell>
          <cell r="B86">
            <v>9</v>
          </cell>
        </row>
        <row r="87">
          <cell r="A87">
            <v>2007</v>
          </cell>
          <cell r="B87">
            <v>9</v>
          </cell>
        </row>
        <row r="88">
          <cell r="A88">
            <v>2007</v>
          </cell>
          <cell r="B88">
            <v>9</v>
          </cell>
        </row>
        <row r="89">
          <cell r="A89">
            <v>2007</v>
          </cell>
          <cell r="B89">
            <v>9</v>
          </cell>
        </row>
        <row r="90">
          <cell r="A90">
            <v>2007</v>
          </cell>
          <cell r="B90">
            <v>9</v>
          </cell>
        </row>
        <row r="91">
          <cell r="A91">
            <v>2007</v>
          </cell>
          <cell r="B91">
            <v>9</v>
          </cell>
        </row>
        <row r="92">
          <cell r="A92">
            <v>2007</v>
          </cell>
          <cell r="B92">
            <v>9</v>
          </cell>
        </row>
        <row r="93">
          <cell r="A93">
            <v>2007</v>
          </cell>
          <cell r="B93">
            <v>9</v>
          </cell>
        </row>
        <row r="94">
          <cell r="A94">
            <v>2007</v>
          </cell>
          <cell r="B94">
            <v>9</v>
          </cell>
        </row>
        <row r="95">
          <cell r="A95">
            <v>2007</v>
          </cell>
          <cell r="B95">
            <v>9</v>
          </cell>
        </row>
        <row r="96">
          <cell r="A96">
            <v>2007</v>
          </cell>
          <cell r="B96">
            <v>9</v>
          </cell>
        </row>
        <row r="97">
          <cell r="A97">
            <v>2007</v>
          </cell>
          <cell r="B97">
            <v>9</v>
          </cell>
        </row>
        <row r="98">
          <cell r="A98">
            <v>2007</v>
          </cell>
          <cell r="B98">
            <v>9</v>
          </cell>
        </row>
        <row r="99">
          <cell r="A99">
            <v>2007</v>
          </cell>
          <cell r="B99">
            <v>9</v>
          </cell>
        </row>
        <row r="100">
          <cell r="A100">
            <v>2007</v>
          </cell>
          <cell r="B100">
            <v>9</v>
          </cell>
        </row>
        <row r="101">
          <cell r="A101">
            <v>2007</v>
          </cell>
          <cell r="B101">
            <v>9</v>
          </cell>
        </row>
        <row r="102">
          <cell r="A102">
            <v>2007</v>
          </cell>
          <cell r="B102">
            <v>9</v>
          </cell>
        </row>
        <row r="103">
          <cell r="A103">
            <v>2007</v>
          </cell>
          <cell r="B103">
            <v>9</v>
          </cell>
        </row>
        <row r="104">
          <cell r="A104">
            <v>2007</v>
          </cell>
          <cell r="B104">
            <v>9</v>
          </cell>
        </row>
        <row r="105">
          <cell r="A105">
            <v>2007</v>
          </cell>
          <cell r="B105">
            <v>9</v>
          </cell>
        </row>
        <row r="106">
          <cell r="A106">
            <v>2007</v>
          </cell>
          <cell r="B106">
            <v>9</v>
          </cell>
        </row>
        <row r="107">
          <cell r="A107">
            <v>2007</v>
          </cell>
          <cell r="B107">
            <v>9</v>
          </cell>
        </row>
        <row r="108">
          <cell r="A108">
            <v>2007</v>
          </cell>
          <cell r="B108">
            <v>9</v>
          </cell>
        </row>
        <row r="109">
          <cell r="A109">
            <v>2007</v>
          </cell>
          <cell r="B109">
            <v>9</v>
          </cell>
        </row>
        <row r="110">
          <cell r="A110">
            <v>2007</v>
          </cell>
          <cell r="B110">
            <v>9</v>
          </cell>
        </row>
        <row r="111">
          <cell r="A111">
            <v>2007</v>
          </cell>
          <cell r="B111">
            <v>9</v>
          </cell>
        </row>
        <row r="112">
          <cell r="A112">
            <v>2007</v>
          </cell>
          <cell r="B112">
            <v>9</v>
          </cell>
        </row>
        <row r="113">
          <cell r="A113">
            <v>2007</v>
          </cell>
          <cell r="B113">
            <v>9</v>
          </cell>
        </row>
        <row r="114">
          <cell r="A114">
            <v>2007</v>
          </cell>
          <cell r="B114">
            <v>9</v>
          </cell>
        </row>
        <row r="115">
          <cell r="A115">
            <v>2007</v>
          </cell>
          <cell r="B115">
            <v>9</v>
          </cell>
        </row>
        <row r="116">
          <cell r="A116">
            <v>2007</v>
          </cell>
          <cell r="B116">
            <v>9</v>
          </cell>
        </row>
        <row r="117">
          <cell r="A117">
            <v>2007</v>
          </cell>
          <cell r="B117">
            <v>9</v>
          </cell>
        </row>
        <row r="118">
          <cell r="A118">
            <v>2007</v>
          </cell>
          <cell r="B118">
            <v>9</v>
          </cell>
        </row>
        <row r="119">
          <cell r="A119">
            <v>2007</v>
          </cell>
          <cell r="B119">
            <v>9</v>
          </cell>
        </row>
        <row r="120">
          <cell r="A120">
            <v>2007</v>
          </cell>
          <cell r="B120">
            <v>9</v>
          </cell>
        </row>
        <row r="121">
          <cell r="A121">
            <v>2007</v>
          </cell>
          <cell r="B121">
            <v>9</v>
          </cell>
        </row>
        <row r="122">
          <cell r="A122">
            <v>2007</v>
          </cell>
          <cell r="B122">
            <v>9</v>
          </cell>
        </row>
        <row r="123">
          <cell r="A123">
            <v>2007</v>
          </cell>
          <cell r="B123">
            <v>9</v>
          </cell>
        </row>
        <row r="124">
          <cell r="A124">
            <v>2007</v>
          </cell>
          <cell r="B124">
            <v>9</v>
          </cell>
        </row>
        <row r="125">
          <cell r="A125">
            <v>2007</v>
          </cell>
          <cell r="B125">
            <v>9</v>
          </cell>
        </row>
        <row r="126">
          <cell r="A126">
            <v>2007</v>
          </cell>
          <cell r="B126">
            <v>9</v>
          </cell>
        </row>
        <row r="127">
          <cell r="A127">
            <v>2007</v>
          </cell>
          <cell r="B127">
            <v>9</v>
          </cell>
        </row>
        <row r="128">
          <cell r="A128">
            <v>2007</v>
          </cell>
          <cell r="B128">
            <v>9</v>
          </cell>
        </row>
        <row r="129">
          <cell r="A129">
            <v>2007</v>
          </cell>
          <cell r="B129">
            <v>9</v>
          </cell>
        </row>
        <row r="130">
          <cell r="A130">
            <v>2007</v>
          </cell>
          <cell r="B130">
            <v>9</v>
          </cell>
        </row>
        <row r="131">
          <cell r="A131">
            <v>2007</v>
          </cell>
          <cell r="B131">
            <v>9</v>
          </cell>
        </row>
        <row r="132">
          <cell r="A132">
            <v>2007</v>
          </cell>
          <cell r="B132">
            <v>9</v>
          </cell>
        </row>
        <row r="133">
          <cell r="A133">
            <v>2007</v>
          </cell>
          <cell r="B133">
            <v>9</v>
          </cell>
        </row>
        <row r="134">
          <cell r="A134">
            <v>2007</v>
          </cell>
          <cell r="B134">
            <v>9</v>
          </cell>
        </row>
        <row r="135">
          <cell r="A135">
            <v>2007</v>
          </cell>
          <cell r="B135">
            <v>9</v>
          </cell>
        </row>
        <row r="136">
          <cell r="A136">
            <v>2007</v>
          </cell>
          <cell r="B136">
            <v>9</v>
          </cell>
        </row>
        <row r="137">
          <cell r="A137">
            <v>2007</v>
          </cell>
          <cell r="B137">
            <v>9</v>
          </cell>
        </row>
        <row r="138">
          <cell r="A138">
            <v>2007</v>
          </cell>
          <cell r="B138">
            <v>9</v>
          </cell>
        </row>
        <row r="139">
          <cell r="A139">
            <v>2007</v>
          </cell>
          <cell r="B139">
            <v>9</v>
          </cell>
        </row>
        <row r="140">
          <cell r="A140">
            <v>2007</v>
          </cell>
          <cell r="B140">
            <v>9</v>
          </cell>
        </row>
        <row r="141">
          <cell r="A141">
            <v>2007</v>
          </cell>
          <cell r="B141">
            <v>9</v>
          </cell>
        </row>
        <row r="142">
          <cell r="A142">
            <v>2007</v>
          </cell>
          <cell r="B142">
            <v>9</v>
          </cell>
        </row>
        <row r="143">
          <cell r="A143">
            <v>2007</v>
          </cell>
          <cell r="B143">
            <v>9</v>
          </cell>
        </row>
        <row r="144">
          <cell r="A144">
            <v>2007</v>
          </cell>
          <cell r="B144">
            <v>9</v>
          </cell>
        </row>
        <row r="145">
          <cell r="A145">
            <v>2007</v>
          </cell>
          <cell r="B145">
            <v>9</v>
          </cell>
        </row>
        <row r="146">
          <cell r="A146">
            <v>2007</v>
          </cell>
          <cell r="B146">
            <v>9</v>
          </cell>
        </row>
        <row r="147">
          <cell r="A147">
            <v>2007</v>
          </cell>
          <cell r="B147">
            <v>9</v>
          </cell>
        </row>
        <row r="148">
          <cell r="A148">
            <v>2007</v>
          </cell>
          <cell r="B148">
            <v>9</v>
          </cell>
        </row>
        <row r="149">
          <cell r="A149">
            <v>2007</v>
          </cell>
          <cell r="B149">
            <v>9</v>
          </cell>
        </row>
        <row r="150">
          <cell r="A150">
            <v>2007</v>
          </cell>
          <cell r="B150">
            <v>9</v>
          </cell>
        </row>
        <row r="151">
          <cell r="A151">
            <v>2007</v>
          </cell>
          <cell r="B151">
            <v>9</v>
          </cell>
        </row>
        <row r="152">
          <cell r="A152">
            <v>2007</v>
          </cell>
          <cell r="B152">
            <v>9</v>
          </cell>
        </row>
        <row r="153">
          <cell r="A153">
            <v>2007</v>
          </cell>
          <cell r="B153">
            <v>9</v>
          </cell>
        </row>
        <row r="154">
          <cell r="A154">
            <v>2007</v>
          </cell>
          <cell r="B154">
            <v>9</v>
          </cell>
        </row>
        <row r="155">
          <cell r="A155">
            <v>2007</v>
          </cell>
          <cell r="B155">
            <v>9</v>
          </cell>
        </row>
        <row r="156">
          <cell r="A156">
            <v>2007</v>
          </cell>
          <cell r="B156">
            <v>9</v>
          </cell>
        </row>
        <row r="157">
          <cell r="A157">
            <v>2007</v>
          </cell>
          <cell r="B157">
            <v>9</v>
          </cell>
        </row>
        <row r="158">
          <cell r="A158">
            <v>2007</v>
          </cell>
          <cell r="B158">
            <v>9</v>
          </cell>
        </row>
        <row r="159">
          <cell r="A159">
            <v>2007</v>
          </cell>
          <cell r="B159">
            <v>9</v>
          </cell>
        </row>
        <row r="160">
          <cell r="A160">
            <v>2007</v>
          </cell>
          <cell r="B160">
            <v>9</v>
          </cell>
        </row>
        <row r="161">
          <cell r="A161">
            <v>2007</v>
          </cell>
          <cell r="B161">
            <v>9</v>
          </cell>
        </row>
        <row r="162">
          <cell r="A162">
            <v>2007</v>
          </cell>
          <cell r="B162">
            <v>9</v>
          </cell>
        </row>
        <row r="163">
          <cell r="A163">
            <v>2007</v>
          </cell>
          <cell r="B163">
            <v>9</v>
          </cell>
        </row>
        <row r="164">
          <cell r="A164">
            <v>2007</v>
          </cell>
          <cell r="B164">
            <v>9</v>
          </cell>
        </row>
        <row r="165">
          <cell r="A165">
            <v>2007</v>
          </cell>
          <cell r="B165">
            <v>9</v>
          </cell>
        </row>
        <row r="166">
          <cell r="A166">
            <v>2007</v>
          </cell>
          <cell r="B166">
            <v>9</v>
          </cell>
        </row>
        <row r="167">
          <cell r="A167">
            <v>2007</v>
          </cell>
          <cell r="B167">
            <v>9</v>
          </cell>
        </row>
        <row r="168">
          <cell r="A168">
            <v>2007</v>
          </cell>
          <cell r="B168">
            <v>9</v>
          </cell>
        </row>
        <row r="169">
          <cell r="A169">
            <v>2007</v>
          </cell>
          <cell r="B169">
            <v>9</v>
          </cell>
        </row>
        <row r="170">
          <cell r="A170">
            <v>2007</v>
          </cell>
          <cell r="B170">
            <v>9</v>
          </cell>
        </row>
        <row r="171">
          <cell r="A171">
            <v>2007</v>
          </cell>
          <cell r="B171">
            <v>9</v>
          </cell>
        </row>
        <row r="172">
          <cell r="A172">
            <v>2007</v>
          </cell>
          <cell r="B172">
            <v>10</v>
          </cell>
        </row>
        <row r="173">
          <cell r="A173">
            <v>2007</v>
          </cell>
          <cell r="B173">
            <v>10</v>
          </cell>
        </row>
        <row r="174">
          <cell r="A174">
            <v>2007</v>
          </cell>
          <cell r="B174">
            <v>10</v>
          </cell>
        </row>
        <row r="175">
          <cell r="A175">
            <v>2007</v>
          </cell>
          <cell r="B175">
            <v>10</v>
          </cell>
        </row>
        <row r="176">
          <cell r="A176">
            <v>2007</v>
          </cell>
          <cell r="B176">
            <v>10</v>
          </cell>
        </row>
        <row r="177">
          <cell r="A177">
            <v>2007</v>
          </cell>
          <cell r="B177">
            <v>10</v>
          </cell>
        </row>
        <row r="178">
          <cell r="A178">
            <v>2007</v>
          </cell>
          <cell r="B178">
            <v>10</v>
          </cell>
        </row>
        <row r="179">
          <cell r="A179">
            <v>2007</v>
          </cell>
          <cell r="B179">
            <v>10</v>
          </cell>
        </row>
        <row r="180">
          <cell r="A180">
            <v>2007</v>
          </cell>
          <cell r="B180">
            <v>10</v>
          </cell>
        </row>
        <row r="181">
          <cell r="A181">
            <v>2007</v>
          </cell>
          <cell r="B181">
            <v>10</v>
          </cell>
        </row>
        <row r="182">
          <cell r="A182">
            <v>2007</v>
          </cell>
          <cell r="B182">
            <v>10</v>
          </cell>
        </row>
        <row r="183">
          <cell r="A183">
            <v>2007</v>
          </cell>
          <cell r="B183">
            <v>10</v>
          </cell>
        </row>
        <row r="184">
          <cell r="A184">
            <v>2007</v>
          </cell>
          <cell r="B184">
            <v>10</v>
          </cell>
        </row>
        <row r="185">
          <cell r="A185">
            <v>2007</v>
          </cell>
          <cell r="B185">
            <v>10</v>
          </cell>
        </row>
        <row r="186">
          <cell r="A186">
            <v>2007</v>
          </cell>
          <cell r="B186">
            <v>10</v>
          </cell>
        </row>
        <row r="187">
          <cell r="A187">
            <v>2007</v>
          </cell>
          <cell r="B187">
            <v>10</v>
          </cell>
        </row>
        <row r="188">
          <cell r="A188">
            <v>2007</v>
          </cell>
          <cell r="B188">
            <v>10</v>
          </cell>
        </row>
        <row r="189">
          <cell r="A189">
            <v>2007</v>
          </cell>
          <cell r="B189">
            <v>10</v>
          </cell>
        </row>
        <row r="190">
          <cell r="A190">
            <v>2007</v>
          </cell>
          <cell r="B190">
            <v>10</v>
          </cell>
        </row>
        <row r="191">
          <cell r="A191">
            <v>2007</v>
          </cell>
          <cell r="B191">
            <v>10</v>
          </cell>
        </row>
        <row r="192">
          <cell r="A192">
            <v>2007</v>
          </cell>
          <cell r="B192">
            <v>10</v>
          </cell>
        </row>
        <row r="193">
          <cell r="A193">
            <v>2007</v>
          </cell>
          <cell r="B193">
            <v>10</v>
          </cell>
        </row>
        <row r="194">
          <cell r="A194">
            <v>2007</v>
          </cell>
          <cell r="B194">
            <v>10</v>
          </cell>
        </row>
        <row r="195">
          <cell r="A195">
            <v>2007</v>
          </cell>
          <cell r="B195">
            <v>10</v>
          </cell>
        </row>
        <row r="196">
          <cell r="A196">
            <v>2007</v>
          </cell>
          <cell r="B196">
            <v>10</v>
          </cell>
        </row>
        <row r="197">
          <cell r="A197">
            <v>2007</v>
          </cell>
          <cell r="B197">
            <v>10</v>
          </cell>
        </row>
        <row r="198">
          <cell r="A198">
            <v>2007</v>
          </cell>
          <cell r="B198">
            <v>10</v>
          </cell>
        </row>
        <row r="199">
          <cell r="A199">
            <v>2007</v>
          </cell>
          <cell r="B199">
            <v>10</v>
          </cell>
        </row>
        <row r="200">
          <cell r="A200">
            <v>2007</v>
          </cell>
          <cell r="B200">
            <v>10</v>
          </cell>
        </row>
        <row r="201">
          <cell r="A201">
            <v>2007</v>
          </cell>
          <cell r="B201">
            <v>10</v>
          </cell>
        </row>
        <row r="202">
          <cell r="A202">
            <v>2007</v>
          </cell>
          <cell r="B202">
            <v>10</v>
          </cell>
        </row>
        <row r="203">
          <cell r="A203">
            <v>2007</v>
          </cell>
          <cell r="B203">
            <v>10</v>
          </cell>
        </row>
        <row r="204">
          <cell r="A204">
            <v>2007</v>
          </cell>
          <cell r="B204">
            <v>10</v>
          </cell>
        </row>
        <row r="205">
          <cell r="A205">
            <v>2007</v>
          </cell>
          <cell r="B205">
            <v>10</v>
          </cell>
        </row>
        <row r="206">
          <cell r="A206">
            <v>2007</v>
          </cell>
          <cell r="B206">
            <v>10</v>
          </cell>
        </row>
        <row r="207">
          <cell r="A207">
            <v>2007</v>
          </cell>
          <cell r="B207">
            <v>10</v>
          </cell>
        </row>
        <row r="208">
          <cell r="A208">
            <v>2007</v>
          </cell>
          <cell r="B208">
            <v>10</v>
          </cell>
        </row>
        <row r="209">
          <cell r="A209">
            <v>2007</v>
          </cell>
          <cell r="B209">
            <v>10</v>
          </cell>
        </row>
        <row r="210">
          <cell r="A210">
            <v>2007</v>
          </cell>
          <cell r="B210">
            <v>10</v>
          </cell>
        </row>
        <row r="211">
          <cell r="A211">
            <v>2007</v>
          </cell>
          <cell r="B211">
            <v>10</v>
          </cell>
        </row>
        <row r="212">
          <cell r="A212">
            <v>2007</v>
          </cell>
          <cell r="B212">
            <v>10</v>
          </cell>
        </row>
        <row r="213">
          <cell r="A213">
            <v>2007</v>
          </cell>
          <cell r="B213">
            <v>10</v>
          </cell>
        </row>
        <row r="214">
          <cell r="A214">
            <v>2007</v>
          </cell>
          <cell r="B214">
            <v>10</v>
          </cell>
        </row>
        <row r="215">
          <cell r="A215">
            <v>2007</v>
          </cell>
          <cell r="B215">
            <v>10</v>
          </cell>
        </row>
        <row r="216">
          <cell r="A216">
            <v>2007</v>
          </cell>
          <cell r="B216">
            <v>10</v>
          </cell>
        </row>
        <row r="217">
          <cell r="A217">
            <v>2007</v>
          </cell>
          <cell r="B217">
            <v>10</v>
          </cell>
        </row>
        <row r="218">
          <cell r="A218">
            <v>2007</v>
          </cell>
          <cell r="B218">
            <v>10</v>
          </cell>
        </row>
        <row r="219">
          <cell r="A219">
            <v>2007</v>
          </cell>
          <cell r="B219">
            <v>10</v>
          </cell>
        </row>
        <row r="220">
          <cell r="A220">
            <v>2007</v>
          </cell>
          <cell r="B220">
            <v>10</v>
          </cell>
        </row>
        <row r="221">
          <cell r="A221">
            <v>2007</v>
          </cell>
          <cell r="B221">
            <v>10</v>
          </cell>
        </row>
        <row r="222">
          <cell r="A222">
            <v>2007</v>
          </cell>
          <cell r="B222">
            <v>10</v>
          </cell>
        </row>
        <row r="223">
          <cell r="A223">
            <v>2007</v>
          </cell>
          <cell r="B223">
            <v>10</v>
          </cell>
        </row>
        <row r="224">
          <cell r="A224">
            <v>2007</v>
          </cell>
          <cell r="B224">
            <v>10</v>
          </cell>
        </row>
        <row r="225">
          <cell r="A225">
            <v>2007</v>
          </cell>
          <cell r="B225">
            <v>10</v>
          </cell>
        </row>
        <row r="226">
          <cell r="A226">
            <v>2007</v>
          </cell>
          <cell r="B226">
            <v>10</v>
          </cell>
        </row>
        <row r="227">
          <cell r="A227">
            <v>2007</v>
          </cell>
          <cell r="B227">
            <v>10</v>
          </cell>
        </row>
        <row r="228">
          <cell r="A228">
            <v>2007</v>
          </cell>
          <cell r="B228">
            <v>10</v>
          </cell>
        </row>
        <row r="229">
          <cell r="A229">
            <v>2007</v>
          </cell>
          <cell r="B229">
            <v>10</v>
          </cell>
        </row>
        <row r="230">
          <cell r="A230">
            <v>2007</v>
          </cell>
          <cell r="B230">
            <v>10</v>
          </cell>
        </row>
        <row r="231">
          <cell r="A231">
            <v>2007</v>
          </cell>
          <cell r="B231">
            <v>10</v>
          </cell>
        </row>
        <row r="232">
          <cell r="A232">
            <v>2007</v>
          </cell>
          <cell r="B232">
            <v>10</v>
          </cell>
        </row>
        <row r="233">
          <cell r="A233">
            <v>2007</v>
          </cell>
          <cell r="B233">
            <v>10</v>
          </cell>
        </row>
        <row r="234">
          <cell r="A234">
            <v>2007</v>
          </cell>
          <cell r="B234">
            <v>10</v>
          </cell>
        </row>
        <row r="235">
          <cell r="A235">
            <v>2007</v>
          </cell>
          <cell r="B235">
            <v>10</v>
          </cell>
        </row>
        <row r="236">
          <cell r="A236">
            <v>2007</v>
          </cell>
          <cell r="B236">
            <v>10</v>
          </cell>
        </row>
        <row r="237">
          <cell r="A237">
            <v>2007</v>
          </cell>
          <cell r="B237">
            <v>10</v>
          </cell>
        </row>
        <row r="238">
          <cell r="A238">
            <v>2007</v>
          </cell>
          <cell r="B238">
            <v>10</v>
          </cell>
        </row>
        <row r="239">
          <cell r="A239">
            <v>2007</v>
          </cell>
          <cell r="B239">
            <v>10</v>
          </cell>
        </row>
        <row r="240">
          <cell r="A240">
            <v>2007</v>
          </cell>
          <cell r="B240">
            <v>10</v>
          </cell>
        </row>
        <row r="241">
          <cell r="A241">
            <v>2007</v>
          </cell>
          <cell r="B241">
            <v>10</v>
          </cell>
        </row>
        <row r="242">
          <cell r="A242">
            <v>2007</v>
          </cell>
          <cell r="B242">
            <v>10</v>
          </cell>
        </row>
        <row r="243">
          <cell r="A243">
            <v>2007</v>
          </cell>
          <cell r="B243">
            <v>10</v>
          </cell>
        </row>
        <row r="244">
          <cell r="A244">
            <v>2007</v>
          </cell>
          <cell r="B244">
            <v>10</v>
          </cell>
        </row>
        <row r="245">
          <cell r="A245">
            <v>2007</v>
          </cell>
          <cell r="B245">
            <v>10</v>
          </cell>
        </row>
        <row r="246">
          <cell r="A246">
            <v>2007</v>
          </cell>
          <cell r="B246">
            <v>10</v>
          </cell>
        </row>
        <row r="247">
          <cell r="A247">
            <v>2007</v>
          </cell>
          <cell r="B247">
            <v>10</v>
          </cell>
        </row>
        <row r="248">
          <cell r="A248">
            <v>2007</v>
          </cell>
          <cell r="B248">
            <v>10</v>
          </cell>
        </row>
        <row r="249">
          <cell r="A249">
            <v>2007</v>
          </cell>
          <cell r="B249">
            <v>10</v>
          </cell>
        </row>
        <row r="250">
          <cell r="A250">
            <v>2007</v>
          </cell>
          <cell r="B250">
            <v>10</v>
          </cell>
        </row>
        <row r="251">
          <cell r="A251">
            <v>2007</v>
          </cell>
          <cell r="B251">
            <v>10</v>
          </cell>
        </row>
        <row r="252">
          <cell r="A252">
            <v>2007</v>
          </cell>
          <cell r="B252">
            <v>10</v>
          </cell>
        </row>
        <row r="253">
          <cell r="A253">
            <v>2007</v>
          </cell>
          <cell r="B253">
            <v>10</v>
          </cell>
        </row>
        <row r="254">
          <cell r="A254">
            <v>2007</v>
          </cell>
          <cell r="B254">
            <v>10</v>
          </cell>
        </row>
        <row r="255">
          <cell r="A255">
            <v>2007</v>
          </cell>
          <cell r="B255">
            <v>10</v>
          </cell>
        </row>
        <row r="256">
          <cell r="A256">
            <v>2007</v>
          </cell>
          <cell r="B256">
            <v>10</v>
          </cell>
        </row>
        <row r="257">
          <cell r="A257">
            <v>2007</v>
          </cell>
          <cell r="B257">
            <v>10</v>
          </cell>
        </row>
        <row r="258">
          <cell r="A258">
            <v>2007</v>
          </cell>
          <cell r="B258">
            <v>10</v>
          </cell>
        </row>
        <row r="259">
          <cell r="A259">
            <v>2007</v>
          </cell>
          <cell r="B259">
            <v>10</v>
          </cell>
        </row>
        <row r="260">
          <cell r="A260">
            <v>2007</v>
          </cell>
          <cell r="B260">
            <v>10</v>
          </cell>
        </row>
        <row r="261">
          <cell r="A261">
            <v>2007</v>
          </cell>
          <cell r="B261">
            <v>10</v>
          </cell>
        </row>
        <row r="262">
          <cell r="A262">
            <v>2007</v>
          </cell>
          <cell r="B262">
            <v>10</v>
          </cell>
        </row>
        <row r="263">
          <cell r="A263">
            <v>2007</v>
          </cell>
          <cell r="B263">
            <v>10</v>
          </cell>
        </row>
        <row r="264">
          <cell r="A264">
            <v>2007</v>
          </cell>
          <cell r="B264">
            <v>10</v>
          </cell>
        </row>
        <row r="265">
          <cell r="A265">
            <v>2007</v>
          </cell>
          <cell r="B265">
            <v>10</v>
          </cell>
        </row>
        <row r="266">
          <cell r="A266">
            <v>2007</v>
          </cell>
          <cell r="B266">
            <v>10</v>
          </cell>
        </row>
        <row r="267">
          <cell r="A267">
            <v>2007</v>
          </cell>
          <cell r="B267">
            <v>10</v>
          </cell>
        </row>
        <row r="268">
          <cell r="A268">
            <v>2007</v>
          </cell>
          <cell r="B268">
            <v>10</v>
          </cell>
        </row>
        <row r="269">
          <cell r="A269">
            <v>2007</v>
          </cell>
          <cell r="B269">
            <v>10</v>
          </cell>
        </row>
        <row r="270">
          <cell r="A270">
            <v>2007</v>
          </cell>
          <cell r="B270">
            <v>10</v>
          </cell>
        </row>
        <row r="271">
          <cell r="A271">
            <v>2007</v>
          </cell>
          <cell r="B271">
            <v>10</v>
          </cell>
        </row>
        <row r="272">
          <cell r="A272">
            <v>2007</v>
          </cell>
          <cell r="B272">
            <v>10</v>
          </cell>
        </row>
        <row r="273">
          <cell r="A273">
            <v>2007</v>
          </cell>
          <cell r="B273">
            <v>10</v>
          </cell>
        </row>
        <row r="274">
          <cell r="A274">
            <v>2007</v>
          </cell>
          <cell r="B274">
            <v>10</v>
          </cell>
        </row>
        <row r="275">
          <cell r="A275">
            <v>2007</v>
          </cell>
          <cell r="B275">
            <v>10</v>
          </cell>
        </row>
        <row r="276">
          <cell r="A276">
            <v>2007</v>
          </cell>
          <cell r="B276">
            <v>10</v>
          </cell>
        </row>
        <row r="277">
          <cell r="A277">
            <v>2007</v>
          </cell>
          <cell r="B277">
            <v>10</v>
          </cell>
        </row>
        <row r="278">
          <cell r="A278">
            <v>2007</v>
          </cell>
          <cell r="B278">
            <v>10</v>
          </cell>
        </row>
        <row r="279">
          <cell r="A279">
            <v>2007</v>
          </cell>
          <cell r="B279">
            <v>10</v>
          </cell>
        </row>
        <row r="280">
          <cell r="A280">
            <v>2007</v>
          </cell>
          <cell r="B280">
            <v>10</v>
          </cell>
        </row>
        <row r="281">
          <cell r="A281">
            <v>2007</v>
          </cell>
          <cell r="B281">
            <v>10</v>
          </cell>
        </row>
        <row r="282">
          <cell r="A282">
            <v>2007</v>
          </cell>
          <cell r="B282">
            <v>10</v>
          </cell>
        </row>
        <row r="283">
          <cell r="A283">
            <v>2007</v>
          </cell>
          <cell r="B283">
            <v>10</v>
          </cell>
        </row>
        <row r="284">
          <cell r="A284">
            <v>2007</v>
          </cell>
          <cell r="B284">
            <v>10</v>
          </cell>
        </row>
        <row r="285">
          <cell r="A285">
            <v>2007</v>
          </cell>
          <cell r="B285">
            <v>10</v>
          </cell>
        </row>
        <row r="286">
          <cell r="A286">
            <v>2007</v>
          </cell>
          <cell r="B286">
            <v>10</v>
          </cell>
        </row>
        <row r="287">
          <cell r="A287">
            <v>2007</v>
          </cell>
          <cell r="B287">
            <v>10</v>
          </cell>
        </row>
        <row r="288">
          <cell r="A288">
            <v>2007</v>
          </cell>
          <cell r="B288">
            <v>10</v>
          </cell>
        </row>
        <row r="289">
          <cell r="A289">
            <v>2007</v>
          </cell>
          <cell r="B289">
            <v>10</v>
          </cell>
        </row>
        <row r="290">
          <cell r="A290">
            <v>2007</v>
          </cell>
          <cell r="B290">
            <v>10</v>
          </cell>
        </row>
        <row r="291">
          <cell r="A291">
            <v>2007</v>
          </cell>
          <cell r="B291">
            <v>10</v>
          </cell>
        </row>
        <row r="292">
          <cell r="A292">
            <v>2007</v>
          </cell>
          <cell r="B292">
            <v>10</v>
          </cell>
        </row>
        <row r="293">
          <cell r="A293">
            <v>2007</v>
          </cell>
          <cell r="B293">
            <v>10</v>
          </cell>
        </row>
        <row r="294">
          <cell r="A294">
            <v>2007</v>
          </cell>
          <cell r="B294">
            <v>10</v>
          </cell>
        </row>
        <row r="295">
          <cell r="A295">
            <v>2007</v>
          </cell>
          <cell r="B295">
            <v>10</v>
          </cell>
        </row>
        <row r="296">
          <cell r="A296">
            <v>2007</v>
          </cell>
          <cell r="B296">
            <v>10</v>
          </cell>
        </row>
        <row r="297">
          <cell r="A297">
            <v>2007</v>
          </cell>
          <cell r="B297">
            <v>10</v>
          </cell>
        </row>
        <row r="298">
          <cell r="A298">
            <v>2007</v>
          </cell>
          <cell r="B298">
            <v>10</v>
          </cell>
        </row>
        <row r="299">
          <cell r="A299">
            <v>2007</v>
          </cell>
          <cell r="B299">
            <v>10</v>
          </cell>
        </row>
        <row r="300">
          <cell r="A300">
            <v>2007</v>
          </cell>
          <cell r="B300">
            <v>10</v>
          </cell>
        </row>
        <row r="301">
          <cell r="A301">
            <v>2007</v>
          </cell>
          <cell r="B301">
            <v>10</v>
          </cell>
        </row>
        <row r="302">
          <cell r="A302">
            <v>2007</v>
          </cell>
          <cell r="B302">
            <v>10</v>
          </cell>
        </row>
        <row r="303">
          <cell r="A303">
            <v>2007</v>
          </cell>
          <cell r="B303">
            <v>10</v>
          </cell>
        </row>
        <row r="304">
          <cell r="A304">
            <v>2007</v>
          </cell>
          <cell r="B304">
            <v>10</v>
          </cell>
        </row>
        <row r="305">
          <cell r="A305">
            <v>2007</v>
          </cell>
          <cell r="B305">
            <v>10</v>
          </cell>
        </row>
        <row r="306">
          <cell r="A306">
            <v>2007</v>
          </cell>
          <cell r="B306">
            <v>10</v>
          </cell>
        </row>
        <row r="307">
          <cell r="A307">
            <v>2007</v>
          </cell>
          <cell r="B307">
            <v>10</v>
          </cell>
        </row>
        <row r="308">
          <cell r="A308">
            <v>2007</v>
          </cell>
          <cell r="B308">
            <v>10</v>
          </cell>
        </row>
        <row r="309">
          <cell r="A309">
            <v>2007</v>
          </cell>
          <cell r="B309">
            <v>10</v>
          </cell>
        </row>
        <row r="310">
          <cell r="A310">
            <v>2007</v>
          </cell>
          <cell r="B310">
            <v>10</v>
          </cell>
        </row>
        <row r="311">
          <cell r="A311">
            <v>2007</v>
          </cell>
          <cell r="B311">
            <v>10</v>
          </cell>
        </row>
        <row r="312">
          <cell r="A312">
            <v>2007</v>
          </cell>
          <cell r="B312">
            <v>10</v>
          </cell>
        </row>
        <row r="313">
          <cell r="A313">
            <v>2007</v>
          </cell>
          <cell r="B313">
            <v>10</v>
          </cell>
        </row>
        <row r="314">
          <cell r="A314">
            <v>2007</v>
          </cell>
          <cell r="B314">
            <v>10</v>
          </cell>
        </row>
        <row r="315">
          <cell r="A315">
            <v>2007</v>
          </cell>
          <cell r="B315">
            <v>10</v>
          </cell>
        </row>
        <row r="316">
          <cell r="A316">
            <v>2007</v>
          </cell>
          <cell r="B316">
            <v>10</v>
          </cell>
        </row>
        <row r="317">
          <cell r="A317">
            <v>2007</v>
          </cell>
          <cell r="B317">
            <v>10</v>
          </cell>
        </row>
        <row r="318">
          <cell r="A318">
            <v>2007</v>
          </cell>
          <cell r="B318">
            <v>10</v>
          </cell>
        </row>
        <row r="319">
          <cell r="A319">
            <v>2007</v>
          </cell>
          <cell r="B319">
            <v>10</v>
          </cell>
        </row>
        <row r="320">
          <cell r="A320">
            <v>2007</v>
          </cell>
          <cell r="B320">
            <v>10</v>
          </cell>
        </row>
        <row r="321">
          <cell r="A321">
            <v>2007</v>
          </cell>
          <cell r="B321">
            <v>10</v>
          </cell>
        </row>
        <row r="322">
          <cell r="A322">
            <v>2007</v>
          </cell>
          <cell r="B322">
            <v>10</v>
          </cell>
        </row>
        <row r="323">
          <cell r="A323">
            <v>2007</v>
          </cell>
          <cell r="B323">
            <v>10</v>
          </cell>
        </row>
        <row r="324">
          <cell r="A324">
            <v>2007</v>
          </cell>
          <cell r="B324">
            <v>10</v>
          </cell>
        </row>
        <row r="325">
          <cell r="A325">
            <v>2007</v>
          </cell>
          <cell r="B325">
            <v>10</v>
          </cell>
        </row>
        <row r="326">
          <cell r="A326">
            <v>2007</v>
          </cell>
          <cell r="B326">
            <v>10</v>
          </cell>
        </row>
        <row r="327">
          <cell r="A327">
            <v>2007</v>
          </cell>
          <cell r="B327">
            <v>10</v>
          </cell>
        </row>
        <row r="328">
          <cell r="A328">
            <v>2007</v>
          </cell>
          <cell r="B328">
            <v>10</v>
          </cell>
        </row>
        <row r="329">
          <cell r="A329">
            <v>2007</v>
          </cell>
          <cell r="B329">
            <v>10</v>
          </cell>
        </row>
        <row r="330">
          <cell r="A330">
            <v>2007</v>
          </cell>
          <cell r="B330">
            <v>10</v>
          </cell>
        </row>
        <row r="331">
          <cell r="A331">
            <v>2007</v>
          </cell>
          <cell r="B331">
            <v>10</v>
          </cell>
        </row>
        <row r="332">
          <cell r="A332">
            <v>2007</v>
          </cell>
          <cell r="B332">
            <v>10</v>
          </cell>
        </row>
        <row r="333">
          <cell r="A333">
            <v>2007</v>
          </cell>
          <cell r="B333">
            <v>10</v>
          </cell>
        </row>
        <row r="334">
          <cell r="A334">
            <v>2007</v>
          </cell>
          <cell r="B334">
            <v>10</v>
          </cell>
        </row>
        <row r="335">
          <cell r="A335">
            <v>2007</v>
          </cell>
          <cell r="B335">
            <v>10</v>
          </cell>
        </row>
        <row r="336">
          <cell r="A336">
            <v>2007</v>
          </cell>
          <cell r="B336">
            <v>10</v>
          </cell>
        </row>
        <row r="337">
          <cell r="A337">
            <v>2007</v>
          </cell>
          <cell r="B337">
            <v>10</v>
          </cell>
        </row>
        <row r="338">
          <cell r="A338">
            <v>2007</v>
          </cell>
          <cell r="B338">
            <v>10</v>
          </cell>
        </row>
        <row r="339">
          <cell r="A339">
            <v>2007</v>
          </cell>
          <cell r="B339">
            <v>10</v>
          </cell>
        </row>
        <row r="340">
          <cell r="A340">
            <v>2007</v>
          </cell>
          <cell r="B340">
            <v>10</v>
          </cell>
        </row>
        <row r="341">
          <cell r="A341">
            <v>2007</v>
          </cell>
          <cell r="B341">
            <v>11</v>
          </cell>
        </row>
        <row r="342">
          <cell r="A342">
            <v>2007</v>
          </cell>
          <cell r="B342">
            <v>11</v>
          </cell>
        </row>
        <row r="343">
          <cell r="A343">
            <v>2007</v>
          </cell>
          <cell r="B343">
            <v>11</v>
          </cell>
        </row>
        <row r="344">
          <cell r="A344">
            <v>2007</v>
          </cell>
          <cell r="B344">
            <v>11</v>
          </cell>
        </row>
        <row r="345">
          <cell r="A345">
            <v>2007</v>
          </cell>
          <cell r="B345">
            <v>11</v>
          </cell>
        </row>
        <row r="346">
          <cell r="A346">
            <v>2007</v>
          </cell>
          <cell r="B346">
            <v>11</v>
          </cell>
        </row>
        <row r="347">
          <cell r="A347">
            <v>2007</v>
          </cell>
          <cell r="B347">
            <v>11</v>
          </cell>
        </row>
        <row r="348">
          <cell r="A348">
            <v>2007</v>
          </cell>
          <cell r="B348">
            <v>11</v>
          </cell>
        </row>
        <row r="349">
          <cell r="A349">
            <v>2007</v>
          </cell>
          <cell r="B349">
            <v>11</v>
          </cell>
        </row>
        <row r="350">
          <cell r="A350">
            <v>2007</v>
          </cell>
          <cell r="B350">
            <v>11</v>
          </cell>
        </row>
        <row r="351">
          <cell r="A351">
            <v>2007</v>
          </cell>
          <cell r="B351">
            <v>11</v>
          </cell>
        </row>
        <row r="352">
          <cell r="A352">
            <v>2007</v>
          </cell>
          <cell r="B352">
            <v>11</v>
          </cell>
        </row>
        <row r="353">
          <cell r="A353">
            <v>2007</v>
          </cell>
          <cell r="B353">
            <v>11</v>
          </cell>
        </row>
        <row r="354">
          <cell r="A354">
            <v>2007</v>
          </cell>
          <cell r="B354">
            <v>11</v>
          </cell>
        </row>
        <row r="355">
          <cell r="A355">
            <v>2007</v>
          </cell>
          <cell r="B355">
            <v>11</v>
          </cell>
        </row>
        <row r="356">
          <cell r="A356">
            <v>2007</v>
          </cell>
          <cell r="B356">
            <v>11</v>
          </cell>
        </row>
        <row r="357">
          <cell r="A357">
            <v>2007</v>
          </cell>
          <cell r="B357">
            <v>11</v>
          </cell>
        </row>
        <row r="358">
          <cell r="A358">
            <v>2007</v>
          </cell>
          <cell r="B358">
            <v>11</v>
          </cell>
        </row>
        <row r="359">
          <cell r="A359">
            <v>2007</v>
          </cell>
          <cell r="B359">
            <v>11</v>
          </cell>
        </row>
        <row r="360">
          <cell r="A360">
            <v>2007</v>
          </cell>
          <cell r="B360">
            <v>11</v>
          </cell>
        </row>
        <row r="361">
          <cell r="A361">
            <v>2007</v>
          </cell>
          <cell r="B361">
            <v>11</v>
          </cell>
        </row>
        <row r="362">
          <cell r="A362">
            <v>2007</v>
          </cell>
          <cell r="B362">
            <v>11</v>
          </cell>
        </row>
        <row r="363">
          <cell r="A363">
            <v>2007</v>
          </cell>
          <cell r="B363">
            <v>11</v>
          </cell>
        </row>
        <row r="364">
          <cell r="A364">
            <v>2007</v>
          </cell>
          <cell r="B364">
            <v>11</v>
          </cell>
        </row>
        <row r="365">
          <cell r="A365">
            <v>2007</v>
          </cell>
          <cell r="B365">
            <v>11</v>
          </cell>
        </row>
        <row r="366">
          <cell r="A366">
            <v>2007</v>
          </cell>
          <cell r="B366">
            <v>11</v>
          </cell>
        </row>
        <row r="367">
          <cell r="A367">
            <v>2007</v>
          </cell>
          <cell r="B367">
            <v>11</v>
          </cell>
        </row>
        <row r="368">
          <cell r="A368">
            <v>2007</v>
          </cell>
          <cell r="B368">
            <v>11</v>
          </cell>
        </row>
        <row r="369">
          <cell r="A369">
            <v>2007</v>
          </cell>
          <cell r="B369">
            <v>11</v>
          </cell>
        </row>
        <row r="370">
          <cell r="A370">
            <v>2007</v>
          </cell>
          <cell r="B370">
            <v>11</v>
          </cell>
        </row>
        <row r="371">
          <cell r="A371">
            <v>2007</v>
          </cell>
          <cell r="B371">
            <v>11</v>
          </cell>
        </row>
        <row r="372">
          <cell r="A372">
            <v>2007</v>
          </cell>
          <cell r="B372">
            <v>11</v>
          </cell>
        </row>
        <row r="373">
          <cell r="A373">
            <v>2007</v>
          </cell>
          <cell r="B373">
            <v>11</v>
          </cell>
        </row>
        <row r="374">
          <cell r="A374">
            <v>2007</v>
          </cell>
          <cell r="B374">
            <v>11</v>
          </cell>
        </row>
        <row r="375">
          <cell r="A375">
            <v>2007</v>
          </cell>
          <cell r="B375">
            <v>11</v>
          </cell>
        </row>
        <row r="376">
          <cell r="A376">
            <v>2007</v>
          </cell>
          <cell r="B376">
            <v>11</v>
          </cell>
        </row>
        <row r="377">
          <cell r="A377">
            <v>2007</v>
          </cell>
          <cell r="B377">
            <v>11</v>
          </cell>
        </row>
        <row r="378">
          <cell r="A378">
            <v>2007</v>
          </cell>
          <cell r="B378">
            <v>11</v>
          </cell>
        </row>
        <row r="379">
          <cell r="A379">
            <v>2007</v>
          </cell>
          <cell r="B379">
            <v>11</v>
          </cell>
        </row>
        <row r="380">
          <cell r="A380">
            <v>2007</v>
          </cell>
          <cell r="B380">
            <v>11</v>
          </cell>
        </row>
        <row r="381">
          <cell r="A381">
            <v>2007</v>
          </cell>
          <cell r="B381">
            <v>11</v>
          </cell>
        </row>
        <row r="382">
          <cell r="A382">
            <v>2007</v>
          </cell>
          <cell r="B382">
            <v>11</v>
          </cell>
        </row>
        <row r="383">
          <cell r="A383">
            <v>2007</v>
          </cell>
          <cell r="B383">
            <v>11</v>
          </cell>
        </row>
        <row r="384">
          <cell r="A384">
            <v>2007</v>
          </cell>
          <cell r="B384">
            <v>11</v>
          </cell>
        </row>
        <row r="385">
          <cell r="A385">
            <v>2007</v>
          </cell>
          <cell r="B385">
            <v>11</v>
          </cell>
        </row>
        <row r="386">
          <cell r="A386">
            <v>2007</v>
          </cell>
          <cell r="B386">
            <v>11</v>
          </cell>
        </row>
        <row r="387">
          <cell r="A387">
            <v>2007</v>
          </cell>
          <cell r="B387">
            <v>11</v>
          </cell>
        </row>
        <row r="388">
          <cell r="A388">
            <v>2007</v>
          </cell>
          <cell r="B388">
            <v>11</v>
          </cell>
        </row>
        <row r="389">
          <cell r="A389">
            <v>2007</v>
          </cell>
          <cell r="B389">
            <v>11</v>
          </cell>
        </row>
        <row r="390">
          <cell r="A390">
            <v>2007</v>
          </cell>
          <cell r="B390">
            <v>11</v>
          </cell>
        </row>
        <row r="391">
          <cell r="A391">
            <v>2007</v>
          </cell>
          <cell r="B391">
            <v>11</v>
          </cell>
        </row>
        <row r="392">
          <cell r="A392">
            <v>2007</v>
          </cell>
          <cell r="B392">
            <v>11</v>
          </cell>
        </row>
        <row r="393">
          <cell r="A393">
            <v>2007</v>
          </cell>
          <cell r="B393">
            <v>11</v>
          </cell>
        </row>
        <row r="394">
          <cell r="A394">
            <v>2007</v>
          </cell>
          <cell r="B394">
            <v>11</v>
          </cell>
        </row>
        <row r="395">
          <cell r="A395">
            <v>2007</v>
          </cell>
          <cell r="B395">
            <v>11</v>
          </cell>
        </row>
        <row r="396">
          <cell r="A396">
            <v>2007</v>
          </cell>
          <cell r="B396">
            <v>11</v>
          </cell>
        </row>
        <row r="397">
          <cell r="A397">
            <v>2007</v>
          </cell>
          <cell r="B397">
            <v>11</v>
          </cell>
        </row>
        <row r="398">
          <cell r="A398">
            <v>2007</v>
          </cell>
          <cell r="B398">
            <v>11</v>
          </cell>
        </row>
        <row r="399">
          <cell r="A399">
            <v>2007</v>
          </cell>
          <cell r="B399">
            <v>11</v>
          </cell>
        </row>
        <row r="400">
          <cell r="A400">
            <v>2007</v>
          </cell>
          <cell r="B400">
            <v>11</v>
          </cell>
        </row>
        <row r="401">
          <cell r="A401">
            <v>2007</v>
          </cell>
          <cell r="B401">
            <v>11</v>
          </cell>
        </row>
        <row r="402">
          <cell r="A402">
            <v>2007</v>
          </cell>
          <cell r="B402">
            <v>11</v>
          </cell>
        </row>
        <row r="403">
          <cell r="A403">
            <v>2007</v>
          </cell>
          <cell r="B403">
            <v>11</v>
          </cell>
        </row>
        <row r="404">
          <cell r="A404">
            <v>2007</v>
          </cell>
          <cell r="B404">
            <v>11</v>
          </cell>
        </row>
        <row r="405">
          <cell r="A405">
            <v>2007</v>
          </cell>
          <cell r="B405">
            <v>11</v>
          </cell>
        </row>
        <row r="406">
          <cell r="A406">
            <v>2007</v>
          </cell>
          <cell r="B406">
            <v>11</v>
          </cell>
        </row>
        <row r="407">
          <cell r="A407">
            <v>2007</v>
          </cell>
          <cell r="B407">
            <v>11</v>
          </cell>
        </row>
        <row r="408">
          <cell r="A408">
            <v>2007</v>
          </cell>
          <cell r="B408">
            <v>11</v>
          </cell>
        </row>
        <row r="409">
          <cell r="A409">
            <v>2007</v>
          </cell>
          <cell r="B409">
            <v>11</v>
          </cell>
        </row>
        <row r="410">
          <cell r="A410">
            <v>2007</v>
          </cell>
          <cell r="B410">
            <v>11</v>
          </cell>
        </row>
        <row r="411">
          <cell r="A411">
            <v>2007</v>
          </cell>
          <cell r="B411">
            <v>11</v>
          </cell>
        </row>
        <row r="412">
          <cell r="A412">
            <v>2007</v>
          </cell>
          <cell r="B412">
            <v>11</v>
          </cell>
        </row>
        <row r="413">
          <cell r="A413">
            <v>2007</v>
          </cell>
          <cell r="B413">
            <v>11</v>
          </cell>
        </row>
        <row r="414">
          <cell r="A414">
            <v>2007</v>
          </cell>
          <cell r="B414">
            <v>11</v>
          </cell>
        </row>
        <row r="415">
          <cell r="A415">
            <v>2007</v>
          </cell>
          <cell r="B415">
            <v>11</v>
          </cell>
        </row>
        <row r="416">
          <cell r="A416">
            <v>2007</v>
          </cell>
          <cell r="B416">
            <v>11</v>
          </cell>
        </row>
        <row r="417">
          <cell r="A417">
            <v>2007</v>
          </cell>
          <cell r="B417">
            <v>11</v>
          </cell>
        </row>
        <row r="418">
          <cell r="A418">
            <v>2007</v>
          </cell>
          <cell r="B418">
            <v>11</v>
          </cell>
        </row>
        <row r="419">
          <cell r="A419">
            <v>2007</v>
          </cell>
          <cell r="B419">
            <v>11</v>
          </cell>
        </row>
        <row r="420">
          <cell r="A420">
            <v>2007</v>
          </cell>
          <cell r="B420">
            <v>11</v>
          </cell>
        </row>
        <row r="421">
          <cell r="A421">
            <v>2007</v>
          </cell>
          <cell r="B421">
            <v>11</v>
          </cell>
        </row>
        <row r="422">
          <cell r="A422">
            <v>2007</v>
          </cell>
          <cell r="B422">
            <v>11</v>
          </cell>
        </row>
        <row r="423">
          <cell r="A423">
            <v>2007</v>
          </cell>
          <cell r="B423">
            <v>11</v>
          </cell>
        </row>
        <row r="424">
          <cell r="A424">
            <v>2007</v>
          </cell>
          <cell r="B424">
            <v>11</v>
          </cell>
        </row>
        <row r="425">
          <cell r="A425">
            <v>2007</v>
          </cell>
          <cell r="B425">
            <v>11</v>
          </cell>
        </row>
        <row r="426">
          <cell r="A426">
            <v>2007</v>
          </cell>
          <cell r="B426">
            <v>11</v>
          </cell>
        </row>
        <row r="427">
          <cell r="A427">
            <v>2007</v>
          </cell>
          <cell r="B427">
            <v>11</v>
          </cell>
        </row>
        <row r="428">
          <cell r="A428">
            <v>2007</v>
          </cell>
          <cell r="B428">
            <v>11</v>
          </cell>
        </row>
        <row r="429">
          <cell r="A429">
            <v>2007</v>
          </cell>
          <cell r="B429">
            <v>11</v>
          </cell>
        </row>
        <row r="430">
          <cell r="A430">
            <v>2007</v>
          </cell>
          <cell r="B430">
            <v>11</v>
          </cell>
        </row>
        <row r="431">
          <cell r="A431">
            <v>2007</v>
          </cell>
          <cell r="B431">
            <v>11</v>
          </cell>
        </row>
        <row r="432">
          <cell r="A432">
            <v>2007</v>
          </cell>
          <cell r="B432">
            <v>11</v>
          </cell>
        </row>
        <row r="433">
          <cell r="A433">
            <v>2007</v>
          </cell>
          <cell r="B433">
            <v>11</v>
          </cell>
        </row>
        <row r="434">
          <cell r="A434">
            <v>2007</v>
          </cell>
          <cell r="B434">
            <v>11</v>
          </cell>
        </row>
        <row r="435">
          <cell r="A435">
            <v>2007</v>
          </cell>
          <cell r="B435">
            <v>11</v>
          </cell>
        </row>
        <row r="436">
          <cell r="A436">
            <v>2007</v>
          </cell>
          <cell r="B436">
            <v>11</v>
          </cell>
        </row>
        <row r="437">
          <cell r="A437">
            <v>2007</v>
          </cell>
          <cell r="B437">
            <v>11</v>
          </cell>
        </row>
        <row r="438">
          <cell r="A438">
            <v>2007</v>
          </cell>
          <cell r="B438">
            <v>11</v>
          </cell>
        </row>
        <row r="439">
          <cell r="A439">
            <v>2007</v>
          </cell>
          <cell r="B439">
            <v>11</v>
          </cell>
        </row>
        <row r="440">
          <cell r="A440">
            <v>2007</v>
          </cell>
          <cell r="B440">
            <v>11</v>
          </cell>
        </row>
        <row r="441">
          <cell r="A441">
            <v>2007</v>
          </cell>
          <cell r="B441">
            <v>11</v>
          </cell>
        </row>
        <row r="442">
          <cell r="A442">
            <v>2007</v>
          </cell>
          <cell r="B442">
            <v>11</v>
          </cell>
        </row>
        <row r="443">
          <cell r="A443">
            <v>2007</v>
          </cell>
          <cell r="B443">
            <v>11</v>
          </cell>
        </row>
        <row r="444">
          <cell r="A444">
            <v>2007</v>
          </cell>
          <cell r="B444">
            <v>11</v>
          </cell>
        </row>
        <row r="445">
          <cell r="A445">
            <v>2007</v>
          </cell>
          <cell r="B445">
            <v>11</v>
          </cell>
        </row>
        <row r="446">
          <cell r="A446">
            <v>2007</v>
          </cell>
          <cell r="B446">
            <v>11</v>
          </cell>
        </row>
        <row r="447">
          <cell r="A447">
            <v>2007</v>
          </cell>
          <cell r="B447">
            <v>11</v>
          </cell>
        </row>
        <row r="448">
          <cell r="A448">
            <v>2007</v>
          </cell>
          <cell r="B448">
            <v>11</v>
          </cell>
        </row>
        <row r="449">
          <cell r="A449">
            <v>2007</v>
          </cell>
          <cell r="B449">
            <v>11</v>
          </cell>
        </row>
        <row r="450">
          <cell r="A450">
            <v>2007</v>
          </cell>
          <cell r="B450">
            <v>11</v>
          </cell>
        </row>
        <row r="451">
          <cell r="A451">
            <v>2007</v>
          </cell>
          <cell r="B451">
            <v>11</v>
          </cell>
        </row>
        <row r="452">
          <cell r="A452">
            <v>2007</v>
          </cell>
          <cell r="B452">
            <v>11</v>
          </cell>
        </row>
        <row r="453">
          <cell r="A453">
            <v>2007</v>
          </cell>
          <cell r="B453">
            <v>11</v>
          </cell>
        </row>
        <row r="454">
          <cell r="A454">
            <v>2007</v>
          </cell>
          <cell r="B454">
            <v>11</v>
          </cell>
        </row>
        <row r="455">
          <cell r="A455">
            <v>2007</v>
          </cell>
          <cell r="B455">
            <v>11</v>
          </cell>
        </row>
        <row r="456">
          <cell r="A456">
            <v>2007</v>
          </cell>
          <cell r="B456">
            <v>11</v>
          </cell>
        </row>
        <row r="457">
          <cell r="A457">
            <v>2007</v>
          </cell>
          <cell r="B457">
            <v>11</v>
          </cell>
        </row>
        <row r="458">
          <cell r="A458">
            <v>2007</v>
          </cell>
          <cell r="B458">
            <v>11</v>
          </cell>
        </row>
        <row r="459">
          <cell r="A459">
            <v>2007</v>
          </cell>
          <cell r="B459">
            <v>11</v>
          </cell>
        </row>
        <row r="460">
          <cell r="A460">
            <v>2007</v>
          </cell>
          <cell r="B460">
            <v>11</v>
          </cell>
        </row>
        <row r="461">
          <cell r="A461">
            <v>2007</v>
          </cell>
          <cell r="B461">
            <v>11</v>
          </cell>
        </row>
        <row r="462">
          <cell r="A462">
            <v>2007</v>
          </cell>
          <cell r="B462">
            <v>11</v>
          </cell>
        </row>
        <row r="463">
          <cell r="A463">
            <v>2007</v>
          </cell>
          <cell r="B463">
            <v>11</v>
          </cell>
        </row>
        <row r="464">
          <cell r="A464">
            <v>2007</v>
          </cell>
          <cell r="B464">
            <v>11</v>
          </cell>
        </row>
        <row r="465">
          <cell r="A465">
            <v>2007</v>
          </cell>
          <cell r="B465">
            <v>11</v>
          </cell>
        </row>
        <row r="466">
          <cell r="A466">
            <v>2007</v>
          </cell>
          <cell r="B466">
            <v>11</v>
          </cell>
        </row>
        <row r="467">
          <cell r="A467">
            <v>2007</v>
          </cell>
          <cell r="B467">
            <v>11</v>
          </cell>
        </row>
        <row r="468">
          <cell r="A468">
            <v>2007</v>
          </cell>
          <cell r="B468">
            <v>11</v>
          </cell>
        </row>
        <row r="469">
          <cell r="A469">
            <v>2007</v>
          </cell>
          <cell r="B469">
            <v>11</v>
          </cell>
        </row>
        <row r="470">
          <cell r="A470">
            <v>2007</v>
          </cell>
          <cell r="B470">
            <v>11</v>
          </cell>
        </row>
        <row r="471">
          <cell r="A471">
            <v>2007</v>
          </cell>
          <cell r="B471">
            <v>11</v>
          </cell>
        </row>
        <row r="472">
          <cell r="A472">
            <v>2007</v>
          </cell>
          <cell r="B472">
            <v>11</v>
          </cell>
        </row>
        <row r="473">
          <cell r="A473">
            <v>2007</v>
          </cell>
          <cell r="B473">
            <v>11</v>
          </cell>
        </row>
        <row r="474">
          <cell r="A474">
            <v>2007</v>
          </cell>
          <cell r="B474">
            <v>11</v>
          </cell>
        </row>
        <row r="475">
          <cell r="A475">
            <v>2007</v>
          </cell>
          <cell r="B475">
            <v>11</v>
          </cell>
        </row>
        <row r="476">
          <cell r="A476">
            <v>2007</v>
          </cell>
          <cell r="B476">
            <v>11</v>
          </cell>
        </row>
        <row r="477">
          <cell r="A477">
            <v>2007</v>
          </cell>
          <cell r="B477">
            <v>11</v>
          </cell>
        </row>
        <row r="478">
          <cell r="A478">
            <v>2007</v>
          </cell>
          <cell r="B478">
            <v>11</v>
          </cell>
        </row>
        <row r="479">
          <cell r="A479">
            <v>2007</v>
          </cell>
          <cell r="B479">
            <v>11</v>
          </cell>
        </row>
        <row r="480">
          <cell r="A480">
            <v>2007</v>
          </cell>
          <cell r="B480">
            <v>11</v>
          </cell>
        </row>
        <row r="481">
          <cell r="A481">
            <v>2007</v>
          </cell>
          <cell r="B481">
            <v>11</v>
          </cell>
        </row>
        <row r="482">
          <cell r="A482">
            <v>2007</v>
          </cell>
          <cell r="B482">
            <v>11</v>
          </cell>
        </row>
        <row r="483">
          <cell r="A483">
            <v>2007</v>
          </cell>
          <cell r="B483">
            <v>11</v>
          </cell>
        </row>
        <row r="484">
          <cell r="A484">
            <v>2007</v>
          </cell>
          <cell r="B484">
            <v>11</v>
          </cell>
        </row>
        <row r="485">
          <cell r="A485">
            <v>2007</v>
          </cell>
          <cell r="B485">
            <v>11</v>
          </cell>
        </row>
        <row r="486">
          <cell r="A486">
            <v>2007</v>
          </cell>
          <cell r="B486">
            <v>11</v>
          </cell>
        </row>
        <row r="487">
          <cell r="A487">
            <v>2007</v>
          </cell>
          <cell r="B487">
            <v>11</v>
          </cell>
        </row>
        <row r="488">
          <cell r="A488">
            <v>2007</v>
          </cell>
          <cell r="B488">
            <v>11</v>
          </cell>
        </row>
        <row r="489">
          <cell r="A489">
            <v>2007</v>
          </cell>
          <cell r="B489">
            <v>11</v>
          </cell>
        </row>
        <row r="490">
          <cell r="A490">
            <v>2007</v>
          </cell>
          <cell r="B490">
            <v>11</v>
          </cell>
        </row>
        <row r="491">
          <cell r="A491">
            <v>2007</v>
          </cell>
          <cell r="B491">
            <v>11</v>
          </cell>
        </row>
        <row r="492">
          <cell r="A492">
            <v>2007</v>
          </cell>
          <cell r="B492">
            <v>11</v>
          </cell>
        </row>
        <row r="493">
          <cell r="A493">
            <v>2007</v>
          </cell>
          <cell r="B493">
            <v>11</v>
          </cell>
        </row>
        <row r="494">
          <cell r="A494">
            <v>2007</v>
          </cell>
          <cell r="B494">
            <v>11</v>
          </cell>
        </row>
        <row r="495">
          <cell r="A495">
            <v>2007</v>
          </cell>
          <cell r="B495">
            <v>11</v>
          </cell>
        </row>
        <row r="496">
          <cell r="A496">
            <v>2007</v>
          </cell>
          <cell r="B496">
            <v>11</v>
          </cell>
        </row>
        <row r="497">
          <cell r="A497">
            <v>2007</v>
          </cell>
          <cell r="B497">
            <v>11</v>
          </cell>
        </row>
        <row r="498">
          <cell r="A498">
            <v>2007</v>
          </cell>
          <cell r="B498">
            <v>11</v>
          </cell>
        </row>
        <row r="499">
          <cell r="A499">
            <v>2007</v>
          </cell>
          <cell r="B499">
            <v>11</v>
          </cell>
        </row>
        <row r="500">
          <cell r="A500">
            <v>2007</v>
          </cell>
          <cell r="B500">
            <v>11</v>
          </cell>
        </row>
        <row r="501">
          <cell r="A501">
            <v>2007</v>
          </cell>
          <cell r="B501">
            <v>11</v>
          </cell>
        </row>
        <row r="502">
          <cell r="A502">
            <v>2007</v>
          </cell>
          <cell r="B502">
            <v>11</v>
          </cell>
        </row>
        <row r="503">
          <cell r="A503">
            <v>2007</v>
          </cell>
          <cell r="B503">
            <v>11</v>
          </cell>
        </row>
        <row r="504">
          <cell r="A504">
            <v>2007</v>
          </cell>
          <cell r="B504">
            <v>11</v>
          </cell>
        </row>
        <row r="505">
          <cell r="A505">
            <v>2007</v>
          </cell>
          <cell r="B505">
            <v>12</v>
          </cell>
        </row>
        <row r="506">
          <cell r="A506">
            <v>2007</v>
          </cell>
          <cell r="B506">
            <v>12</v>
          </cell>
        </row>
        <row r="507">
          <cell r="A507">
            <v>2007</v>
          </cell>
          <cell r="B507">
            <v>12</v>
          </cell>
        </row>
        <row r="508">
          <cell r="A508">
            <v>2007</v>
          </cell>
          <cell r="B508">
            <v>12</v>
          </cell>
        </row>
        <row r="509">
          <cell r="A509">
            <v>2007</v>
          </cell>
          <cell r="B509">
            <v>12</v>
          </cell>
        </row>
        <row r="510">
          <cell r="A510">
            <v>2007</v>
          </cell>
          <cell r="B510">
            <v>12</v>
          </cell>
        </row>
        <row r="511">
          <cell r="A511">
            <v>2007</v>
          </cell>
          <cell r="B511">
            <v>12</v>
          </cell>
        </row>
        <row r="512">
          <cell r="A512">
            <v>2007</v>
          </cell>
          <cell r="B512">
            <v>12</v>
          </cell>
        </row>
        <row r="513">
          <cell r="A513">
            <v>2007</v>
          </cell>
          <cell r="B513">
            <v>12</v>
          </cell>
        </row>
        <row r="514">
          <cell r="A514">
            <v>2007</v>
          </cell>
          <cell r="B514">
            <v>12</v>
          </cell>
        </row>
        <row r="515">
          <cell r="A515">
            <v>2007</v>
          </cell>
          <cell r="B515">
            <v>12</v>
          </cell>
        </row>
        <row r="516">
          <cell r="A516">
            <v>2007</v>
          </cell>
          <cell r="B516">
            <v>12</v>
          </cell>
        </row>
        <row r="517">
          <cell r="A517">
            <v>2007</v>
          </cell>
          <cell r="B517">
            <v>12</v>
          </cell>
        </row>
        <row r="518">
          <cell r="A518">
            <v>2007</v>
          </cell>
          <cell r="B518">
            <v>12</v>
          </cell>
        </row>
        <row r="519">
          <cell r="A519">
            <v>2007</v>
          </cell>
          <cell r="B519">
            <v>12</v>
          </cell>
        </row>
        <row r="520">
          <cell r="A520">
            <v>2007</v>
          </cell>
          <cell r="B520">
            <v>12</v>
          </cell>
        </row>
        <row r="521">
          <cell r="A521">
            <v>2007</v>
          </cell>
          <cell r="B521">
            <v>12</v>
          </cell>
        </row>
        <row r="522">
          <cell r="A522">
            <v>2007</v>
          </cell>
          <cell r="B522">
            <v>12</v>
          </cell>
        </row>
        <row r="523">
          <cell r="A523">
            <v>2007</v>
          </cell>
          <cell r="B523">
            <v>12</v>
          </cell>
        </row>
        <row r="524">
          <cell r="A524">
            <v>2007</v>
          </cell>
          <cell r="B524">
            <v>12</v>
          </cell>
        </row>
        <row r="525">
          <cell r="A525">
            <v>2007</v>
          </cell>
          <cell r="B525">
            <v>12</v>
          </cell>
        </row>
        <row r="526">
          <cell r="A526">
            <v>2007</v>
          </cell>
          <cell r="B526">
            <v>12</v>
          </cell>
        </row>
        <row r="527">
          <cell r="A527">
            <v>2007</v>
          </cell>
          <cell r="B527">
            <v>12</v>
          </cell>
        </row>
        <row r="528">
          <cell r="A528">
            <v>2007</v>
          </cell>
          <cell r="B528">
            <v>12</v>
          </cell>
        </row>
        <row r="529">
          <cell r="A529">
            <v>2007</v>
          </cell>
          <cell r="B529">
            <v>12</v>
          </cell>
        </row>
        <row r="530">
          <cell r="A530">
            <v>2007</v>
          </cell>
          <cell r="B530">
            <v>12</v>
          </cell>
        </row>
        <row r="531">
          <cell r="A531">
            <v>2007</v>
          </cell>
          <cell r="B531">
            <v>12</v>
          </cell>
        </row>
        <row r="532">
          <cell r="A532">
            <v>2007</v>
          </cell>
          <cell r="B532">
            <v>12</v>
          </cell>
        </row>
        <row r="533">
          <cell r="A533">
            <v>2007</v>
          </cell>
          <cell r="B533">
            <v>12</v>
          </cell>
        </row>
        <row r="534">
          <cell r="A534">
            <v>2007</v>
          </cell>
          <cell r="B534">
            <v>12</v>
          </cell>
        </row>
        <row r="535">
          <cell r="A535">
            <v>2007</v>
          </cell>
          <cell r="B535">
            <v>12</v>
          </cell>
        </row>
        <row r="536">
          <cell r="A536">
            <v>2007</v>
          </cell>
          <cell r="B536">
            <v>12</v>
          </cell>
        </row>
        <row r="537">
          <cell r="A537">
            <v>2007</v>
          </cell>
          <cell r="B537">
            <v>12</v>
          </cell>
        </row>
        <row r="538">
          <cell r="A538">
            <v>2007</v>
          </cell>
          <cell r="B538">
            <v>12</v>
          </cell>
        </row>
        <row r="539">
          <cell r="A539">
            <v>2007</v>
          </cell>
          <cell r="B539">
            <v>12</v>
          </cell>
        </row>
        <row r="540">
          <cell r="A540">
            <v>2007</v>
          </cell>
          <cell r="B540">
            <v>12</v>
          </cell>
        </row>
        <row r="541">
          <cell r="A541">
            <v>2007</v>
          </cell>
          <cell r="B541">
            <v>12</v>
          </cell>
        </row>
        <row r="542">
          <cell r="A542">
            <v>2007</v>
          </cell>
          <cell r="B542">
            <v>12</v>
          </cell>
        </row>
        <row r="543">
          <cell r="A543">
            <v>2007</v>
          </cell>
          <cell r="B543">
            <v>12</v>
          </cell>
        </row>
        <row r="544">
          <cell r="A544">
            <v>2007</v>
          </cell>
          <cell r="B544">
            <v>12</v>
          </cell>
        </row>
        <row r="545">
          <cell r="A545">
            <v>2007</v>
          </cell>
          <cell r="B545">
            <v>12</v>
          </cell>
        </row>
        <row r="546">
          <cell r="A546">
            <v>2007</v>
          </cell>
          <cell r="B546">
            <v>12</v>
          </cell>
        </row>
        <row r="547">
          <cell r="A547">
            <v>2007</v>
          </cell>
          <cell r="B547">
            <v>12</v>
          </cell>
        </row>
        <row r="548">
          <cell r="A548">
            <v>2007</v>
          </cell>
          <cell r="B548">
            <v>12</v>
          </cell>
        </row>
        <row r="549">
          <cell r="A549">
            <v>2007</v>
          </cell>
          <cell r="B549">
            <v>12</v>
          </cell>
        </row>
        <row r="550">
          <cell r="A550">
            <v>2007</v>
          </cell>
          <cell r="B550">
            <v>12</v>
          </cell>
        </row>
        <row r="551">
          <cell r="A551">
            <v>2007</v>
          </cell>
          <cell r="B551">
            <v>12</v>
          </cell>
        </row>
        <row r="552">
          <cell r="A552">
            <v>2007</v>
          </cell>
          <cell r="B552">
            <v>12</v>
          </cell>
        </row>
        <row r="553">
          <cell r="A553">
            <v>2007</v>
          </cell>
          <cell r="B553">
            <v>12</v>
          </cell>
        </row>
        <row r="554">
          <cell r="A554">
            <v>2007</v>
          </cell>
          <cell r="B554">
            <v>12</v>
          </cell>
        </row>
        <row r="555">
          <cell r="A555">
            <v>2007</v>
          </cell>
          <cell r="B555">
            <v>12</v>
          </cell>
        </row>
        <row r="556">
          <cell r="A556">
            <v>2007</v>
          </cell>
          <cell r="B556">
            <v>12</v>
          </cell>
        </row>
        <row r="557">
          <cell r="A557">
            <v>2007</v>
          </cell>
          <cell r="B557">
            <v>12</v>
          </cell>
        </row>
        <row r="558">
          <cell r="A558">
            <v>2007</v>
          </cell>
          <cell r="B558">
            <v>12</v>
          </cell>
        </row>
        <row r="559">
          <cell r="A559">
            <v>2007</v>
          </cell>
          <cell r="B559">
            <v>12</v>
          </cell>
        </row>
        <row r="560">
          <cell r="A560">
            <v>2007</v>
          </cell>
          <cell r="B560">
            <v>12</v>
          </cell>
        </row>
        <row r="561">
          <cell r="A561">
            <v>2007</v>
          </cell>
          <cell r="B561">
            <v>12</v>
          </cell>
        </row>
        <row r="562">
          <cell r="A562">
            <v>2007</v>
          </cell>
          <cell r="B562">
            <v>12</v>
          </cell>
        </row>
        <row r="563">
          <cell r="A563">
            <v>2007</v>
          </cell>
          <cell r="B563">
            <v>12</v>
          </cell>
        </row>
        <row r="564">
          <cell r="A564">
            <v>2007</v>
          </cell>
          <cell r="B564">
            <v>12</v>
          </cell>
        </row>
        <row r="565">
          <cell r="A565">
            <v>2007</v>
          </cell>
          <cell r="B565">
            <v>12</v>
          </cell>
        </row>
        <row r="566">
          <cell r="A566">
            <v>2007</v>
          </cell>
          <cell r="B566">
            <v>12</v>
          </cell>
        </row>
        <row r="567">
          <cell r="A567">
            <v>2007</v>
          </cell>
          <cell r="B567">
            <v>12</v>
          </cell>
        </row>
        <row r="568">
          <cell r="A568">
            <v>2007</v>
          </cell>
          <cell r="B568">
            <v>12</v>
          </cell>
        </row>
        <row r="569">
          <cell r="A569">
            <v>2007</v>
          </cell>
          <cell r="B569">
            <v>12</v>
          </cell>
        </row>
        <row r="570">
          <cell r="A570">
            <v>2007</v>
          </cell>
          <cell r="B570">
            <v>12</v>
          </cell>
        </row>
        <row r="571">
          <cell r="A571">
            <v>2007</v>
          </cell>
          <cell r="B571">
            <v>12</v>
          </cell>
        </row>
        <row r="572">
          <cell r="A572">
            <v>2007</v>
          </cell>
          <cell r="B572">
            <v>12</v>
          </cell>
        </row>
        <row r="573">
          <cell r="A573">
            <v>2007</v>
          </cell>
          <cell r="B573">
            <v>12</v>
          </cell>
        </row>
        <row r="574">
          <cell r="A574">
            <v>2007</v>
          </cell>
          <cell r="B574">
            <v>12</v>
          </cell>
        </row>
        <row r="575">
          <cell r="A575">
            <v>2007</v>
          </cell>
          <cell r="B575">
            <v>12</v>
          </cell>
        </row>
        <row r="576">
          <cell r="A576">
            <v>2007</v>
          </cell>
          <cell r="B576">
            <v>12</v>
          </cell>
        </row>
        <row r="577">
          <cell r="A577">
            <v>2007</v>
          </cell>
          <cell r="B577">
            <v>12</v>
          </cell>
        </row>
        <row r="578">
          <cell r="A578">
            <v>2007</v>
          </cell>
          <cell r="B578">
            <v>12</v>
          </cell>
        </row>
        <row r="579">
          <cell r="A579">
            <v>2007</v>
          </cell>
          <cell r="B579">
            <v>12</v>
          </cell>
        </row>
        <row r="580">
          <cell r="A580">
            <v>2007</v>
          </cell>
          <cell r="B580">
            <v>12</v>
          </cell>
        </row>
        <row r="581">
          <cell r="A581">
            <v>2007</v>
          </cell>
          <cell r="B581">
            <v>12</v>
          </cell>
        </row>
        <row r="582">
          <cell r="A582">
            <v>2007</v>
          </cell>
          <cell r="B582">
            <v>12</v>
          </cell>
        </row>
        <row r="583">
          <cell r="A583">
            <v>2007</v>
          </cell>
          <cell r="B583">
            <v>12</v>
          </cell>
        </row>
        <row r="584">
          <cell r="A584">
            <v>2007</v>
          </cell>
          <cell r="B584">
            <v>12</v>
          </cell>
        </row>
        <row r="585">
          <cell r="A585">
            <v>2007</v>
          </cell>
          <cell r="B585">
            <v>12</v>
          </cell>
        </row>
        <row r="586">
          <cell r="A586">
            <v>2007</v>
          </cell>
          <cell r="B586">
            <v>12</v>
          </cell>
        </row>
        <row r="587">
          <cell r="A587">
            <v>2007</v>
          </cell>
          <cell r="B587">
            <v>12</v>
          </cell>
        </row>
        <row r="588">
          <cell r="A588">
            <v>2007</v>
          </cell>
          <cell r="B588">
            <v>12</v>
          </cell>
        </row>
        <row r="589">
          <cell r="A589">
            <v>2007</v>
          </cell>
          <cell r="B589">
            <v>12</v>
          </cell>
        </row>
        <row r="590">
          <cell r="A590">
            <v>2007</v>
          </cell>
          <cell r="B590">
            <v>12</v>
          </cell>
        </row>
        <row r="591">
          <cell r="A591">
            <v>2007</v>
          </cell>
          <cell r="B591">
            <v>12</v>
          </cell>
        </row>
        <row r="592">
          <cell r="A592">
            <v>2007</v>
          </cell>
          <cell r="B592">
            <v>12</v>
          </cell>
        </row>
        <row r="593">
          <cell r="A593">
            <v>2007</v>
          </cell>
          <cell r="B593">
            <v>12</v>
          </cell>
        </row>
        <row r="594">
          <cell r="A594">
            <v>2007</v>
          </cell>
          <cell r="B594">
            <v>12</v>
          </cell>
        </row>
        <row r="595">
          <cell r="A595">
            <v>2007</v>
          </cell>
          <cell r="B595">
            <v>12</v>
          </cell>
        </row>
        <row r="596">
          <cell r="A596">
            <v>2007</v>
          </cell>
          <cell r="B596">
            <v>12</v>
          </cell>
        </row>
        <row r="597">
          <cell r="A597">
            <v>2007</v>
          </cell>
          <cell r="B597">
            <v>12</v>
          </cell>
        </row>
        <row r="598">
          <cell r="A598">
            <v>2007</v>
          </cell>
          <cell r="B598">
            <v>12</v>
          </cell>
        </row>
        <row r="599">
          <cell r="A599">
            <v>2007</v>
          </cell>
          <cell r="B599">
            <v>12</v>
          </cell>
        </row>
        <row r="600">
          <cell r="A600">
            <v>2007</v>
          </cell>
          <cell r="B600">
            <v>12</v>
          </cell>
        </row>
        <row r="601">
          <cell r="A601">
            <v>2007</v>
          </cell>
          <cell r="B601">
            <v>12</v>
          </cell>
        </row>
        <row r="602">
          <cell r="A602">
            <v>2007</v>
          </cell>
          <cell r="B602">
            <v>12</v>
          </cell>
        </row>
        <row r="603">
          <cell r="A603">
            <v>2007</v>
          </cell>
          <cell r="B603">
            <v>12</v>
          </cell>
        </row>
        <row r="604">
          <cell r="A604">
            <v>2007</v>
          </cell>
          <cell r="B604">
            <v>12</v>
          </cell>
        </row>
        <row r="605">
          <cell r="A605">
            <v>2007</v>
          </cell>
          <cell r="B605">
            <v>12</v>
          </cell>
        </row>
        <row r="606">
          <cell r="A606">
            <v>2007</v>
          </cell>
          <cell r="B606">
            <v>12</v>
          </cell>
        </row>
        <row r="607">
          <cell r="A607">
            <v>2007</v>
          </cell>
          <cell r="B607">
            <v>12</v>
          </cell>
        </row>
        <row r="608">
          <cell r="A608">
            <v>2007</v>
          </cell>
          <cell r="B608">
            <v>12</v>
          </cell>
        </row>
        <row r="609">
          <cell r="A609">
            <v>2007</v>
          </cell>
          <cell r="B609">
            <v>12</v>
          </cell>
        </row>
        <row r="610">
          <cell r="A610">
            <v>2007</v>
          </cell>
          <cell r="B610">
            <v>12</v>
          </cell>
        </row>
        <row r="611">
          <cell r="A611">
            <v>2007</v>
          </cell>
          <cell r="B611">
            <v>12</v>
          </cell>
        </row>
        <row r="612">
          <cell r="A612">
            <v>2007</v>
          </cell>
          <cell r="B612">
            <v>12</v>
          </cell>
        </row>
        <row r="613">
          <cell r="A613">
            <v>2007</v>
          </cell>
          <cell r="B613">
            <v>12</v>
          </cell>
        </row>
        <row r="614">
          <cell r="A614">
            <v>2007</v>
          </cell>
          <cell r="B614">
            <v>12</v>
          </cell>
        </row>
        <row r="615">
          <cell r="A615">
            <v>2007</v>
          </cell>
          <cell r="B615">
            <v>12</v>
          </cell>
        </row>
        <row r="616">
          <cell r="A616">
            <v>2007</v>
          </cell>
          <cell r="B616">
            <v>12</v>
          </cell>
        </row>
        <row r="617">
          <cell r="A617">
            <v>2007</v>
          </cell>
          <cell r="B617">
            <v>12</v>
          </cell>
        </row>
        <row r="618">
          <cell r="A618">
            <v>2007</v>
          </cell>
          <cell r="B618">
            <v>12</v>
          </cell>
        </row>
        <row r="619">
          <cell r="A619">
            <v>2007</v>
          </cell>
          <cell r="B619">
            <v>12</v>
          </cell>
        </row>
        <row r="620">
          <cell r="A620">
            <v>2007</v>
          </cell>
          <cell r="B620">
            <v>12</v>
          </cell>
        </row>
        <row r="621">
          <cell r="A621">
            <v>2007</v>
          </cell>
          <cell r="B621">
            <v>12</v>
          </cell>
        </row>
        <row r="622">
          <cell r="A622">
            <v>2007</v>
          </cell>
          <cell r="B622">
            <v>12</v>
          </cell>
        </row>
        <row r="623">
          <cell r="A623">
            <v>2007</v>
          </cell>
          <cell r="B623">
            <v>12</v>
          </cell>
        </row>
        <row r="624">
          <cell r="A624">
            <v>2007</v>
          </cell>
          <cell r="B624">
            <v>12</v>
          </cell>
        </row>
        <row r="625">
          <cell r="A625">
            <v>2007</v>
          </cell>
          <cell r="B625">
            <v>12</v>
          </cell>
        </row>
        <row r="626">
          <cell r="A626">
            <v>2007</v>
          </cell>
          <cell r="B626">
            <v>12</v>
          </cell>
        </row>
        <row r="627">
          <cell r="A627">
            <v>2007</v>
          </cell>
          <cell r="B627">
            <v>12</v>
          </cell>
        </row>
        <row r="628">
          <cell r="A628">
            <v>2007</v>
          </cell>
          <cell r="B628">
            <v>12</v>
          </cell>
        </row>
        <row r="629">
          <cell r="A629">
            <v>2007</v>
          </cell>
          <cell r="B629">
            <v>12</v>
          </cell>
        </row>
        <row r="630">
          <cell r="A630">
            <v>2007</v>
          </cell>
          <cell r="B630">
            <v>12</v>
          </cell>
        </row>
        <row r="631">
          <cell r="A631">
            <v>2007</v>
          </cell>
          <cell r="B631">
            <v>12</v>
          </cell>
        </row>
        <row r="632">
          <cell r="A632">
            <v>2007</v>
          </cell>
          <cell r="B632">
            <v>12</v>
          </cell>
        </row>
        <row r="633">
          <cell r="A633">
            <v>2007</v>
          </cell>
          <cell r="B633">
            <v>12</v>
          </cell>
        </row>
        <row r="634">
          <cell r="A634">
            <v>2007</v>
          </cell>
          <cell r="B634">
            <v>12</v>
          </cell>
        </row>
        <row r="635">
          <cell r="A635">
            <v>2007</v>
          </cell>
          <cell r="B635">
            <v>12</v>
          </cell>
        </row>
        <row r="636">
          <cell r="A636">
            <v>2007</v>
          </cell>
          <cell r="B636">
            <v>12</v>
          </cell>
        </row>
        <row r="637">
          <cell r="A637">
            <v>2007</v>
          </cell>
          <cell r="B637">
            <v>12</v>
          </cell>
        </row>
        <row r="638">
          <cell r="A638">
            <v>2007</v>
          </cell>
          <cell r="B638">
            <v>12</v>
          </cell>
        </row>
        <row r="639">
          <cell r="A639">
            <v>2007</v>
          </cell>
          <cell r="B639">
            <v>12</v>
          </cell>
        </row>
        <row r="640">
          <cell r="A640">
            <v>2007</v>
          </cell>
          <cell r="B640">
            <v>12</v>
          </cell>
        </row>
        <row r="641">
          <cell r="A641">
            <v>2007</v>
          </cell>
          <cell r="B641">
            <v>12</v>
          </cell>
        </row>
        <row r="642">
          <cell r="A642">
            <v>2007</v>
          </cell>
          <cell r="B642">
            <v>12</v>
          </cell>
        </row>
        <row r="643">
          <cell r="A643">
            <v>2007</v>
          </cell>
          <cell r="B643">
            <v>12</v>
          </cell>
        </row>
        <row r="644">
          <cell r="A644">
            <v>2007</v>
          </cell>
          <cell r="B644">
            <v>12</v>
          </cell>
        </row>
        <row r="645">
          <cell r="A645">
            <v>2007</v>
          </cell>
          <cell r="B645">
            <v>12</v>
          </cell>
        </row>
        <row r="646">
          <cell r="A646">
            <v>2007</v>
          </cell>
          <cell r="B646">
            <v>12</v>
          </cell>
        </row>
        <row r="647">
          <cell r="A647">
            <v>2007</v>
          </cell>
          <cell r="B647">
            <v>12</v>
          </cell>
        </row>
        <row r="648">
          <cell r="A648">
            <v>2007</v>
          </cell>
          <cell r="B648">
            <v>12</v>
          </cell>
        </row>
        <row r="649">
          <cell r="A649">
            <v>2007</v>
          </cell>
          <cell r="B649">
            <v>12</v>
          </cell>
        </row>
        <row r="650">
          <cell r="A650">
            <v>2007</v>
          </cell>
          <cell r="B650">
            <v>12</v>
          </cell>
        </row>
        <row r="651">
          <cell r="A651">
            <v>2007</v>
          </cell>
          <cell r="B651">
            <v>12</v>
          </cell>
        </row>
        <row r="652">
          <cell r="A652">
            <v>2007</v>
          </cell>
          <cell r="B652">
            <v>12</v>
          </cell>
        </row>
        <row r="653">
          <cell r="A653">
            <v>2007</v>
          </cell>
          <cell r="B653">
            <v>12</v>
          </cell>
        </row>
        <row r="654">
          <cell r="A654">
            <v>2007</v>
          </cell>
          <cell r="B654">
            <v>12</v>
          </cell>
        </row>
        <row r="655">
          <cell r="A655">
            <v>2007</v>
          </cell>
          <cell r="B655">
            <v>12</v>
          </cell>
        </row>
        <row r="656">
          <cell r="A656">
            <v>2007</v>
          </cell>
          <cell r="B656">
            <v>12</v>
          </cell>
        </row>
        <row r="657">
          <cell r="A657">
            <v>2007</v>
          </cell>
          <cell r="B657">
            <v>12</v>
          </cell>
        </row>
        <row r="658">
          <cell r="A658">
            <v>2007</v>
          </cell>
          <cell r="B658">
            <v>12</v>
          </cell>
        </row>
        <row r="659">
          <cell r="A659">
            <v>2007</v>
          </cell>
          <cell r="B659">
            <v>12</v>
          </cell>
        </row>
        <row r="660">
          <cell r="A660">
            <v>2007</v>
          </cell>
          <cell r="B660">
            <v>12</v>
          </cell>
        </row>
        <row r="661">
          <cell r="A661">
            <v>2007</v>
          </cell>
          <cell r="B661">
            <v>12</v>
          </cell>
        </row>
        <row r="662">
          <cell r="A662">
            <v>2007</v>
          </cell>
          <cell r="B662">
            <v>12</v>
          </cell>
        </row>
        <row r="663">
          <cell r="A663">
            <v>2007</v>
          </cell>
          <cell r="B663">
            <v>12</v>
          </cell>
        </row>
        <row r="664">
          <cell r="A664">
            <v>2007</v>
          </cell>
          <cell r="B664">
            <v>12</v>
          </cell>
        </row>
        <row r="665">
          <cell r="A665">
            <v>2007</v>
          </cell>
          <cell r="B665">
            <v>12</v>
          </cell>
        </row>
        <row r="666">
          <cell r="A666">
            <v>2007</v>
          </cell>
          <cell r="B666">
            <v>12</v>
          </cell>
        </row>
        <row r="667">
          <cell r="A667">
            <v>2007</v>
          </cell>
          <cell r="B667">
            <v>12</v>
          </cell>
        </row>
        <row r="668">
          <cell r="A668">
            <v>2007</v>
          </cell>
          <cell r="B668">
            <v>12</v>
          </cell>
        </row>
        <row r="669">
          <cell r="A669">
            <v>2007</v>
          </cell>
          <cell r="B669">
            <v>12</v>
          </cell>
        </row>
        <row r="670">
          <cell r="A670">
            <v>2007</v>
          </cell>
          <cell r="B670">
            <v>12</v>
          </cell>
        </row>
        <row r="671">
          <cell r="A671">
            <v>2007</v>
          </cell>
          <cell r="B671">
            <v>12</v>
          </cell>
        </row>
        <row r="672">
          <cell r="A672">
            <v>2007</v>
          </cell>
          <cell r="B672">
            <v>12</v>
          </cell>
        </row>
        <row r="673">
          <cell r="A673">
            <v>2007</v>
          </cell>
          <cell r="B673">
            <v>12</v>
          </cell>
        </row>
        <row r="674">
          <cell r="A674">
            <v>2007</v>
          </cell>
          <cell r="B674">
            <v>12</v>
          </cell>
        </row>
        <row r="675">
          <cell r="A675">
            <v>2007</v>
          </cell>
          <cell r="B675">
            <v>12</v>
          </cell>
        </row>
        <row r="676">
          <cell r="A676">
            <v>2007</v>
          </cell>
          <cell r="B676">
            <v>12</v>
          </cell>
        </row>
        <row r="677">
          <cell r="A677">
            <v>2007</v>
          </cell>
          <cell r="B677">
            <v>12</v>
          </cell>
        </row>
        <row r="678">
          <cell r="A678">
            <v>2008</v>
          </cell>
          <cell r="B678">
            <v>1</v>
          </cell>
        </row>
        <row r="679">
          <cell r="A679">
            <v>2008</v>
          </cell>
          <cell r="B679">
            <v>1</v>
          </cell>
        </row>
        <row r="680">
          <cell r="A680">
            <v>2008</v>
          </cell>
          <cell r="B680">
            <v>1</v>
          </cell>
        </row>
        <row r="681">
          <cell r="A681">
            <v>2008</v>
          </cell>
          <cell r="B681">
            <v>1</v>
          </cell>
        </row>
        <row r="682">
          <cell r="A682">
            <v>2008</v>
          </cell>
          <cell r="B682">
            <v>1</v>
          </cell>
        </row>
        <row r="683">
          <cell r="A683">
            <v>2008</v>
          </cell>
          <cell r="B683">
            <v>1</v>
          </cell>
        </row>
        <row r="684">
          <cell r="A684">
            <v>2008</v>
          </cell>
          <cell r="B684">
            <v>1</v>
          </cell>
        </row>
        <row r="685">
          <cell r="A685">
            <v>2008</v>
          </cell>
          <cell r="B685">
            <v>1</v>
          </cell>
        </row>
        <row r="686">
          <cell r="A686">
            <v>2008</v>
          </cell>
          <cell r="B686">
            <v>1</v>
          </cell>
        </row>
        <row r="687">
          <cell r="A687">
            <v>2008</v>
          </cell>
          <cell r="B687">
            <v>1</v>
          </cell>
        </row>
        <row r="688">
          <cell r="A688">
            <v>2008</v>
          </cell>
          <cell r="B688">
            <v>1</v>
          </cell>
        </row>
        <row r="689">
          <cell r="A689">
            <v>2008</v>
          </cell>
          <cell r="B689">
            <v>1</v>
          </cell>
        </row>
        <row r="690">
          <cell r="A690">
            <v>2008</v>
          </cell>
          <cell r="B690">
            <v>1</v>
          </cell>
        </row>
        <row r="691">
          <cell r="A691">
            <v>2008</v>
          </cell>
          <cell r="B691">
            <v>1</v>
          </cell>
        </row>
        <row r="692">
          <cell r="A692">
            <v>2008</v>
          </cell>
          <cell r="B692">
            <v>1</v>
          </cell>
        </row>
        <row r="693">
          <cell r="A693">
            <v>2008</v>
          </cell>
          <cell r="B693">
            <v>1</v>
          </cell>
        </row>
        <row r="694">
          <cell r="A694">
            <v>2008</v>
          </cell>
          <cell r="B694">
            <v>1</v>
          </cell>
        </row>
        <row r="695">
          <cell r="A695">
            <v>2008</v>
          </cell>
          <cell r="B695">
            <v>1</v>
          </cell>
        </row>
        <row r="696">
          <cell r="A696">
            <v>2008</v>
          </cell>
          <cell r="B696">
            <v>1</v>
          </cell>
        </row>
        <row r="697">
          <cell r="A697">
            <v>2008</v>
          </cell>
          <cell r="B697">
            <v>1</v>
          </cell>
        </row>
        <row r="698">
          <cell r="A698">
            <v>2008</v>
          </cell>
          <cell r="B698">
            <v>1</v>
          </cell>
        </row>
        <row r="699">
          <cell r="A699">
            <v>2008</v>
          </cell>
          <cell r="B699">
            <v>1</v>
          </cell>
        </row>
        <row r="700">
          <cell r="A700">
            <v>2008</v>
          </cell>
          <cell r="B700">
            <v>1</v>
          </cell>
        </row>
        <row r="701">
          <cell r="A701">
            <v>2008</v>
          </cell>
          <cell r="B701">
            <v>1</v>
          </cell>
        </row>
        <row r="702">
          <cell r="A702">
            <v>2008</v>
          </cell>
          <cell r="B702">
            <v>1</v>
          </cell>
        </row>
        <row r="703">
          <cell r="A703">
            <v>2008</v>
          </cell>
          <cell r="B703">
            <v>1</v>
          </cell>
        </row>
        <row r="704">
          <cell r="A704">
            <v>2008</v>
          </cell>
          <cell r="B704">
            <v>1</v>
          </cell>
        </row>
        <row r="705">
          <cell r="A705">
            <v>2008</v>
          </cell>
          <cell r="B705">
            <v>1</v>
          </cell>
        </row>
        <row r="706">
          <cell r="A706">
            <v>2008</v>
          </cell>
          <cell r="B706">
            <v>1</v>
          </cell>
        </row>
        <row r="707">
          <cell r="A707">
            <v>2008</v>
          </cell>
          <cell r="B707">
            <v>1</v>
          </cell>
        </row>
        <row r="708">
          <cell r="A708">
            <v>2008</v>
          </cell>
          <cell r="B708">
            <v>1</v>
          </cell>
        </row>
        <row r="709">
          <cell r="A709">
            <v>2008</v>
          </cell>
          <cell r="B709">
            <v>1</v>
          </cell>
        </row>
        <row r="710">
          <cell r="A710">
            <v>2008</v>
          </cell>
          <cell r="B710">
            <v>1</v>
          </cell>
        </row>
        <row r="711">
          <cell r="A711">
            <v>2008</v>
          </cell>
          <cell r="B711">
            <v>1</v>
          </cell>
        </row>
        <row r="712">
          <cell r="A712">
            <v>2008</v>
          </cell>
          <cell r="B712">
            <v>1</v>
          </cell>
        </row>
        <row r="713">
          <cell r="A713">
            <v>2008</v>
          </cell>
          <cell r="B713">
            <v>1</v>
          </cell>
        </row>
        <row r="714">
          <cell r="A714">
            <v>2008</v>
          </cell>
          <cell r="B714">
            <v>1</v>
          </cell>
        </row>
        <row r="715">
          <cell r="A715">
            <v>2008</v>
          </cell>
          <cell r="B715">
            <v>1</v>
          </cell>
        </row>
        <row r="716">
          <cell r="A716">
            <v>2008</v>
          </cell>
          <cell r="B716">
            <v>1</v>
          </cell>
        </row>
        <row r="717">
          <cell r="A717">
            <v>2008</v>
          </cell>
          <cell r="B717">
            <v>1</v>
          </cell>
        </row>
        <row r="718">
          <cell r="A718">
            <v>2008</v>
          </cell>
          <cell r="B718">
            <v>1</v>
          </cell>
        </row>
        <row r="719">
          <cell r="A719">
            <v>2008</v>
          </cell>
          <cell r="B719">
            <v>1</v>
          </cell>
        </row>
        <row r="720">
          <cell r="A720">
            <v>2008</v>
          </cell>
          <cell r="B720">
            <v>1</v>
          </cell>
        </row>
        <row r="721">
          <cell r="A721">
            <v>2008</v>
          </cell>
          <cell r="B721">
            <v>1</v>
          </cell>
        </row>
        <row r="722">
          <cell r="A722">
            <v>2008</v>
          </cell>
          <cell r="B722">
            <v>1</v>
          </cell>
        </row>
        <row r="723">
          <cell r="A723">
            <v>2008</v>
          </cell>
          <cell r="B723">
            <v>1</v>
          </cell>
        </row>
        <row r="724">
          <cell r="A724">
            <v>2008</v>
          </cell>
          <cell r="B724">
            <v>1</v>
          </cell>
        </row>
        <row r="725">
          <cell r="A725">
            <v>2008</v>
          </cell>
          <cell r="B725">
            <v>1</v>
          </cell>
        </row>
        <row r="726">
          <cell r="A726">
            <v>2008</v>
          </cell>
          <cell r="B726">
            <v>1</v>
          </cell>
        </row>
        <row r="727">
          <cell r="A727">
            <v>2008</v>
          </cell>
          <cell r="B727">
            <v>1</v>
          </cell>
        </row>
        <row r="728">
          <cell r="A728">
            <v>2008</v>
          </cell>
          <cell r="B728">
            <v>1</v>
          </cell>
        </row>
        <row r="729">
          <cell r="A729">
            <v>2008</v>
          </cell>
          <cell r="B729">
            <v>1</v>
          </cell>
        </row>
        <row r="730">
          <cell r="A730">
            <v>2008</v>
          </cell>
          <cell r="B730">
            <v>1</v>
          </cell>
        </row>
        <row r="731">
          <cell r="A731">
            <v>2008</v>
          </cell>
          <cell r="B731">
            <v>1</v>
          </cell>
        </row>
        <row r="732">
          <cell r="A732">
            <v>2008</v>
          </cell>
          <cell r="B732">
            <v>1</v>
          </cell>
        </row>
        <row r="733">
          <cell r="A733">
            <v>2008</v>
          </cell>
          <cell r="B733">
            <v>1</v>
          </cell>
        </row>
        <row r="734">
          <cell r="A734">
            <v>2008</v>
          </cell>
          <cell r="B734">
            <v>1</v>
          </cell>
        </row>
        <row r="735">
          <cell r="A735">
            <v>2008</v>
          </cell>
          <cell r="B735">
            <v>1</v>
          </cell>
        </row>
        <row r="736">
          <cell r="A736">
            <v>2008</v>
          </cell>
          <cell r="B736">
            <v>1</v>
          </cell>
        </row>
        <row r="737">
          <cell r="A737">
            <v>2008</v>
          </cell>
          <cell r="B737">
            <v>1</v>
          </cell>
        </row>
        <row r="738">
          <cell r="A738">
            <v>2008</v>
          </cell>
          <cell r="B738">
            <v>1</v>
          </cell>
        </row>
        <row r="739">
          <cell r="A739">
            <v>2008</v>
          </cell>
          <cell r="B739">
            <v>1</v>
          </cell>
        </row>
        <row r="740">
          <cell r="A740">
            <v>2008</v>
          </cell>
          <cell r="B740">
            <v>1</v>
          </cell>
        </row>
        <row r="741">
          <cell r="A741">
            <v>2008</v>
          </cell>
          <cell r="B741">
            <v>1</v>
          </cell>
        </row>
        <row r="742">
          <cell r="A742">
            <v>2008</v>
          </cell>
          <cell r="B742">
            <v>1</v>
          </cell>
        </row>
        <row r="743">
          <cell r="A743">
            <v>2008</v>
          </cell>
          <cell r="B743">
            <v>1</v>
          </cell>
        </row>
        <row r="744">
          <cell r="A744">
            <v>2008</v>
          </cell>
          <cell r="B744">
            <v>1</v>
          </cell>
        </row>
        <row r="745">
          <cell r="A745">
            <v>2008</v>
          </cell>
          <cell r="B745">
            <v>1</v>
          </cell>
        </row>
        <row r="746">
          <cell r="A746">
            <v>2008</v>
          </cell>
          <cell r="B746">
            <v>1</v>
          </cell>
        </row>
        <row r="747">
          <cell r="A747">
            <v>2008</v>
          </cell>
          <cell r="B747">
            <v>1</v>
          </cell>
        </row>
        <row r="748">
          <cell r="A748">
            <v>2008</v>
          </cell>
          <cell r="B748">
            <v>1</v>
          </cell>
        </row>
        <row r="749">
          <cell r="A749">
            <v>2008</v>
          </cell>
          <cell r="B749">
            <v>1</v>
          </cell>
        </row>
        <row r="750">
          <cell r="A750">
            <v>2008</v>
          </cell>
          <cell r="B750">
            <v>1</v>
          </cell>
        </row>
        <row r="751">
          <cell r="A751">
            <v>2008</v>
          </cell>
          <cell r="B751">
            <v>1</v>
          </cell>
        </row>
        <row r="752">
          <cell r="A752">
            <v>2008</v>
          </cell>
          <cell r="B752">
            <v>1</v>
          </cell>
        </row>
        <row r="753">
          <cell r="A753">
            <v>2008</v>
          </cell>
          <cell r="B753">
            <v>1</v>
          </cell>
        </row>
        <row r="754">
          <cell r="A754">
            <v>2008</v>
          </cell>
          <cell r="B754">
            <v>1</v>
          </cell>
        </row>
        <row r="755">
          <cell r="A755">
            <v>2008</v>
          </cell>
          <cell r="B755">
            <v>1</v>
          </cell>
        </row>
        <row r="756">
          <cell r="A756">
            <v>2008</v>
          </cell>
          <cell r="B756">
            <v>1</v>
          </cell>
        </row>
        <row r="757">
          <cell r="A757">
            <v>2008</v>
          </cell>
          <cell r="B757">
            <v>1</v>
          </cell>
        </row>
        <row r="758">
          <cell r="A758">
            <v>2008</v>
          </cell>
          <cell r="B758">
            <v>1</v>
          </cell>
        </row>
        <row r="759">
          <cell r="A759">
            <v>2008</v>
          </cell>
          <cell r="B759">
            <v>1</v>
          </cell>
        </row>
        <row r="760">
          <cell r="A760">
            <v>2008</v>
          </cell>
          <cell r="B760">
            <v>1</v>
          </cell>
        </row>
        <row r="761">
          <cell r="A761">
            <v>2008</v>
          </cell>
          <cell r="B761">
            <v>1</v>
          </cell>
        </row>
        <row r="762">
          <cell r="A762">
            <v>2008</v>
          </cell>
          <cell r="B762">
            <v>1</v>
          </cell>
        </row>
        <row r="763">
          <cell r="A763">
            <v>2008</v>
          </cell>
          <cell r="B763">
            <v>1</v>
          </cell>
        </row>
        <row r="764">
          <cell r="A764">
            <v>2008</v>
          </cell>
          <cell r="B764">
            <v>1</v>
          </cell>
        </row>
        <row r="765">
          <cell r="A765">
            <v>2008</v>
          </cell>
          <cell r="B765">
            <v>1</v>
          </cell>
        </row>
        <row r="766">
          <cell r="A766">
            <v>2008</v>
          </cell>
          <cell r="B766">
            <v>1</v>
          </cell>
        </row>
        <row r="767">
          <cell r="A767">
            <v>2008</v>
          </cell>
          <cell r="B767">
            <v>1</v>
          </cell>
        </row>
        <row r="768">
          <cell r="A768">
            <v>2008</v>
          </cell>
          <cell r="B768">
            <v>1</v>
          </cell>
        </row>
        <row r="769">
          <cell r="A769">
            <v>2008</v>
          </cell>
          <cell r="B769">
            <v>1</v>
          </cell>
        </row>
        <row r="770">
          <cell r="A770">
            <v>2008</v>
          </cell>
          <cell r="B770">
            <v>1</v>
          </cell>
        </row>
        <row r="771">
          <cell r="A771">
            <v>2008</v>
          </cell>
          <cell r="B771">
            <v>1</v>
          </cell>
        </row>
        <row r="772">
          <cell r="A772">
            <v>2008</v>
          </cell>
          <cell r="B772">
            <v>1</v>
          </cell>
        </row>
        <row r="773">
          <cell r="A773">
            <v>2008</v>
          </cell>
          <cell r="B773">
            <v>1</v>
          </cell>
        </row>
        <row r="774">
          <cell r="A774">
            <v>2008</v>
          </cell>
          <cell r="B774">
            <v>1</v>
          </cell>
        </row>
        <row r="775">
          <cell r="A775">
            <v>2008</v>
          </cell>
          <cell r="B775">
            <v>1</v>
          </cell>
        </row>
        <row r="776">
          <cell r="A776">
            <v>2008</v>
          </cell>
          <cell r="B776">
            <v>1</v>
          </cell>
        </row>
        <row r="777">
          <cell r="A777">
            <v>2008</v>
          </cell>
          <cell r="B777">
            <v>1</v>
          </cell>
        </row>
        <row r="778">
          <cell r="A778">
            <v>2008</v>
          </cell>
          <cell r="B778">
            <v>1</v>
          </cell>
        </row>
        <row r="779">
          <cell r="A779">
            <v>2008</v>
          </cell>
          <cell r="B779">
            <v>1</v>
          </cell>
        </row>
        <row r="780">
          <cell r="A780">
            <v>2008</v>
          </cell>
          <cell r="B780">
            <v>1</v>
          </cell>
        </row>
        <row r="781">
          <cell r="A781">
            <v>2008</v>
          </cell>
          <cell r="B781">
            <v>1</v>
          </cell>
        </row>
        <row r="782">
          <cell r="A782">
            <v>2008</v>
          </cell>
          <cell r="B782">
            <v>1</v>
          </cell>
        </row>
        <row r="783">
          <cell r="A783">
            <v>2008</v>
          </cell>
          <cell r="B783">
            <v>1</v>
          </cell>
        </row>
        <row r="784">
          <cell r="A784">
            <v>2008</v>
          </cell>
          <cell r="B784">
            <v>1</v>
          </cell>
        </row>
        <row r="785">
          <cell r="A785">
            <v>2008</v>
          </cell>
          <cell r="B785">
            <v>1</v>
          </cell>
        </row>
        <row r="786">
          <cell r="A786">
            <v>2008</v>
          </cell>
          <cell r="B786">
            <v>1</v>
          </cell>
        </row>
        <row r="787">
          <cell r="A787">
            <v>2008</v>
          </cell>
          <cell r="B787">
            <v>1</v>
          </cell>
        </row>
        <row r="788">
          <cell r="A788">
            <v>2008</v>
          </cell>
          <cell r="B788">
            <v>1</v>
          </cell>
        </row>
        <row r="789">
          <cell r="A789">
            <v>2008</v>
          </cell>
          <cell r="B789">
            <v>1</v>
          </cell>
        </row>
        <row r="790">
          <cell r="A790">
            <v>2008</v>
          </cell>
          <cell r="B790">
            <v>1</v>
          </cell>
        </row>
        <row r="791">
          <cell r="A791">
            <v>2008</v>
          </cell>
          <cell r="B791">
            <v>1</v>
          </cell>
        </row>
        <row r="792">
          <cell r="A792">
            <v>2008</v>
          </cell>
          <cell r="B792">
            <v>1</v>
          </cell>
        </row>
        <row r="793">
          <cell r="A793">
            <v>2008</v>
          </cell>
          <cell r="B793">
            <v>1</v>
          </cell>
        </row>
        <row r="794">
          <cell r="A794">
            <v>2008</v>
          </cell>
          <cell r="B794">
            <v>1</v>
          </cell>
        </row>
        <row r="795">
          <cell r="A795">
            <v>2008</v>
          </cell>
          <cell r="B795">
            <v>1</v>
          </cell>
        </row>
        <row r="796">
          <cell r="A796">
            <v>2008</v>
          </cell>
          <cell r="B796">
            <v>1</v>
          </cell>
        </row>
        <row r="797">
          <cell r="A797">
            <v>2008</v>
          </cell>
          <cell r="B797">
            <v>1</v>
          </cell>
        </row>
        <row r="798">
          <cell r="A798">
            <v>2008</v>
          </cell>
          <cell r="B798">
            <v>1</v>
          </cell>
        </row>
        <row r="799">
          <cell r="A799">
            <v>2008</v>
          </cell>
          <cell r="B799">
            <v>1</v>
          </cell>
        </row>
        <row r="800">
          <cell r="A800">
            <v>2008</v>
          </cell>
          <cell r="B800">
            <v>1</v>
          </cell>
        </row>
        <row r="801">
          <cell r="A801">
            <v>2008</v>
          </cell>
          <cell r="B801">
            <v>1</v>
          </cell>
        </row>
        <row r="802">
          <cell r="A802">
            <v>2008</v>
          </cell>
          <cell r="B802">
            <v>1</v>
          </cell>
        </row>
        <row r="803">
          <cell r="A803">
            <v>2008</v>
          </cell>
          <cell r="B803">
            <v>1</v>
          </cell>
        </row>
        <row r="804">
          <cell r="A804">
            <v>2008</v>
          </cell>
          <cell r="B804">
            <v>1</v>
          </cell>
        </row>
        <row r="805">
          <cell r="A805">
            <v>2008</v>
          </cell>
          <cell r="B805">
            <v>1</v>
          </cell>
        </row>
        <row r="806">
          <cell r="A806">
            <v>2008</v>
          </cell>
          <cell r="B806">
            <v>1</v>
          </cell>
        </row>
        <row r="807">
          <cell r="A807">
            <v>2008</v>
          </cell>
          <cell r="B807">
            <v>1</v>
          </cell>
        </row>
        <row r="808">
          <cell r="A808">
            <v>2008</v>
          </cell>
          <cell r="B808">
            <v>1</v>
          </cell>
        </row>
        <row r="809">
          <cell r="A809">
            <v>2008</v>
          </cell>
          <cell r="B809">
            <v>1</v>
          </cell>
        </row>
        <row r="810">
          <cell r="A810">
            <v>2008</v>
          </cell>
          <cell r="B810">
            <v>1</v>
          </cell>
        </row>
        <row r="811">
          <cell r="A811">
            <v>2008</v>
          </cell>
          <cell r="B811">
            <v>1</v>
          </cell>
        </row>
        <row r="812">
          <cell r="A812">
            <v>2008</v>
          </cell>
          <cell r="B812">
            <v>1</v>
          </cell>
        </row>
        <row r="813">
          <cell r="A813">
            <v>2008</v>
          </cell>
          <cell r="B813">
            <v>1</v>
          </cell>
        </row>
        <row r="814">
          <cell r="A814">
            <v>2008</v>
          </cell>
          <cell r="B814">
            <v>1</v>
          </cell>
        </row>
        <row r="815">
          <cell r="A815">
            <v>2008</v>
          </cell>
          <cell r="B815">
            <v>1</v>
          </cell>
        </row>
        <row r="816">
          <cell r="A816">
            <v>2008</v>
          </cell>
          <cell r="B816">
            <v>1</v>
          </cell>
        </row>
        <row r="817">
          <cell r="A817">
            <v>2008</v>
          </cell>
          <cell r="B817">
            <v>1</v>
          </cell>
        </row>
        <row r="818">
          <cell r="A818">
            <v>2008</v>
          </cell>
          <cell r="B818">
            <v>1</v>
          </cell>
        </row>
        <row r="819">
          <cell r="A819">
            <v>2008</v>
          </cell>
          <cell r="B819">
            <v>1</v>
          </cell>
        </row>
        <row r="820">
          <cell r="A820">
            <v>2008</v>
          </cell>
          <cell r="B820">
            <v>1</v>
          </cell>
        </row>
        <row r="821">
          <cell r="A821">
            <v>2008</v>
          </cell>
          <cell r="B821">
            <v>1</v>
          </cell>
        </row>
        <row r="822">
          <cell r="A822">
            <v>2008</v>
          </cell>
          <cell r="B822">
            <v>1</v>
          </cell>
        </row>
        <row r="823">
          <cell r="A823">
            <v>2008</v>
          </cell>
          <cell r="B823">
            <v>1</v>
          </cell>
        </row>
        <row r="824">
          <cell r="A824">
            <v>2008</v>
          </cell>
          <cell r="B824">
            <v>1</v>
          </cell>
        </row>
        <row r="825">
          <cell r="A825">
            <v>2008</v>
          </cell>
          <cell r="B825">
            <v>1</v>
          </cell>
        </row>
        <row r="826">
          <cell r="A826">
            <v>2008</v>
          </cell>
          <cell r="B826">
            <v>1</v>
          </cell>
        </row>
        <row r="827">
          <cell r="A827">
            <v>2008</v>
          </cell>
          <cell r="B827">
            <v>1</v>
          </cell>
        </row>
        <row r="828">
          <cell r="A828">
            <v>2008</v>
          </cell>
          <cell r="B828">
            <v>1</v>
          </cell>
        </row>
        <row r="829">
          <cell r="A829">
            <v>2008</v>
          </cell>
          <cell r="B829">
            <v>1</v>
          </cell>
        </row>
        <row r="830">
          <cell r="A830">
            <v>2008</v>
          </cell>
          <cell r="B830">
            <v>1</v>
          </cell>
        </row>
        <row r="831">
          <cell r="A831">
            <v>2008</v>
          </cell>
          <cell r="B831">
            <v>1</v>
          </cell>
        </row>
        <row r="832">
          <cell r="A832">
            <v>2008</v>
          </cell>
          <cell r="B832">
            <v>1</v>
          </cell>
        </row>
        <row r="833">
          <cell r="A833">
            <v>2008</v>
          </cell>
          <cell r="B833">
            <v>1</v>
          </cell>
        </row>
        <row r="834">
          <cell r="A834">
            <v>2008</v>
          </cell>
          <cell r="B834">
            <v>1</v>
          </cell>
        </row>
        <row r="835">
          <cell r="A835">
            <v>2008</v>
          </cell>
          <cell r="B835">
            <v>1</v>
          </cell>
        </row>
        <row r="836">
          <cell r="A836">
            <v>2008</v>
          </cell>
          <cell r="B836">
            <v>1</v>
          </cell>
        </row>
        <row r="837">
          <cell r="A837">
            <v>2008</v>
          </cell>
          <cell r="B837">
            <v>1</v>
          </cell>
        </row>
        <row r="838">
          <cell r="A838">
            <v>2008</v>
          </cell>
          <cell r="B838">
            <v>1</v>
          </cell>
        </row>
        <row r="839">
          <cell r="A839">
            <v>2008</v>
          </cell>
          <cell r="B839">
            <v>1</v>
          </cell>
        </row>
        <row r="840">
          <cell r="A840">
            <v>2008</v>
          </cell>
          <cell r="B840">
            <v>1</v>
          </cell>
        </row>
        <row r="841">
          <cell r="A841">
            <v>2008</v>
          </cell>
          <cell r="B841">
            <v>1</v>
          </cell>
        </row>
        <row r="842">
          <cell r="A842">
            <v>2008</v>
          </cell>
          <cell r="B842">
            <v>1</v>
          </cell>
        </row>
        <row r="843">
          <cell r="A843">
            <v>2008</v>
          </cell>
          <cell r="B843">
            <v>2</v>
          </cell>
        </row>
        <row r="844">
          <cell r="A844">
            <v>2008</v>
          </cell>
          <cell r="B844">
            <v>2</v>
          </cell>
        </row>
        <row r="845">
          <cell r="A845">
            <v>2008</v>
          </cell>
          <cell r="B845">
            <v>2</v>
          </cell>
        </row>
        <row r="846">
          <cell r="A846">
            <v>2008</v>
          </cell>
          <cell r="B846">
            <v>2</v>
          </cell>
        </row>
        <row r="847">
          <cell r="A847">
            <v>2008</v>
          </cell>
          <cell r="B847">
            <v>2</v>
          </cell>
        </row>
        <row r="848">
          <cell r="A848">
            <v>2008</v>
          </cell>
          <cell r="B848">
            <v>2</v>
          </cell>
        </row>
        <row r="849">
          <cell r="A849">
            <v>2008</v>
          </cell>
          <cell r="B849">
            <v>2</v>
          </cell>
        </row>
        <row r="850">
          <cell r="A850">
            <v>2008</v>
          </cell>
          <cell r="B850">
            <v>2</v>
          </cell>
        </row>
        <row r="851">
          <cell r="A851">
            <v>2008</v>
          </cell>
          <cell r="B851">
            <v>2</v>
          </cell>
        </row>
        <row r="852">
          <cell r="A852">
            <v>2008</v>
          </cell>
          <cell r="B852">
            <v>2</v>
          </cell>
        </row>
        <row r="853">
          <cell r="A853">
            <v>2008</v>
          </cell>
          <cell r="B853">
            <v>2</v>
          </cell>
        </row>
        <row r="854">
          <cell r="A854">
            <v>2008</v>
          </cell>
          <cell r="B854">
            <v>2</v>
          </cell>
        </row>
        <row r="855">
          <cell r="A855">
            <v>2008</v>
          </cell>
          <cell r="B855">
            <v>2</v>
          </cell>
        </row>
        <row r="856">
          <cell r="A856">
            <v>2008</v>
          </cell>
          <cell r="B856">
            <v>2</v>
          </cell>
        </row>
        <row r="857">
          <cell r="A857">
            <v>2008</v>
          </cell>
          <cell r="B857">
            <v>2</v>
          </cell>
        </row>
        <row r="858">
          <cell r="A858">
            <v>2008</v>
          </cell>
          <cell r="B858">
            <v>2</v>
          </cell>
        </row>
        <row r="859">
          <cell r="A859">
            <v>2008</v>
          </cell>
          <cell r="B859">
            <v>2</v>
          </cell>
        </row>
        <row r="860">
          <cell r="A860">
            <v>2008</v>
          </cell>
          <cell r="B860">
            <v>2</v>
          </cell>
        </row>
        <row r="861">
          <cell r="A861">
            <v>2008</v>
          </cell>
          <cell r="B861">
            <v>2</v>
          </cell>
        </row>
        <row r="862">
          <cell r="A862">
            <v>2008</v>
          </cell>
          <cell r="B862">
            <v>2</v>
          </cell>
        </row>
        <row r="863">
          <cell r="A863">
            <v>2008</v>
          </cell>
          <cell r="B863">
            <v>2</v>
          </cell>
        </row>
        <row r="864">
          <cell r="A864">
            <v>2008</v>
          </cell>
          <cell r="B864">
            <v>2</v>
          </cell>
        </row>
        <row r="865">
          <cell r="A865">
            <v>2008</v>
          </cell>
          <cell r="B865">
            <v>2</v>
          </cell>
        </row>
        <row r="866">
          <cell r="A866">
            <v>2008</v>
          </cell>
          <cell r="B866">
            <v>2</v>
          </cell>
        </row>
        <row r="867">
          <cell r="A867">
            <v>2008</v>
          </cell>
          <cell r="B867">
            <v>2</v>
          </cell>
        </row>
        <row r="868">
          <cell r="A868">
            <v>2008</v>
          </cell>
          <cell r="B868">
            <v>2</v>
          </cell>
        </row>
        <row r="869">
          <cell r="A869">
            <v>2008</v>
          </cell>
          <cell r="B869">
            <v>2</v>
          </cell>
        </row>
        <row r="870">
          <cell r="A870">
            <v>2008</v>
          </cell>
          <cell r="B870">
            <v>2</v>
          </cell>
        </row>
        <row r="871">
          <cell r="A871">
            <v>2008</v>
          </cell>
          <cell r="B871">
            <v>2</v>
          </cell>
        </row>
        <row r="872">
          <cell r="A872">
            <v>2008</v>
          </cell>
          <cell r="B872">
            <v>2</v>
          </cell>
        </row>
        <row r="873">
          <cell r="A873">
            <v>2008</v>
          </cell>
          <cell r="B873">
            <v>2</v>
          </cell>
        </row>
        <row r="874">
          <cell r="A874">
            <v>2008</v>
          </cell>
          <cell r="B874">
            <v>2</v>
          </cell>
        </row>
        <row r="875">
          <cell r="A875">
            <v>2008</v>
          </cell>
          <cell r="B875">
            <v>2</v>
          </cell>
        </row>
        <row r="876">
          <cell r="A876">
            <v>2008</v>
          </cell>
          <cell r="B876">
            <v>2</v>
          </cell>
        </row>
        <row r="877">
          <cell r="A877">
            <v>2008</v>
          </cell>
          <cell r="B877">
            <v>2</v>
          </cell>
        </row>
        <row r="878">
          <cell r="A878">
            <v>2008</v>
          </cell>
          <cell r="B878">
            <v>2</v>
          </cell>
        </row>
        <row r="879">
          <cell r="A879">
            <v>2008</v>
          </cell>
          <cell r="B879">
            <v>2</v>
          </cell>
        </row>
        <row r="880">
          <cell r="A880">
            <v>2008</v>
          </cell>
          <cell r="B880">
            <v>2</v>
          </cell>
        </row>
        <row r="881">
          <cell r="A881">
            <v>2008</v>
          </cell>
          <cell r="B881">
            <v>2</v>
          </cell>
        </row>
        <row r="882">
          <cell r="A882">
            <v>2008</v>
          </cell>
          <cell r="B882">
            <v>2</v>
          </cell>
        </row>
        <row r="883">
          <cell r="A883">
            <v>2008</v>
          </cell>
          <cell r="B883">
            <v>2</v>
          </cell>
        </row>
        <row r="884">
          <cell r="A884">
            <v>2008</v>
          </cell>
          <cell r="B884">
            <v>2</v>
          </cell>
        </row>
        <row r="885">
          <cell r="A885">
            <v>2008</v>
          </cell>
          <cell r="B885">
            <v>2</v>
          </cell>
        </row>
        <row r="886">
          <cell r="A886">
            <v>2008</v>
          </cell>
          <cell r="B886">
            <v>2</v>
          </cell>
        </row>
        <row r="887">
          <cell r="A887">
            <v>2008</v>
          </cell>
          <cell r="B887">
            <v>2</v>
          </cell>
        </row>
        <row r="888">
          <cell r="A888">
            <v>2008</v>
          </cell>
          <cell r="B888">
            <v>2</v>
          </cell>
        </row>
        <row r="889">
          <cell r="A889">
            <v>2008</v>
          </cell>
          <cell r="B889">
            <v>2</v>
          </cell>
        </row>
        <row r="890">
          <cell r="A890">
            <v>2008</v>
          </cell>
          <cell r="B890">
            <v>2</v>
          </cell>
        </row>
        <row r="891">
          <cell r="A891">
            <v>2008</v>
          </cell>
          <cell r="B891">
            <v>2</v>
          </cell>
        </row>
        <row r="892">
          <cell r="A892">
            <v>2008</v>
          </cell>
          <cell r="B892">
            <v>2</v>
          </cell>
        </row>
        <row r="893">
          <cell r="A893">
            <v>2008</v>
          </cell>
          <cell r="B893">
            <v>2</v>
          </cell>
        </row>
        <row r="894">
          <cell r="A894">
            <v>2008</v>
          </cell>
          <cell r="B894">
            <v>2</v>
          </cell>
        </row>
        <row r="895">
          <cell r="A895">
            <v>2008</v>
          </cell>
          <cell r="B895">
            <v>2</v>
          </cell>
        </row>
        <row r="896">
          <cell r="A896">
            <v>2008</v>
          </cell>
          <cell r="B896">
            <v>2</v>
          </cell>
        </row>
        <row r="897">
          <cell r="A897">
            <v>2008</v>
          </cell>
          <cell r="B897">
            <v>2</v>
          </cell>
        </row>
        <row r="898">
          <cell r="A898">
            <v>2008</v>
          </cell>
          <cell r="B898">
            <v>2</v>
          </cell>
        </row>
        <row r="899">
          <cell r="A899">
            <v>2008</v>
          </cell>
          <cell r="B899">
            <v>2</v>
          </cell>
        </row>
        <row r="900">
          <cell r="A900">
            <v>2008</v>
          </cell>
          <cell r="B900">
            <v>2</v>
          </cell>
        </row>
        <row r="901">
          <cell r="A901">
            <v>2008</v>
          </cell>
          <cell r="B901">
            <v>2</v>
          </cell>
        </row>
        <row r="902">
          <cell r="A902">
            <v>2008</v>
          </cell>
          <cell r="B902">
            <v>2</v>
          </cell>
        </row>
        <row r="903">
          <cell r="A903">
            <v>2008</v>
          </cell>
          <cell r="B903">
            <v>2</v>
          </cell>
        </row>
        <row r="904">
          <cell r="A904">
            <v>2008</v>
          </cell>
          <cell r="B904">
            <v>2</v>
          </cell>
        </row>
        <row r="905">
          <cell r="A905">
            <v>2008</v>
          </cell>
          <cell r="B905">
            <v>2</v>
          </cell>
        </row>
        <row r="906">
          <cell r="A906">
            <v>2008</v>
          </cell>
          <cell r="B906">
            <v>2</v>
          </cell>
        </row>
        <row r="907">
          <cell r="A907">
            <v>2008</v>
          </cell>
          <cell r="B907">
            <v>2</v>
          </cell>
        </row>
        <row r="908">
          <cell r="A908">
            <v>2008</v>
          </cell>
          <cell r="B908">
            <v>2</v>
          </cell>
        </row>
        <row r="909">
          <cell r="A909">
            <v>2008</v>
          </cell>
          <cell r="B909">
            <v>2</v>
          </cell>
        </row>
        <row r="910">
          <cell r="A910">
            <v>2008</v>
          </cell>
          <cell r="B910">
            <v>2</v>
          </cell>
        </row>
        <row r="911">
          <cell r="A911">
            <v>2008</v>
          </cell>
          <cell r="B911">
            <v>2</v>
          </cell>
        </row>
        <row r="912">
          <cell r="A912">
            <v>2008</v>
          </cell>
          <cell r="B912">
            <v>2</v>
          </cell>
        </row>
        <row r="913">
          <cell r="A913">
            <v>2008</v>
          </cell>
          <cell r="B913">
            <v>2</v>
          </cell>
        </row>
        <row r="914">
          <cell r="A914">
            <v>2008</v>
          </cell>
          <cell r="B914">
            <v>2</v>
          </cell>
        </row>
        <row r="915">
          <cell r="A915">
            <v>2008</v>
          </cell>
          <cell r="B915">
            <v>2</v>
          </cell>
        </row>
        <row r="916">
          <cell r="A916">
            <v>2008</v>
          </cell>
          <cell r="B916">
            <v>2</v>
          </cell>
        </row>
        <row r="917">
          <cell r="A917">
            <v>2008</v>
          </cell>
          <cell r="B917">
            <v>2</v>
          </cell>
        </row>
        <row r="918">
          <cell r="A918">
            <v>2008</v>
          </cell>
          <cell r="B918">
            <v>2</v>
          </cell>
        </row>
        <row r="919">
          <cell r="A919">
            <v>2008</v>
          </cell>
          <cell r="B919">
            <v>2</v>
          </cell>
        </row>
        <row r="920">
          <cell r="A920">
            <v>2008</v>
          </cell>
          <cell r="B920">
            <v>2</v>
          </cell>
        </row>
        <row r="921">
          <cell r="A921">
            <v>2008</v>
          </cell>
          <cell r="B921">
            <v>2</v>
          </cell>
        </row>
        <row r="922">
          <cell r="A922">
            <v>2008</v>
          </cell>
          <cell r="B922">
            <v>2</v>
          </cell>
        </row>
        <row r="923">
          <cell r="A923">
            <v>2008</v>
          </cell>
          <cell r="B923">
            <v>2</v>
          </cell>
        </row>
        <row r="924">
          <cell r="A924">
            <v>2008</v>
          </cell>
          <cell r="B924">
            <v>2</v>
          </cell>
        </row>
        <row r="925">
          <cell r="A925">
            <v>2008</v>
          </cell>
          <cell r="B925">
            <v>2</v>
          </cell>
        </row>
        <row r="926">
          <cell r="A926">
            <v>2008</v>
          </cell>
          <cell r="B926">
            <v>2</v>
          </cell>
        </row>
        <row r="927">
          <cell r="A927">
            <v>2008</v>
          </cell>
          <cell r="B927">
            <v>2</v>
          </cell>
        </row>
        <row r="928">
          <cell r="A928">
            <v>2008</v>
          </cell>
          <cell r="B928">
            <v>2</v>
          </cell>
        </row>
        <row r="929">
          <cell r="A929">
            <v>2008</v>
          </cell>
          <cell r="B929">
            <v>2</v>
          </cell>
        </row>
        <row r="930">
          <cell r="A930">
            <v>2008</v>
          </cell>
          <cell r="B930">
            <v>2</v>
          </cell>
        </row>
        <row r="931">
          <cell r="A931">
            <v>2008</v>
          </cell>
          <cell r="B931">
            <v>2</v>
          </cell>
        </row>
        <row r="932">
          <cell r="A932">
            <v>2008</v>
          </cell>
          <cell r="B932">
            <v>2</v>
          </cell>
        </row>
        <row r="933">
          <cell r="A933">
            <v>2008</v>
          </cell>
          <cell r="B933">
            <v>2</v>
          </cell>
        </row>
        <row r="934">
          <cell r="A934">
            <v>2008</v>
          </cell>
          <cell r="B934">
            <v>2</v>
          </cell>
        </row>
        <row r="935">
          <cell r="A935">
            <v>2008</v>
          </cell>
          <cell r="B935">
            <v>2</v>
          </cell>
        </row>
        <row r="936">
          <cell r="A936">
            <v>2008</v>
          </cell>
          <cell r="B936">
            <v>2</v>
          </cell>
        </row>
        <row r="937">
          <cell r="A937">
            <v>2008</v>
          </cell>
          <cell r="B937">
            <v>2</v>
          </cell>
        </row>
        <row r="938">
          <cell r="A938">
            <v>2008</v>
          </cell>
          <cell r="B938">
            <v>2</v>
          </cell>
        </row>
        <row r="939">
          <cell r="A939">
            <v>2008</v>
          </cell>
          <cell r="B939">
            <v>2</v>
          </cell>
        </row>
        <row r="940">
          <cell r="A940">
            <v>2008</v>
          </cell>
          <cell r="B940">
            <v>2</v>
          </cell>
        </row>
        <row r="941">
          <cell r="A941">
            <v>2008</v>
          </cell>
          <cell r="B941">
            <v>2</v>
          </cell>
        </row>
        <row r="942">
          <cell r="A942">
            <v>2008</v>
          </cell>
          <cell r="B942">
            <v>2</v>
          </cell>
        </row>
        <row r="943">
          <cell r="A943">
            <v>2008</v>
          </cell>
          <cell r="B943">
            <v>2</v>
          </cell>
        </row>
        <row r="944">
          <cell r="A944">
            <v>2008</v>
          </cell>
          <cell r="B944">
            <v>2</v>
          </cell>
        </row>
        <row r="945">
          <cell r="A945">
            <v>2008</v>
          </cell>
          <cell r="B945">
            <v>2</v>
          </cell>
        </row>
        <row r="946">
          <cell r="A946">
            <v>2008</v>
          </cell>
          <cell r="B946">
            <v>2</v>
          </cell>
        </row>
        <row r="947">
          <cell r="A947">
            <v>2008</v>
          </cell>
          <cell r="B947">
            <v>2</v>
          </cell>
        </row>
        <row r="948">
          <cell r="A948">
            <v>2008</v>
          </cell>
          <cell r="B948">
            <v>2</v>
          </cell>
        </row>
        <row r="949">
          <cell r="A949">
            <v>2008</v>
          </cell>
          <cell r="B949">
            <v>2</v>
          </cell>
        </row>
        <row r="950">
          <cell r="A950">
            <v>2008</v>
          </cell>
          <cell r="B950">
            <v>2</v>
          </cell>
        </row>
        <row r="951">
          <cell r="A951">
            <v>2008</v>
          </cell>
          <cell r="B951">
            <v>2</v>
          </cell>
        </row>
        <row r="952">
          <cell r="A952">
            <v>2008</v>
          </cell>
          <cell r="B952">
            <v>2</v>
          </cell>
        </row>
        <row r="953">
          <cell r="A953">
            <v>2008</v>
          </cell>
          <cell r="B953">
            <v>2</v>
          </cell>
        </row>
        <row r="954">
          <cell r="A954">
            <v>2008</v>
          </cell>
          <cell r="B954">
            <v>2</v>
          </cell>
        </row>
        <row r="955">
          <cell r="A955">
            <v>2008</v>
          </cell>
          <cell r="B955">
            <v>2</v>
          </cell>
        </row>
        <row r="956">
          <cell r="A956">
            <v>2008</v>
          </cell>
          <cell r="B956">
            <v>2</v>
          </cell>
        </row>
        <row r="957">
          <cell r="A957">
            <v>2008</v>
          </cell>
          <cell r="B957">
            <v>2</v>
          </cell>
        </row>
        <row r="958">
          <cell r="A958">
            <v>2008</v>
          </cell>
          <cell r="B958">
            <v>2</v>
          </cell>
        </row>
        <row r="959">
          <cell r="A959">
            <v>2008</v>
          </cell>
          <cell r="B959">
            <v>2</v>
          </cell>
        </row>
        <row r="960">
          <cell r="A960">
            <v>2008</v>
          </cell>
          <cell r="B960">
            <v>2</v>
          </cell>
        </row>
        <row r="961">
          <cell r="A961">
            <v>2008</v>
          </cell>
          <cell r="B961">
            <v>2</v>
          </cell>
        </row>
        <row r="962">
          <cell r="A962">
            <v>2008</v>
          </cell>
          <cell r="B962">
            <v>2</v>
          </cell>
        </row>
        <row r="963">
          <cell r="A963">
            <v>2008</v>
          </cell>
          <cell r="B963">
            <v>2</v>
          </cell>
        </row>
        <row r="964">
          <cell r="A964">
            <v>2008</v>
          </cell>
          <cell r="B964">
            <v>2</v>
          </cell>
        </row>
        <row r="965">
          <cell r="A965">
            <v>2008</v>
          </cell>
          <cell r="B965">
            <v>2</v>
          </cell>
        </row>
        <row r="966">
          <cell r="A966">
            <v>2008</v>
          </cell>
          <cell r="B966">
            <v>2</v>
          </cell>
        </row>
        <row r="967">
          <cell r="A967">
            <v>2008</v>
          </cell>
          <cell r="B967">
            <v>2</v>
          </cell>
        </row>
        <row r="968">
          <cell r="A968">
            <v>2008</v>
          </cell>
          <cell r="B968">
            <v>2</v>
          </cell>
        </row>
        <row r="969">
          <cell r="A969">
            <v>2008</v>
          </cell>
          <cell r="B969">
            <v>2</v>
          </cell>
        </row>
        <row r="970">
          <cell r="A970">
            <v>2008</v>
          </cell>
          <cell r="B970">
            <v>2</v>
          </cell>
        </row>
        <row r="971">
          <cell r="A971">
            <v>2008</v>
          </cell>
          <cell r="B971">
            <v>2</v>
          </cell>
        </row>
        <row r="972">
          <cell r="A972">
            <v>2008</v>
          </cell>
          <cell r="B972">
            <v>2</v>
          </cell>
        </row>
        <row r="973">
          <cell r="A973">
            <v>2008</v>
          </cell>
          <cell r="B973">
            <v>2</v>
          </cell>
        </row>
        <row r="974">
          <cell r="A974">
            <v>2008</v>
          </cell>
          <cell r="B974">
            <v>2</v>
          </cell>
        </row>
        <row r="975">
          <cell r="A975">
            <v>2008</v>
          </cell>
          <cell r="B975">
            <v>2</v>
          </cell>
        </row>
        <row r="976">
          <cell r="A976">
            <v>2008</v>
          </cell>
          <cell r="B976">
            <v>2</v>
          </cell>
        </row>
        <row r="977">
          <cell r="A977">
            <v>2008</v>
          </cell>
          <cell r="B977">
            <v>2</v>
          </cell>
        </row>
        <row r="978">
          <cell r="A978">
            <v>2008</v>
          </cell>
          <cell r="B978">
            <v>2</v>
          </cell>
        </row>
        <row r="979">
          <cell r="A979">
            <v>2008</v>
          </cell>
          <cell r="B979">
            <v>2</v>
          </cell>
        </row>
        <row r="980">
          <cell r="A980">
            <v>2008</v>
          </cell>
          <cell r="B980">
            <v>2</v>
          </cell>
        </row>
        <row r="981">
          <cell r="A981">
            <v>2008</v>
          </cell>
          <cell r="B981">
            <v>2</v>
          </cell>
        </row>
        <row r="982">
          <cell r="A982">
            <v>2008</v>
          </cell>
          <cell r="B982">
            <v>2</v>
          </cell>
        </row>
        <row r="983">
          <cell r="A983">
            <v>2008</v>
          </cell>
          <cell r="B983">
            <v>2</v>
          </cell>
        </row>
        <row r="984">
          <cell r="A984">
            <v>2008</v>
          </cell>
          <cell r="B984">
            <v>2</v>
          </cell>
        </row>
        <row r="985">
          <cell r="A985">
            <v>2008</v>
          </cell>
          <cell r="B985">
            <v>2</v>
          </cell>
        </row>
        <row r="986">
          <cell r="A986">
            <v>2008</v>
          </cell>
          <cell r="B986">
            <v>2</v>
          </cell>
        </row>
        <row r="987">
          <cell r="A987">
            <v>2008</v>
          </cell>
          <cell r="B987">
            <v>2</v>
          </cell>
        </row>
        <row r="988">
          <cell r="A988">
            <v>2008</v>
          </cell>
          <cell r="B988">
            <v>2</v>
          </cell>
        </row>
        <row r="989">
          <cell r="A989">
            <v>2008</v>
          </cell>
          <cell r="B989">
            <v>2</v>
          </cell>
        </row>
        <row r="990">
          <cell r="A990">
            <v>2008</v>
          </cell>
          <cell r="B990">
            <v>2</v>
          </cell>
        </row>
        <row r="991">
          <cell r="A991">
            <v>2008</v>
          </cell>
          <cell r="B991">
            <v>2</v>
          </cell>
        </row>
        <row r="992">
          <cell r="A992">
            <v>2008</v>
          </cell>
          <cell r="B992">
            <v>2</v>
          </cell>
        </row>
        <row r="993">
          <cell r="A993">
            <v>2008</v>
          </cell>
          <cell r="B993">
            <v>2</v>
          </cell>
        </row>
        <row r="994">
          <cell r="A994">
            <v>2008</v>
          </cell>
          <cell r="B994">
            <v>2</v>
          </cell>
        </row>
        <row r="995">
          <cell r="A995">
            <v>2008</v>
          </cell>
          <cell r="B995">
            <v>2</v>
          </cell>
        </row>
        <row r="996">
          <cell r="A996">
            <v>2008</v>
          </cell>
          <cell r="B996">
            <v>2</v>
          </cell>
        </row>
        <row r="997">
          <cell r="A997">
            <v>2008</v>
          </cell>
          <cell r="B997">
            <v>2</v>
          </cell>
        </row>
        <row r="998">
          <cell r="A998">
            <v>2008</v>
          </cell>
          <cell r="B998">
            <v>2</v>
          </cell>
        </row>
        <row r="999">
          <cell r="A999">
            <v>2008</v>
          </cell>
          <cell r="B999">
            <v>2</v>
          </cell>
        </row>
        <row r="1000">
          <cell r="A1000">
            <v>2008</v>
          </cell>
          <cell r="B1000">
            <v>2</v>
          </cell>
        </row>
        <row r="1001">
          <cell r="A1001">
            <v>2008</v>
          </cell>
          <cell r="B1001">
            <v>2</v>
          </cell>
        </row>
        <row r="1002">
          <cell r="A1002">
            <v>2008</v>
          </cell>
          <cell r="B1002">
            <v>2</v>
          </cell>
        </row>
        <row r="1003">
          <cell r="A1003">
            <v>2008</v>
          </cell>
          <cell r="B1003">
            <v>2</v>
          </cell>
        </row>
        <row r="1004">
          <cell r="A1004">
            <v>2008</v>
          </cell>
          <cell r="B1004">
            <v>2</v>
          </cell>
        </row>
        <row r="1005">
          <cell r="A1005">
            <v>2008</v>
          </cell>
          <cell r="B1005">
            <v>2</v>
          </cell>
        </row>
        <row r="1006">
          <cell r="A1006">
            <v>2008</v>
          </cell>
          <cell r="B1006">
            <v>2</v>
          </cell>
        </row>
        <row r="1007">
          <cell r="A1007">
            <v>2008</v>
          </cell>
          <cell r="B1007">
            <v>2</v>
          </cell>
        </row>
        <row r="1008">
          <cell r="A1008">
            <v>2008</v>
          </cell>
          <cell r="B1008">
            <v>2</v>
          </cell>
        </row>
        <row r="1009">
          <cell r="A1009">
            <v>2008</v>
          </cell>
          <cell r="B1009">
            <v>3</v>
          </cell>
        </row>
        <row r="1010">
          <cell r="A1010">
            <v>2008</v>
          </cell>
          <cell r="B1010">
            <v>3</v>
          </cell>
        </row>
        <row r="1011">
          <cell r="A1011">
            <v>2008</v>
          </cell>
          <cell r="B1011">
            <v>3</v>
          </cell>
        </row>
        <row r="1012">
          <cell r="A1012">
            <v>2008</v>
          </cell>
          <cell r="B1012">
            <v>3</v>
          </cell>
        </row>
        <row r="1013">
          <cell r="A1013">
            <v>2008</v>
          </cell>
          <cell r="B1013">
            <v>3</v>
          </cell>
        </row>
        <row r="1014">
          <cell r="A1014">
            <v>2008</v>
          </cell>
          <cell r="B1014">
            <v>3</v>
          </cell>
        </row>
        <row r="1015">
          <cell r="A1015">
            <v>2008</v>
          </cell>
          <cell r="B1015">
            <v>3</v>
          </cell>
        </row>
        <row r="1016">
          <cell r="A1016">
            <v>2008</v>
          </cell>
          <cell r="B1016">
            <v>3</v>
          </cell>
        </row>
        <row r="1017">
          <cell r="A1017">
            <v>2008</v>
          </cell>
          <cell r="B1017">
            <v>3</v>
          </cell>
        </row>
        <row r="1018">
          <cell r="A1018">
            <v>2008</v>
          </cell>
          <cell r="B1018">
            <v>3</v>
          </cell>
        </row>
        <row r="1019">
          <cell r="A1019">
            <v>2008</v>
          </cell>
          <cell r="B1019">
            <v>3</v>
          </cell>
        </row>
        <row r="1020">
          <cell r="A1020">
            <v>2008</v>
          </cell>
          <cell r="B1020">
            <v>3</v>
          </cell>
        </row>
        <row r="1021">
          <cell r="A1021">
            <v>2008</v>
          </cell>
          <cell r="B1021">
            <v>3</v>
          </cell>
        </row>
        <row r="1022">
          <cell r="A1022">
            <v>2008</v>
          </cell>
          <cell r="B1022">
            <v>3</v>
          </cell>
        </row>
        <row r="1023">
          <cell r="A1023">
            <v>2008</v>
          </cell>
          <cell r="B1023">
            <v>3</v>
          </cell>
        </row>
        <row r="1024">
          <cell r="A1024">
            <v>2008</v>
          </cell>
          <cell r="B1024">
            <v>3</v>
          </cell>
        </row>
        <row r="1025">
          <cell r="A1025">
            <v>2008</v>
          </cell>
          <cell r="B1025">
            <v>3</v>
          </cell>
        </row>
        <row r="1026">
          <cell r="A1026">
            <v>2008</v>
          </cell>
          <cell r="B1026">
            <v>3</v>
          </cell>
        </row>
        <row r="1027">
          <cell r="A1027">
            <v>2008</v>
          </cell>
          <cell r="B1027">
            <v>3</v>
          </cell>
        </row>
        <row r="1028">
          <cell r="A1028">
            <v>2008</v>
          </cell>
          <cell r="B1028">
            <v>3</v>
          </cell>
        </row>
        <row r="1029">
          <cell r="A1029">
            <v>2008</v>
          </cell>
          <cell r="B1029">
            <v>3</v>
          </cell>
        </row>
        <row r="1030">
          <cell r="A1030">
            <v>2008</v>
          </cell>
          <cell r="B1030">
            <v>3</v>
          </cell>
        </row>
        <row r="1031">
          <cell r="A1031">
            <v>2008</v>
          </cell>
          <cell r="B1031">
            <v>3</v>
          </cell>
        </row>
        <row r="1032">
          <cell r="A1032">
            <v>2008</v>
          </cell>
          <cell r="B1032">
            <v>3</v>
          </cell>
        </row>
        <row r="1033">
          <cell r="A1033">
            <v>2008</v>
          </cell>
          <cell r="B1033">
            <v>3</v>
          </cell>
        </row>
        <row r="1034">
          <cell r="A1034">
            <v>2008</v>
          </cell>
          <cell r="B1034">
            <v>3</v>
          </cell>
        </row>
        <row r="1035">
          <cell r="A1035">
            <v>2008</v>
          </cell>
          <cell r="B1035">
            <v>3</v>
          </cell>
        </row>
        <row r="1036">
          <cell r="A1036">
            <v>2008</v>
          </cell>
          <cell r="B1036">
            <v>3</v>
          </cell>
        </row>
        <row r="1037">
          <cell r="A1037">
            <v>2008</v>
          </cell>
          <cell r="B1037">
            <v>3</v>
          </cell>
        </row>
        <row r="1038">
          <cell r="A1038">
            <v>2008</v>
          </cell>
          <cell r="B1038">
            <v>3</v>
          </cell>
        </row>
        <row r="1039">
          <cell r="A1039">
            <v>2008</v>
          </cell>
          <cell r="B1039">
            <v>3</v>
          </cell>
        </row>
        <row r="1040">
          <cell r="A1040">
            <v>2008</v>
          </cell>
          <cell r="B1040">
            <v>3</v>
          </cell>
        </row>
        <row r="1041">
          <cell r="A1041">
            <v>2008</v>
          </cell>
          <cell r="B1041">
            <v>3</v>
          </cell>
        </row>
        <row r="1042">
          <cell r="A1042">
            <v>2008</v>
          </cell>
          <cell r="B1042">
            <v>3</v>
          </cell>
        </row>
        <row r="1043">
          <cell r="A1043">
            <v>2008</v>
          </cell>
          <cell r="B1043">
            <v>3</v>
          </cell>
        </row>
        <row r="1044">
          <cell r="A1044">
            <v>2008</v>
          </cell>
          <cell r="B1044">
            <v>3</v>
          </cell>
        </row>
        <row r="1045">
          <cell r="A1045">
            <v>2008</v>
          </cell>
          <cell r="B1045">
            <v>3</v>
          </cell>
        </row>
        <row r="1046">
          <cell r="A1046">
            <v>2008</v>
          </cell>
          <cell r="B1046">
            <v>3</v>
          </cell>
        </row>
        <row r="1047">
          <cell r="A1047">
            <v>2008</v>
          </cell>
          <cell r="B1047">
            <v>3</v>
          </cell>
        </row>
        <row r="1048">
          <cell r="A1048">
            <v>2008</v>
          </cell>
          <cell r="B1048">
            <v>3</v>
          </cell>
        </row>
        <row r="1049">
          <cell r="A1049">
            <v>2008</v>
          </cell>
          <cell r="B1049">
            <v>3</v>
          </cell>
        </row>
        <row r="1050">
          <cell r="A1050">
            <v>2008</v>
          </cell>
          <cell r="B1050">
            <v>3</v>
          </cell>
        </row>
        <row r="1051">
          <cell r="A1051">
            <v>2008</v>
          </cell>
          <cell r="B1051">
            <v>3</v>
          </cell>
        </row>
        <row r="1052">
          <cell r="A1052">
            <v>2008</v>
          </cell>
          <cell r="B1052">
            <v>3</v>
          </cell>
        </row>
        <row r="1053">
          <cell r="A1053">
            <v>2008</v>
          </cell>
          <cell r="B1053">
            <v>3</v>
          </cell>
        </row>
        <row r="1054">
          <cell r="A1054">
            <v>2008</v>
          </cell>
          <cell r="B1054">
            <v>3</v>
          </cell>
        </row>
        <row r="1055">
          <cell r="A1055">
            <v>2008</v>
          </cell>
          <cell r="B1055">
            <v>3</v>
          </cell>
        </row>
        <row r="1056">
          <cell r="A1056">
            <v>2008</v>
          </cell>
          <cell r="B1056">
            <v>3</v>
          </cell>
        </row>
        <row r="1057">
          <cell r="A1057">
            <v>2008</v>
          </cell>
          <cell r="B1057">
            <v>3</v>
          </cell>
        </row>
        <row r="1058">
          <cell r="A1058">
            <v>2008</v>
          </cell>
          <cell r="B1058">
            <v>3</v>
          </cell>
        </row>
        <row r="1059">
          <cell r="A1059">
            <v>2008</v>
          </cell>
          <cell r="B1059">
            <v>3</v>
          </cell>
        </row>
        <row r="1060">
          <cell r="A1060">
            <v>2008</v>
          </cell>
          <cell r="B1060">
            <v>3</v>
          </cell>
        </row>
        <row r="1061">
          <cell r="A1061">
            <v>2008</v>
          </cell>
          <cell r="B1061">
            <v>3</v>
          </cell>
        </row>
        <row r="1062">
          <cell r="A1062">
            <v>2008</v>
          </cell>
          <cell r="B1062">
            <v>3</v>
          </cell>
        </row>
        <row r="1063">
          <cell r="A1063">
            <v>2008</v>
          </cell>
          <cell r="B1063">
            <v>3</v>
          </cell>
        </row>
        <row r="1064">
          <cell r="A1064">
            <v>2008</v>
          </cell>
          <cell r="B1064">
            <v>3</v>
          </cell>
        </row>
        <row r="1065">
          <cell r="A1065">
            <v>2008</v>
          </cell>
          <cell r="B1065">
            <v>3</v>
          </cell>
        </row>
        <row r="1066">
          <cell r="A1066">
            <v>2008</v>
          </cell>
          <cell r="B1066">
            <v>3</v>
          </cell>
        </row>
        <row r="1067">
          <cell r="A1067">
            <v>2008</v>
          </cell>
          <cell r="B1067">
            <v>3</v>
          </cell>
        </row>
        <row r="1068">
          <cell r="A1068">
            <v>2008</v>
          </cell>
          <cell r="B1068">
            <v>3</v>
          </cell>
        </row>
        <row r="1069">
          <cell r="A1069">
            <v>2008</v>
          </cell>
          <cell r="B1069">
            <v>3</v>
          </cell>
        </row>
        <row r="1070">
          <cell r="A1070">
            <v>2008</v>
          </cell>
          <cell r="B1070">
            <v>3</v>
          </cell>
        </row>
        <row r="1071">
          <cell r="A1071">
            <v>2008</v>
          </cell>
          <cell r="B1071">
            <v>3</v>
          </cell>
        </row>
        <row r="1072">
          <cell r="A1072">
            <v>2008</v>
          </cell>
          <cell r="B1072">
            <v>3</v>
          </cell>
        </row>
        <row r="1073">
          <cell r="A1073">
            <v>2008</v>
          </cell>
          <cell r="B1073">
            <v>3</v>
          </cell>
        </row>
        <row r="1074">
          <cell r="A1074">
            <v>2008</v>
          </cell>
          <cell r="B1074">
            <v>3</v>
          </cell>
        </row>
        <row r="1075">
          <cell r="A1075">
            <v>2008</v>
          </cell>
          <cell r="B1075">
            <v>3</v>
          </cell>
        </row>
        <row r="1076">
          <cell r="A1076">
            <v>2008</v>
          </cell>
          <cell r="B1076">
            <v>3</v>
          </cell>
        </row>
        <row r="1077">
          <cell r="A1077">
            <v>2008</v>
          </cell>
          <cell r="B1077">
            <v>3</v>
          </cell>
        </row>
        <row r="1078">
          <cell r="A1078">
            <v>2008</v>
          </cell>
          <cell r="B1078">
            <v>3</v>
          </cell>
        </row>
        <row r="1079">
          <cell r="A1079">
            <v>2008</v>
          </cell>
          <cell r="B1079">
            <v>3</v>
          </cell>
        </row>
        <row r="1080">
          <cell r="A1080">
            <v>2008</v>
          </cell>
          <cell r="B1080">
            <v>3</v>
          </cell>
        </row>
        <row r="1081">
          <cell r="A1081">
            <v>2008</v>
          </cell>
          <cell r="B1081">
            <v>3</v>
          </cell>
        </row>
        <row r="1082">
          <cell r="A1082">
            <v>2008</v>
          </cell>
          <cell r="B1082">
            <v>3</v>
          </cell>
        </row>
        <row r="1083">
          <cell r="A1083">
            <v>2008</v>
          </cell>
          <cell r="B1083">
            <v>3</v>
          </cell>
        </row>
        <row r="1084">
          <cell r="A1084">
            <v>2008</v>
          </cell>
          <cell r="B1084">
            <v>3</v>
          </cell>
        </row>
        <row r="1085">
          <cell r="A1085">
            <v>2008</v>
          </cell>
          <cell r="B1085">
            <v>3</v>
          </cell>
        </row>
        <row r="1086">
          <cell r="A1086">
            <v>2008</v>
          </cell>
          <cell r="B1086">
            <v>3</v>
          </cell>
        </row>
        <row r="1087">
          <cell r="A1087">
            <v>2008</v>
          </cell>
          <cell r="B1087">
            <v>3</v>
          </cell>
        </row>
        <row r="1088">
          <cell r="A1088">
            <v>2008</v>
          </cell>
          <cell r="B1088">
            <v>3</v>
          </cell>
        </row>
        <row r="1089">
          <cell r="A1089">
            <v>2008</v>
          </cell>
          <cell r="B1089">
            <v>3</v>
          </cell>
        </row>
        <row r="1090">
          <cell r="A1090">
            <v>2008</v>
          </cell>
          <cell r="B1090">
            <v>3</v>
          </cell>
        </row>
        <row r="1091">
          <cell r="A1091">
            <v>2008</v>
          </cell>
          <cell r="B1091">
            <v>3</v>
          </cell>
        </row>
        <row r="1092">
          <cell r="A1092">
            <v>2008</v>
          </cell>
          <cell r="B1092">
            <v>3</v>
          </cell>
        </row>
        <row r="1093">
          <cell r="A1093">
            <v>2008</v>
          </cell>
          <cell r="B1093">
            <v>3</v>
          </cell>
        </row>
        <row r="1094">
          <cell r="A1094">
            <v>2008</v>
          </cell>
          <cell r="B1094">
            <v>3</v>
          </cell>
        </row>
        <row r="1095">
          <cell r="A1095">
            <v>2008</v>
          </cell>
          <cell r="B1095">
            <v>3</v>
          </cell>
        </row>
        <row r="1096">
          <cell r="A1096">
            <v>2008</v>
          </cell>
          <cell r="B1096">
            <v>3</v>
          </cell>
        </row>
        <row r="1097">
          <cell r="A1097">
            <v>2008</v>
          </cell>
          <cell r="B1097">
            <v>3</v>
          </cell>
        </row>
        <row r="1098">
          <cell r="A1098">
            <v>2008</v>
          </cell>
          <cell r="B1098">
            <v>3</v>
          </cell>
        </row>
        <row r="1099">
          <cell r="A1099">
            <v>2008</v>
          </cell>
          <cell r="B1099">
            <v>3</v>
          </cell>
        </row>
        <row r="1100">
          <cell r="A1100">
            <v>2008</v>
          </cell>
          <cell r="B1100">
            <v>3</v>
          </cell>
        </row>
        <row r="1101">
          <cell r="A1101">
            <v>2008</v>
          </cell>
          <cell r="B1101">
            <v>3</v>
          </cell>
        </row>
        <row r="1102">
          <cell r="A1102">
            <v>2008</v>
          </cell>
          <cell r="B1102">
            <v>3</v>
          </cell>
        </row>
        <row r="1103">
          <cell r="A1103">
            <v>2008</v>
          </cell>
          <cell r="B1103">
            <v>3</v>
          </cell>
        </row>
        <row r="1104">
          <cell r="A1104">
            <v>2008</v>
          </cell>
          <cell r="B1104">
            <v>3</v>
          </cell>
        </row>
        <row r="1105">
          <cell r="A1105">
            <v>2008</v>
          </cell>
          <cell r="B1105">
            <v>3</v>
          </cell>
        </row>
        <row r="1106">
          <cell r="A1106">
            <v>2008</v>
          </cell>
          <cell r="B1106">
            <v>3</v>
          </cell>
        </row>
        <row r="1107">
          <cell r="A1107">
            <v>2008</v>
          </cell>
          <cell r="B1107">
            <v>3</v>
          </cell>
        </row>
        <row r="1108">
          <cell r="A1108">
            <v>2008</v>
          </cell>
          <cell r="B1108">
            <v>3</v>
          </cell>
        </row>
        <row r="1109">
          <cell r="A1109">
            <v>2008</v>
          </cell>
          <cell r="B1109">
            <v>3</v>
          </cell>
        </row>
        <row r="1110">
          <cell r="A1110">
            <v>2008</v>
          </cell>
          <cell r="B1110">
            <v>3</v>
          </cell>
        </row>
        <row r="1111">
          <cell r="A1111">
            <v>2008</v>
          </cell>
          <cell r="B1111">
            <v>3</v>
          </cell>
        </row>
        <row r="1112">
          <cell r="A1112">
            <v>2008</v>
          </cell>
          <cell r="B1112">
            <v>3</v>
          </cell>
        </row>
        <row r="1113">
          <cell r="A1113">
            <v>2008</v>
          </cell>
          <cell r="B1113">
            <v>3</v>
          </cell>
        </row>
        <row r="1114">
          <cell r="A1114">
            <v>2008</v>
          </cell>
          <cell r="B1114">
            <v>3</v>
          </cell>
        </row>
        <row r="1115">
          <cell r="A1115">
            <v>2008</v>
          </cell>
          <cell r="B1115">
            <v>3</v>
          </cell>
        </row>
        <row r="1116">
          <cell r="A1116">
            <v>2008</v>
          </cell>
          <cell r="B1116">
            <v>3</v>
          </cell>
        </row>
        <row r="1117">
          <cell r="A1117">
            <v>2008</v>
          </cell>
          <cell r="B1117">
            <v>3</v>
          </cell>
        </row>
        <row r="1118">
          <cell r="A1118">
            <v>2008</v>
          </cell>
          <cell r="B1118">
            <v>3</v>
          </cell>
        </row>
        <row r="1119">
          <cell r="A1119">
            <v>2008</v>
          </cell>
          <cell r="B1119">
            <v>3</v>
          </cell>
        </row>
        <row r="1120">
          <cell r="A1120">
            <v>2008</v>
          </cell>
          <cell r="B1120">
            <v>3</v>
          </cell>
        </row>
        <row r="1121">
          <cell r="A1121">
            <v>2008</v>
          </cell>
          <cell r="B1121">
            <v>3</v>
          </cell>
        </row>
        <row r="1122">
          <cell r="A1122">
            <v>2008</v>
          </cell>
          <cell r="B1122">
            <v>3</v>
          </cell>
        </row>
        <row r="1123">
          <cell r="A1123">
            <v>2008</v>
          </cell>
          <cell r="B1123">
            <v>3</v>
          </cell>
        </row>
        <row r="1124">
          <cell r="A1124">
            <v>2008</v>
          </cell>
          <cell r="B1124">
            <v>3</v>
          </cell>
        </row>
        <row r="1125">
          <cell r="A1125">
            <v>2008</v>
          </cell>
          <cell r="B1125">
            <v>3</v>
          </cell>
        </row>
        <row r="1126">
          <cell r="A1126">
            <v>2008</v>
          </cell>
          <cell r="B1126">
            <v>3</v>
          </cell>
        </row>
        <row r="1127">
          <cell r="A1127">
            <v>2008</v>
          </cell>
          <cell r="B1127">
            <v>3</v>
          </cell>
        </row>
        <row r="1128">
          <cell r="A1128">
            <v>2008</v>
          </cell>
          <cell r="B1128">
            <v>3</v>
          </cell>
        </row>
        <row r="1129">
          <cell r="A1129">
            <v>2008</v>
          </cell>
          <cell r="B1129">
            <v>3</v>
          </cell>
        </row>
        <row r="1130">
          <cell r="A1130">
            <v>2008</v>
          </cell>
          <cell r="B1130">
            <v>3</v>
          </cell>
        </row>
        <row r="1131">
          <cell r="A1131">
            <v>2008</v>
          </cell>
          <cell r="B1131">
            <v>3</v>
          </cell>
        </row>
        <row r="1132">
          <cell r="A1132">
            <v>2008</v>
          </cell>
          <cell r="B1132">
            <v>3</v>
          </cell>
        </row>
        <row r="1133">
          <cell r="A1133">
            <v>2008</v>
          </cell>
          <cell r="B1133">
            <v>3</v>
          </cell>
        </row>
        <row r="1134">
          <cell r="A1134">
            <v>2008</v>
          </cell>
          <cell r="B1134">
            <v>3</v>
          </cell>
        </row>
        <row r="1135">
          <cell r="A1135">
            <v>2008</v>
          </cell>
          <cell r="B1135">
            <v>3</v>
          </cell>
        </row>
        <row r="1136">
          <cell r="A1136">
            <v>2008</v>
          </cell>
          <cell r="B1136">
            <v>3</v>
          </cell>
        </row>
        <row r="1137">
          <cell r="A1137">
            <v>2008</v>
          </cell>
          <cell r="B1137">
            <v>3</v>
          </cell>
        </row>
        <row r="1138">
          <cell r="A1138">
            <v>2008</v>
          </cell>
          <cell r="B1138">
            <v>3</v>
          </cell>
        </row>
        <row r="1139">
          <cell r="A1139">
            <v>2008</v>
          </cell>
          <cell r="B1139">
            <v>3</v>
          </cell>
        </row>
        <row r="1140">
          <cell r="A1140">
            <v>2008</v>
          </cell>
          <cell r="B1140">
            <v>3</v>
          </cell>
        </row>
        <row r="1141">
          <cell r="A1141">
            <v>2008</v>
          </cell>
          <cell r="B1141">
            <v>3</v>
          </cell>
        </row>
        <row r="1142">
          <cell r="A1142">
            <v>2008</v>
          </cell>
          <cell r="B1142">
            <v>3</v>
          </cell>
        </row>
        <row r="1143">
          <cell r="A1143">
            <v>2008</v>
          </cell>
          <cell r="B1143">
            <v>3</v>
          </cell>
        </row>
        <row r="1144">
          <cell r="A1144">
            <v>2008</v>
          </cell>
          <cell r="B1144">
            <v>3</v>
          </cell>
        </row>
        <row r="1145">
          <cell r="A1145">
            <v>2008</v>
          </cell>
          <cell r="B1145">
            <v>3</v>
          </cell>
        </row>
        <row r="1146">
          <cell r="A1146">
            <v>2008</v>
          </cell>
          <cell r="B1146">
            <v>3</v>
          </cell>
        </row>
        <row r="1147">
          <cell r="A1147">
            <v>2008</v>
          </cell>
          <cell r="B1147">
            <v>3</v>
          </cell>
        </row>
        <row r="1148">
          <cell r="A1148">
            <v>2008</v>
          </cell>
          <cell r="B1148">
            <v>3</v>
          </cell>
        </row>
        <row r="1149">
          <cell r="A1149">
            <v>2008</v>
          </cell>
          <cell r="B1149">
            <v>3</v>
          </cell>
        </row>
        <row r="1150">
          <cell r="A1150">
            <v>2008</v>
          </cell>
          <cell r="B1150">
            <v>3</v>
          </cell>
        </row>
        <row r="1151">
          <cell r="A1151">
            <v>2008</v>
          </cell>
          <cell r="B1151">
            <v>3</v>
          </cell>
        </row>
        <row r="1152">
          <cell r="A1152">
            <v>2008</v>
          </cell>
          <cell r="B1152">
            <v>3</v>
          </cell>
        </row>
        <row r="1153">
          <cell r="A1153">
            <v>2008</v>
          </cell>
          <cell r="B1153">
            <v>3</v>
          </cell>
        </row>
        <row r="1154">
          <cell r="A1154">
            <v>2008</v>
          </cell>
          <cell r="B1154">
            <v>3</v>
          </cell>
        </row>
        <row r="1155">
          <cell r="A1155">
            <v>2008</v>
          </cell>
          <cell r="B1155">
            <v>3</v>
          </cell>
        </row>
        <row r="1156">
          <cell r="A1156">
            <v>2008</v>
          </cell>
          <cell r="B1156">
            <v>3</v>
          </cell>
        </row>
        <row r="1157">
          <cell r="A1157">
            <v>2008</v>
          </cell>
          <cell r="B1157">
            <v>3</v>
          </cell>
        </row>
        <row r="1158">
          <cell r="A1158">
            <v>2008</v>
          </cell>
          <cell r="B1158">
            <v>3</v>
          </cell>
        </row>
        <row r="1159">
          <cell r="A1159">
            <v>2008</v>
          </cell>
          <cell r="B1159">
            <v>3</v>
          </cell>
        </row>
        <row r="1160">
          <cell r="A1160">
            <v>2008</v>
          </cell>
          <cell r="B1160">
            <v>3</v>
          </cell>
        </row>
        <row r="1161">
          <cell r="A1161">
            <v>2008</v>
          </cell>
          <cell r="B1161">
            <v>3</v>
          </cell>
        </row>
        <row r="1162">
          <cell r="A1162">
            <v>2008</v>
          </cell>
          <cell r="B1162">
            <v>3</v>
          </cell>
        </row>
        <row r="1163">
          <cell r="A1163">
            <v>2008</v>
          </cell>
          <cell r="B1163">
            <v>3</v>
          </cell>
        </row>
        <row r="1164">
          <cell r="A1164">
            <v>2008</v>
          </cell>
          <cell r="B1164">
            <v>3</v>
          </cell>
        </row>
        <row r="1165">
          <cell r="A1165">
            <v>2008</v>
          </cell>
          <cell r="B1165">
            <v>3</v>
          </cell>
        </row>
        <row r="1166">
          <cell r="A1166">
            <v>2008</v>
          </cell>
          <cell r="B1166">
            <v>3</v>
          </cell>
        </row>
        <row r="1167">
          <cell r="A1167">
            <v>2008</v>
          </cell>
          <cell r="B1167">
            <v>3</v>
          </cell>
        </row>
        <row r="1168">
          <cell r="A1168">
            <v>2008</v>
          </cell>
          <cell r="B1168">
            <v>3</v>
          </cell>
        </row>
        <row r="1169">
          <cell r="A1169">
            <v>2008</v>
          </cell>
          <cell r="B1169">
            <v>3</v>
          </cell>
        </row>
        <row r="1170">
          <cell r="A1170">
            <v>2008</v>
          </cell>
          <cell r="B1170">
            <v>3</v>
          </cell>
        </row>
        <row r="1171">
          <cell r="A1171">
            <v>2008</v>
          </cell>
          <cell r="B1171">
            <v>3</v>
          </cell>
        </row>
        <row r="1172">
          <cell r="A1172">
            <v>2008</v>
          </cell>
          <cell r="B1172">
            <v>3</v>
          </cell>
        </row>
        <row r="1173">
          <cell r="A1173">
            <v>2008</v>
          </cell>
          <cell r="B1173">
            <v>3</v>
          </cell>
        </row>
        <row r="1174">
          <cell r="A1174">
            <v>2008</v>
          </cell>
          <cell r="B1174">
            <v>3</v>
          </cell>
        </row>
        <row r="1175">
          <cell r="A1175">
            <v>2008</v>
          </cell>
          <cell r="B1175">
            <v>3</v>
          </cell>
        </row>
        <row r="1176">
          <cell r="A1176">
            <v>2008</v>
          </cell>
          <cell r="B1176">
            <v>4</v>
          </cell>
        </row>
        <row r="1177">
          <cell r="A1177">
            <v>2008</v>
          </cell>
          <cell r="B1177">
            <v>4</v>
          </cell>
        </row>
        <row r="1178">
          <cell r="A1178">
            <v>2008</v>
          </cell>
          <cell r="B1178">
            <v>4</v>
          </cell>
        </row>
        <row r="1179">
          <cell r="A1179">
            <v>2008</v>
          </cell>
          <cell r="B1179">
            <v>4</v>
          </cell>
        </row>
        <row r="1180">
          <cell r="A1180">
            <v>2008</v>
          </cell>
          <cell r="B1180">
            <v>4</v>
          </cell>
        </row>
        <row r="1181">
          <cell r="A1181">
            <v>2008</v>
          </cell>
          <cell r="B1181">
            <v>4</v>
          </cell>
        </row>
        <row r="1182">
          <cell r="A1182">
            <v>2008</v>
          </cell>
          <cell r="B1182">
            <v>4</v>
          </cell>
        </row>
        <row r="1183">
          <cell r="A1183">
            <v>2008</v>
          </cell>
          <cell r="B1183">
            <v>4</v>
          </cell>
        </row>
        <row r="1184">
          <cell r="A1184">
            <v>2008</v>
          </cell>
          <cell r="B1184">
            <v>4</v>
          </cell>
        </row>
        <row r="1185">
          <cell r="A1185">
            <v>2008</v>
          </cell>
          <cell r="B1185">
            <v>4</v>
          </cell>
        </row>
        <row r="1186">
          <cell r="A1186">
            <v>2008</v>
          </cell>
          <cell r="B1186">
            <v>4</v>
          </cell>
        </row>
        <row r="1187">
          <cell r="A1187">
            <v>2008</v>
          </cell>
          <cell r="B1187">
            <v>4</v>
          </cell>
        </row>
        <row r="1188">
          <cell r="A1188">
            <v>2008</v>
          </cell>
          <cell r="B1188">
            <v>4</v>
          </cell>
        </row>
        <row r="1189">
          <cell r="A1189">
            <v>2008</v>
          </cell>
          <cell r="B1189">
            <v>4</v>
          </cell>
        </row>
        <row r="1190">
          <cell r="A1190">
            <v>2008</v>
          </cell>
          <cell r="B1190">
            <v>4</v>
          </cell>
        </row>
        <row r="1191">
          <cell r="A1191">
            <v>2008</v>
          </cell>
          <cell r="B1191">
            <v>4</v>
          </cell>
        </row>
        <row r="1192">
          <cell r="A1192">
            <v>2008</v>
          </cell>
          <cell r="B1192">
            <v>4</v>
          </cell>
        </row>
        <row r="1193">
          <cell r="A1193">
            <v>2008</v>
          </cell>
          <cell r="B1193">
            <v>4</v>
          </cell>
        </row>
        <row r="1194">
          <cell r="A1194">
            <v>2008</v>
          </cell>
          <cell r="B1194">
            <v>4</v>
          </cell>
        </row>
        <row r="1195">
          <cell r="A1195">
            <v>2008</v>
          </cell>
          <cell r="B1195">
            <v>4</v>
          </cell>
        </row>
        <row r="1196">
          <cell r="A1196">
            <v>2008</v>
          </cell>
          <cell r="B1196">
            <v>4</v>
          </cell>
        </row>
        <row r="1197">
          <cell r="A1197">
            <v>2008</v>
          </cell>
          <cell r="B1197">
            <v>4</v>
          </cell>
        </row>
        <row r="1198">
          <cell r="A1198">
            <v>2008</v>
          </cell>
          <cell r="B1198">
            <v>4</v>
          </cell>
        </row>
        <row r="1199">
          <cell r="A1199">
            <v>2008</v>
          </cell>
          <cell r="B1199">
            <v>4</v>
          </cell>
        </row>
        <row r="1200">
          <cell r="A1200">
            <v>2008</v>
          </cell>
          <cell r="B1200">
            <v>4</v>
          </cell>
        </row>
        <row r="1201">
          <cell r="A1201">
            <v>2008</v>
          </cell>
          <cell r="B1201">
            <v>4</v>
          </cell>
        </row>
        <row r="1202">
          <cell r="A1202">
            <v>2008</v>
          </cell>
          <cell r="B1202">
            <v>4</v>
          </cell>
        </row>
        <row r="1203">
          <cell r="A1203">
            <v>2008</v>
          </cell>
          <cell r="B1203">
            <v>4</v>
          </cell>
        </row>
        <row r="1204">
          <cell r="A1204">
            <v>2008</v>
          </cell>
          <cell r="B1204">
            <v>4</v>
          </cell>
        </row>
        <row r="1205">
          <cell r="A1205">
            <v>2008</v>
          </cell>
          <cell r="B1205">
            <v>4</v>
          </cell>
        </row>
        <row r="1206">
          <cell r="A1206">
            <v>2008</v>
          </cell>
          <cell r="B1206">
            <v>4</v>
          </cell>
        </row>
        <row r="1207">
          <cell r="A1207">
            <v>2008</v>
          </cell>
          <cell r="B1207">
            <v>4</v>
          </cell>
        </row>
        <row r="1208">
          <cell r="A1208">
            <v>2008</v>
          </cell>
          <cell r="B1208">
            <v>4</v>
          </cell>
        </row>
        <row r="1209">
          <cell r="A1209">
            <v>2008</v>
          </cell>
          <cell r="B1209">
            <v>4</v>
          </cell>
        </row>
        <row r="1210">
          <cell r="A1210">
            <v>2008</v>
          </cell>
          <cell r="B1210">
            <v>4</v>
          </cell>
        </row>
        <row r="1211">
          <cell r="A1211">
            <v>2008</v>
          </cell>
          <cell r="B1211">
            <v>4</v>
          </cell>
        </row>
        <row r="1212">
          <cell r="A1212">
            <v>2008</v>
          </cell>
          <cell r="B1212">
            <v>4</v>
          </cell>
        </row>
        <row r="1213">
          <cell r="A1213">
            <v>2008</v>
          </cell>
          <cell r="B1213">
            <v>4</v>
          </cell>
        </row>
        <row r="1214">
          <cell r="A1214">
            <v>2008</v>
          </cell>
          <cell r="B1214">
            <v>4</v>
          </cell>
        </row>
        <row r="1215">
          <cell r="A1215">
            <v>2008</v>
          </cell>
          <cell r="B1215">
            <v>4</v>
          </cell>
        </row>
        <row r="1216">
          <cell r="A1216">
            <v>2008</v>
          </cell>
          <cell r="B1216">
            <v>4</v>
          </cell>
        </row>
        <row r="1217">
          <cell r="A1217">
            <v>2008</v>
          </cell>
          <cell r="B1217">
            <v>4</v>
          </cell>
        </row>
        <row r="1218">
          <cell r="A1218">
            <v>2008</v>
          </cell>
          <cell r="B1218">
            <v>4</v>
          </cell>
        </row>
        <row r="1219">
          <cell r="A1219">
            <v>2008</v>
          </cell>
          <cell r="B1219">
            <v>4</v>
          </cell>
        </row>
        <row r="1220">
          <cell r="A1220">
            <v>2008</v>
          </cell>
          <cell r="B1220">
            <v>4</v>
          </cell>
        </row>
        <row r="1221">
          <cell r="A1221">
            <v>2008</v>
          </cell>
          <cell r="B1221">
            <v>4</v>
          </cell>
        </row>
        <row r="1222">
          <cell r="A1222">
            <v>2008</v>
          </cell>
          <cell r="B1222">
            <v>4</v>
          </cell>
        </row>
        <row r="1223">
          <cell r="A1223">
            <v>2008</v>
          </cell>
          <cell r="B1223">
            <v>4</v>
          </cell>
        </row>
        <row r="1224">
          <cell r="A1224">
            <v>2008</v>
          </cell>
          <cell r="B1224">
            <v>4</v>
          </cell>
        </row>
        <row r="1225">
          <cell r="A1225">
            <v>2008</v>
          </cell>
          <cell r="B1225">
            <v>4</v>
          </cell>
        </row>
        <row r="1226">
          <cell r="A1226">
            <v>2008</v>
          </cell>
          <cell r="B1226">
            <v>4</v>
          </cell>
        </row>
        <row r="1227">
          <cell r="A1227">
            <v>2008</v>
          </cell>
          <cell r="B1227">
            <v>4</v>
          </cell>
        </row>
        <row r="1228">
          <cell r="A1228">
            <v>2008</v>
          </cell>
          <cell r="B1228">
            <v>4</v>
          </cell>
        </row>
        <row r="1229">
          <cell r="A1229">
            <v>2008</v>
          </cell>
          <cell r="B1229">
            <v>4</v>
          </cell>
        </row>
        <row r="1230">
          <cell r="A1230">
            <v>2008</v>
          </cell>
          <cell r="B1230">
            <v>4</v>
          </cell>
        </row>
        <row r="1231">
          <cell r="A1231">
            <v>2008</v>
          </cell>
          <cell r="B1231">
            <v>4</v>
          </cell>
        </row>
        <row r="1232">
          <cell r="A1232">
            <v>2008</v>
          </cell>
          <cell r="B1232">
            <v>4</v>
          </cell>
        </row>
        <row r="1233">
          <cell r="A1233">
            <v>2008</v>
          </cell>
          <cell r="B1233">
            <v>4</v>
          </cell>
        </row>
        <row r="1234">
          <cell r="A1234">
            <v>2008</v>
          </cell>
          <cell r="B1234">
            <v>4</v>
          </cell>
        </row>
        <row r="1235">
          <cell r="A1235">
            <v>2008</v>
          </cell>
          <cell r="B1235">
            <v>4</v>
          </cell>
        </row>
        <row r="1236">
          <cell r="A1236">
            <v>2008</v>
          </cell>
          <cell r="B1236">
            <v>4</v>
          </cell>
        </row>
        <row r="1237">
          <cell r="A1237">
            <v>2008</v>
          </cell>
          <cell r="B1237">
            <v>4</v>
          </cell>
        </row>
        <row r="1238">
          <cell r="A1238">
            <v>2008</v>
          </cell>
          <cell r="B1238">
            <v>4</v>
          </cell>
        </row>
        <row r="1239">
          <cell r="A1239">
            <v>2008</v>
          </cell>
          <cell r="B1239">
            <v>4</v>
          </cell>
        </row>
        <row r="1240">
          <cell r="A1240">
            <v>2008</v>
          </cell>
          <cell r="B1240">
            <v>4</v>
          </cell>
        </row>
        <row r="1241">
          <cell r="A1241">
            <v>2008</v>
          </cell>
          <cell r="B1241">
            <v>4</v>
          </cell>
        </row>
        <row r="1242">
          <cell r="A1242">
            <v>2008</v>
          </cell>
          <cell r="B1242">
            <v>4</v>
          </cell>
        </row>
        <row r="1243">
          <cell r="A1243">
            <v>2008</v>
          </cell>
          <cell r="B1243">
            <v>4</v>
          </cell>
        </row>
        <row r="1244">
          <cell r="A1244">
            <v>2008</v>
          </cell>
          <cell r="B1244">
            <v>4</v>
          </cell>
        </row>
        <row r="1245">
          <cell r="A1245">
            <v>2008</v>
          </cell>
          <cell r="B1245">
            <v>4</v>
          </cell>
        </row>
        <row r="1246">
          <cell r="A1246">
            <v>2008</v>
          </cell>
          <cell r="B1246">
            <v>4</v>
          </cell>
        </row>
        <row r="1247">
          <cell r="A1247">
            <v>2008</v>
          </cell>
          <cell r="B1247">
            <v>4</v>
          </cell>
        </row>
        <row r="1248">
          <cell r="A1248">
            <v>2008</v>
          </cell>
          <cell r="B1248">
            <v>4</v>
          </cell>
        </row>
        <row r="1249">
          <cell r="A1249">
            <v>2008</v>
          </cell>
          <cell r="B1249">
            <v>4</v>
          </cell>
        </row>
        <row r="1250">
          <cell r="A1250">
            <v>2008</v>
          </cell>
          <cell r="B1250">
            <v>4</v>
          </cell>
        </row>
        <row r="1251">
          <cell r="A1251">
            <v>2008</v>
          </cell>
          <cell r="B1251">
            <v>4</v>
          </cell>
        </row>
        <row r="1252">
          <cell r="A1252">
            <v>2008</v>
          </cell>
          <cell r="B1252">
            <v>4</v>
          </cell>
        </row>
        <row r="1253">
          <cell r="A1253">
            <v>2008</v>
          </cell>
          <cell r="B1253">
            <v>4</v>
          </cell>
        </row>
        <row r="1254">
          <cell r="A1254">
            <v>2008</v>
          </cell>
          <cell r="B1254">
            <v>4</v>
          </cell>
        </row>
        <row r="1255">
          <cell r="A1255">
            <v>2008</v>
          </cell>
          <cell r="B1255">
            <v>4</v>
          </cell>
        </row>
        <row r="1256">
          <cell r="A1256">
            <v>2008</v>
          </cell>
          <cell r="B1256">
            <v>4</v>
          </cell>
        </row>
        <row r="1257">
          <cell r="A1257">
            <v>2008</v>
          </cell>
          <cell r="B1257">
            <v>4</v>
          </cell>
        </row>
        <row r="1258">
          <cell r="A1258">
            <v>2008</v>
          </cell>
          <cell r="B1258">
            <v>4</v>
          </cell>
        </row>
        <row r="1259">
          <cell r="A1259">
            <v>2008</v>
          </cell>
          <cell r="B1259">
            <v>4</v>
          </cell>
        </row>
        <row r="1260">
          <cell r="A1260">
            <v>2008</v>
          </cell>
          <cell r="B1260">
            <v>4</v>
          </cell>
        </row>
        <row r="1261">
          <cell r="A1261">
            <v>2008</v>
          </cell>
          <cell r="B1261">
            <v>4</v>
          </cell>
        </row>
        <row r="1262">
          <cell r="A1262">
            <v>2008</v>
          </cell>
          <cell r="B1262">
            <v>4</v>
          </cell>
        </row>
        <row r="1263">
          <cell r="A1263">
            <v>2008</v>
          </cell>
          <cell r="B1263">
            <v>4</v>
          </cell>
        </row>
        <row r="1264">
          <cell r="A1264">
            <v>2008</v>
          </cell>
          <cell r="B1264">
            <v>4</v>
          </cell>
        </row>
        <row r="1265">
          <cell r="A1265">
            <v>2008</v>
          </cell>
          <cell r="B1265">
            <v>4</v>
          </cell>
        </row>
        <row r="1266">
          <cell r="A1266">
            <v>2008</v>
          </cell>
          <cell r="B1266">
            <v>4</v>
          </cell>
        </row>
        <row r="1267">
          <cell r="A1267">
            <v>2008</v>
          </cell>
          <cell r="B1267">
            <v>4</v>
          </cell>
        </row>
        <row r="1268">
          <cell r="A1268">
            <v>2008</v>
          </cell>
          <cell r="B1268">
            <v>4</v>
          </cell>
        </row>
        <row r="1269">
          <cell r="A1269">
            <v>2008</v>
          </cell>
          <cell r="B1269">
            <v>4</v>
          </cell>
        </row>
        <row r="1270">
          <cell r="A1270">
            <v>2008</v>
          </cell>
          <cell r="B1270">
            <v>4</v>
          </cell>
        </row>
        <row r="1271">
          <cell r="A1271">
            <v>2008</v>
          </cell>
          <cell r="B1271">
            <v>4</v>
          </cell>
        </row>
        <row r="1272">
          <cell r="A1272">
            <v>2008</v>
          </cell>
          <cell r="B1272">
            <v>4</v>
          </cell>
        </row>
        <row r="1273">
          <cell r="A1273">
            <v>2008</v>
          </cell>
          <cell r="B1273">
            <v>4</v>
          </cell>
        </row>
        <row r="1274">
          <cell r="A1274">
            <v>2008</v>
          </cell>
          <cell r="B1274">
            <v>4</v>
          </cell>
        </row>
        <row r="1275">
          <cell r="A1275">
            <v>2008</v>
          </cell>
          <cell r="B1275">
            <v>4</v>
          </cell>
        </row>
        <row r="1276">
          <cell r="A1276">
            <v>2008</v>
          </cell>
          <cell r="B1276">
            <v>4</v>
          </cell>
        </row>
        <row r="1277">
          <cell r="A1277">
            <v>2008</v>
          </cell>
          <cell r="B1277">
            <v>4</v>
          </cell>
        </row>
        <row r="1278">
          <cell r="A1278">
            <v>2008</v>
          </cell>
          <cell r="B1278">
            <v>4</v>
          </cell>
        </row>
        <row r="1279">
          <cell r="A1279">
            <v>2008</v>
          </cell>
          <cell r="B1279">
            <v>4</v>
          </cell>
        </row>
        <row r="1280">
          <cell r="A1280">
            <v>2008</v>
          </cell>
          <cell r="B1280">
            <v>4</v>
          </cell>
        </row>
        <row r="1281">
          <cell r="A1281">
            <v>2008</v>
          </cell>
          <cell r="B1281">
            <v>4</v>
          </cell>
        </row>
        <row r="1282">
          <cell r="A1282">
            <v>2008</v>
          </cell>
          <cell r="B1282">
            <v>4</v>
          </cell>
        </row>
        <row r="1283">
          <cell r="A1283">
            <v>2008</v>
          </cell>
          <cell r="B1283">
            <v>4</v>
          </cell>
        </row>
        <row r="1284">
          <cell r="A1284">
            <v>2008</v>
          </cell>
          <cell r="B1284">
            <v>4</v>
          </cell>
        </row>
        <row r="1285">
          <cell r="A1285">
            <v>2008</v>
          </cell>
          <cell r="B1285">
            <v>4</v>
          </cell>
        </row>
        <row r="1286">
          <cell r="A1286">
            <v>2008</v>
          </cell>
          <cell r="B1286">
            <v>4</v>
          </cell>
        </row>
        <row r="1287">
          <cell r="A1287">
            <v>2008</v>
          </cell>
          <cell r="B1287">
            <v>4</v>
          </cell>
        </row>
        <row r="1288">
          <cell r="A1288">
            <v>2008</v>
          </cell>
          <cell r="B1288">
            <v>4</v>
          </cell>
        </row>
        <row r="1289">
          <cell r="A1289">
            <v>2008</v>
          </cell>
          <cell r="B1289">
            <v>4</v>
          </cell>
        </row>
        <row r="1290">
          <cell r="A1290">
            <v>2008</v>
          </cell>
          <cell r="B1290">
            <v>4</v>
          </cell>
        </row>
        <row r="1291">
          <cell r="A1291">
            <v>2008</v>
          </cell>
          <cell r="B1291">
            <v>4</v>
          </cell>
        </row>
        <row r="1292">
          <cell r="A1292">
            <v>2008</v>
          </cell>
          <cell r="B1292">
            <v>4</v>
          </cell>
        </row>
        <row r="1293">
          <cell r="A1293">
            <v>2008</v>
          </cell>
          <cell r="B1293">
            <v>4</v>
          </cell>
        </row>
        <row r="1294">
          <cell r="A1294">
            <v>2008</v>
          </cell>
          <cell r="B1294">
            <v>4</v>
          </cell>
        </row>
        <row r="1295">
          <cell r="A1295">
            <v>2008</v>
          </cell>
          <cell r="B1295">
            <v>4</v>
          </cell>
        </row>
        <row r="1296">
          <cell r="A1296">
            <v>2008</v>
          </cell>
          <cell r="B1296">
            <v>4</v>
          </cell>
        </row>
        <row r="1297">
          <cell r="A1297">
            <v>2008</v>
          </cell>
          <cell r="B1297">
            <v>4</v>
          </cell>
        </row>
        <row r="1298">
          <cell r="A1298">
            <v>2008</v>
          </cell>
          <cell r="B1298">
            <v>4</v>
          </cell>
        </row>
        <row r="1299">
          <cell r="A1299">
            <v>2008</v>
          </cell>
          <cell r="B1299">
            <v>4</v>
          </cell>
        </row>
        <row r="1300">
          <cell r="A1300">
            <v>2008</v>
          </cell>
          <cell r="B1300">
            <v>4</v>
          </cell>
        </row>
        <row r="1301">
          <cell r="A1301">
            <v>2008</v>
          </cell>
          <cell r="B1301">
            <v>4</v>
          </cell>
        </row>
        <row r="1302">
          <cell r="A1302">
            <v>2008</v>
          </cell>
          <cell r="B1302">
            <v>4</v>
          </cell>
        </row>
        <row r="1303">
          <cell r="A1303">
            <v>2008</v>
          </cell>
          <cell r="B1303">
            <v>4</v>
          </cell>
        </row>
        <row r="1304">
          <cell r="A1304">
            <v>2008</v>
          </cell>
          <cell r="B1304">
            <v>4</v>
          </cell>
        </row>
        <row r="1305">
          <cell r="A1305">
            <v>2008</v>
          </cell>
          <cell r="B1305">
            <v>4</v>
          </cell>
        </row>
        <row r="1306">
          <cell r="A1306">
            <v>2008</v>
          </cell>
          <cell r="B1306">
            <v>4</v>
          </cell>
        </row>
        <row r="1307">
          <cell r="A1307">
            <v>2008</v>
          </cell>
          <cell r="B1307">
            <v>4</v>
          </cell>
        </row>
        <row r="1308">
          <cell r="A1308">
            <v>2008</v>
          </cell>
          <cell r="B1308">
            <v>4</v>
          </cell>
        </row>
        <row r="1309">
          <cell r="A1309">
            <v>2008</v>
          </cell>
          <cell r="B1309">
            <v>4</v>
          </cell>
        </row>
        <row r="1310">
          <cell r="A1310">
            <v>2008</v>
          </cell>
          <cell r="B1310">
            <v>4</v>
          </cell>
        </row>
        <row r="1311">
          <cell r="A1311">
            <v>2008</v>
          </cell>
          <cell r="B1311">
            <v>4</v>
          </cell>
        </row>
        <row r="1312">
          <cell r="A1312">
            <v>2008</v>
          </cell>
          <cell r="B1312">
            <v>4</v>
          </cell>
        </row>
        <row r="1313">
          <cell r="A1313">
            <v>2008</v>
          </cell>
          <cell r="B1313">
            <v>4</v>
          </cell>
        </row>
        <row r="1314">
          <cell r="A1314">
            <v>2008</v>
          </cell>
          <cell r="B1314">
            <v>4</v>
          </cell>
        </row>
        <row r="1315">
          <cell r="A1315">
            <v>2008</v>
          </cell>
          <cell r="B1315">
            <v>4</v>
          </cell>
        </row>
        <row r="1316">
          <cell r="A1316">
            <v>2008</v>
          </cell>
          <cell r="B1316">
            <v>4</v>
          </cell>
        </row>
        <row r="1317">
          <cell r="A1317">
            <v>2008</v>
          </cell>
          <cell r="B1317">
            <v>4</v>
          </cell>
        </row>
        <row r="1318">
          <cell r="A1318">
            <v>2008</v>
          </cell>
          <cell r="B1318">
            <v>4</v>
          </cell>
        </row>
        <row r="1319">
          <cell r="A1319">
            <v>2008</v>
          </cell>
          <cell r="B1319">
            <v>4</v>
          </cell>
        </row>
        <row r="1320">
          <cell r="A1320">
            <v>2008</v>
          </cell>
          <cell r="B1320">
            <v>4</v>
          </cell>
        </row>
        <row r="1321">
          <cell r="A1321">
            <v>2008</v>
          </cell>
          <cell r="B1321">
            <v>4</v>
          </cell>
        </row>
        <row r="1322">
          <cell r="A1322">
            <v>2008</v>
          </cell>
          <cell r="B1322">
            <v>4</v>
          </cell>
        </row>
        <row r="1323">
          <cell r="A1323">
            <v>2008</v>
          </cell>
          <cell r="B1323">
            <v>4</v>
          </cell>
        </row>
        <row r="1324">
          <cell r="A1324">
            <v>2008</v>
          </cell>
          <cell r="B1324">
            <v>4</v>
          </cell>
        </row>
        <row r="1325">
          <cell r="A1325">
            <v>2008</v>
          </cell>
          <cell r="B1325">
            <v>4</v>
          </cell>
        </row>
        <row r="1326">
          <cell r="A1326">
            <v>2008</v>
          </cell>
          <cell r="B1326">
            <v>4</v>
          </cell>
        </row>
        <row r="1327">
          <cell r="A1327">
            <v>2008</v>
          </cell>
          <cell r="B1327">
            <v>4</v>
          </cell>
        </row>
        <row r="1328">
          <cell r="A1328">
            <v>2008</v>
          </cell>
          <cell r="B1328">
            <v>4</v>
          </cell>
        </row>
        <row r="1329">
          <cell r="A1329">
            <v>2008</v>
          </cell>
          <cell r="B1329">
            <v>4</v>
          </cell>
        </row>
        <row r="1330">
          <cell r="A1330">
            <v>2008</v>
          </cell>
          <cell r="B1330">
            <v>4</v>
          </cell>
        </row>
        <row r="1331">
          <cell r="A1331">
            <v>2008</v>
          </cell>
          <cell r="B1331">
            <v>4</v>
          </cell>
        </row>
        <row r="1332">
          <cell r="A1332">
            <v>2008</v>
          </cell>
          <cell r="B1332">
            <v>4</v>
          </cell>
        </row>
        <row r="1333">
          <cell r="A1333">
            <v>2008</v>
          </cell>
          <cell r="B1333">
            <v>4</v>
          </cell>
        </row>
        <row r="1334">
          <cell r="A1334">
            <v>2008</v>
          </cell>
          <cell r="B1334">
            <v>4</v>
          </cell>
        </row>
        <row r="1335">
          <cell r="A1335">
            <v>2008</v>
          </cell>
          <cell r="B1335">
            <v>4</v>
          </cell>
        </row>
        <row r="1336">
          <cell r="A1336">
            <v>2008</v>
          </cell>
          <cell r="B1336">
            <v>4</v>
          </cell>
        </row>
        <row r="1337">
          <cell r="A1337">
            <v>2008</v>
          </cell>
          <cell r="B1337">
            <v>4</v>
          </cell>
        </row>
        <row r="1338">
          <cell r="A1338">
            <v>2008</v>
          </cell>
          <cell r="B1338">
            <v>4</v>
          </cell>
        </row>
        <row r="1339">
          <cell r="A1339">
            <v>2008</v>
          </cell>
          <cell r="B1339">
            <v>4</v>
          </cell>
        </row>
        <row r="1340">
          <cell r="A1340">
            <v>2008</v>
          </cell>
          <cell r="B1340">
            <v>4</v>
          </cell>
        </row>
        <row r="1341">
          <cell r="A1341">
            <v>2008</v>
          </cell>
          <cell r="B1341">
            <v>4</v>
          </cell>
        </row>
        <row r="1342">
          <cell r="A1342">
            <v>2008</v>
          </cell>
          <cell r="B1342">
            <v>4</v>
          </cell>
        </row>
        <row r="1343">
          <cell r="A1343">
            <v>2008</v>
          </cell>
          <cell r="B1343">
            <v>5</v>
          </cell>
        </row>
        <row r="1344">
          <cell r="A1344">
            <v>2008</v>
          </cell>
          <cell r="B1344">
            <v>5</v>
          </cell>
        </row>
        <row r="1345">
          <cell r="A1345">
            <v>2008</v>
          </cell>
          <cell r="B1345">
            <v>5</v>
          </cell>
        </row>
        <row r="1346">
          <cell r="A1346">
            <v>2008</v>
          </cell>
          <cell r="B1346">
            <v>5</v>
          </cell>
        </row>
        <row r="1347">
          <cell r="A1347">
            <v>2008</v>
          </cell>
          <cell r="B1347">
            <v>5</v>
          </cell>
        </row>
        <row r="1348">
          <cell r="A1348">
            <v>2008</v>
          </cell>
          <cell r="B1348">
            <v>5</v>
          </cell>
        </row>
        <row r="1349">
          <cell r="A1349">
            <v>2008</v>
          </cell>
          <cell r="B1349">
            <v>5</v>
          </cell>
        </row>
        <row r="1350">
          <cell r="A1350">
            <v>2008</v>
          </cell>
          <cell r="B1350">
            <v>5</v>
          </cell>
        </row>
        <row r="1351">
          <cell r="A1351">
            <v>2008</v>
          </cell>
          <cell r="B1351">
            <v>5</v>
          </cell>
        </row>
        <row r="1352">
          <cell r="A1352">
            <v>2008</v>
          </cell>
          <cell r="B1352">
            <v>5</v>
          </cell>
        </row>
        <row r="1353">
          <cell r="A1353">
            <v>2008</v>
          </cell>
          <cell r="B1353">
            <v>5</v>
          </cell>
        </row>
        <row r="1354">
          <cell r="A1354">
            <v>2008</v>
          </cell>
          <cell r="B1354">
            <v>5</v>
          </cell>
        </row>
        <row r="1355">
          <cell r="A1355">
            <v>2008</v>
          </cell>
          <cell r="B1355">
            <v>5</v>
          </cell>
        </row>
        <row r="1356">
          <cell r="A1356">
            <v>2008</v>
          </cell>
          <cell r="B1356">
            <v>5</v>
          </cell>
        </row>
        <row r="1357">
          <cell r="A1357">
            <v>2008</v>
          </cell>
          <cell r="B1357">
            <v>5</v>
          </cell>
        </row>
        <row r="1358">
          <cell r="A1358">
            <v>2008</v>
          </cell>
          <cell r="B1358">
            <v>5</v>
          </cell>
        </row>
        <row r="1359">
          <cell r="A1359">
            <v>2008</v>
          </cell>
          <cell r="B1359">
            <v>5</v>
          </cell>
        </row>
        <row r="1360">
          <cell r="A1360">
            <v>2008</v>
          </cell>
          <cell r="B1360">
            <v>5</v>
          </cell>
        </row>
        <row r="1361">
          <cell r="A1361">
            <v>2008</v>
          </cell>
          <cell r="B1361">
            <v>5</v>
          </cell>
        </row>
        <row r="1362">
          <cell r="A1362">
            <v>2008</v>
          </cell>
          <cell r="B1362">
            <v>5</v>
          </cell>
        </row>
        <row r="1363">
          <cell r="A1363">
            <v>2008</v>
          </cell>
          <cell r="B1363">
            <v>5</v>
          </cell>
        </row>
        <row r="1364">
          <cell r="A1364">
            <v>2008</v>
          </cell>
          <cell r="B1364">
            <v>5</v>
          </cell>
        </row>
        <row r="1365">
          <cell r="A1365">
            <v>2008</v>
          </cell>
          <cell r="B1365">
            <v>5</v>
          </cell>
        </row>
        <row r="1366">
          <cell r="A1366">
            <v>2008</v>
          </cell>
          <cell r="B1366">
            <v>5</v>
          </cell>
        </row>
        <row r="1367">
          <cell r="A1367">
            <v>2008</v>
          </cell>
          <cell r="B1367">
            <v>5</v>
          </cell>
        </row>
        <row r="1368">
          <cell r="A1368">
            <v>2008</v>
          </cell>
          <cell r="B1368">
            <v>5</v>
          </cell>
        </row>
        <row r="1369">
          <cell r="A1369">
            <v>2008</v>
          </cell>
          <cell r="B1369">
            <v>5</v>
          </cell>
        </row>
        <row r="1370">
          <cell r="A1370">
            <v>2008</v>
          </cell>
          <cell r="B1370">
            <v>5</v>
          </cell>
        </row>
        <row r="1371">
          <cell r="A1371">
            <v>2008</v>
          </cell>
          <cell r="B1371">
            <v>5</v>
          </cell>
        </row>
        <row r="1372">
          <cell r="A1372">
            <v>2008</v>
          </cell>
          <cell r="B1372">
            <v>5</v>
          </cell>
        </row>
        <row r="1373">
          <cell r="A1373">
            <v>2008</v>
          </cell>
          <cell r="B1373">
            <v>5</v>
          </cell>
        </row>
        <row r="1374">
          <cell r="A1374">
            <v>2008</v>
          </cell>
          <cell r="B1374">
            <v>5</v>
          </cell>
        </row>
        <row r="1375">
          <cell r="A1375">
            <v>2008</v>
          </cell>
          <cell r="B1375">
            <v>5</v>
          </cell>
        </row>
        <row r="1376">
          <cell r="A1376">
            <v>2008</v>
          </cell>
          <cell r="B1376">
            <v>5</v>
          </cell>
        </row>
        <row r="1377">
          <cell r="A1377">
            <v>2008</v>
          </cell>
          <cell r="B1377">
            <v>5</v>
          </cell>
        </row>
        <row r="1378">
          <cell r="A1378">
            <v>2008</v>
          </cell>
          <cell r="B1378">
            <v>5</v>
          </cell>
        </row>
        <row r="1379">
          <cell r="A1379">
            <v>2008</v>
          </cell>
          <cell r="B1379">
            <v>5</v>
          </cell>
        </row>
        <row r="1380">
          <cell r="A1380">
            <v>2008</v>
          </cell>
          <cell r="B1380">
            <v>5</v>
          </cell>
        </row>
        <row r="1381">
          <cell r="A1381">
            <v>2008</v>
          </cell>
          <cell r="B1381">
            <v>5</v>
          </cell>
        </row>
        <row r="1382">
          <cell r="A1382">
            <v>2008</v>
          </cell>
          <cell r="B1382">
            <v>5</v>
          </cell>
        </row>
        <row r="1383">
          <cell r="A1383">
            <v>2008</v>
          </cell>
          <cell r="B1383">
            <v>5</v>
          </cell>
        </row>
        <row r="1384">
          <cell r="A1384">
            <v>2008</v>
          </cell>
          <cell r="B1384">
            <v>5</v>
          </cell>
        </row>
        <row r="1385">
          <cell r="A1385">
            <v>2008</v>
          </cell>
          <cell r="B1385">
            <v>5</v>
          </cell>
        </row>
        <row r="1386">
          <cell r="A1386">
            <v>2008</v>
          </cell>
          <cell r="B1386">
            <v>5</v>
          </cell>
        </row>
        <row r="1387">
          <cell r="A1387">
            <v>2008</v>
          </cell>
          <cell r="B1387">
            <v>5</v>
          </cell>
        </row>
        <row r="1388">
          <cell r="A1388">
            <v>2008</v>
          </cell>
          <cell r="B1388">
            <v>5</v>
          </cell>
        </row>
        <row r="1389">
          <cell r="A1389">
            <v>2008</v>
          </cell>
          <cell r="B1389">
            <v>5</v>
          </cell>
        </row>
        <row r="1390">
          <cell r="A1390">
            <v>2008</v>
          </cell>
          <cell r="B1390">
            <v>5</v>
          </cell>
        </row>
        <row r="1391">
          <cell r="A1391">
            <v>2008</v>
          </cell>
          <cell r="B1391">
            <v>5</v>
          </cell>
        </row>
        <row r="1392">
          <cell r="A1392">
            <v>2008</v>
          </cell>
          <cell r="B1392">
            <v>5</v>
          </cell>
        </row>
        <row r="1393">
          <cell r="A1393">
            <v>2008</v>
          </cell>
          <cell r="B1393">
            <v>5</v>
          </cell>
        </row>
        <row r="1394">
          <cell r="A1394">
            <v>2008</v>
          </cell>
          <cell r="B1394">
            <v>5</v>
          </cell>
        </row>
        <row r="1395">
          <cell r="A1395">
            <v>2008</v>
          </cell>
          <cell r="B1395">
            <v>5</v>
          </cell>
        </row>
        <row r="1396">
          <cell r="A1396">
            <v>2008</v>
          </cell>
          <cell r="B1396">
            <v>5</v>
          </cell>
        </row>
        <row r="1397">
          <cell r="A1397">
            <v>2008</v>
          </cell>
          <cell r="B1397">
            <v>5</v>
          </cell>
        </row>
        <row r="1398">
          <cell r="A1398">
            <v>2008</v>
          </cell>
          <cell r="B1398">
            <v>5</v>
          </cell>
        </row>
        <row r="1399">
          <cell r="A1399">
            <v>2008</v>
          </cell>
          <cell r="B1399">
            <v>5</v>
          </cell>
        </row>
        <row r="1400">
          <cell r="A1400">
            <v>2008</v>
          </cell>
          <cell r="B1400">
            <v>5</v>
          </cell>
        </row>
        <row r="1401">
          <cell r="A1401">
            <v>2008</v>
          </cell>
          <cell r="B1401">
            <v>5</v>
          </cell>
        </row>
        <row r="1402">
          <cell r="A1402">
            <v>2008</v>
          </cell>
          <cell r="B1402">
            <v>5</v>
          </cell>
        </row>
        <row r="1403">
          <cell r="A1403">
            <v>2008</v>
          </cell>
          <cell r="B1403">
            <v>5</v>
          </cell>
        </row>
        <row r="1404">
          <cell r="A1404">
            <v>2008</v>
          </cell>
          <cell r="B1404">
            <v>5</v>
          </cell>
        </row>
        <row r="1405">
          <cell r="A1405">
            <v>2008</v>
          </cell>
          <cell r="B1405">
            <v>5</v>
          </cell>
        </row>
        <row r="1406">
          <cell r="A1406">
            <v>2008</v>
          </cell>
          <cell r="B1406">
            <v>5</v>
          </cell>
        </row>
        <row r="1407">
          <cell r="A1407">
            <v>2008</v>
          </cell>
          <cell r="B1407">
            <v>5</v>
          </cell>
        </row>
        <row r="1408">
          <cell r="A1408">
            <v>2008</v>
          </cell>
          <cell r="B1408">
            <v>5</v>
          </cell>
        </row>
        <row r="1409">
          <cell r="A1409">
            <v>2008</v>
          </cell>
          <cell r="B1409">
            <v>5</v>
          </cell>
        </row>
        <row r="1410">
          <cell r="A1410">
            <v>2008</v>
          </cell>
          <cell r="B1410">
            <v>5</v>
          </cell>
        </row>
        <row r="1411">
          <cell r="A1411">
            <v>2008</v>
          </cell>
          <cell r="B1411">
            <v>5</v>
          </cell>
        </row>
        <row r="1412">
          <cell r="A1412">
            <v>2008</v>
          </cell>
          <cell r="B1412">
            <v>5</v>
          </cell>
        </row>
        <row r="1413">
          <cell r="A1413">
            <v>2008</v>
          </cell>
          <cell r="B1413">
            <v>5</v>
          </cell>
        </row>
        <row r="1414">
          <cell r="A1414">
            <v>2008</v>
          </cell>
          <cell r="B1414">
            <v>5</v>
          </cell>
        </row>
        <row r="1415">
          <cell r="A1415">
            <v>2008</v>
          </cell>
          <cell r="B1415">
            <v>5</v>
          </cell>
        </row>
        <row r="1416">
          <cell r="A1416">
            <v>2008</v>
          </cell>
          <cell r="B1416">
            <v>5</v>
          </cell>
        </row>
        <row r="1417">
          <cell r="A1417">
            <v>2008</v>
          </cell>
          <cell r="B1417">
            <v>5</v>
          </cell>
        </row>
        <row r="1418">
          <cell r="A1418">
            <v>2008</v>
          </cell>
          <cell r="B1418">
            <v>5</v>
          </cell>
        </row>
        <row r="1419">
          <cell r="A1419">
            <v>2008</v>
          </cell>
          <cell r="B1419">
            <v>5</v>
          </cell>
        </row>
        <row r="1420">
          <cell r="A1420">
            <v>2008</v>
          </cell>
          <cell r="B1420">
            <v>5</v>
          </cell>
        </row>
        <row r="1421">
          <cell r="A1421">
            <v>2008</v>
          </cell>
          <cell r="B1421">
            <v>5</v>
          </cell>
        </row>
        <row r="1422">
          <cell r="A1422">
            <v>2008</v>
          </cell>
          <cell r="B1422">
            <v>5</v>
          </cell>
        </row>
        <row r="1423">
          <cell r="A1423">
            <v>2008</v>
          </cell>
          <cell r="B1423">
            <v>5</v>
          </cell>
        </row>
        <row r="1424">
          <cell r="A1424">
            <v>2008</v>
          </cell>
          <cell r="B1424">
            <v>5</v>
          </cell>
        </row>
        <row r="1425">
          <cell r="A1425">
            <v>2008</v>
          </cell>
          <cell r="B1425">
            <v>5</v>
          </cell>
        </row>
        <row r="1426">
          <cell r="A1426">
            <v>2008</v>
          </cell>
          <cell r="B1426">
            <v>5</v>
          </cell>
        </row>
        <row r="1427">
          <cell r="A1427">
            <v>2008</v>
          </cell>
          <cell r="B1427">
            <v>5</v>
          </cell>
        </row>
        <row r="1428">
          <cell r="A1428">
            <v>2008</v>
          </cell>
          <cell r="B1428">
            <v>5</v>
          </cell>
        </row>
        <row r="1429">
          <cell r="A1429">
            <v>2008</v>
          </cell>
          <cell r="B1429">
            <v>5</v>
          </cell>
        </row>
        <row r="1430">
          <cell r="A1430">
            <v>2008</v>
          </cell>
          <cell r="B1430">
            <v>5</v>
          </cell>
        </row>
        <row r="1431">
          <cell r="A1431">
            <v>2008</v>
          </cell>
          <cell r="B1431">
            <v>5</v>
          </cell>
        </row>
        <row r="1432">
          <cell r="A1432">
            <v>2008</v>
          </cell>
          <cell r="B1432">
            <v>5</v>
          </cell>
        </row>
        <row r="1433">
          <cell r="A1433">
            <v>2008</v>
          </cell>
          <cell r="B1433">
            <v>5</v>
          </cell>
        </row>
        <row r="1434">
          <cell r="A1434">
            <v>2008</v>
          </cell>
          <cell r="B1434">
            <v>5</v>
          </cell>
        </row>
        <row r="1435">
          <cell r="A1435">
            <v>2008</v>
          </cell>
          <cell r="B1435">
            <v>5</v>
          </cell>
        </row>
        <row r="1436">
          <cell r="A1436">
            <v>2008</v>
          </cell>
          <cell r="B1436">
            <v>5</v>
          </cell>
        </row>
        <row r="1437">
          <cell r="A1437">
            <v>2008</v>
          </cell>
          <cell r="B1437">
            <v>5</v>
          </cell>
        </row>
        <row r="1438">
          <cell r="A1438">
            <v>2008</v>
          </cell>
          <cell r="B1438">
            <v>5</v>
          </cell>
        </row>
        <row r="1439">
          <cell r="A1439">
            <v>2008</v>
          </cell>
          <cell r="B1439">
            <v>5</v>
          </cell>
        </row>
        <row r="1440">
          <cell r="A1440">
            <v>2008</v>
          </cell>
          <cell r="B1440">
            <v>5</v>
          </cell>
        </row>
        <row r="1441">
          <cell r="A1441">
            <v>2008</v>
          </cell>
          <cell r="B1441">
            <v>5</v>
          </cell>
        </row>
        <row r="1442">
          <cell r="A1442">
            <v>2008</v>
          </cell>
          <cell r="B1442">
            <v>5</v>
          </cell>
        </row>
        <row r="1443">
          <cell r="A1443">
            <v>2008</v>
          </cell>
          <cell r="B1443">
            <v>5</v>
          </cell>
        </row>
        <row r="1444">
          <cell r="A1444">
            <v>2008</v>
          </cell>
          <cell r="B1444">
            <v>5</v>
          </cell>
        </row>
        <row r="1445">
          <cell r="A1445">
            <v>2008</v>
          </cell>
          <cell r="B1445">
            <v>5</v>
          </cell>
        </row>
        <row r="1446">
          <cell r="A1446">
            <v>2008</v>
          </cell>
          <cell r="B1446">
            <v>5</v>
          </cell>
        </row>
        <row r="1447">
          <cell r="A1447">
            <v>2008</v>
          </cell>
          <cell r="B1447">
            <v>5</v>
          </cell>
        </row>
        <row r="1448">
          <cell r="A1448">
            <v>2008</v>
          </cell>
          <cell r="B1448">
            <v>5</v>
          </cell>
        </row>
        <row r="1449">
          <cell r="A1449">
            <v>2008</v>
          </cell>
          <cell r="B1449">
            <v>5</v>
          </cell>
        </row>
        <row r="1450">
          <cell r="A1450">
            <v>2008</v>
          </cell>
          <cell r="B1450">
            <v>5</v>
          </cell>
        </row>
        <row r="1451">
          <cell r="A1451">
            <v>2008</v>
          </cell>
          <cell r="B1451">
            <v>5</v>
          </cell>
        </row>
        <row r="1452">
          <cell r="A1452">
            <v>2008</v>
          </cell>
          <cell r="B1452">
            <v>5</v>
          </cell>
        </row>
        <row r="1453">
          <cell r="A1453">
            <v>2008</v>
          </cell>
          <cell r="B1453">
            <v>5</v>
          </cell>
        </row>
        <row r="1454">
          <cell r="A1454">
            <v>2008</v>
          </cell>
          <cell r="B1454">
            <v>5</v>
          </cell>
        </row>
        <row r="1455">
          <cell r="A1455">
            <v>2008</v>
          </cell>
          <cell r="B1455">
            <v>5</v>
          </cell>
        </row>
        <row r="1456">
          <cell r="A1456">
            <v>2008</v>
          </cell>
          <cell r="B1456">
            <v>5</v>
          </cell>
        </row>
        <row r="1457">
          <cell r="A1457">
            <v>2008</v>
          </cell>
          <cell r="B1457">
            <v>5</v>
          </cell>
        </row>
        <row r="1458">
          <cell r="A1458">
            <v>2008</v>
          </cell>
          <cell r="B1458">
            <v>5</v>
          </cell>
        </row>
        <row r="1459">
          <cell r="A1459">
            <v>2008</v>
          </cell>
          <cell r="B1459">
            <v>5</v>
          </cell>
        </row>
        <row r="1460">
          <cell r="A1460">
            <v>2008</v>
          </cell>
          <cell r="B1460">
            <v>5</v>
          </cell>
        </row>
        <row r="1461">
          <cell r="A1461">
            <v>2008</v>
          </cell>
          <cell r="B1461">
            <v>5</v>
          </cell>
        </row>
        <row r="1462">
          <cell r="A1462">
            <v>2008</v>
          </cell>
          <cell r="B1462">
            <v>5</v>
          </cell>
        </row>
        <row r="1463">
          <cell r="A1463">
            <v>2008</v>
          </cell>
          <cell r="B1463">
            <v>5</v>
          </cell>
        </row>
        <row r="1464">
          <cell r="A1464">
            <v>2008</v>
          </cell>
          <cell r="B1464">
            <v>5</v>
          </cell>
        </row>
        <row r="1465">
          <cell r="A1465">
            <v>2008</v>
          </cell>
          <cell r="B1465">
            <v>5</v>
          </cell>
        </row>
        <row r="1466">
          <cell r="A1466">
            <v>2008</v>
          </cell>
          <cell r="B1466">
            <v>5</v>
          </cell>
        </row>
        <row r="1467">
          <cell r="A1467">
            <v>2008</v>
          </cell>
          <cell r="B1467">
            <v>5</v>
          </cell>
        </row>
        <row r="1468">
          <cell r="A1468">
            <v>2008</v>
          </cell>
          <cell r="B1468">
            <v>5</v>
          </cell>
        </row>
        <row r="1469">
          <cell r="A1469">
            <v>2008</v>
          </cell>
          <cell r="B1469">
            <v>5</v>
          </cell>
        </row>
        <row r="1470">
          <cell r="A1470">
            <v>2008</v>
          </cell>
          <cell r="B1470">
            <v>5</v>
          </cell>
        </row>
        <row r="1471">
          <cell r="A1471">
            <v>2008</v>
          </cell>
          <cell r="B1471">
            <v>5</v>
          </cell>
        </row>
        <row r="1472">
          <cell r="A1472">
            <v>2008</v>
          </cell>
          <cell r="B1472">
            <v>5</v>
          </cell>
        </row>
        <row r="1473">
          <cell r="A1473">
            <v>2008</v>
          </cell>
          <cell r="B1473">
            <v>5</v>
          </cell>
        </row>
        <row r="1474">
          <cell r="A1474">
            <v>2008</v>
          </cell>
          <cell r="B1474">
            <v>5</v>
          </cell>
        </row>
        <row r="1475">
          <cell r="A1475">
            <v>2008</v>
          </cell>
          <cell r="B1475">
            <v>5</v>
          </cell>
        </row>
        <row r="1476">
          <cell r="A1476">
            <v>2008</v>
          </cell>
          <cell r="B1476">
            <v>5</v>
          </cell>
        </row>
        <row r="1477">
          <cell r="A1477">
            <v>2008</v>
          </cell>
          <cell r="B1477">
            <v>5</v>
          </cell>
        </row>
        <row r="1478">
          <cell r="A1478">
            <v>2008</v>
          </cell>
          <cell r="B1478">
            <v>5</v>
          </cell>
        </row>
        <row r="1479">
          <cell r="A1479">
            <v>2008</v>
          </cell>
          <cell r="B1479">
            <v>5</v>
          </cell>
        </row>
        <row r="1480">
          <cell r="A1480">
            <v>2008</v>
          </cell>
          <cell r="B1480">
            <v>5</v>
          </cell>
        </row>
        <row r="1481">
          <cell r="A1481">
            <v>2008</v>
          </cell>
          <cell r="B1481">
            <v>5</v>
          </cell>
        </row>
        <row r="1482">
          <cell r="A1482">
            <v>2008</v>
          </cell>
          <cell r="B1482">
            <v>5</v>
          </cell>
        </row>
        <row r="1483">
          <cell r="A1483">
            <v>2008</v>
          </cell>
          <cell r="B1483">
            <v>5</v>
          </cell>
        </row>
        <row r="1484">
          <cell r="A1484">
            <v>2008</v>
          </cell>
          <cell r="B1484">
            <v>5</v>
          </cell>
        </row>
        <row r="1485">
          <cell r="A1485">
            <v>2008</v>
          </cell>
          <cell r="B1485">
            <v>5</v>
          </cell>
        </row>
        <row r="1486">
          <cell r="A1486">
            <v>2008</v>
          </cell>
          <cell r="B1486">
            <v>5</v>
          </cell>
        </row>
        <row r="1487">
          <cell r="A1487">
            <v>2008</v>
          </cell>
          <cell r="B1487">
            <v>5</v>
          </cell>
        </row>
        <row r="1488">
          <cell r="A1488">
            <v>2008</v>
          </cell>
          <cell r="B1488">
            <v>5</v>
          </cell>
        </row>
        <row r="1489">
          <cell r="A1489">
            <v>2008</v>
          </cell>
          <cell r="B1489">
            <v>5</v>
          </cell>
        </row>
        <row r="1490">
          <cell r="A1490">
            <v>2008</v>
          </cell>
          <cell r="B1490">
            <v>5</v>
          </cell>
        </row>
        <row r="1491">
          <cell r="A1491">
            <v>2008</v>
          </cell>
          <cell r="B1491">
            <v>5</v>
          </cell>
        </row>
        <row r="1492">
          <cell r="A1492">
            <v>2008</v>
          </cell>
          <cell r="B1492">
            <v>5</v>
          </cell>
        </row>
        <row r="1493">
          <cell r="A1493">
            <v>2008</v>
          </cell>
          <cell r="B1493">
            <v>5</v>
          </cell>
        </row>
        <row r="1494">
          <cell r="A1494">
            <v>2008</v>
          </cell>
          <cell r="B1494">
            <v>5</v>
          </cell>
        </row>
        <row r="1495">
          <cell r="A1495">
            <v>2008</v>
          </cell>
          <cell r="B1495">
            <v>5</v>
          </cell>
        </row>
        <row r="1496">
          <cell r="A1496">
            <v>2008</v>
          </cell>
          <cell r="B1496">
            <v>5</v>
          </cell>
        </row>
        <row r="1497">
          <cell r="A1497">
            <v>2008</v>
          </cell>
          <cell r="B1497">
            <v>5</v>
          </cell>
        </row>
        <row r="1498">
          <cell r="A1498">
            <v>2008</v>
          </cell>
          <cell r="B1498">
            <v>5</v>
          </cell>
        </row>
        <row r="1499">
          <cell r="A1499">
            <v>2008</v>
          </cell>
          <cell r="B1499">
            <v>5</v>
          </cell>
        </row>
        <row r="1500">
          <cell r="A1500">
            <v>2008</v>
          </cell>
          <cell r="B1500">
            <v>5</v>
          </cell>
        </row>
        <row r="1501">
          <cell r="A1501">
            <v>2008</v>
          </cell>
          <cell r="B1501">
            <v>5</v>
          </cell>
        </row>
        <row r="1502">
          <cell r="A1502">
            <v>2008</v>
          </cell>
          <cell r="B1502">
            <v>5</v>
          </cell>
        </row>
        <row r="1503">
          <cell r="A1503">
            <v>2008</v>
          </cell>
          <cell r="B1503">
            <v>5</v>
          </cell>
        </row>
        <row r="1504">
          <cell r="A1504">
            <v>2008</v>
          </cell>
          <cell r="B1504">
            <v>5</v>
          </cell>
        </row>
        <row r="1505">
          <cell r="A1505">
            <v>2008</v>
          </cell>
          <cell r="B1505">
            <v>5</v>
          </cell>
        </row>
        <row r="1506">
          <cell r="A1506">
            <v>2008</v>
          </cell>
          <cell r="B1506">
            <v>5</v>
          </cell>
        </row>
        <row r="1507">
          <cell r="A1507">
            <v>2008</v>
          </cell>
          <cell r="B1507">
            <v>5</v>
          </cell>
        </row>
        <row r="1508">
          <cell r="A1508">
            <v>2008</v>
          </cell>
          <cell r="B1508">
            <v>5</v>
          </cell>
        </row>
        <row r="1509">
          <cell r="A1509">
            <v>2008</v>
          </cell>
          <cell r="B1509">
            <v>5</v>
          </cell>
        </row>
        <row r="1510">
          <cell r="A1510">
            <v>2008</v>
          </cell>
          <cell r="B1510">
            <v>5</v>
          </cell>
        </row>
        <row r="1511">
          <cell r="A1511">
            <v>2008</v>
          </cell>
          <cell r="B1511">
            <v>6</v>
          </cell>
        </row>
        <row r="1512">
          <cell r="A1512">
            <v>2008</v>
          </cell>
          <cell r="B1512">
            <v>6</v>
          </cell>
        </row>
        <row r="1513">
          <cell r="A1513">
            <v>2008</v>
          </cell>
          <cell r="B1513">
            <v>6</v>
          </cell>
        </row>
        <row r="1514">
          <cell r="A1514">
            <v>2008</v>
          </cell>
          <cell r="B1514">
            <v>6</v>
          </cell>
        </row>
        <row r="1515">
          <cell r="A1515">
            <v>2008</v>
          </cell>
          <cell r="B1515">
            <v>6</v>
          </cell>
        </row>
        <row r="1516">
          <cell r="A1516">
            <v>2008</v>
          </cell>
          <cell r="B1516">
            <v>6</v>
          </cell>
        </row>
        <row r="1517">
          <cell r="A1517">
            <v>2008</v>
          </cell>
          <cell r="B1517">
            <v>6</v>
          </cell>
        </row>
        <row r="1518">
          <cell r="A1518">
            <v>2008</v>
          </cell>
          <cell r="B1518">
            <v>6</v>
          </cell>
        </row>
        <row r="1519">
          <cell r="A1519">
            <v>2008</v>
          </cell>
          <cell r="B1519">
            <v>6</v>
          </cell>
        </row>
        <row r="1520">
          <cell r="A1520">
            <v>2008</v>
          </cell>
          <cell r="B1520">
            <v>6</v>
          </cell>
        </row>
        <row r="1521">
          <cell r="A1521">
            <v>2008</v>
          </cell>
          <cell r="B1521">
            <v>6</v>
          </cell>
        </row>
        <row r="1522">
          <cell r="A1522">
            <v>2008</v>
          </cell>
          <cell r="B1522">
            <v>6</v>
          </cell>
        </row>
        <row r="1523">
          <cell r="A1523">
            <v>2008</v>
          </cell>
          <cell r="B1523">
            <v>6</v>
          </cell>
        </row>
        <row r="1524">
          <cell r="A1524">
            <v>2008</v>
          </cell>
          <cell r="B1524">
            <v>6</v>
          </cell>
        </row>
        <row r="1525">
          <cell r="A1525">
            <v>2008</v>
          </cell>
          <cell r="B1525">
            <v>6</v>
          </cell>
        </row>
        <row r="1526">
          <cell r="A1526">
            <v>2008</v>
          </cell>
          <cell r="B1526">
            <v>6</v>
          </cell>
        </row>
        <row r="1527">
          <cell r="A1527">
            <v>2008</v>
          </cell>
          <cell r="B1527">
            <v>6</v>
          </cell>
        </row>
        <row r="1528">
          <cell r="A1528">
            <v>2008</v>
          </cell>
          <cell r="B1528">
            <v>6</v>
          </cell>
        </row>
        <row r="1529">
          <cell r="A1529">
            <v>2008</v>
          </cell>
          <cell r="B1529">
            <v>6</v>
          </cell>
        </row>
        <row r="1530">
          <cell r="A1530">
            <v>2008</v>
          </cell>
          <cell r="B1530">
            <v>6</v>
          </cell>
        </row>
        <row r="1531">
          <cell r="A1531">
            <v>2008</v>
          </cell>
          <cell r="B1531">
            <v>6</v>
          </cell>
        </row>
        <row r="1532">
          <cell r="A1532">
            <v>2008</v>
          </cell>
          <cell r="B1532">
            <v>6</v>
          </cell>
        </row>
        <row r="1533">
          <cell r="A1533">
            <v>2008</v>
          </cell>
          <cell r="B1533">
            <v>6</v>
          </cell>
        </row>
        <row r="1534">
          <cell r="A1534">
            <v>2008</v>
          </cell>
          <cell r="B1534">
            <v>6</v>
          </cell>
        </row>
        <row r="1535">
          <cell r="A1535">
            <v>2008</v>
          </cell>
          <cell r="B1535">
            <v>6</v>
          </cell>
        </row>
        <row r="1536">
          <cell r="A1536">
            <v>2008</v>
          </cell>
          <cell r="B1536">
            <v>6</v>
          </cell>
        </row>
        <row r="1537">
          <cell r="A1537">
            <v>2008</v>
          </cell>
          <cell r="B1537">
            <v>6</v>
          </cell>
        </row>
        <row r="1538">
          <cell r="A1538">
            <v>2008</v>
          </cell>
          <cell r="B1538">
            <v>6</v>
          </cell>
        </row>
        <row r="1539">
          <cell r="A1539">
            <v>2008</v>
          </cell>
          <cell r="B1539">
            <v>6</v>
          </cell>
        </row>
        <row r="1540">
          <cell r="A1540">
            <v>2008</v>
          </cell>
          <cell r="B1540">
            <v>6</v>
          </cell>
        </row>
        <row r="1541">
          <cell r="A1541">
            <v>2008</v>
          </cell>
          <cell r="B1541">
            <v>6</v>
          </cell>
        </row>
        <row r="1542">
          <cell r="A1542">
            <v>2008</v>
          </cell>
          <cell r="B1542">
            <v>6</v>
          </cell>
        </row>
        <row r="1543">
          <cell r="A1543">
            <v>2008</v>
          </cell>
          <cell r="B1543">
            <v>6</v>
          </cell>
        </row>
        <row r="1544">
          <cell r="A1544">
            <v>2008</v>
          </cell>
          <cell r="B1544">
            <v>6</v>
          </cell>
        </row>
        <row r="1545">
          <cell r="A1545">
            <v>2008</v>
          </cell>
          <cell r="B1545">
            <v>6</v>
          </cell>
        </row>
        <row r="1546">
          <cell r="A1546">
            <v>2008</v>
          </cell>
          <cell r="B1546">
            <v>6</v>
          </cell>
        </row>
        <row r="1547">
          <cell r="A1547">
            <v>2008</v>
          </cell>
          <cell r="B1547">
            <v>6</v>
          </cell>
        </row>
        <row r="1548">
          <cell r="A1548">
            <v>2008</v>
          </cell>
          <cell r="B1548">
            <v>6</v>
          </cell>
        </row>
        <row r="1549">
          <cell r="A1549">
            <v>2008</v>
          </cell>
          <cell r="B1549">
            <v>6</v>
          </cell>
        </row>
        <row r="1550">
          <cell r="A1550">
            <v>2008</v>
          </cell>
          <cell r="B1550">
            <v>6</v>
          </cell>
        </row>
        <row r="1551">
          <cell r="A1551">
            <v>2008</v>
          </cell>
          <cell r="B1551">
            <v>6</v>
          </cell>
        </row>
        <row r="1552">
          <cell r="A1552">
            <v>2008</v>
          </cell>
          <cell r="B1552">
            <v>6</v>
          </cell>
        </row>
        <row r="1553">
          <cell r="A1553">
            <v>2008</v>
          </cell>
          <cell r="B1553">
            <v>6</v>
          </cell>
        </row>
        <row r="1554">
          <cell r="A1554">
            <v>2008</v>
          </cell>
          <cell r="B1554">
            <v>6</v>
          </cell>
        </row>
        <row r="1555">
          <cell r="A1555">
            <v>2008</v>
          </cell>
          <cell r="B1555">
            <v>6</v>
          </cell>
        </row>
        <row r="1556">
          <cell r="A1556">
            <v>2008</v>
          </cell>
          <cell r="B1556">
            <v>6</v>
          </cell>
        </row>
        <row r="1557">
          <cell r="A1557">
            <v>2008</v>
          </cell>
          <cell r="B1557">
            <v>6</v>
          </cell>
        </row>
        <row r="1558">
          <cell r="A1558">
            <v>2008</v>
          </cell>
          <cell r="B1558">
            <v>6</v>
          </cell>
        </row>
        <row r="1559">
          <cell r="A1559">
            <v>2008</v>
          </cell>
          <cell r="B1559">
            <v>6</v>
          </cell>
        </row>
        <row r="1560">
          <cell r="A1560">
            <v>2008</v>
          </cell>
          <cell r="B1560">
            <v>6</v>
          </cell>
        </row>
        <row r="1561">
          <cell r="A1561">
            <v>2008</v>
          </cell>
          <cell r="B1561">
            <v>6</v>
          </cell>
        </row>
        <row r="1562">
          <cell r="A1562">
            <v>2008</v>
          </cell>
          <cell r="B1562">
            <v>6</v>
          </cell>
        </row>
        <row r="1563">
          <cell r="A1563">
            <v>2008</v>
          </cell>
          <cell r="B1563">
            <v>6</v>
          </cell>
        </row>
        <row r="1564">
          <cell r="A1564">
            <v>2008</v>
          </cell>
          <cell r="B1564">
            <v>6</v>
          </cell>
        </row>
        <row r="1565">
          <cell r="A1565">
            <v>2008</v>
          </cell>
          <cell r="B1565">
            <v>6</v>
          </cell>
        </row>
        <row r="1566">
          <cell r="A1566">
            <v>2008</v>
          </cell>
          <cell r="B1566">
            <v>6</v>
          </cell>
        </row>
        <row r="1567">
          <cell r="A1567">
            <v>2008</v>
          </cell>
          <cell r="B1567">
            <v>6</v>
          </cell>
        </row>
        <row r="1568">
          <cell r="A1568">
            <v>2008</v>
          </cell>
          <cell r="B1568">
            <v>6</v>
          </cell>
        </row>
        <row r="1569">
          <cell r="A1569">
            <v>2008</v>
          </cell>
          <cell r="B1569">
            <v>6</v>
          </cell>
        </row>
        <row r="1570">
          <cell r="A1570">
            <v>2008</v>
          </cell>
          <cell r="B1570">
            <v>6</v>
          </cell>
        </row>
        <row r="1571">
          <cell r="A1571">
            <v>2008</v>
          </cell>
          <cell r="B1571">
            <v>6</v>
          </cell>
        </row>
        <row r="1572">
          <cell r="A1572">
            <v>2008</v>
          </cell>
          <cell r="B1572">
            <v>6</v>
          </cell>
        </row>
        <row r="1573">
          <cell r="A1573">
            <v>2008</v>
          </cell>
          <cell r="B1573">
            <v>6</v>
          </cell>
        </row>
        <row r="1574">
          <cell r="A1574">
            <v>2008</v>
          </cell>
          <cell r="B1574">
            <v>6</v>
          </cell>
        </row>
        <row r="1575">
          <cell r="A1575">
            <v>2008</v>
          </cell>
          <cell r="B1575">
            <v>6</v>
          </cell>
        </row>
        <row r="1576">
          <cell r="A1576">
            <v>2008</v>
          </cell>
          <cell r="B1576">
            <v>6</v>
          </cell>
        </row>
        <row r="1577">
          <cell r="A1577">
            <v>2008</v>
          </cell>
          <cell r="B1577">
            <v>6</v>
          </cell>
        </row>
        <row r="1578">
          <cell r="A1578">
            <v>2008</v>
          </cell>
          <cell r="B1578">
            <v>6</v>
          </cell>
        </row>
        <row r="1579">
          <cell r="A1579">
            <v>2008</v>
          </cell>
          <cell r="B1579">
            <v>6</v>
          </cell>
        </row>
        <row r="1580">
          <cell r="A1580">
            <v>2008</v>
          </cell>
          <cell r="B1580">
            <v>6</v>
          </cell>
        </row>
        <row r="1581">
          <cell r="A1581">
            <v>2008</v>
          </cell>
          <cell r="B1581">
            <v>6</v>
          </cell>
        </row>
        <row r="1582">
          <cell r="A1582">
            <v>2008</v>
          </cell>
          <cell r="B1582">
            <v>6</v>
          </cell>
        </row>
        <row r="1583">
          <cell r="A1583">
            <v>2008</v>
          </cell>
          <cell r="B1583">
            <v>6</v>
          </cell>
        </row>
        <row r="1584">
          <cell r="A1584">
            <v>2008</v>
          </cell>
          <cell r="B1584">
            <v>6</v>
          </cell>
        </row>
        <row r="1585">
          <cell r="A1585">
            <v>2008</v>
          </cell>
          <cell r="B1585">
            <v>6</v>
          </cell>
        </row>
        <row r="1586">
          <cell r="A1586">
            <v>2008</v>
          </cell>
          <cell r="B1586">
            <v>6</v>
          </cell>
        </row>
        <row r="1587">
          <cell r="A1587">
            <v>2008</v>
          </cell>
          <cell r="B1587">
            <v>6</v>
          </cell>
        </row>
        <row r="1588">
          <cell r="A1588">
            <v>2008</v>
          </cell>
          <cell r="B1588">
            <v>6</v>
          </cell>
        </row>
        <row r="1589">
          <cell r="A1589">
            <v>2008</v>
          </cell>
          <cell r="B1589">
            <v>6</v>
          </cell>
        </row>
        <row r="1590">
          <cell r="A1590">
            <v>2008</v>
          </cell>
          <cell r="B1590">
            <v>6</v>
          </cell>
        </row>
        <row r="1591">
          <cell r="A1591">
            <v>2008</v>
          </cell>
          <cell r="B1591">
            <v>6</v>
          </cell>
        </row>
        <row r="1592">
          <cell r="A1592">
            <v>2008</v>
          </cell>
          <cell r="B1592">
            <v>6</v>
          </cell>
        </row>
        <row r="1593">
          <cell r="A1593">
            <v>2008</v>
          </cell>
          <cell r="B1593">
            <v>6</v>
          </cell>
        </row>
        <row r="1594">
          <cell r="A1594">
            <v>2008</v>
          </cell>
          <cell r="B1594">
            <v>6</v>
          </cell>
        </row>
        <row r="1595">
          <cell r="A1595">
            <v>2008</v>
          </cell>
          <cell r="B1595">
            <v>6</v>
          </cell>
        </row>
        <row r="1596">
          <cell r="A1596">
            <v>2008</v>
          </cell>
          <cell r="B1596">
            <v>6</v>
          </cell>
        </row>
        <row r="1597">
          <cell r="A1597">
            <v>2008</v>
          </cell>
          <cell r="B1597">
            <v>6</v>
          </cell>
        </row>
        <row r="1598">
          <cell r="A1598">
            <v>2008</v>
          </cell>
          <cell r="B1598">
            <v>6</v>
          </cell>
        </row>
        <row r="1599">
          <cell r="A1599">
            <v>2008</v>
          </cell>
          <cell r="B1599">
            <v>6</v>
          </cell>
        </row>
        <row r="1600">
          <cell r="A1600">
            <v>2008</v>
          </cell>
          <cell r="B1600">
            <v>6</v>
          </cell>
        </row>
        <row r="1601">
          <cell r="A1601">
            <v>2008</v>
          </cell>
          <cell r="B1601">
            <v>6</v>
          </cell>
        </row>
        <row r="1602">
          <cell r="A1602">
            <v>2008</v>
          </cell>
          <cell r="B1602">
            <v>6</v>
          </cell>
        </row>
        <row r="1603">
          <cell r="A1603">
            <v>2008</v>
          </cell>
          <cell r="B1603">
            <v>6</v>
          </cell>
        </row>
        <row r="1604">
          <cell r="A1604">
            <v>2008</v>
          </cell>
          <cell r="B1604">
            <v>6</v>
          </cell>
        </row>
        <row r="1605">
          <cell r="A1605">
            <v>2008</v>
          </cell>
          <cell r="B1605">
            <v>6</v>
          </cell>
        </row>
        <row r="1606">
          <cell r="A1606">
            <v>2008</v>
          </cell>
          <cell r="B1606">
            <v>6</v>
          </cell>
        </row>
        <row r="1607">
          <cell r="A1607">
            <v>2008</v>
          </cell>
          <cell r="B1607">
            <v>6</v>
          </cell>
        </row>
        <row r="1608">
          <cell r="A1608">
            <v>2008</v>
          </cell>
          <cell r="B1608">
            <v>6</v>
          </cell>
        </row>
        <row r="1609">
          <cell r="A1609">
            <v>2008</v>
          </cell>
          <cell r="B1609">
            <v>6</v>
          </cell>
        </row>
        <row r="1610">
          <cell r="A1610">
            <v>2008</v>
          </cell>
          <cell r="B1610">
            <v>6</v>
          </cell>
        </row>
        <row r="1611">
          <cell r="A1611">
            <v>2008</v>
          </cell>
          <cell r="B1611">
            <v>6</v>
          </cell>
        </row>
        <row r="1612">
          <cell r="A1612">
            <v>2008</v>
          </cell>
          <cell r="B1612">
            <v>6</v>
          </cell>
        </row>
        <row r="1613">
          <cell r="A1613">
            <v>2008</v>
          </cell>
          <cell r="B1613">
            <v>6</v>
          </cell>
        </row>
        <row r="1614">
          <cell r="A1614">
            <v>2008</v>
          </cell>
          <cell r="B1614">
            <v>6</v>
          </cell>
        </row>
        <row r="1615">
          <cell r="A1615">
            <v>2008</v>
          </cell>
          <cell r="B1615">
            <v>6</v>
          </cell>
        </row>
        <row r="1616">
          <cell r="A1616">
            <v>2008</v>
          </cell>
          <cell r="B1616">
            <v>6</v>
          </cell>
        </row>
        <row r="1617">
          <cell r="A1617">
            <v>2008</v>
          </cell>
          <cell r="B1617">
            <v>6</v>
          </cell>
        </row>
        <row r="1618">
          <cell r="A1618">
            <v>2008</v>
          </cell>
          <cell r="B1618">
            <v>6</v>
          </cell>
        </row>
        <row r="1619">
          <cell r="A1619">
            <v>2008</v>
          </cell>
          <cell r="B1619">
            <v>6</v>
          </cell>
        </row>
        <row r="1620">
          <cell r="A1620">
            <v>2008</v>
          </cell>
          <cell r="B1620">
            <v>6</v>
          </cell>
        </row>
        <row r="1621">
          <cell r="A1621">
            <v>2008</v>
          </cell>
          <cell r="B1621">
            <v>6</v>
          </cell>
        </row>
        <row r="1622">
          <cell r="A1622">
            <v>2008</v>
          </cell>
          <cell r="B1622">
            <v>6</v>
          </cell>
        </row>
        <row r="1623">
          <cell r="A1623">
            <v>2008</v>
          </cell>
          <cell r="B1623">
            <v>6</v>
          </cell>
        </row>
        <row r="1624">
          <cell r="A1624">
            <v>2008</v>
          </cell>
          <cell r="B1624">
            <v>6</v>
          </cell>
        </row>
        <row r="1625">
          <cell r="A1625">
            <v>2008</v>
          </cell>
          <cell r="B1625">
            <v>6</v>
          </cell>
        </row>
        <row r="1626">
          <cell r="A1626">
            <v>2008</v>
          </cell>
          <cell r="B1626">
            <v>6</v>
          </cell>
        </row>
        <row r="1627">
          <cell r="A1627">
            <v>2008</v>
          </cell>
          <cell r="B1627">
            <v>6</v>
          </cell>
        </row>
        <row r="1628">
          <cell r="A1628">
            <v>2008</v>
          </cell>
          <cell r="B1628">
            <v>6</v>
          </cell>
        </row>
        <row r="1629">
          <cell r="A1629">
            <v>2008</v>
          </cell>
          <cell r="B1629">
            <v>6</v>
          </cell>
        </row>
        <row r="1630">
          <cell r="A1630">
            <v>2008</v>
          </cell>
          <cell r="B1630">
            <v>6</v>
          </cell>
        </row>
        <row r="1631">
          <cell r="A1631">
            <v>2008</v>
          </cell>
          <cell r="B1631">
            <v>6</v>
          </cell>
        </row>
        <row r="1632">
          <cell r="A1632">
            <v>2008</v>
          </cell>
          <cell r="B1632">
            <v>6</v>
          </cell>
        </row>
        <row r="1633">
          <cell r="A1633">
            <v>2008</v>
          </cell>
          <cell r="B1633">
            <v>6</v>
          </cell>
        </row>
        <row r="1634">
          <cell r="A1634">
            <v>2008</v>
          </cell>
          <cell r="B1634">
            <v>6</v>
          </cell>
        </row>
        <row r="1635">
          <cell r="A1635">
            <v>2008</v>
          </cell>
          <cell r="B1635">
            <v>6</v>
          </cell>
        </row>
        <row r="1636">
          <cell r="A1636">
            <v>2008</v>
          </cell>
          <cell r="B1636">
            <v>6</v>
          </cell>
        </row>
        <row r="1637">
          <cell r="A1637">
            <v>2008</v>
          </cell>
          <cell r="B1637">
            <v>6</v>
          </cell>
        </row>
        <row r="1638">
          <cell r="A1638">
            <v>2008</v>
          </cell>
          <cell r="B1638">
            <v>6</v>
          </cell>
        </row>
        <row r="1639">
          <cell r="A1639">
            <v>2008</v>
          </cell>
          <cell r="B1639">
            <v>6</v>
          </cell>
        </row>
        <row r="1640">
          <cell r="A1640">
            <v>2008</v>
          </cell>
          <cell r="B1640">
            <v>6</v>
          </cell>
        </row>
        <row r="1641">
          <cell r="A1641">
            <v>2008</v>
          </cell>
          <cell r="B1641">
            <v>6</v>
          </cell>
        </row>
        <row r="1642">
          <cell r="A1642">
            <v>2008</v>
          </cell>
          <cell r="B1642">
            <v>6</v>
          </cell>
        </row>
        <row r="1643">
          <cell r="A1643">
            <v>2008</v>
          </cell>
          <cell r="B1643">
            <v>6</v>
          </cell>
        </row>
        <row r="1644">
          <cell r="A1644">
            <v>2008</v>
          </cell>
          <cell r="B1644">
            <v>6</v>
          </cell>
        </row>
        <row r="1645">
          <cell r="A1645">
            <v>2008</v>
          </cell>
          <cell r="B1645">
            <v>6</v>
          </cell>
        </row>
        <row r="1646">
          <cell r="A1646">
            <v>2008</v>
          </cell>
          <cell r="B1646">
            <v>6</v>
          </cell>
        </row>
        <row r="1647">
          <cell r="A1647">
            <v>2008</v>
          </cell>
          <cell r="B1647">
            <v>6</v>
          </cell>
        </row>
        <row r="1648">
          <cell r="A1648">
            <v>2008</v>
          </cell>
          <cell r="B1648">
            <v>6</v>
          </cell>
        </row>
        <row r="1649">
          <cell r="A1649">
            <v>2008</v>
          </cell>
          <cell r="B1649">
            <v>6</v>
          </cell>
        </row>
        <row r="1650">
          <cell r="A1650">
            <v>2008</v>
          </cell>
          <cell r="B1650">
            <v>6</v>
          </cell>
        </row>
        <row r="1651">
          <cell r="A1651">
            <v>2008</v>
          </cell>
          <cell r="B1651">
            <v>6</v>
          </cell>
        </row>
        <row r="1652">
          <cell r="A1652">
            <v>2008</v>
          </cell>
          <cell r="B1652">
            <v>6</v>
          </cell>
        </row>
        <row r="1653">
          <cell r="A1653">
            <v>2008</v>
          </cell>
          <cell r="B1653">
            <v>6</v>
          </cell>
        </row>
        <row r="1654">
          <cell r="A1654">
            <v>2008</v>
          </cell>
          <cell r="B1654">
            <v>6</v>
          </cell>
        </row>
        <row r="1655">
          <cell r="A1655">
            <v>2008</v>
          </cell>
          <cell r="B1655">
            <v>6</v>
          </cell>
        </row>
        <row r="1656">
          <cell r="A1656">
            <v>2008</v>
          </cell>
          <cell r="B1656">
            <v>6</v>
          </cell>
        </row>
        <row r="1657">
          <cell r="A1657">
            <v>2008</v>
          </cell>
          <cell r="B1657">
            <v>6</v>
          </cell>
        </row>
        <row r="1658">
          <cell r="A1658">
            <v>2008</v>
          </cell>
          <cell r="B1658">
            <v>6</v>
          </cell>
        </row>
        <row r="1659">
          <cell r="A1659">
            <v>2008</v>
          </cell>
          <cell r="B1659">
            <v>6</v>
          </cell>
        </row>
        <row r="1660">
          <cell r="A1660">
            <v>2008</v>
          </cell>
          <cell r="B1660">
            <v>6</v>
          </cell>
        </row>
        <row r="1661">
          <cell r="A1661">
            <v>2008</v>
          </cell>
          <cell r="B1661">
            <v>6</v>
          </cell>
        </row>
        <row r="1662">
          <cell r="A1662">
            <v>2008</v>
          </cell>
          <cell r="B1662">
            <v>6</v>
          </cell>
        </row>
        <row r="1663">
          <cell r="A1663">
            <v>2008</v>
          </cell>
          <cell r="B1663">
            <v>6</v>
          </cell>
        </row>
        <row r="1664">
          <cell r="A1664">
            <v>2008</v>
          </cell>
          <cell r="B1664">
            <v>6</v>
          </cell>
        </row>
        <row r="1665">
          <cell r="A1665">
            <v>2008</v>
          </cell>
          <cell r="B1665">
            <v>6</v>
          </cell>
        </row>
        <row r="1666">
          <cell r="A1666">
            <v>2008</v>
          </cell>
          <cell r="B1666">
            <v>6</v>
          </cell>
        </row>
        <row r="1667">
          <cell r="A1667">
            <v>2008</v>
          </cell>
          <cell r="B1667">
            <v>6</v>
          </cell>
        </row>
        <row r="1668">
          <cell r="A1668">
            <v>2008</v>
          </cell>
          <cell r="B1668">
            <v>6</v>
          </cell>
        </row>
        <row r="1669">
          <cell r="A1669">
            <v>2008</v>
          </cell>
          <cell r="B1669">
            <v>6</v>
          </cell>
        </row>
        <row r="1670">
          <cell r="A1670">
            <v>2008</v>
          </cell>
          <cell r="B1670">
            <v>6</v>
          </cell>
        </row>
        <row r="1671">
          <cell r="A1671">
            <v>2008</v>
          </cell>
          <cell r="B1671">
            <v>6</v>
          </cell>
        </row>
        <row r="1672">
          <cell r="A1672">
            <v>2008</v>
          </cell>
          <cell r="B1672">
            <v>6</v>
          </cell>
        </row>
        <row r="1673">
          <cell r="A1673">
            <v>2008</v>
          </cell>
          <cell r="B1673">
            <v>6</v>
          </cell>
        </row>
        <row r="1674">
          <cell r="A1674">
            <v>2008</v>
          </cell>
          <cell r="B1674">
            <v>6</v>
          </cell>
        </row>
        <row r="1675">
          <cell r="A1675">
            <v>2008</v>
          </cell>
          <cell r="B1675">
            <v>6</v>
          </cell>
        </row>
        <row r="1676">
          <cell r="A1676">
            <v>2008</v>
          </cell>
          <cell r="B1676">
            <v>6</v>
          </cell>
        </row>
        <row r="1677">
          <cell r="A1677">
            <v>2008</v>
          </cell>
          <cell r="B1677">
            <v>6</v>
          </cell>
        </row>
        <row r="1678">
          <cell r="A1678">
            <v>2008</v>
          </cell>
          <cell r="B1678">
            <v>6</v>
          </cell>
        </row>
        <row r="1679">
          <cell r="A1679">
            <v>2008</v>
          </cell>
          <cell r="B1679">
            <v>6</v>
          </cell>
        </row>
        <row r="1680">
          <cell r="A1680">
            <v>2008</v>
          </cell>
          <cell r="B1680">
            <v>6</v>
          </cell>
        </row>
        <row r="1681">
          <cell r="A1681">
            <v>2008</v>
          </cell>
          <cell r="B1681">
            <v>7</v>
          </cell>
        </row>
        <row r="1682">
          <cell r="A1682">
            <v>2008</v>
          </cell>
          <cell r="B1682">
            <v>7</v>
          </cell>
        </row>
        <row r="1683">
          <cell r="A1683">
            <v>2008</v>
          </cell>
          <cell r="B1683">
            <v>7</v>
          </cell>
        </row>
        <row r="1684">
          <cell r="A1684">
            <v>2008</v>
          </cell>
          <cell r="B1684">
            <v>7</v>
          </cell>
        </row>
        <row r="1685">
          <cell r="A1685">
            <v>2008</v>
          </cell>
          <cell r="B1685">
            <v>7</v>
          </cell>
        </row>
        <row r="1686">
          <cell r="A1686">
            <v>2008</v>
          </cell>
          <cell r="B1686">
            <v>7</v>
          </cell>
        </row>
        <row r="1687">
          <cell r="A1687">
            <v>2008</v>
          </cell>
          <cell r="B1687">
            <v>7</v>
          </cell>
        </row>
        <row r="1688">
          <cell r="A1688">
            <v>2008</v>
          </cell>
          <cell r="B1688">
            <v>7</v>
          </cell>
        </row>
        <row r="1689">
          <cell r="A1689">
            <v>2008</v>
          </cell>
          <cell r="B1689">
            <v>7</v>
          </cell>
        </row>
        <row r="1690">
          <cell r="A1690">
            <v>2008</v>
          </cell>
          <cell r="B1690">
            <v>7</v>
          </cell>
        </row>
        <row r="1691">
          <cell r="A1691">
            <v>2008</v>
          </cell>
          <cell r="B1691">
            <v>7</v>
          </cell>
        </row>
        <row r="1692">
          <cell r="A1692">
            <v>2008</v>
          </cell>
          <cell r="B1692">
            <v>7</v>
          </cell>
        </row>
        <row r="1693">
          <cell r="A1693">
            <v>2008</v>
          </cell>
          <cell r="B1693">
            <v>7</v>
          </cell>
        </row>
        <row r="1694">
          <cell r="A1694">
            <v>2008</v>
          </cell>
          <cell r="B1694">
            <v>7</v>
          </cell>
        </row>
        <row r="1695">
          <cell r="A1695">
            <v>2008</v>
          </cell>
          <cell r="B1695">
            <v>7</v>
          </cell>
        </row>
        <row r="1696">
          <cell r="A1696">
            <v>2008</v>
          </cell>
          <cell r="B1696">
            <v>7</v>
          </cell>
        </row>
        <row r="1697">
          <cell r="A1697">
            <v>2008</v>
          </cell>
          <cell r="B1697">
            <v>7</v>
          </cell>
        </row>
        <row r="1698">
          <cell r="A1698">
            <v>2008</v>
          </cell>
          <cell r="B1698">
            <v>7</v>
          </cell>
        </row>
        <row r="1699">
          <cell r="A1699">
            <v>2008</v>
          </cell>
          <cell r="B1699">
            <v>7</v>
          </cell>
        </row>
        <row r="1700">
          <cell r="A1700">
            <v>2008</v>
          </cell>
          <cell r="B1700">
            <v>7</v>
          </cell>
        </row>
        <row r="1701">
          <cell r="A1701">
            <v>2008</v>
          </cell>
          <cell r="B1701">
            <v>7</v>
          </cell>
        </row>
        <row r="1702">
          <cell r="A1702">
            <v>2008</v>
          </cell>
          <cell r="B1702">
            <v>7</v>
          </cell>
        </row>
        <row r="1703">
          <cell r="A1703">
            <v>2008</v>
          </cell>
          <cell r="B1703">
            <v>7</v>
          </cell>
        </row>
        <row r="1704">
          <cell r="A1704">
            <v>2008</v>
          </cell>
          <cell r="B1704">
            <v>7</v>
          </cell>
        </row>
        <row r="1705">
          <cell r="A1705">
            <v>2008</v>
          </cell>
          <cell r="B1705">
            <v>7</v>
          </cell>
        </row>
        <row r="1706">
          <cell r="A1706">
            <v>2008</v>
          </cell>
          <cell r="B1706">
            <v>7</v>
          </cell>
        </row>
        <row r="1707">
          <cell r="A1707">
            <v>2008</v>
          </cell>
          <cell r="B1707">
            <v>7</v>
          </cell>
        </row>
        <row r="1708">
          <cell r="A1708">
            <v>2008</v>
          </cell>
          <cell r="B1708">
            <v>7</v>
          </cell>
        </row>
        <row r="1709">
          <cell r="A1709">
            <v>2008</v>
          </cell>
          <cell r="B1709">
            <v>7</v>
          </cell>
        </row>
        <row r="1710">
          <cell r="A1710">
            <v>2008</v>
          </cell>
          <cell r="B1710">
            <v>7</v>
          </cell>
        </row>
        <row r="1711">
          <cell r="A1711">
            <v>2008</v>
          </cell>
          <cell r="B1711">
            <v>7</v>
          </cell>
        </row>
        <row r="1712">
          <cell r="A1712">
            <v>2008</v>
          </cell>
          <cell r="B1712">
            <v>7</v>
          </cell>
        </row>
        <row r="1713">
          <cell r="A1713">
            <v>2008</v>
          </cell>
          <cell r="B1713">
            <v>7</v>
          </cell>
        </row>
        <row r="1714">
          <cell r="A1714">
            <v>2008</v>
          </cell>
          <cell r="B1714">
            <v>7</v>
          </cell>
        </row>
        <row r="1715">
          <cell r="A1715">
            <v>2008</v>
          </cell>
          <cell r="B1715">
            <v>7</v>
          </cell>
        </row>
        <row r="1716">
          <cell r="A1716">
            <v>2008</v>
          </cell>
          <cell r="B1716">
            <v>7</v>
          </cell>
        </row>
        <row r="1717">
          <cell r="A1717">
            <v>2008</v>
          </cell>
          <cell r="B1717">
            <v>7</v>
          </cell>
        </row>
        <row r="1718">
          <cell r="A1718">
            <v>2008</v>
          </cell>
          <cell r="B1718">
            <v>7</v>
          </cell>
        </row>
        <row r="1719">
          <cell r="A1719">
            <v>2008</v>
          </cell>
          <cell r="B1719">
            <v>7</v>
          </cell>
        </row>
        <row r="1720">
          <cell r="A1720">
            <v>2008</v>
          </cell>
          <cell r="B1720">
            <v>7</v>
          </cell>
        </row>
        <row r="1721">
          <cell r="A1721">
            <v>2008</v>
          </cell>
          <cell r="B1721">
            <v>7</v>
          </cell>
        </row>
        <row r="1722">
          <cell r="A1722">
            <v>2008</v>
          </cell>
          <cell r="B1722">
            <v>7</v>
          </cell>
        </row>
        <row r="1723">
          <cell r="A1723">
            <v>2008</v>
          </cell>
          <cell r="B1723">
            <v>7</v>
          </cell>
        </row>
        <row r="1724">
          <cell r="A1724">
            <v>2008</v>
          </cell>
          <cell r="B1724">
            <v>7</v>
          </cell>
        </row>
        <row r="1725">
          <cell r="A1725">
            <v>2008</v>
          </cell>
          <cell r="B1725">
            <v>7</v>
          </cell>
        </row>
        <row r="1726">
          <cell r="A1726">
            <v>2008</v>
          </cell>
          <cell r="B1726">
            <v>7</v>
          </cell>
        </row>
        <row r="1727">
          <cell r="A1727">
            <v>2008</v>
          </cell>
          <cell r="B1727">
            <v>7</v>
          </cell>
        </row>
        <row r="1728">
          <cell r="A1728">
            <v>2008</v>
          </cell>
          <cell r="B1728">
            <v>7</v>
          </cell>
        </row>
        <row r="1729">
          <cell r="A1729">
            <v>2008</v>
          </cell>
          <cell r="B1729">
            <v>7</v>
          </cell>
        </row>
        <row r="1730">
          <cell r="A1730">
            <v>2008</v>
          </cell>
          <cell r="B1730">
            <v>7</v>
          </cell>
        </row>
        <row r="1731">
          <cell r="A1731">
            <v>2008</v>
          </cell>
          <cell r="B1731">
            <v>7</v>
          </cell>
        </row>
        <row r="1732">
          <cell r="A1732">
            <v>2008</v>
          </cell>
          <cell r="B1732">
            <v>7</v>
          </cell>
        </row>
        <row r="1733">
          <cell r="A1733">
            <v>2008</v>
          </cell>
          <cell r="B1733">
            <v>7</v>
          </cell>
        </row>
        <row r="1734">
          <cell r="A1734">
            <v>2008</v>
          </cell>
          <cell r="B1734">
            <v>7</v>
          </cell>
        </row>
        <row r="1735">
          <cell r="A1735">
            <v>2008</v>
          </cell>
          <cell r="B1735">
            <v>7</v>
          </cell>
        </row>
        <row r="1736">
          <cell r="A1736">
            <v>2008</v>
          </cell>
          <cell r="B1736">
            <v>7</v>
          </cell>
        </row>
        <row r="1737">
          <cell r="A1737">
            <v>2008</v>
          </cell>
          <cell r="B1737">
            <v>7</v>
          </cell>
        </row>
        <row r="1738">
          <cell r="A1738">
            <v>2008</v>
          </cell>
          <cell r="B1738">
            <v>7</v>
          </cell>
        </row>
        <row r="1739">
          <cell r="A1739">
            <v>2008</v>
          </cell>
          <cell r="B1739">
            <v>7</v>
          </cell>
        </row>
        <row r="1740">
          <cell r="A1740">
            <v>2008</v>
          </cell>
          <cell r="B1740">
            <v>7</v>
          </cell>
        </row>
        <row r="1741">
          <cell r="A1741">
            <v>2008</v>
          </cell>
          <cell r="B1741">
            <v>7</v>
          </cell>
        </row>
        <row r="1742">
          <cell r="A1742">
            <v>2008</v>
          </cell>
          <cell r="B1742">
            <v>7</v>
          </cell>
        </row>
        <row r="1743">
          <cell r="A1743">
            <v>2008</v>
          </cell>
          <cell r="B1743">
            <v>7</v>
          </cell>
        </row>
        <row r="1744">
          <cell r="A1744">
            <v>2008</v>
          </cell>
          <cell r="B1744">
            <v>7</v>
          </cell>
        </row>
        <row r="1745">
          <cell r="A1745">
            <v>2008</v>
          </cell>
          <cell r="B1745">
            <v>7</v>
          </cell>
        </row>
        <row r="1746">
          <cell r="A1746">
            <v>2008</v>
          </cell>
          <cell r="B1746">
            <v>7</v>
          </cell>
        </row>
        <row r="1747">
          <cell r="A1747">
            <v>2008</v>
          </cell>
          <cell r="B1747">
            <v>7</v>
          </cell>
        </row>
        <row r="1748">
          <cell r="A1748">
            <v>2008</v>
          </cell>
          <cell r="B1748">
            <v>7</v>
          </cell>
        </row>
        <row r="1749">
          <cell r="A1749">
            <v>2008</v>
          </cell>
          <cell r="B1749">
            <v>7</v>
          </cell>
        </row>
        <row r="1750">
          <cell r="A1750">
            <v>2008</v>
          </cell>
          <cell r="B1750">
            <v>7</v>
          </cell>
        </row>
        <row r="1751">
          <cell r="A1751">
            <v>2008</v>
          </cell>
          <cell r="B1751">
            <v>7</v>
          </cell>
        </row>
        <row r="1752">
          <cell r="A1752">
            <v>2008</v>
          </cell>
          <cell r="B1752">
            <v>7</v>
          </cell>
        </row>
        <row r="1753">
          <cell r="A1753">
            <v>2008</v>
          </cell>
          <cell r="B1753">
            <v>7</v>
          </cell>
        </row>
        <row r="1754">
          <cell r="A1754">
            <v>2008</v>
          </cell>
          <cell r="B1754">
            <v>7</v>
          </cell>
        </row>
        <row r="1755">
          <cell r="A1755">
            <v>2008</v>
          </cell>
          <cell r="B1755">
            <v>7</v>
          </cell>
        </row>
        <row r="1756">
          <cell r="A1756">
            <v>2008</v>
          </cell>
          <cell r="B1756">
            <v>7</v>
          </cell>
        </row>
        <row r="1757">
          <cell r="A1757">
            <v>2008</v>
          </cell>
          <cell r="B1757">
            <v>7</v>
          </cell>
        </row>
        <row r="1758">
          <cell r="A1758">
            <v>2008</v>
          </cell>
          <cell r="B1758">
            <v>7</v>
          </cell>
        </row>
        <row r="1759">
          <cell r="A1759">
            <v>2008</v>
          </cell>
          <cell r="B1759">
            <v>7</v>
          </cell>
        </row>
        <row r="1760">
          <cell r="A1760">
            <v>2008</v>
          </cell>
          <cell r="B1760">
            <v>7</v>
          </cell>
        </row>
        <row r="1761">
          <cell r="A1761">
            <v>2008</v>
          </cell>
          <cell r="B1761">
            <v>7</v>
          </cell>
        </row>
        <row r="1762">
          <cell r="A1762">
            <v>2008</v>
          </cell>
          <cell r="B1762">
            <v>7</v>
          </cell>
        </row>
        <row r="1763">
          <cell r="A1763">
            <v>2008</v>
          </cell>
          <cell r="B1763">
            <v>7</v>
          </cell>
        </row>
        <row r="1764">
          <cell r="A1764">
            <v>2008</v>
          </cell>
          <cell r="B1764">
            <v>7</v>
          </cell>
        </row>
        <row r="1765">
          <cell r="A1765">
            <v>2008</v>
          </cell>
          <cell r="B1765">
            <v>7</v>
          </cell>
        </row>
        <row r="1766">
          <cell r="A1766">
            <v>2008</v>
          </cell>
          <cell r="B1766">
            <v>7</v>
          </cell>
        </row>
        <row r="1767">
          <cell r="A1767">
            <v>2008</v>
          </cell>
          <cell r="B1767">
            <v>7</v>
          </cell>
        </row>
        <row r="1768">
          <cell r="A1768">
            <v>2008</v>
          </cell>
          <cell r="B1768">
            <v>7</v>
          </cell>
        </row>
        <row r="1769">
          <cell r="A1769">
            <v>2008</v>
          </cell>
          <cell r="B1769">
            <v>7</v>
          </cell>
        </row>
        <row r="1770">
          <cell r="A1770">
            <v>2008</v>
          </cell>
          <cell r="B1770">
            <v>7</v>
          </cell>
        </row>
        <row r="1771">
          <cell r="A1771">
            <v>2008</v>
          </cell>
          <cell r="B1771">
            <v>7</v>
          </cell>
        </row>
        <row r="1772">
          <cell r="A1772">
            <v>2008</v>
          </cell>
          <cell r="B1772">
            <v>7</v>
          </cell>
        </row>
        <row r="1773">
          <cell r="A1773">
            <v>2008</v>
          </cell>
          <cell r="B1773">
            <v>7</v>
          </cell>
        </row>
        <row r="1774">
          <cell r="A1774">
            <v>2008</v>
          </cell>
          <cell r="B1774">
            <v>7</v>
          </cell>
        </row>
        <row r="1775">
          <cell r="A1775">
            <v>2008</v>
          </cell>
          <cell r="B1775">
            <v>7</v>
          </cell>
        </row>
        <row r="1776">
          <cell r="A1776">
            <v>2008</v>
          </cell>
          <cell r="B1776">
            <v>7</v>
          </cell>
        </row>
        <row r="1777">
          <cell r="A1777">
            <v>2008</v>
          </cell>
          <cell r="B1777">
            <v>7</v>
          </cell>
        </row>
        <row r="1778">
          <cell r="A1778">
            <v>2008</v>
          </cell>
          <cell r="B1778">
            <v>7</v>
          </cell>
        </row>
        <row r="1779">
          <cell r="A1779">
            <v>2008</v>
          </cell>
          <cell r="B1779">
            <v>7</v>
          </cell>
        </row>
        <row r="1780">
          <cell r="A1780">
            <v>2008</v>
          </cell>
          <cell r="B1780">
            <v>7</v>
          </cell>
        </row>
        <row r="1781">
          <cell r="A1781">
            <v>2008</v>
          </cell>
          <cell r="B1781">
            <v>7</v>
          </cell>
        </row>
        <row r="1782">
          <cell r="A1782">
            <v>2008</v>
          </cell>
          <cell r="B1782">
            <v>7</v>
          </cell>
        </row>
        <row r="1783">
          <cell r="A1783">
            <v>2008</v>
          </cell>
          <cell r="B1783">
            <v>7</v>
          </cell>
        </row>
        <row r="1784">
          <cell r="A1784">
            <v>2008</v>
          </cell>
          <cell r="B1784">
            <v>7</v>
          </cell>
        </row>
        <row r="1785">
          <cell r="A1785">
            <v>2008</v>
          </cell>
          <cell r="B1785">
            <v>7</v>
          </cell>
        </row>
        <row r="1786">
          <cell r="A1786">
            <v>2008</v>
          </cell>
          <cell r="B1786">
            <v>7</v>
          </cell>
        </row>
        <row r="1787">
          <cell r="A1787">
            <v>2008</v>
          </cell>
          <cell r="B1787">
            <v>7</v>
          </cell>
        </row>
        <row r="1788">
          <cell r="A1788">
            <v>2008</v>
          </cell>
          <cell r="B1788">
            <v>7</v>
          </cell>
        </row>
        <row r="1789">
          <cell r="A1789">
            <v>2008</v>
          </cell>
          <cell r="B1789">
            <v>7</v>
          </cell>
        </row>
        <row r="1790">
          <cell r="A1790">
            <v>2008</v>
          </cell>
          <cell r="B1790">
            <v>7</v>
          </cell>
        </row>
        <row r="1791">
          <cell r="A1791">
            <v>2008</v>
          </cell>
          <cell r="B1791">
            <v>7</v>
          </cell>
        </row>
        <row r="1792">
          <cell r="A1792">
            <v>2008</v>
          </cell>
          <cell r="B1792">
            <v>7</v>
          </cell>
        </row>
        <row r="1793">
          <cell r="A1793">
            <v>2008</v>
          </cell>
          <cell r="B1793">
            <v>7</v>
          </cell>
        </row>
        <row r="1794">
          <cell r="A1794">
            <v>2008</v>
          </cell>
          <cell r="B1794">
            <v>7</v>
          </cell>
        </row>
        <row r="1795">
          <cell r="A1795">
            <v>2008</v>
          </cell>
          <cell r="B1795">
            <v>7</v>
          </cell>
        </row>
        <row r="1796">
          <cell r="A1796">
            <v>2008</v>
          </cell>
          <cell r="B1796">
            <v>7</v>
          </cell>
        </row>
        <row r="1797">
          <cell r="A1797">
            <v>2008</v>
          </cell>
          <cell r="B1797">
            <v>7</v>
          </cell>
        </row>
        <row r="1798">
          <cell r="A1798">
            <v>2008</v>
          </cell>
          <cell r="B1798">
            <v>7</v>
          </cell>
        </row>
        <row r="1799">
          <cell r="A1799">
            <v>2008</v>
          </cell>
          <cell r="B1799">
            <v>7</v>
          </cell>
        </row>
        <row r="1800">
          <cell r="A1800">
            <v>2008</v>
          </cell>
          <cell r="B1800">
            <v>7</v>
          </cell>
        </row>
        <row r="1801">
          <cell r="A1801">
            <v>2008</v>
          </cell>
          <cell r="B1801">
            <v>7</v>
          </cell>
        </row>
        <row r="1802">
          <cell r="A1802">
            <v>2008</v>
          </cell>
          <cell r="B1802">
            <v>7</v>
          </cell>
        </row>
        <row r="1803">
          <cell r="A1803">
            <v>2008</v>
          </cell>
          <cell r="B1803">
            <v>7</v>
          </cell>
        </row>
        <row r="1804">
          <cell r="A1804">
            <v>2008</v>
          </cell>
          <cell r="B1804">
            <v>7</v>
          </cell>
        </row>
        <row r="1805">
          <cell r="A1805">
            <v>2008</v>
          </cell>
          <cell r="B1805">
            <v>7</v>
          </cell>
        </row>
        <row r="1806">
          <cell r="A1806">
            <v>2008</v>
          </cell>
          <cell r="B1806">
            <v>7</v>
          </cell>
        </row>
        <row r="1807">
          <cell r="A1807">
            <v>2008</v>
          </cell>
          <cell r="B1807">
            <v>7</v>
          </cell>
        </row>
        <row r="1808">
          <cell r="A1808">
            <v>2008</v>
          </cell>
          <cell r="B1808">
            <v>7</v>
          </cell>
        </row>
        <row r="1809">
          <cell r="A1809">
            <v>2008</v>
          </cell>
          <cell r="B1809">
            <v>7</v>
          </cell>
        </row>
        <row r="1810">
          <cell r="A1810">
            <v>2008</v>
          </cell>
          <cell r="B1810">
            <v>7</v>
          </cell>
        </row>
        <row r="1811">
          <cell r="A1811">
            <v>2008</v>
          </cell>
          <cell r="B1811">
            <v>7</v>
          </cell>
        </row>
        <row r="1812">
          <cell r="A1812">
            <v>2008</v>
          </cell>
          <cell r="B1812">
            <v>7</v>
          </cell>
        </row>
        <row r="1813">
          <cell r="A1813">
            <v>2008</v>
          </cell>
          <cell r="B1813">
            <v>7</v>
          </cell>
        </row>
        <row r="1814">
          <cell r="A1814">
            <v>2008</v>
          </cell>
          <cell r="B1814">
            <v>7</v>
          </cell>
        </row>
        <row r="1815">
          <cell r="A1815">
            <v>2008</v>
          </cell>
          <cell r="B1815">
            <v>7</v>
          </cell>
        </row>
        <row r="1816">
          <cell r="A1816">
            <v>2008</v>
          </cell>
          <cell r="B1816">
            <v>7</v>
          </cell>
        </row>
        <row r="1817">
          <cell r="A1817">
            <v>2008</v>
          </cell>
          <cell r="B1817">
            <v>7</v>
          </cell>
        </row>
        <row r="1818">
          <cell r="A1818">
            <v>2008</v>
          </cell>
          <cell r="B1818">
            <v>7</v>
          </cell>
        </row>
        <row r="1819">
          <cell r="A1819">
            <v>2008</v>
          </cell>
          <cell r="B1819">
            <v>7</v>
          </cell>
        </row>
        <row r="1820">
          <cell r="A1820">
            <v>2008</v>
          </cell>
          <cell r="B1820">
            <v>7</v>
          </cell>
        </row>
        <row r="1821">
          <cell r="A1821">
            <v>2008</v>
          </cell>
          <cell r="B1821">
            <v>7</v>
          </cell>
        </row>
        <row r="1822">
          <cell r="A1822">
            <v>2008</v>
          </cell>
          <cell r="B1822">
            <v>7</v>
          </cell>
        </row>
        <row r="1823">
          <cell r="A1823">
            <v>2008</v>
          </cell>
          <cell r="B1823">
            <v>7</v>
          </cell>
        </row>
        <row r="1824">
          <cell r="A1824">
            <v>2008</v>
          </cell>
          <cell r="B1824">
            <v>7</v>
          </cell>
        </row>
        <row r="1825">
          <cell r="A1825">
            <v>2008</v>
          </cell>
          <cell r="B1825">
            <v>7</v>
          </cell>
        </row>
        <row r="1826">
          <cell r="A1826">
            <v>2008</v>
          </cell>
          <cell r="B1826">
            <v>7</v>
          </cell>
        </row>
        <row r="1827">
          <cell r="A1827">
            <v>2008</v>
          </cell>
          <cell r="B1827">
            <v>7</v>
          </cell>
        </row>
        <row r="1828">
          <cell r="A1828">
            <v>2008</v>
          </cell>
          <cell r="B1828">
            <v>7</v>
          </cell>
        </row>
        <row r="1829">
          <cell r="A1829">
            <v>2008</v>
          </cell>
          <cell r="B1829">
            <v>7</v>
          </cell>
        </row>
        <row r="1830">
          <cell r="A1830">
            <v>2008</v>
          </cell>
          <cell r="B1830">
            <v>7</v>
          </cell>
        </row>
        <row r="1831">
          <cell r="A1831">
            <v>2008</v>
          </cell>
          <cell r="B1831">
            <v>7</v>
          </cell>
        </row>
        <row r="1832">
          <cell r="A1832">
            <v>2008</v>
          </cell>
          <cell r="B1832">
            <v>7</v>
          </cell>
        </row>
        <row r="1833">
          <cell r="A1833">
            <v>2008</v>
          </cell>
          <cell r="B1833">
            <v>7</v>
          </cell>
        </row>
        <row r="1834">
          <cell r="A1834">
            <v>2008</v>
          </cell>
          <cell r="B1834">
            <v>7</v>
          </cell>
        </row>
        <row r="1835">
          <cell r="A1835">
            <v>2008</v>
          </cell>
          <cell r="B1835">
            <v>7</v>
          </cell>
        </row>
        <row r="1836">
          <cell r="A1836">
            <v>2008</v>
          </cell>
          <cell r="B1836">
            <v>7</v>
          </cell>
        </row>
        <row r="1837">
          <cell r="A1837">
            <v>2008</v>
          </cell>
          <cell r="B1837">
            <v>7</v>
          </cell>
        </row>
        <row r="1838">
          <cell r="A1838">
            <v>2008</v>
          </cell>
          <cell r="B1838">
            <v>7</v>
          </cell>
        </row>
        <row r="1839">
          <cell r="A1839">
            <v>2008</v>
          </cell>
          <cell r="B1839">
            <v>7</v>
          </cell>
        </row>
        <row r="1840">
          <cell r="A1840">
            <v>2008</v>
          </cell>
          <cell r="B1840">
            <v>7</v>
          </cell>
        </row>
        <row r="1841">
          <cell r="A1841">
            <v>2008</v>
          </cell>
          <cell r="B1841">
            <v>7</v>
          </cell>
        </row>
        <row r="1842">
          <cell r="A1842">
            <v>2008</v>
          </cell>
          <cell r="B1842">
            <v>7</v>
          </cell>
        </row>
        <row r="1843">
          <cell r="A1843">
            <v>2008</v>
          </cell>
          <cell r="B1843">
            <v>7</v>
          </cell>
        </row>
        <row r="1844">
          <cell r="A1844">
            <v>2008</v>
          </cell>
          <cell r="B1844">
            <v>7</v>
          </cell>
        </row>
        <row r="1845">
          <cell r="A1845">
            <v>2008</v>
          </cell>
          <cell r="B1845">
            <v>7</v>
          </cell>
        </row>
        <row r="1846">
          <cell r="A1846">
            <v>2008</v>
          </cell>
          <cell r="B1846">
            <v>7</v>
          </cell>
        </row>
        <row r="1847">
          <cell r="A1847">
            <v>2008</v>
          </cell>
          <cell r="B1847">
            <v>7</v>
          </cell>
        </row>
        <row r="1848">
          <cell r="A1848">
            <v>2008</v>
          </cell>
          <cell r="B1848">
            <v>8</v>
          </cell>
        </row>
        <row r="1849">
          <cell r="A1849">
            <v>2008</v>
          </cell>
          <cell r="B1849">
            <v>8</v>
          </cell>
        </row>
        <row r="1850">
          <cell r="A1850">
            <v>2008</v>
          </cell>
          <cell r="B1850">
            <v>8</v>
          </cell>
        </row>
        <row r="1851">
          <cell r="A1851">
            <v>2008</v>
          </cell>
          <cell r="B1851">
            <v>8</v>
          </cell>
        </row>
        <row r="1852">
          <cell r="A1852">
            <v>2008</v>
          </cell>
          <cell r="B1852">
            <v>8</v>
          </cell>
        </row>
        <row r="1853">
          <cell r="A1853">
            <v>2008</v>
          </cell>
          <cell r="B1853">
            <v>8</v>
          </cell>
        </row>
        <row r="1854">
          <cell r="A1854">
            <v>2008</v>
          </cell>
          <cell r="B1854">
            <v>8</v>
          </cell>
        </row>
        <row r="1855">
          <cell r="A1855">
            <v>2008</v>
          </cell>
          <cell r="B1855">
            <v>8</v>
          </cell>
        </row>
        <row r="1856">
          <cell r="A1856">
            <v>2008</v>
          </cell>
          <cell r="B1856">
            <v>8</v>
          </cell>
        </row>
        <row r="1857">
          <cell r="A1857">
            <v>2008</v>
          </cell>
          <cell r="B1857">
            <v>8</v>
          </cell>
        </row>
        <row r="1858">
          <cell r="A1858">
            <v>2008</v>
          </cell>
          <cell r="B1858">
            <v>8</v>
          </cell>
        </row>
        <row r="1859">
          <cell r="A1859">
            <v>2008</v>
          </cell>
          <cell r="B1859">
            <v>8</v>
          </cell>
        </row>
        <row r="1860">
          <cell r="A1860">
            <v>2008</v>
          </cell>
          <cell r="B1860">
            <v>8</v>
          </cell>
        </row>
        <row r="1861">
          <cell r="A1861">
            <v>2008</v>
          </cell>
          <cell r="B1861">
            <v>8</v>
          </cell>
        </row>
        <row r="1862">
          <cell r="A1862">
            <v>2008</v>
          </cell>
          <cell r="B1862">
            <v>8</v>
          </cell>
        </row>
        <row r="1863">
          <cell r="A1863">
            <v>2008</v>
          </cell>
          <cell r="B1863">
            <v>8</v>
          </cell>
        </row>
        <row r="1864">
          <cell r="A1864">
            <v>2008</v>
          </cell>
          <cell r="B1864">
            <v>8</v>
          </cell>
        </row>
        <row r="1865">
          <cell r="A1865">
            <v>2008</v>
          </cell>
          <cell r="B1865">
            <v>8</v>
          </cell>
        </row>
        <row r="1866">
          <cell r="A1866">
            <v>2008</v>
          </cell>
          <cell r="B1866">
            <v>8</v>
          </cell>
        </row>
        <row r="1867">
          <cell r="A1867">
            <v>2008</v>
          </cell>
          <cell r="B1867">
            <v>8</v>
          </cell>
        </row>
        <row r="1868">
          <cell r="A1868">
            <v>2008</v>
          </cell>
          <cell r="B1868">
            <v>8</v>
          </cell>
        </row>
        <row r="1869">
          <cell r="A1869">
            <v>2008</v>
          </cell>
          <cell r="B1869">
            <v>8</v>
          </cell>
        </row>
        <row r="1870">
          <cell r="A1870">
            <v>2008</v>
          </cell>
          <cell r="B1870">
            <v>8</v>
          </cell>
        </row>
        <row r="1871">
          <cell r="A1871">
            <v>2008</v>
          </cell>
          <cell r="B1871">
            <v>8</v>
          </cell>
        </row>
        <row r="1872">
          <cell r="A1872">
            <v>2008</v>
          </cell>
          <cell r="B1872">
            <v>8</v>
          </cell>
        </row>
        <row r="1873">
          <cell r="A1873">
            <v>2008</v>
          </cell>
          <cell r="B1873">
            <v>8</v>
          </cell>
        </row>
        <row r="1874">
          <cell r="A1874">
            <v>2008</v>
          </cell>
          <cell r="B1874">
            <v>8</v>
          </cell>
        </row>
        <row r="1875">
          <cell r="A1875">
            <v>2008</v>
          </cell>
          <cell r="B1875">
            <v>8</v>
          </cell>
        </row>
        <row r="1876">
          <cell r="A1876">
            <v>2008</v>
          </cell>
          <cell r="B1876">
            <v>8</v>
          </cell>
        </row>
        <row r="1877">
          <cell r="A1877">
            <v>2008</v>
          </cell>
          <cell r="B1877">
            <v>8</v>
          </cell>
        </row>
        <row r="1878">
          <cell r="A1878">
            <v>2008</v>
          </cell>
          <cell r="B1878">
            <v>8</v>
          </cell>
        </row>
        <row r="1879">
          <cell r="A1879">
            <v>2008</v>
          </cell>
          <cell r="B1879">
            <v>8</v>
          </cell>
        </row>
        <row r="1880">
          <cell r="A1880">
            <v>2008</v>
          </cell>
          <cell r="B1880">
            <v>8</v>
          </cell>
        </row>
        <row r="1881">
          <cell r="A1881">
            <v>2008</v>
          </cell>
          <cell r="B1881">
            <v>8</v>
          </cell>
        </row>
        <row r="1882">
          <cell r="A1882">
            <v>2008</v>
          </cell>
          <cell r="B1882">
            <v>8</v>
          </cell>
        </row>
        <row r="1883">
          <cell r="A1883">
            <v>2008</v>
          </cell>
          <cell r="B1883">
            <v>8</v>
          </cell>
        </row>
        <row r="1884">
          <cell r="A1884">
            <v>2008</v>
          </cell>
          <cell r="B1884">
            <v>8</v>
          </cell>
        </row>
        <row r="1885">
          <cell r="A1885">
            <v>2008</v>
          </cell>
          <cell r="B1885">
            <v>8</v>
          </cell>
        </row>
        <row r="1886">
          <cell r="A1886">
            <v>2008</v>
          </cell>
          <cell r="B1886">
            <v>8</v>
          </cell>
        </row>
        <row r="1887">
          <cell r="A1887">
            <v>2008</v>
          </cell>
          <cell r="B1887">
            <v>8</v>
          </cell>
        </row>
        <row r="1888">
          <cell r="A1888">
            <v>2008</v>
          </cell>
          <cell r="B1888">
            <v>8</v>
          </cell>
        </row>
        <row r="1889">
          <cell r="A1889">
            <v>2008</v>
          </cell>
          <cell r="B1889">
            <v>8</v>
          </cell>
        </row>
        <row r="1890">
          <cell r="A1890">
            <v>2008</v>
          </cell>
          <cell r="B1890">
            <v>8</v>
          </cell>
        </row>
        <row r="1891">
          <cell r="A1891">
            <v>2008</v>
          </cell>
          <cell r="B1891">
            <v>8</v>
          </cell>
        </row>
        <row r="1892">
          <cell r="A1892">
            <v>2008</v>
          </cell>
          <cell r="B1892">
            <v>8</v>
          </cell>
        </row>
        <row r="1893">
          <cell r="A1893">
            <v>2008</v>
          </cell>
          <cell r="B1893">
            <v>8</v>
          </cell>
        </row>
        <row r="1894">
          <cell r="A1894">
            <v>2008</v>
          </cell>
          <cell r="B1894">
            <v>8</v>
          </cell>
        </row>
        <row r="1895">
          <cell r="A1895">
            <v>2008</v>
          </cell>
          <cell r="B1895">
            <v>8</v>
          </cell>
        </row>
        <row r="1896">
          <cell r="A1896">
            <v>2008</v>
          </cell>
          <cell r="B1896">
            <v>8</v>
          </cell>
        </row>
        <row r="1897">
          <cell r="A1897">
            <v>2008</v>
          </cell>
          <cell r="B1897">
            <v>8</v>
          </cell>
        </row>
        <row r="1898">
          <cell r="A1898">
            <v>2008</v>
          </cell>
          <cell r="B1898">
            <v>8</v>
          </cell>
        </row>
        <row r="1899">
          <cell r="A1899">
            <v>2008</v>
          </cell>
          <cell r="B1899">
            <v>8</v>
          </cell>
        </row>
        <row r="1900">
          <cell r="A1900">
            <v>2008</v>
          </cell>
          <cell r="B1900">
            <v>8</v>
          </cell>
        </row>
        <row r="1901">
          <cell r="A1901">
            <v>2008</v>
          </cell>
          <cell r="B1901">
            <v>8</v>
          </cell>
        </row>
        <row r="1902">
          <cell r="A1902">
            <v>2008</v>
          </cell>
          <cell r="B1902">
            <v>8</v>
          </cell>
        </row>
        <row r="1903">
          <cell r="A1903">
            <v>2008</v>
          </cell>
          <cell r="B1903">
            <v>8</v>
          </cell>
        </row>
        <row r="1904">
          <cell r="A1904">
            <v>2008</v>
          </cell>
          <cell r="B1904">
            <v>8</v>
          </cell>
        </row>
        <row r="1905">
          <cell r="A1905">
            <v>2008</v>
          </cell>
          <cell r="B1905">
            <v>8</v>
          </cell>
        </row>
        <row r="1906">
          <cell r="A1906">
            <v>2008</v>
          </cell>
          <cell r="B1906">
            <v>8</v>
          </cell>
        </row>
        <row r="1907">
          <cell r="A1907">
            <v>2008</v>
          </cell>
          <cell r="B1907">
            <v>8</v>
          </cell>
        </row>
        <row r="1908">
          <cell r="A1908">
            <v>2008</v>
          </cell>
          <cell r="B1908">
            <v>8</v>
          </cell>
        </row>
        <row r="1909">
          <cell r="A1909">
            <v>2008</v>
          </cell>
          <cell r="B1909">
            <v>8</v>
          </cell>
        </row>
        <row r="1910">
          <cell r="A1910">
            <v>2008</v>
          </cell>
          <cell r="B1910">
            <v>8</v>
          </cell>
        </row>
        <row r="1911">
          <cell r="A1911">
            <v>2008</v>
          </cell>
          <cell r="B1911">
            <v>8</v>
          </cell>
        </row>
        <row r="1912">
          <cell r="A1912">
            <v>2008</v>
          </cell>
          <cell r="B1912">
            <v>8</v>
          </cell>
        </row>
        <row r="1913">
          <cell r="A1913">
            <v>2008</v>
          </cell>
          <cell r="B1913">
            <v>8</v>
          </cell>
        </row>
        <row r="1914">
          <cell r="A1914">
            <v>2008</v>
          </cell>
          <cell r="B1914">
            <v>8</v>
          </cell>
        </row>
        <row r="1915">
          <cell r="A1915">
            <v>2008</v>
          </cell>
          <cell r="B1915">
            <v>8</v>
          </cell>
        </row>
        <row r="1916">
          <cell r="A1916">
            <v>2008</v>
          </cell>
          <cell r="B1916">
            <v>8</v>
          </cell>
        </row>
        <row r="1917">
          <cell r="A1917">
            <v>2008</v>
          </cell>
          <cell r="B1917">
            <v>8</v>
          </cell>
        </row>
        <row r="1918">
          <cell r="A1918">
            <v>2008</v>
          </cell>
          <cell r="B1918">
            <v>8</v>
          </cell>
        </row>
        <row r="1919">
          <cell r="A1919">
            <v>2008</v>
          </cell>
          <cell r="B1919">
            <v>8</v>
          </cell>
        </row>
        <row r="1920">
          <cell r="A1920">
            <v>2008</v>
          </cell>
          <cell r="B1920">
            <v>8</v>
          </cell>
        </row>
        <row r="1921">
          <cell r="A1921">
            <v>2008</v>
          </cell>
          <cell r="B1921">
            <v>8</v>
          </cell>
        </row>
        <row r="1922">
          <cell r="A1922">
            <v>2008</v>
          </cell>
          <cell r="B1922">
            <v>8</v>
          </cell>
        </row>
        <row r="1923">
          <cell r="A1923">
            <v>2008</v>
          </cell>
          <cell r="B1923">
            <v>8</v>
          </cell>
        </row>
        <row r="1924">
          <cell r="A1924">
            <v>2008</v>
          </cell>
          <cell r="B1924">
            <v>8</v>
          </cell>
        </row>
        <row r="1925">
          <cell r="A1925">
            <v>2008</v>
          </cell>
          <cell r="B1925">
            <v>8</v>
          </cell>
        </row>
        <row r="1926">
          <cell r="A1926">
            <v>2008</v>
          </cell>
          <cell r="B1926">
            <v>8</v>
          </cell>
        </row>
        <row r="1927">
          <cell r="A1927">
            <v>2008</v>
          </cell>
          <cell r="B1927">
            <v>8</v>
          </cell>
        </row>
        <row r="1928">
          <cell r="A1928">
            <v>2008</v>
          </cell>
          <cell r="B1928">
            <v>8</v>
          </cell>
        </row>
        <row r="1929">
          <cell r="A1929">
            <v>2008</v>
          </cell>
          <cell r="B1929">
            <v>8</v>
          </cell>
        </row>
        <row r="1930">
          <cell r="A1930">
            <v>2008</v>
          </cell>
          <cell r="B1930">
            <v>8</v>
          </cell>
        </row>
        <row r="1931">
          <cell r="A1931">
            <v>2008</v>
          </cell>
          <cell r="B1931">
            <v>8</v>
          </cell>
        </row>
        <row r="1932">
          <cell r="A1932">
            <v>2008</v>
          </cell>
          <cell r="B1932">
            <v>8</v>
          </cell>
        </row>
        <row r="1933">
          <cell r="A1933">
            <v>2008</v>
          </cell>
          <cell r="B1933">
            <v>8</v>
          </cell>
        </row>
        <row r="1934">
          <cell r="A1934">
            <v>2008</v>
          </cell>
          <cell r="B1934">
            <v>8</v>
          </cell>
        </row>
        <row r="1935">
          <cell r="A1935">
            <v>2008</v>
          </cell>
          <cell r="B1935">
            <v>8</v>
          </cell>
        </row>
        <row r="1936">
          <cell r="A1936">
            <v>2008</v>
          </cell>
          <cell r="B1936">
            <v>8</v>
          </cell>
        </row>
        <row r="1937">
          <cell r="A1937">
            <v>2008</v>
          </cell>
          <cell r="B1937">
            <v>8</v>
          </cell>
        </row>
        <row r="1938">
          <cell r="A1938">
            <v>2008</v>
          </cell>
          <cell r="B1938">
            <v>8</v>
          </cell>
        </row>
        <row r="1939">
          <cell r="A1939">
            <v>2008</v>
          </cell>
          <cell r="B1939">
            <v>8</v>
          </cell>
        </row>
        <row r="1940">
          <cell r="A1940">
            <v>2008</v>
          </cell>
          <cell r="B1940">
            <v>8</v>
          </cell>
        </row>
        <row r="1941">
          <cell r="A1941">
            <v>2008</v>
          </cell>
          <cell r="B1941">
            <v>8</v>
          </cell>
        </row>
        <row r="1942">
          <cell r="A1942">
            <v>2008</v>
          </cell>
          <cell r="B1942">
            <v>8</v>
          </cell>
        </row>
        <row r="1943">
          <cell r="A1943">
            <v>2008</v>
          </cell>
          <cell r="B1943">
            <v>8</v>
          </cell>
        </row>
        <row r="1944">
          <cell r="A1944">
            <v>2008</v>
          </cell>
          <cell r="B1944">
            <v>8</v>
          </cell>
        </row>
        <row r="1945">
          <cell r="A1945">
            <v>2008</v>
          </cell>
          <cell r="B1945">
            <v>8</v>
          </cell>
        </row>
        <row r="1946">
          <cell r="A1946">
            <v>2008</v>
          </cell>
          <cell r="B1946">
            <v>8</v>
          </cell>
        </row>
        <row r="1947">
          <cell r="A1947">
            <v>2008</v>
          </cell>
          <cell r="B1947">
            <v>8</v>
          </cell>
        </row>
        <row r="1948">
          <cell r="A1948">
            <v>2008</v>
          </cell>
          <cell r="B1948">
            <v>8</v>
          </cell>
        </row>
        <row r="1949">
          <cell r="A1949">
            <v>2008</v>
          </cell>
          <cell r="B1949">
            <v>8</v>
          </cell>
        </row>
        <row r="1950">
          <cell r="A1950">
            <v>2008</v>
          </cell>
          <cell r="B1950">
            <v>8</v>
          </cell>
        </row>
        <row r="1951">
          <cell r="A1951">
            <v>2008</v>
          </cell>
          <cell r="B1951">
            <v>8</v>
          </cell>
        </row>
        <row r="1952">
          <cell r="A1952">
            <v>2008</v>
          </cell>
          <cell r="B1952">
            <v>8</v>
          </cell>
        </row>
        <row r="1953">
          <cell r="A1953">
            <v>2008</v>
          </cell>
          <cell r="B1953">
            <v>8</v>
          </cell>
        </row>
        <row r="1954">
          <cell r="A1954">
            <v>2008</v>
          </cell>
          <cell r="B1954">
            <v>8</v>
          </cell>
        </row>
        <row r="1955">
          <cell r="A1955">
            <v>2008</v>
          </cell>
          <cell r="B1955">
            <v>8</v>
          </cell>
        </row>
        <row r="1956">
          <cell r="A1956">
            <v>2008</v>
          </cell>
          <cell r="B1956">
            <v>8</v>
          </cell>
        </row>
        <row r="1957">
          <cell r="A1957">
            <v>2008</v>
          </cell>
          <cell r="B1957">
            <v>8</v>
          </cell>
        </row>
        <row r="1958">
          <cell r="A1958">
            <v>2008</v>
          </cell>
          <cell r="B1958">
            <v>8</v>
          </cell>
        </row>
        <row r="1959">
          <cell r="A1959">
            <v>2008</v>
          </cell>
          <cell r="B1959">
            <v>8</v>
          </cell>
        </row>
        <row r="1960">
          <cell r="A1960">
            <v>2008</v>
          </cell>
          <cell r="B1960">
            <v>8</v>
          </cell>
        </row>
        <row r="1961">
          <cell r="A1961">
            <v>2008</v>
          </cell>
          <cell r="B1961">
            <v>8</v>
          </cell>
        </row>
        <row r="1962">
          <cell r="A1962">
            <v>2008</v>
          </cell>
          <cell r="B1962">
            <v>8</v>
          </cell>
        </row>
        <row r="1963">
          <cell r="A1963">
            <v>2008</v>
          </cell>
          <cell r="B1963">
            <v>8</v>
          </cell>
        </row>
        <row r="1964">
          <cell r="A1964">
            <v>2008</v>
          </cell>
          <cell r="B1964">
            <v>8</v>
          </cell>
        </row>
        <row r="1965">
          <cell r="A1965">
            <v>2008</v>
          </cell>
          <cell r="B1965">
            <v>8</v>
          </cell>
        </row>
        <row r="1966">
          <cell r="A1966">
            <v>2008</v>
          </cell>
          <cell r="B1966">
            <v>8</v>
          </cell>
        </row>
        <row r="1967">
          <cell r="A1967">
            <v>2008</v>
          </cell>
          <cell r="B1967">
            <v>8</v>
          </cell>
        </row>
        <row r="1968">
          <cell r="A1968">
            <v>2008</v>
          </cell>
          <cell r="B1968">
            <v>8</v>
          </cell>
        </row>
        <row r="1969">
          <cell r="A1969">
            <v>2008</v>
          </cell>
          <cell r="B1969">
            <v>8</v>
          </cell>
        </row>
        <row r="1970">
          <cell r="A1970">
            <v>2008</v>
          </cell>
          <cell r="B1970">
            <v>8</v>
          </cell>
        </row>
        <row r="1971">
          <cell r="A1971">
            <v>2008</v>
          </cell>
          <cell r="B1971">
            <v>8</v>
          </cell>
        </row>
        <row r="1972">
          <cell r="A1972">
            <v>2008</v>
          </cell>
          <cell r="B1972">
            <v>8</v>
          </cell>
        </row>
        <row r="1973">
          <cell r="A1973">
            <v>2008</v>
          </cell>
          <cell r="B1973">
            <v>8</v>
          </cell>
        </row>
        <row r="1974">
          <cell r="A1974">
            <v>2008</v>
          </cell>
          <cell r="B1974">
            <v>8</v>
          </cell>
        </row>
        <row r="1975">
          <cell r="A1975">
            <v>2008</v>
          </cell>
          <cell r="B1975">
            <v>8</v>
          </cell>
        </row>
        <row r="1976">
          <cell r="A1976">
            <v>2008</v>
          </cell>
          <cell r="B1976">
            <v>8</v>
          </cell>
        </row>
        <row r="1977">
          <cell r="A1977">
            <v>2008</v>
          </cell>
          <cell r="B1977">
            <v>8</v>
          </cell>
        </row>
        <row r="1978">
          <cell r="A1978">
            <v>2008</v>
          </cell>
          <cell r="B1978">
            <v>8</v>
          </cell>
        </row>
        <row r="1979">
          <cell r="A1979">
            <v>2008</v>
          </cell>
          <cell r="B1979">
            <v>8</v>
          </cell>
        </row>
        <row r="1980">
          <cell r="A1980">
            <v>2008</v>
          </cell>
          <cell r="B1980">
            <v>8</v>
          </cell>
        </row>
        <row r="1981">
          <cell r="A1981">
            <v>2008</v>
          </cell>
          <cell r="B1981">
            <v>8</v>
          </cell>
        </row>
        <row r="1982">
          <cell r="A1982">
            <v>2008</v>
          </cell>
          <cell r="B1982">
            <v>8</v>
          </cell>
        </row>
        <row r="1983">
          <cell r="A1983">
            <v>2008</v>
          </cell>
          <cell r="B1983">
            <v>8</v>
          </cell>
        </row>
        <row r="1984">
          <cell r="A1984">
            <v>2008</v>
          </cell>
          <cell r="B1984">
            <v>8</v>
          </cell>
        </row>
        <row r="1985">
          <cell r="A1985">
            <v>2008</v>
          </cell>
          <cell r="B1985">
            <v>8</v>
          </cell>
        </row>
        <row r="1986">
          <cell r="A1986">
            <v>2008</v>
          </cell>
          <cell r="B1986">
            <v>8</v>
          </cell>
        </row>
        <row r="1987">
          <cell r="A1987">
            <v>2008</v>
          </cell>
          <cell r="B1987">
            <v>8</v>
          </cell>
        </row>
        <row r="1988">
          <cell r="A1988">
            <v>2008</v>
          </cell>
          <cell r="B1988">
            <v>8</v>
          </cell>
        </row>
        <row r="1989">
          <cell r="A1989">
            <v>2008</v>
          </cell>
          <cell r="B1989">
            <v>8</v>
          </cell>
        </row>
        <row r="1990">
          <cell r="A1990">
            <v>2008</v>
          </cell>
          <cell r="B1990">
            <v>8</v>
          </cell>
        </row>
        <row r="1991">
          <cell r="A1991">
            <v>2008</v>
          </cell>
          <cell r="B1991">
            <v>8</v>
          </cell>
        </row>
        <row r="1992">
          <cell r="A1992">
            <v>2008</v>
          </cell>
          <cell r="B1992">
            <v>8</v>
          </cell>
        </row>
        <row r="1993">
          <cell r="A1993">
            <v>2008</v>
          </cell>
          <cell r="B1993">
            <v>8</v>
          </cell>
        </row>
        <row r="1994">
          <cell r="A1994">
            <v>2008</v>
          </cell>
          <cell r="B1994">
            <v>8</v>
          </cell>
        </row>
        <row r="1995">
          <cell r="A1995">
            <v>2008</v>
          </cell>
          <cell r="B1995">
            <v>8</v>
          </cell>
        </row>
        <row r="1996">
          <cell r="A1996">
            <v>2008</v>
          </cell>
          <cell r="B1996">
            <v>8</v>
          </cell>
        </row>
        <row r="1997">
          <cell r="A1997">
            <v>2008</v>
          </cell>
          <cell r="B1997">
            <v>8</v>
          </cell>
        </row>
        <row r="1998">
          <cell r="A1998">
            <v>2008</v>
          </cell>
          <cell r="B1998">
            <v>8</v>
          </cell>
        </row>
        <row r="1999">
          <cell r="A1999">
            <v>2008</v>
          </cell>
          <cell r="B1999">
            <v>8</v>
          </cell>
        </row>
        <row r="2000">
          <cell r="A2000">
            <v>2008</v>
          </cell>
          <cell r="B2000">
            <v>8</v>
          </cell>
        </row>
        <row r="2001">
          <cell r="A2001">
            <v>2008</v>
          </cell>
          <cell r="B2001">
            <v>8</v>
          </cell>
        </row>
        <row r="2002">
          <cell r="A2002">
            <v>2008</v>
          </cell>
          <cell r="B2002">
            <v>8</v>
          </cell>
        </row>
        <row r="2003">
          <cell r="A2003">
            <v>2008</v>
          </cell>
          <cell r="B2003">
            <v>8</v>
          </cell>
        </row>
        <row r="2004">
          <cell r="A2004">
            <v>2008</v>
          </cell>
          <cell r="B2004">
            <v>8</v>
          </cell>
        </row>
        <row r="2005">
          <cell r="A2005">
            <v>2008</v>
          </cell>
          <cell r="B2005">
            <v>8</v>
          </cell>
        </row>
        <row r="2006">
          <cell r="A2006">
            <v>2008</v>
          </cell>
          <cell r="B2006">
            <v>8</v>
          </cell>
        </row>
        <row r="2007">
          <cell r="A2007">
            <v>2008</v>
          </cell>
          <cell r="B2007">
            <v>8</v>
          </cell>
        </row>
        <row r="2008">
          <cell r="A2008">
            <v>2008</v>
          </cell>
          <cell r="B2008">
            <v>8</v>
          </cell>
        </row>
        <row r="2009">
          <cell r="A2009">
            <v>2008</v>
          </cell>
          <cell r="B2009">
            <v>8</v>
          </cell>
        </row>
        <row r="2010">
          <cell r="A2010">
            <v>2008</v>
          </cell>
          <cell r="B2010">
            <v>8</v>
          </cell>
        </row>
        <row r="2011">
          <cell r="A2011">
            <v>2008</v>
          </cell>
          <cell r="B2011">
            <v>8</v>
          </cell>
        </row>
        <row r="2012">
          <cell r="A2012">
            <v>2008</v>
          </cell>
          <cell r="B2012">
            <v>8</v>
          </cell>
        </row>
        <row r="2013">
          <cell r="A2013">
            <v>2008</v>
          </cell>
          <cell r="B2013">
            <v>8</v>
          </cell>
        </row>
        <row r="2014">
          <cell r="A2014">
            <v>2008</v>
          </cell>
          <cell r="B2014">
            <v>9</v>
          </cell>
        </row>
        <row r="2015">
          <cell r="A2015">
            <v>2008</v>
          </cell>
          <cell r="B2015">
            <v>9</v>
          </cell>
        </row>
        <row r="2016">
          <cell r="A2016">
            <v>2008</v>
          </cell>
          <cell r="B2016">
            <v>9</v>
          </cell>
        </row>
        <row r="2017">
          <cell r="A2017">
            <v>2008</v>
          </cell>
          <cell r="B2017">
            <v>9</v>
          </cell>
        </row>
        <row r="2018">
          <cell r="A2018">
            <v>2008</v>
          </cell>
          <cell r="B2018">
            <v>9</v>
          </cell>
        </row>
        <row r="2019">
          <cell r="A2019">
            <v>2008</v>
          </cell>
          <cell r="B2019">
            <v>9</v>
          </cell>
        </row>
        <row r="2020">
          <cell r="A2020">
            <v>2008</v>
          </cell>
          <cell r="B2020">
            <v>9</v>
          </cell>
        </row>
        <row r="2021">
          <cell r="A2021">
            <v>2008</v>
          </cell>
          <cell r="B2021">
            <v>9</v>
          </cell>
        </row>
        <row r="2022">
          <cell r="A2022">
            <v>2008</v>
          </cell>
          <cell r="B2022">
            <v>9</v>
          </cell>
        </row>
        <row r="2023">
          <cell r="A2023">
            <v>2008</v>
          </cell>
          <cell r="B2023">
            <v>9</v>
          </cell>
        </row>
        <row r="2024">
          <cell r="A2024">
            <v>2008</v>
          </cell>
          <cell r="B2024">
            <v>9</v>
          </cell>
        </row>
        <row r="2025">
          <cell r="A2025">
            <v>2008</v>
          </cell>
          <cell r="B2025">
            <v>9</v>
          </cell>
        </row>
        <row r="2026">
          <cell r="A2026">
            <v>2008</v>
          </cell>
          <cell r="B2026">
            <v>9</v>
          </cell>
        </row>
        <row r="2027">
          <cell r="A2027">
            <v>2008</v>
          </cell>
          <cell r="B2027">
            <v>9</v>
          </cell>
        </row>
        <row r="2028">
          <cell r="A2028">
            <v>2008</v>
          </cell>
          <cell r="B2028">
            <v>9</v>
          </cell>
        </row>
        <row r="2029">
          <cell r="A2029">
            <v>2008</v>
          </cell>
          <cell r="B2029">
            <v>9</v>
          </cell>
        </row>
        <row r="2030">
          <cell r="A2030">
            <v>2008</v>
          </cell>
          <cell r="B2030">
            <v>9</v>
          </cell>
        </row>
        <row r="2031">
          <cell r="A2031">
            <v>2008</v>
          </cell>
          <cell r="B2031">
            <v>9</v>
          </cell>
        </row>
        <row r="2032">
          <cell r="A2032">
            <v>2008</v>
          </cell>
          <cell r="B2032">
            <v>9</v>
          </cell>
        </row>
        <row r="2033">
          <cell r="A2033">
            <v>2008</v>
          </cell>
          <cell r="B2033">
            <v>9</v>
          </cell>
        </row>
        <row r="2034">
          <cell r="A2034">
            <v>2008</v>
          </cell>
          <cell r="B2034">
            <v>9</v>
          </cell>
        </row>
        <row r="2035">
          <cell r="A2035">
            <v>2008</v>
          </cell>
          <cell r="B2035">
            <v>9</v>
          </cell>
        </row>
        <row r="2036">
          <cell r="A2036">
            <v>2008</v>
          </cell>
          <cell r="B2036">
            <v>9</v>
          </cell>
        </row>
        <row r="2037">
          <cell r="A2037">
            <v>2008</v>
          </cell>
          <cell r="B2037">
            <v>9</v>
          </cell>
        </row>
        <row r="2038">
          <cell r="A2038">
            <v>2008</v>
          </cell>
          <cell r="B2038">
            <v>9</v>
          </cell>
        </row>
        <row r="2039">
          <cell r="A2039">
            <v>2008</v>
          </cell>
          <cell r="B2039">
            <v>9</v>
          </cell>
        </row>
        <row r="2040">
          <cell r="A2040">
            <v>2008</v>
          </cell>
          <cell r="B2040">
            <v>9</v>
          </cell>
        </row>
        <row r="2041">
          <cell r="A2041">
            <v>2008</v>
          </cell>
          <cell r="B2041">
            <v>9</v>
          </cell>
        </row>
        <row r="2042">
          <cell r="A2042">
            <v>2008</v>
          </cell>
          <cell r="B2042">
            <v>9</v>
          </cell>
        </row>
        <row r="2043">
          <cell r="A2043">
            <v>2008</v>
          </cell>
          <cell r="B2043">
            <v>9</v>
          </cell>
        </row>
        <row r="2044">
          <cell r="A2044">
            <v>2008</v>
          </cell>
          <cell r="B2044">
            <v>9</v>
          </cell>
        </row>
        <row r="2045">
          <cell r="A2045">
            <v>2008</v>
          </cell>
          <cell r="B2045">
            <v>9</v>
          </cell>
        </row>
        <row r="2046">
          <cell r="A2046">
            <v>2008</v>
          </cell>
          <cell r="B2046">
            <v>9</v>
          </cell>
        </row>
        <row r="2047">
          <cell r="A2047">
            <v>2008</v>
          </cell>
          <cell r="B2047">
            <v>9</v>
          </cell>
        </row>
        <row r="2048">
          <cell r="A2048">
            <v>2008</v>
          </cell>
          <cell r="B2048">
            <v>9</v>
          </cell>
        </row>
        <row r="2049">
          <cell r="A2049">
            <v>2008</v>
          </cell>
          <cell r="B2049">
            <v>9</v>
          </cell>
        </row>
        <row r="2050">
          <cell r="A2050">
            <v>2008</v>
          </cell>
          <cell r="B2050">
            <v>9</v>
          </cell>
        </row>
        <row r="2051">
          <cell r="A2051">
            <v>2008</v>
          </cell>
          <cell r="B2051">
            <v>9</v>
          </cell>
        </row>
        <row r="2052">
          <cell r="A2052">
            <v>2008</v>
          </cell>
          <cell r="B2052">
            <v>9</v>
          </cell>
        </row>
        <row r="2053">
          <cell r="A2053">
            <v>2008</v>
          </cell>
          <cell r="B2053">
            <v>9</v>
          </cell>
        </row>
        <row r="2054">
          <cell r="A2054">
            <v>2008</v>
          </cell>
          <cell r="B2054">
            <v>9</v>
          </cell>
        </row>
        <row r="2055">
          <cell r="A2055">
            <v>2008</v>
          </cell>
          <cell r="B2055">
            <v>9</v>
          </cell>
        </row>
        <row r="2056">
          <cell r="A2056">
            <v>2008</v>
          </cell>
          <cell r="B2056">
            <v>9</v>
          </cell>
        </row>
        <row r="2057">
          <cell r="A2057">
            <v>2008</v>
          </cell>
          <cell r="B2057">
            <v>9</v>
          </cell>
        </row>
        <row r="2058">
          <cell r="A2058">
            <v>2008</v>
          </cell>
          <cell r="B2058">
            <v>9</v>
          </cell>
        </row>
        <row r="2059">
          <cell r="A2059">
            <v>2008</v>
          </cell>
          <cell r="B2059">
            <v>9</v>
          </cell>
        </row>
        <row r="2060">
          <cell r="A2060">
            <v>2008</v>
          </cell>
          <cell r="B2060">
            <v>9</v>
          </cell>
        </row>
        <row r="2061">
          <cell r="A2061">
            <v>2008</v>
          </cell>
          <cell r="B2061">
            <v>9</v>
          </cell>
        </row>
        <row r="2062">
          <cell r="A2062">
            <v>2008</v>
          </cell>
          <cell r="B2062">
            <v>9</v>
          </cell>
        </row>
        <row r="2063">
          <cell r="A2063">
            <v>2008</v>
          </cell>
          <cell r="B2063">
            <v>9</v>
          </cell>
        </row>
        <row r="2064">
          <cell r="A2064">
            <v>2008</v>
          </cell>
          <cell r="B2064">
            <v>9</v>
          </cell>
        </row>
        <row r="2065">
          <cell r="A2065">
            <v>2008</v>
          </cell>
          <cell r="B2065">
            <v>9</v>
          </cell>
        </row>
        <row r="2066">
          <cell r="A2066">
            <v>2008</v>
          </cell>
          <cell r="B2066">
            <v>9</v>
          </cell>
        </row>
        <row r="2067">
          <cell r="A2067">
            <v>2008</v>
          </cell>
          <cell r="B2067">
            <v>9</v>
          </cell>
        </row>
        <row r="2068">
          <cell r="A2068">
            <v>2008</v>
          </cell>
          <cell r="B2068">
            <v>9</v>
          </cell>
        </row>
        <row r="2069">
          <cell r="A2069">
            <v>2008</v>
          </cell>
          <cell r="B2069">
            <v>9</v>
          </cell>
        </row>
        <row r="2070">
          <cell r="A2070">
            <v>2008</v>
          </cell>
          <cell r="B2070">
            <v>9</v>
          </cell>
        </row>
        <row r="2071">
          <cell r="A2071">
            <v>2008</v>
          </cell>
          <cell r="B2071">
            <v>9</v>
          </cell>
        </row>
        <row r="2072">
          <cell r="A2072">
            <v>2008</v>
          </cell>
          <cell r="B2072">
            <v>9</v>
          </cell>
        </row>
        <row r="2073">
          <cell r="A2073">
            <v>2008</v>
          </cell>
          <cell r="B2073">
            <v>9</v>
          </cell>
        </row>
        <row r="2074">
          <cell r="A2074">
            <v>2008</v>
          </cell>
          <cell r="B2074">
            <v>9</v>
          </cell>
        </row>
        <row r="2075">
          <cell r="A2075">
            <v>2008</v>
          </cell>
          <cell r="B2075">
            <v>9</v>
          </cell>
        </row>
        <row r="2076">
          <cell r="A2076">
            <v>2008</v>
          </cell>
          <cell r="B2076">
            <v>9</v>
          </cell>
        </row>
        <row r="2077">
          <cell r="A2077">
            <v>2008</v>
          </cell>
          <cell r="B2077">
            <v>9</v>
          </cell>
        </row>
        <row r="2078">
          <cell r="A2078">
            <v>2008</v>
          </cell>
          <cell r="B2078">
            <v>9</v>
          </cell>
        </row>
        <row r="2079">
          <cell r="A2079">
            <v>2008</v>
          </cell>
          <cell r="B2079">
            <v>9</v>
          </cell>
        </row>
        <row r="2080">
          <cell r="A2080">
            <v>2008</v>
          </cell>
          <cell r="B2080">
            <v>9</v>
          </cell>
        </row>
        <row r="2081">
          <cell r="A2081">
            <v>2008</v>
          </cell>
          <cell r="B2081">
            <v>9</v>
          </cell>
        </row>
        <row r="2082">
          <cell r="A2082">
            <v>2008</v>
          </cell>
          <cell r="B2082">
            <v>9</v>
          </cell>
        </row>
        <row r="2083">
          <cell r="A2083">
            <v>2008</v>
          </cell>
          <cell r="B2083">
            <v>9</v>
          </cell>
        </row>
        <row r="2084">
          <cell r="A2084">
            <v>2008</v>
          </cell>
          <cell r="B2084">
            <v>9</v>
          </cell>
        </row>
        <row r="2085">
          <cell r="A2085">
            <v>2008</v>
          </cell>
          <cell r="B2085">
            <v>9</v>
          </cell>
        </row>
        <row r="2086">
          <cell r="A2086">
            <v>2008</v>
          </cell>
          <cell r="B2086">
            <v>9</v>
          </cell>
        </row>
        <row r="2087">
          <cell r="A2087">
            <v>2008</v>
          </cell>
          <cell r="B2087">
            <v>9</v>
          </cell>
        </row>
        <row r="2088">
          <cell r="A2088">
            <v>2008</v>
          </cell>
          <cell r="B2088">
            <v>9</v>
          </cell>
        </row>
        <row r="2089">
          <cell r="A2089">
            <v>2008</v>
          </cell>
          <cell r="B2089">
            <v>9</v>
          </cell>
        </row>
        <row r="2090">
          <cell r="A2090">
            <v>2008</v>
          </cell>
          <cell r="B2090">
            <v>9</v>
          </cell>
        </row>
        <row r="2091">
          <cell r="A2091">
            <v>2008</v>
          </cell>
          <cell r="B2091">
            <v>9</v>
          </cell>
        </row>
        <row r="2092">
          <cell r="A2092">
            <v>2008</v>
          </cell>
          <cell r="B2092">
            <v>9</v>
          </cell>
        </row>
        <row r="2093">
          <cell r="A2093">
            <v>2008</v>
          </cell>
          <cell r="B2093">
            <v>9</v>
          </cell>
        </row>
        <row r="2094">
          <cell r="A2094">
            <v>2008</v>
          </cell>
          <cell r="B2094">
            <v>9</v>
          </cell>
        </row>
        <row r="2095">
          <cell r="A2095">
            <v>2008</v>
          </cell>
          <cell r="B2095">
            <v>9</v>
          </cell>
        </row>
        <row r="2096">
          <cell r="A2096">
            <v>2008</v>
          </cell>
          <cell r="B2096">
            <v>9</v>
          </cell>
        </row>
        <row r="2097">
          <cell r="A2097">
            <v>2008</v>
          </cell>
          <cell r="B2097">
            <v>9</v>
          </cell>
        </row>
        <row r="2098">
          <cell r="A2098">
            <v>2008</v>
          </cell>
          <cell r="B2098">
            <v>9</v>
          </cell>
        </row>
        <row r="2099">
          <cell r="A2099">
            <v>2008</v>
          </cell>
          <cell r="B2099">
            <v>9</v>
          </cell>
        </row>
        <row r="2100">
          <cell r="A2100">
            <v>2008</v>
          </cell>
          <cell r="B2100">
            <v>9</v>
          </cell>
        </row>
        <row r="2101">
          <cell r="A2101">
            <v>2008</v>
          </cell>
          <cell r="B2101">
            <v>9</v>
          </cell>
        </row>
        <row r="2102">
          <cell r="A2102">
            <v>2008</v>
          </cell>
          <cell r="B2102">
            <v>9</v>
          </cell>
        </row>
        <row r="2103">
          <cell r="A2103">
            <v>2008</v>
          </cell>
          <cell r="B2103">
            <v>9</v>
          </cell>
        </row>
        <row r="2104">
          <cell r="A2104">
            <v>2008</v>
          </cell>
          <cell r="B2104">
            <v>9</v>
          </cell>
        </row>
        <row r="2105">
          <cell r="A2105">
            <v>2008</v>
          </cell>
          <cell r="B2105">
            <v>9</v>
          </cell>
        </row>
        <row r="2106">
          <cell r="A2106">
            <v>2008</v>
          </cell>
          <cell r="B2106">
            <v>9</v>
          </cell>
        </row>
        <row r="2107">
          <cell r="A2107">
            <v>2008</v>
          </cell>
          <cell r="B2107">
            <v>9</v>
          </cell>
        </row>
        <row r="2108">
          <cell r="A2108">
            <v>2008</v>
          </cell>
          <cell r="B2108">
            <v>9</v>
          </cell>
        </row>
        <row r="2109">
          <cell r="A2109">
            <v>2008</v>
          </cell>
          <cell r="B2109">
            <v>9</v>
          </cell>
        </row>
        <row r="2110">
          <cell r="A2110">
            <v>2008</v>
          </cell>
          <cell r="B2110">
            <v>9</v>
          </cell>
        </row>
        <row r="2111">
          <cell r="A2111">
            <v>2008</v>
          </cell>
          <cell r="B2111">
            <v>9</v>
          </cell>
        </row>
        <row r="2112">
          <cell r="A2112">
            <v>2008</v>
          </cell>
          <cell r="B2112">
            <v>9</v>
          </cell>
        </row>
        <row r="2113">
          <cell r="A2113">
            <v>2008</v>
          </cell>
          <cell r="B2113">
            <v>9</v>
          </cell>
        </row>
        <row r="2114">
          <cell r="A2114">
            <v>2008</v>
          </cell>
          <cell r="B2114">
            <v>9</v>
          </cell>
        </row>
        <row r="2115">
          <cell r="A2115">
            <v>2008</v>
          </cell>
          <cell r="B2115">
            <v>9</v>
          </cell>
        </row>
        <row r="2116">
          <cell r="A2116">
            <v>2008</v>
          </cell>
          <cell r="B2116">
            <v>9</v>
          </cell>
        </row>
        <row r="2117">
          <cell r="A2117">
            <v>2008</v>
          </cell>
          <cell r="B2117">
            <v>9</v>
          </cell>
        </row>
        <row r="2118">
          <cell r="A2118">
            <v>2008</v>
          </cell>
          <cell r="B2118">
            <v>9</v>
          </cell>
        </row>
        <row r="2119">
          <cell r="A2119">
            <v>2008</v>
          </cell>
          <cell r="B2119">
            <v>9</v>
          </cell>
        </row>
        <row r="2120">
          <cell r="A2120">
            <v>2008</v>
          </cell>
          <cell r="B2120">
            <v>9</v>
          </cell>
        </row>
        <row r="2121">
          <cell r="A2121">
            <v>2008</v>
          </cell>
          <cell r="B2121">
            <v>9</v>
          </cell>
        </row>
        <row r="2122">
          <cell r="A2122">
            <v>2008</v>
          </cell>
          <cell r="B2122">
            <v>9</v>
          </cell>
        </row>
        <row r="2123">
          <cell r="A2123">
            <v>2008</v>
          </cell>
          <cell r="B2123">
            <v>9</v>
          </cell>
        </row>
        <row r="2124">
          <cell r="A2124">
            <v>2008</v>
          </cell>
          <cell r="B2124">
            <v>9</v>
          </cell>
        </row>
        <row r="2125">
          <cell r="A2125">
            <v>2008</v>
          </cell>
          <cell r="B2125">
            <v>9</v>
          </cell>
        </row>
        <row r="2126">
          <cell r="A2126">
            <v>2008</v>
          </cell>
          <cell r="B2126">
            <v>9</v>
          </cell>
        </row>
        <row r="2127">
          <cell r="A2127">
            <v>2008</v>
          </cell>
          <cell r="B2127">
            <v>9</v>
          </cell>
        </row>
        <row r="2128">
          <cell r="A2128">
            <v>2008</v>
          </cell>
          <cell r="B2128">
            <v>9</v>
          </cell>
        </row>
        <row r="2129">
          <cell r="A2129">
            <v>2008</v>
          </cell>
          <cell r="B2129">
            <v>9</v>
          </cell>
        </row>
        <row r="2130">
          <cell r="A2130">
            <v>2008</v>
          </cell>
          <cell r="B2130">
            <v>9</v>
          </cell>
        </row>
        <row r="2131">
          <cell r="A2131">
            <v>2008</v>
          </cell>
          <cell r="B2131">
            <v>9</v>
          </cell>
        </row>
        <row r="2132">
          <cell r="A2132">
            <v>2008</v>
          </cell>
          <cell r="B2132">
            <v>9</v>
          </cell>
        </row>
        <row r="2133">
          <cell r="A2133">
            <v>2008</v>
          </cell>
          <cell r="B2133">
            <v>9</v>
          </cell>
        </row>
        <row r="2134">
          <cell r="A2134">
            <v>2008</v>
          </cell>
          <cell r="B2134">
            <v>9</v>
          </cell>
        </row>
        <row r="2135">
          <cell r="A2135">
            <v>2008</v>
          </cell>
          <cell r="B2135">
            <v>9</v>
          </cell>
        </row>
        <row r="2136">
          <cell r="A2136">
            <v>2008</v>
          </cell>
          <cell r="B2136">
            <v>9</v>
          </cell>
        </row>
        <row r="2137">
          <cell r="A2137">
            <v>2008</v>
          </cell>
          <cell r="B2137">
            <v>9</v>
          </cell>
        </row>
        <row r="2138">
          <cell r="A2138">
            <v>2008</v>
          </cell>
          <cell r="B2138">
            <v>9</v>
          </cell>
        </row>
        <row r="2139">
          <cell r="A2139">
            <v>2008</v>
          </cell>
          <cell r="B2139">
            <v>9</v>
          </cell>
        </row>
        <row r="2140">
          <cell r="A2140">
            <v>2008</v>
          </cell>
          <cell r="B2140">
            <v>9</v>
          </cell>
        </row>
        <row r="2141">
          <cell r="A2141">
            <v>2008</v>
          </cell>
          <cell r="B2141">
            <v>9</v>
          </cell>
        </row>
        <row r="2142">
          <cell r="A2142">
            <v>2008</v>
          </cell>
          <cell r="B2142">
            <v>9</v>
          </cell>
        </row>
        <row r="2143">
          <cell r="A2143">
            <v>2008</v>
          </cell>
          <cell r="B2143">
            <v>9</v>
          </cell>
        </row>
        <row r="2144">
          <cell r="A2144">
            <v>2008</v>
          </cell>
          <cell r="B2144">
            <v>9</v>
          </cell>
        </row>
        <row r="2145">
          <cell r="A2145">
            <v>2008</v>
          </cell>
          <cell r="B2145">
            <v>9</v>
          </cell>
        </row>
        <row r="2146">
          <cell r="A2146">
            <v>2008</v>
          </cell>
          <cell r="B2146">
            <v>9</v>
          </cell>
        </row>
        <row r="2147">
          <cell r="A2147">
            <v>2008</v>
          </cell>
          <cell r="B2147">
            <v>9</v>
          </cell>
        </row>
        <row r="2148">
          <cell r="A2148">
            <v>2008</v>
          </cell>
          <cell r="B2148">
            <v>9</v>
          </cell>
        </row>
        <row r="2149">
          <cell r="A2149">
            <v>2008</v>
          </cell>
          <cell r="B2149">
            <v>9</v>
          </cell>
        </row>
        <row r="2150">
          <cell r="A2150">
            <v>2008</v>
          </cell>
          <cell r="B2150">
            <v>9</v>
          </cell>
        </row>
        <row r="2151">
          <cell r="A2151">
            <v>2008</v>
          </cell>
          <cell r="B2151">
            <v>9</v>
          </cell>
        </row>
        <row r="2152">
          <cell r="A2152">
            <v>2008</v>
          </cell>
          <cell r="B2152">
            <v>9</v>
          </cell>
        </row>
        <row r="2153">
          <cell r="A2153">
            <v>2008</v>
          </cell>
          <cell r="B2153">
            <v>9</v>
          </cell>
        </row>
        <row r="2154">
          <cell r="A2154">
            <v>2008</v>
          </cell>
          <cell r="B2154">
            <v>9</v>
          </cell>
        </row>
        <row r="2155">
          <cell r="A2155">
            <v>2008</v>
          </cell>
          <cell r="B2155">
            <v>9</v>
          </cell>
        </row>
        <row r="2156">
          <cell r="A2156">
            <v>2008</v>
          </cell>
          <cell r="B2156">
            <v>9</v>
          </cell>
        </row>
        <row r="2157">
          <cell r="A2157">
            <v>2008</v>
          </cell>
          <cell r="B2157">
            <v>9</v>
          </cell>
        </row>
        <row r="2158">
          <cell r="A2158">
            <v>2008</v>
          </cell>
          <cell r="B2158">
            <v>9</v>
          </cell>
        </row>
        <row r="2159">
          <cell r="A2159">
            <v>2008</v>
          </cell>
          <cell r="B2159">
            <v>9</v>
          </cell>
        </row>
        <row r="2160">
          <cell r="A2160">
            <v>2008</v>
          </cell>
          <cell r="B2160">
            <v>9</v>
          </cell>
        </row>
        <row r="2161">
          <cell r="A2161">
            <v>2008</v>
          </cell>
          <cell r="B2161">
            <v>9</v>
          </cell>
        </row>
        <row r="2162">
          <cell r="A2162">
            <v>2008</v>
          </cell>
          <cell r="B2162">
            <v>9</v>
          </cell>
        </row>
        <row r="2163">
          <cell r="A2163">
            <v>2008</v>
          </cell>
          <cell r="B2163">
            <v>9</v>
          </cell>
        </row>
        <row r="2164">
          <cell r="A2164">
            <v>2008</v>
          </cell>
          <cell r="B2164">
            <v>9</v>
          </cell>
        </row>
        <row r="2165">
          <cell r="A2165">
            <v>2008</v>
          </cell>
          <cell r="B2165">
            <v>9</v>
          </cell>
        </row>
        <row r="2166">
          <cell r="A2166">
            <v>2008</v>
          </cell>
          <cell r="B2166">
            <v>9</v>
          </cell>
        </row>
        <row r="2167">
          <cell r="A2167">
            <v>2008</v>
          </cell>
          <cell r="B2167">
            <v>9</v>
          </cell>
        </row>
        <row r="2168">
          <cell r="A2168">
            <v>2008</v>
          </cell>
          <cell r="B2168">
            <v>9</v>
          </cell>
        </row>
        <row r="2169">
          <cell r="A2169">
            <v>2008</v>
          </cell>
          <cell r="B2169">
            <v>9</v>
          </cell>
        </row>
        <row r="2170">
          <cell r="A2170">
            <v>2008</v>
          </cell>
          <cell r="B2170">
            <v>9</v>
          </cell>
        </row>
        <row r="2171">
          <cell r="A2171">
            <v>2008</v>
          </cell>
          <cell r="B2171">
            <v>9</v>
          </cell>
        </row>
        <row r="2172">
          <cell r="A2172">
            <v>2008</v>
          </cell>
          <cell r="B2172">
            <v>9</v>
          </cell>
        </row>
        <row r="2173">
          <cell r="A2173">
            <v>2008</v>
          </cell>
          <cell r="B2173">
            <v>9</v>
          </cell>
        </row>
        <row r="2174">
          <cell r="A2174">
            <v>2008</v>
          </cell>
          <cell r="B2174">
            <v>9</v>
          </cell>
        </row>
        <row r="2175">
          <cell r="A2175">
            <v>2008</v>
          </cell>
          <cell r="B2175">
            <v>9</v>
          </cell>
        </row>
        <row r="2176">
          <cell r="A2176">
            <v>2008</v>
          </cell>
          <cell r="B2176">
            <v>9</v>
          </cell>
        </row>
        <row r="2177">
          <cell r="A2177">
            <v>2008</v>
          </cell>
          <cell r="B2177">
            <v>9</v>
          </cell>
        </row>
        <row r="2178">
          <cell r="A2178">
            <v>2008</v>
          </cell>
          <cell r="B2178">
            <v>9</v>
          </cell>
        </row>
        <row r="2179">
          <cell r="A2179">
            <v>2008</v>
          </cell>
          <cell r="B2179">
            <v>9</v>
          </cell>
        </row>
        <row r="2180">
          <cell r="A2180">
            <v>2008</v>
          </cell>
          <cell r="B2180">
            <v>9</v>
          </cell>
        </row>
        <row r="2181">
          <cell r="A2181">
            <v>2008</v>
          </cell>
          <cell r="B2181">
            <v>10</v>
          </cell>
        </row>
        <row r="2182">
          <cell r="A2182">
            <v>2008</v>
          </cell>
          <cell r="B2182">
            <v>10</v>
          </cell>
        </row>
        <row r="2183">
          <cell r="A2183">
            <v>2008</v>
          </cell>
          <cell r="B2183">
            <v>10</v>
          </cell>
        </row>
        <row r="2184">
          <cell r="A2184">
            <v>2008</v>
          </cell>
          <cell r="B2184">
            <v>10</v>
          </cell>
        </row>
        <row r="2185">
          <cell r="A2185">
            <v>2008</v>
          </cell>
          <cell r="B2185">
            <v>10</v>
          </cell>
        </row>
        <row r="2186">
          <cell r="A2186">
            <v>2008</v>
          </cell>
          <cell r="B2186">
            <v>10</v>
          </cell>
        </row>
        <row r="2187">
          <cell r="A2187">
            <v>2008</v>
          </cell>
          <cell r="B2187">
            <v>10</v>
          </cell>
        </row>
        <row r="2188">
          <cell r="A2188">
            <v>2008</v>
          </cell>
          <cell r="B2188">
            <v>10</v>
          </cell>
        </row>
        <row r="2189">
          <cell r="A2189">
            <v>2008</v>
          </cell>
          <cell r="B2189">
            <v>10</v>
          </cell>
        </row>
        <row r="2190">
          <cell r="A2190">
            <v>2008</v>
          </cell>
          <cell r="B2190">
            <v>10</v>
          </cell>
        </row>
        <row r="2191">
          <cell r="A2191">
            <v>2008</v>
          </cell>
          <cell r="B2191">
            <v>10</v>
          </cell>
        </row>
        <row r="2192">
          <cell r="A2192">
            <v>2008</v>
          </cell>
          <cell r="B2192">
            <v>10</v>
          </cell>
        </row>
        <row r="2193">
          <cell r="A2193">
            <v>2008</v>
          </cell>
          <cell r="B2193">
            <v>10</v>
          </cell>
        </row>
        <row r="2194">
          <cell r="A2194">
            <v>2008</v>
          </cell>
          <cell r="B2194">
            <v>10</v>
          </cell>
        </row>
        <row r="2195">
          <cell r="A2195">
            <v>2008</v>
          </cell>
          <cell r="B2195">
            <v>10</v>
          </cell>
        </row>
        <row r="2196">
          <cell r="A2196">
            <v>2008</v>
          </cell>
          <cell r="B2196">
            <v>10</v>
          </cell>
        </row>
        <row r="2197">
          <cell r="A2197">
            <v>2008</v>
          </cell>
          <cell r="B2197">
            <v>10</v>
          </cell>
        </row>
        <row r="2198">
          <cell r="A2198">
            <v>2008</v>
          </cell>
          <cell r="B2198">
            <v>10</v>
          </cell>
        </row>
        <row r="2199">
          <cell r="A2199">
            <v>2008</v>
          </cell>
          <cell r="B2199">
            <v>10</v>
          </cell>
        </row>
        <row r="2200">
          <cell r="A2200">
            <v>2008</v>
          </cell>
          <cell r="B2200">
            <v>10</v>
          </cell>
        </row>
        <row r="2201">
          <cell r="A2201">
            <v>2008</v>
          </cell>
          <cell r="B2201">
            <v>10</v>
          </cell>
        </row>
        <row r="2202">
          <cell r="A2202">
            <v>2008</v>
          </cell>
          <cell r="B2202">
            <v>10</v>
          </cell>
        </row>
        <row r="2203">
          <cell r="A2203">
            <v>2008</v>
          </cell>
          <cell r="B2203">
            <v>10</v>
          </cell>
        </row>
        <row r="2204">
          <cell r="A2204">
            <v>2008</v>
          </cell>
          <cell r="B2204">
            <v>10</v>
          </cell>
        </row>
        <row r="2205">
          <cell r="A2205">
            <v>2008</v>
          </cell>
          <cell r="B2205">
            <v>10</v>
          </cell>
        </row>
        <row r="2206">
          <cell r="A2206">
            <v>2008</v>
          </cell>
          <cell r="B2206">
            <v>10</v>
          </cell>
        </row>
        <row r="2207">
          <cell r="A2207">
            <v>2008</v>
          </cell>
          <cell r="B2207">
            <v>10</v>
          </cell>
        </row>
        <row r="2208">
          <cell r="A2208">
            <v>2008</v>
          </cell>
          <cell r="B2208">
            <v>10</v>
          </cell>
        </row>
        <row r="2209">
          <cell r="A2209">
            <v>2008</v>
          </cell>
          <cell r="B2209">
            <v>10</v>
          </cell>
        </row>
        <row r="2210">
          <cell r="A2210">
            <v>2008</v>
          </cell>
          <cell r="B2210">
            <v>10</v>
          </cell>
        </row>
        <row r="2211">
          <cell r="A2211">
            <v>2008</v>
          </cell>
          <cell r="B2211">
            <v>10</v>
          </cell>
        </row>
        <row r="2212">
          <cell r="A2212">
            <v>2008</v>
          </cell>
          <cell r="B2212">
            <v>10</v>
          </cell>
        </row>
        <row r="2213">
          <cell r="A2213">
            <v>2008</v>
          </cell>
          <cell r="B2213">
            <v>10</v>
          </cell>
        </row>
        <row r="2214">
          <cell r="A2214">
            <v>2008</v>
          </cell>
          <cell r="B2214">
            <v>10</v>
          </cell>
        </row>
        <row r="2215">
          <cell r="A2215">
            <v>2008</v>
          </cell>
          <cell r="B2215">
            <v>10</v>
          </cell>
        </row>
        <row r="2216">
          <cell r="A2216">
            <v>2008</v>
          </cell>
          <cell r="B2216">
            <v>10</v>
          </cell>
        </row>
        <row r="2217">
          <cell r="A2217">
            <v>2008</v>
          </cell>
          <cell r="B2217">
            <v>10</v>
          </cell>
        </row>
        <row r="2218">
          <cell r="A2218">
            <v>2008</v>
          </cell>
          <cell r="B2218">
            <v>10</v>
          </cell>
        </row>
        <row r="2219">
          <cell r="A2219">
            <v>2008</v>
          </cell>
          <cell r="B2219">
            <v>10</v>
          </cell>
        </row>
        <row r="2220">
          <cell r="A2220">
            <v>2008</v>
          </cell>
          <cell r="B2220">
            <v>10</v>
          </cell>
        </row>
        <row r="2221">
          <cell r="A2221">
            <v>2008</v>
          </cell>
          <cell r="B2221">
            <v>10</v>
          </cell>
        </row>
        <row r="2222">
          <cell r="A2222">
            <v>2008</v>
          </cell>
          <cell r="B2222">
            <v>10</v>
          </cell>
        </row>
        <row r="2223">
          <cell r="A2223">
            <v>2008</v>
          </cell>
          <cell r="B2223">
            <v>10</v>
          </cell>
        </row>
        <row r="2224">
          <cell r="A2224">
            <v>2008</v>
          </cell>
          <cell r="B2224">
            <v>10</v>
          </cell>
        </row>
        <row r="2225">
          <cell r="A2225">
            <v>2008</v>
          </cell>
          <cell r="B2225">
            <v>10</v>
          </cell>
        </row>
        <row r="2226">
          <cell r="A2226">
            <v>2008</v>
          </cell>
          <cell r="B2226">
            <v>10</v>
          </cell>
        </row>
        <row r="2227">
          <cell r="A2227">
            <v>2008</v>
          </cell>
          <cell r="B2227">
            <v>10</v>
          </cell>
        </row>
        <row r="2228">
          <cell r="A2228">
            <v>2008</v>
          </cell>
          <cell r="B2228">
            <v>10</v>
          </cell>
        </row>
        <row r="2229">
          <cell r="A2229">
            <v>2008</v>
          </cell>
          <cell r="B2229">
            <v>10</v>
          </cell>
        </row>
        <row r="2230">
          <cell r="A2230">
            <v>2008</v>
          </cell>
          <cell r="B2230">
            <v>10</v>
          </cell>
        </row>
        <row r="2231">
          <cell r="A2231">
            <v>2008</v>
          </cell>
          <cell r="B2231">
            <v>10</v>
          </cell>
        </row>
        <row r="2232">
          <cell r="A2232">
            <v>2008</v>
          </cell>
          <cell r="B2232">
            <v>10</v>
          </cell>
        </row>
        <row r="2233">
          <cell r="A2233">
            <v>2008</v>
          </cell>
          <cell r="B2233">
            <v>10</v>
          </cell>
        </row>
        <row r="2234">
          <cell r="A2234">
            <v>2008</v>
          </cell>
          <cell r="B2234">
            <v>10</v>
          </cell>
        </row>
        <row r="2235">
          <cell r="A2235">
            <v>2008</v>
          </cell>
          <cell r="B2235">
            <v>10</v>
          </cell>
        </row>
        <row r="2236">
          <cell r="A2236">
            <v>2008</v>
          </cell>
          <cell r="B2236">
            <v>10</v>
          </cell>
        </row>
        <row r="2237">
          <cell r="A2237">
            <v>2008</v>
          </cell>
          <cell r="B2237">
            <v>10</v>
          </cell>
        </row>
        <row r="2238">
          <cell r="A2238">
            <v>2008</v>
          </cell>
          <cell r="B2238">
            <v>10</v>
          </cell>
        </row>
        <row r="2239">
          <cell r="A2239">
            <v>2008</v>
          </cell>
          <cell r="B2239">
            <v>10</v>
          </cell>
        </row>
        <row r="2240">
          <cell r="A2240">
            <v>2008</v>
          </cell>
          <cell r="B2240">
            <v>10</v>
          </cell>
        </row>
        <row r="2241">
          <cell r="A2241">
            <v>2008</v>
          </cell>
          <cell r="B2241">
            <v>10</v>
          </cell>
        </row>
        <row r="2242">
          <cell r="A2242">
            <v>2008</v>
          </cell>
          <cell r="B2242">
            <v>10</v>
          </cell>
        </row>
        <row r="2243">
          <cell r="A2243">
            <v>2008</v>
          </cell>
          <cell r="B2243">
            <v>10</v>
          </cell>
        </row>
        <row r="2244">
          <cell r="A2244">
            <v>2008</v>
          </cell>
          <cell r="B2244">
            <v>10</v>
          </cell>
        </row>
        <row r="2245">
          <cell r="A2245">
            <v>2008</v>
          </cell>
          <cell r="B2245">
            <v>10</v>
          </cell>
        </row>
        <row r="2246">
          <cell r="A2246">
            <v>2008</v>
          </cell>
          <cell r="B2246">
            <v>10</v>
          </cell>
        </row>
        <row r="2247">
          <cell r="A2247">
            <v>2008</v>
          </cell>
          <cell r="B2247">
            <v>10</v>
          </cell>
        </row>
        <row r="2248">
          <cell r="A2248">
            <v>2008</v>
          </cell>
          <cell r="B2248">
            <v>10</v>
          </cell>
        </row>
        <row r="2249">
          <cell r="A2249">
            <v>2008</v>
          </cell>
          <cell r="B2249">
            <v>10</v>
          </cell>
        </row>
        <row r="2250">
          <cell r="A2250">
            <v>2008</v>
          </cell>
          <cell r="B2250">
            <v>10</v>
          </cell>
        </row>
        <row r="2251">
          <cell r="A2251">
            <v>2008</v>
          </cell>
          <cell r="B2251">
            <v>10</v>
          </cell>
        </row>
        <row r="2252">
          <cell r="A2252">
            <v>2008</v>
          </cell>
          <cell r="B2252">
            <v>10</v>
          </cell>
        </row>
        <row r="2253">
          <cell r="A2253">
            <v>2008</v>
          </cell>
          <cell r="B2253">
            <v>10</v>
          </cell>
        </row>
        <row r="2254">
          <cell r="A2254">
            <v>2008</v>
          </cell>
          <cell r="B2254">
            <v>10</v>
          </cell>
        </row>
        <row r="2255">
          <cell r="A2255">
            <v>2008</v>
          </cell>
          <cell r="B2255">
            <v>10</v>
          </cell>
        </row>
        <row r="2256">
          <cell r="A2256">
            <v>2008</v>
          </cell>
          <cell r="B2256">
            <v>10</v>
          </cell>
        </row>
        <row r="2257">
          <cell r="A2257">
            <v>2008</v>
          </cell>
          <cell r="B2257">
            <v>10</v>
          </cell>
        </row>
        <row r="2258">
          <cell r="A2258">
            <v>2008</v>
          </cell>
          <cell r="B2258">
            <v>10</v>
          </cell>
        </row>
        <row r="2259">
          <cell r="A2259">
            <v>2008</v>
          </cell>
          <cell r="B2259">
            <v>10</v>
          </cell>
        </row>
        <row r="2260">
          <cell r="A2260">
            <v>2008</v>
          </cell>
          <cell r="B2260">
            <v>10</v>
          </cell>
        </row>
        <row r="2261">
          <cell r="A2261">
            <v>2008</v>
          </cell>
          <cell r="B2261">
            <v>10</v>
          </cell>
        </row>
        <row r="2262">
          <cell r="A2262">
            <v>2008</v>
          </cell>
          <cell r="B2262">
            <v>10</v>
          </cell>
        </row>
        <row r="2263">
          <cell r="A2263">
            <v>2008</v>
          </cell>
          <cell r="B2263">
            <v>10</v>
          </cell>
        </row>
        <row r="2264">
          <cell r="A2264">
            <v>2008</v>
          </cell>
          <cell r="B2264">
            <v>10</v>
          </cell>
        </row>
        <row r="2265">
          <cell r="A2265">
            <v>2008</v>
          </cell>
          <cell r="B2265">
            <v>10</v>
          </cell>
        </row>
        <row r="2266">
          <cell r="A2266">
            <v>2008</v>
          </cell>
          <cell r="B2266">
            <v>10</v>
          </cell>
        </row>
        <row r="2267">
          <cell r="A2267">
            <v>2008</v>
          </cell>
          <cell r="B2267">
            <v>10</v>
          </cell>
        </row>
        <row r="2268">
          <cell r="A2268">
            <v>2008</v>
          </cell>
          <cell r="B2268">
            <v>10</v>
          </cell>
        </row>
        <row r="2269">
          <cell r="A2269">
            <v>2008</v>
          </cell>
          <cell r="B2269">
            <v>10</v>
          </cell>
        </row>
        <row r="2270">
          <cell r="A2270">
            <v>2008</v>
          </cell>
          <cell r="B2270">
            <v>10</v>
          </cell>
        </row>
        <row r="2271">
          <cell r="A2271">
            <v>2008</v>
          </cell>
          <cell r="B2271">
            <v>10</v>
          </cell>
        </row>
        <row r="2272">
          <cell r="A2272">
            <v>2008</v>
          </cell>
          <cell r="B2272">
            <v>10</v>
          </cell>
        </row>
        <row r="2273">
          <cell r="A2273">
            <v>2008</v>
          </cell>
          <cell r="B2273">
            <v>10</v>
          </cell>
        </row>
        <row r="2274">
          <cell r="A2274">
            <v>2008</v>
          </cell>
          <cell r="B2274">
            <v>10</v>
          </cell>
        </row>
        <row r="2275">
          <cell r="A2275">
            <v>2008</v>
          </cell>
          <cell r="B2275">
            <v>10</v>
          </cell>
        </row>
        <row r="2276">
          <cell r="A2276">
            <v>2008</v>
          </cell>
          <cell r="B2276">
            <v>10</v>
          </cell>
        </row>
        <row r="2277">
          <cell r="A2277">
            <v>2008</v>
          </cell>
          <cell r="B2277">
            <v>10</v>
          </cell>
        </row>
        <row r="2278">
          <cell r="A2278">
            <v>2008</v>
          </cell>
          <cell r="B2278">
            <v>10</v>
          </cell>
        </row>
        <row r="2279">
          <cell r="A2279">
            <v>2008</v>
          </cell>
          <cell r="B2279">
            <v>10</v>
          </cell>
        </row>
        <row r="2280">
          <cell r="A2280">
            <v>2008</v>
          </cell>
          <cell r="B2280">
            <v>10</v>
          </cell>
        </row>
        <row r="2281">
          <cell r="A2281">
            <v>2008</v>
          </cell>
          <cell r="B2281">
            <v>10</v>
          </cell>
        </row>
        <row r="2282">
          <cell r="A2282">
            <v>2008</v>
          </cell>
          <cell r="B2282">
            <v>10</v>
          </cell>
        </row>
        <row r="2283">
          <cell r="A2283">
            <v>2008</v>
          </cell>
          <cell r="B2283">
            <v>10</v>
          </cell>
        </row>
        <row r="2284">
          <cell r="A2284">
            <v>2008</v>
          </cell>
          <cell r="B2284">
            <v>10</v>
          </cell>
        </row>
        <row r="2285">
          <cell r="A2285">
            <v>2008</v>
          </cell>
          <cell r="B2285">
            <v>10</v>
          </cell>
        </row>
        <row r="2286">
          <cell r="A2286">
            <v>2008</v>
          </cell>
          <cell r="B2286">
            <v>10</v>
          </cell>
        </row>
        <row r="2287">
          <cell r="A2287">
            <v>2008</v>
          </cell>
          <cell r="B2287">
            <v>10</v>
          </cell>
        </row>
        <row r="2288">
          <cell r="A2288">
            <v>2008</v>
          </cell>
          <cell r="B2288">
            <v>10</v>
          </cell>
        </row>
        <row r="2289">
          <cell r="A2289">
            <v>2008</v>
          </cell>
          <cell r="B2289">
            <v>10</v>
          </cell>
        </row>
        <row r="2290">
          <cell r="A2290">
            <v>2008</v>
          </cell>
          <cell r="B2290">
            <v>10</v>
          </cell>
        </row>
        <row r="2291">
          <cell r="A2291">
            <v>2008</v>
          </cell>
          <cell r="B2291">
            <v>10</v>
          </cell>
        </row>
        <row r="2292">
          <cell r="A2292">
            <v>2008</v>
          </cell>
          <cell r="B2292">
            <v>10</v>
          </cell>
        </row>
        <row r="2293">
          <cell r="A2293">
            <v>2008</v>
          </cell>
          <cell r="B2293">
            <v>10</v>
          </cell>
        </row>
        <row r="2294">
          <cell r="A2294">
            <v>2008</v>
          </cell>
          <cell r="B2294">
            <v>10</v>
          </cell>
        </row>
        <row r="2295">
          <cell r="A2295">
            <v>2008</v>
          </cell>
          <cell r="B2295">
            <v>10</v>
          </cell>
        </row>
        <row r="2296">
          <cell r="A2296">
            <v>2008</v>
          </cell>
          <cell r="B2296">
            <v>10</v>
          </cell>
        </row>
        <row r="2297">
          <cell r="A2297">
            <v>2008</v>
          </cell>
          <cell r="B2297">
            <v>10</v>
          </cell>
        </row>
        <row r="2298">
          <cell r="A2298">
            <v>2008</v>
          </cell>
          <cell r="B2298">
            <v>10</v>
          </cell>
        </row>
        <row r="2299">
          <cell r="A2299">
            <v>2008</v>
          </cell>
          <cell r="B2299">
            <v>10</v>
          </cell>
        </row>
        <row r="2300">
          <cell r="A2300">
            <v>2008</v>
          </cell>
          <cell r="B2300">
            <v>10</v>
          </cell>
        </row>
        <row r="2301">
          <cell r="A2301">
            <v>2008</v>
          </cell>
          <cell r="B2301">
            <v>10</v>
          </cell>
        </row>
        <row r="2302">
          <cell r="A2302">
            <v>2008</v>
          </cell>
          <cell r="B2302">
            <v>10</v>
          </cell>
        </row>
        <row r="2303">
          <cell r="A2303">
            <v>2008</v>
          </cell>
          <cell r="B2303">
            <v>10</v>
          </cell>
        </row>
        <row r="2304">
          <cell r="A2304">
            <v>2008</v>
          </cell>
          <cell r="B2304">
            <v>10</v>
          </cell>
        </row>
        <row r="2305">
          <cell r="A2305">
            <v>2008</v>
          </cell>
          <cell r="B2305">
            <v>10</v>
          </cell>
        </row>
        <row r="2306">
          <cell r="A2306">
            <v>2008</v>
          </cell>
          <cell r="B2306">
            <v>10</v>
          </cell>
        </row>
        <row r="2307">
          <cell r="A2307">
            <v>2008</v>
          </cell>
          <cell r="B2307">
            <v>10</v>
          </cell>
        </row>
        <row r="2308">
          <cell r="A2308">
            <v>2008</v>
          </cell>
          <cell r="B2308">
            <v>10</v>
          </cell>
        </row>
        <row r="2309">
          <cell r="A2309">
            <v>2008</v>
          </cell>
          <cell r="B2309">
            <v>10</v>
          </cell>
        </row>
        <row r="2310">
          <cell r="A2310">
            <v>2008</v>
          </cell>
          <cell r="B2310">
            <v>10</v>
          </cell>
        </row>
        <row r="2311">
          <cell r="A2311">
            <v>2008</v>
          </cell>
          <cell r="B2311">
            <v>10</v>
          </cell>
        </row>
        <row r="2312">
          <cell r="A2312">
            <v>2008</v>
          </cell>
          <cell r="B2312">
            <v>10</v>
          </cell>
        </row>
        <row r="2313">
          <cell r="A2313">
            <v>2008</v>
          </cell>
          <cell r="B2313">
            <v>10</v>
          </cell>
        </row>
        <row r="2314">
          <cell r="A2314">
            <v>2008</v>
          </cell>
          <cell r="B2314">
            <v>10</v>
          </cell>
        </row>
        <row r="2315">
          <cell r="A2315">
            <v>2008</v>
          </cell>
          <cell r="B2315">
            <v>10</v>
          </cell>
        </row>
        <row r="2316">
          <cell r="A2316">
            <v>2008</v>
          </cell>
          <cell r="B2316">
            <v>10</v>
          </cell>
        </row>
        <row r="2317">
          <cell r="A2317">
            <v>2008</v>
          </cell>
          <cell r="B2317">
            <v>10</v>
          </cell>
        </row>
        <row r="2318">
          <cell r="A2318">
            <v>2008</v>
          </cell>
          <cell r="B2318">
            <v>10</v>
          </cell>
        </row>
        <row r="2319">
          <cell r="A2319">
            <v>2008</v>
          </cell>
          <cell r="B2319">
            <v>10</v>
          </cell>
        </row>
        <row r="2320">
          <cell r="A2320">
            <v>2008</v>
          </cell>
          <cell r="B2320">
            <v>10</v>
          </cell>
        </row>
        <row r="2321">
          <cell r="A2321">
            <v>2008</v>
          </cell>
          <cell r="B2321">
            <v>10</v>
          </cell>
        </row>
        <row r="2322">
          <cell r="A2322">
            <v>2008</v>
          </cell>
          <cell r="B2322">
            <v>10</v>
          </cell>
        </row>
        <row r="2323">
          <cell r="A2323">
            <v>2008</v>
          </cell>
          <cell r="B2323">
            <v>10</v>
          </cell>
        </row>
        <row r="2324">
          <cell r="A2324">
            <v>2008</v>
          </cell>
          <cell r="B2324">
            <v>10</v>
          </cell>
        </row>
        <row r="2325">
          <cell r="A2325">
            <v>2008</v>
          </cell>
          <cell r="B2325">
            <v>10</v>
          </cell>
        </row>
        <row r="2326">
          <cell r="A2326">
            <v>2008</v>
          </cell>
          <cell r="B2326">
            <v>10</v>
          </cell>
        </row>
        <row r="2327">
          <cell r="A2327">
            <v>2008</v>
          </cell>
          <cell r="B2327">
            <v>10</v>
          </cell>
        </row>
        <row r="2328">
          <cell r="A2328">
            <v>2008</v>
          </cell>
          <cell r="B2328">
            <v>10</v>
          </cell>
        </row>
        <row r="2329">
          <cell r="A2329">
            <v>2008</v>
          </cell>
          <cell r="B2329">
            <v>10</v>
          </cell>
        </row>
        <row r="2330">
          <cell r="A2330">
            <v>2008</v>
          </cell>
          <cell r="B2330">
            <v>10</v>
          </cell>
        </row>
        <row r="2331">
          <cell r="A2331">
            <v>2008</v>
          </cell>
          <cell r="B2331">
            <v>10</v>
          </cell>
        </row>
        <row r="2332">
          <cell r="A2332">
            <v>2008</v>
          </cell>
          <cell r="B2332">
            <v>10</v>
          </cell>
        </row>
        <row r="2333">
          <cell r="A2333">
            <v>2008</v>
          </cell>
          <cell r="B2333">
            <v>10</v>
          </cell>
        </row>
        <row r="2334">
          <cell r="A2334">
            <v>2008</v>
          </cell>
          <cell r="B2334">
            <v>10</v>
          </cell>
        </row>
        <row r="2335">
          <cell r="A2335">
            <v>2008</v>
          </cell>
          <cell r="B2335">
            <v>10</v>
          </cell>
        </row>
        <row r="2336">
          <cell r="A2336">
            <v>2008</v>
          </cell>
          <cell r="B2336">
            <v>10</v>
          </cell>
        </row>
        <row r="2337">
          <cell r="A2337">
            <v>2008</v>
          </cell>
          <cell r="B2337">
            <v>10</v>
          </cell>
        </row>
        <row r="2338">
          <cell r="A2338">
            <v>2008</v>
          </cell>
          <cell r="B2338">
            <v>10</v>
          </cell>
        </row>
        <row r="2339">
          <cell r="A2339">
            <v>2008</v>
          </cell>
          <cell r="B2339">
            <v>10</v>
          </cell>
        </row>
        <row r="2340">
          <cell r="A2340">
            <v>2008</v>
          </cell>
          <cell r="B2340">
            <v>10</v>
          </cell>
        </row>
        <row r="2341">
          <cell r="A2341">
            <v>2008</v>
          </cell>
          <cell r="B2341">
            <v>10</v>
          </cell>
        </row>
        <row r="2342">
          <cell r="A2342">
            <v>2008</v>
          </cell>
          <cell r="B2342">
            <v>10</v>
          </cell>
        </row>
        <row r="2343">
          <cell r="A2343">
            <v>2008</v>
          </cell>
          <cell r="B2343">
            <v>10</v>
          </cell>
        </row>
        <row r="2344">
          <cell r="A2344">
            <v>2008</v>
          </cell>
          <cell r="B2344">
            <v>10</v>
          </cell>
        </row>
        <row r="2345">
          <cell r="A2345">
            <v>2008</v>
          </cell>
          <cell r="B2345">
            <v>10</v>
          </cell>
        </row>
        <row r="2346">
          <cell r="A2346">
            <v>2008</v>
          </cell>
          <cell r="B2346">
            <v>10</v>
          </cell>
        </row>
        <row r="2347">
          <cell r="A2347">
            <v>2008</v>
          </cell>
          <cell r="B2347">
            <v>10</v>
          </cell>
        </row>
        <row r="2348">
          <cell r="A2348">
            <v>2008</v>
          </cell>
          <cell r="B2348">
            <v>10</v>
          </cell>
        </row>
        <row r="2349">
          <cell r="A2349">
            <v>2008</v>
          </cell>
          <cell r="B2349">
            <v>10</v>
          </cell>
        </row>
        <row r="2350">
          <cell r="A2350">
            <v>2008</v>
          </cell>
          <cell r="B2350">
            <v>10</v>
          </cell>
        </row>
        <row r="2351">
          <cell r="A2351">
            <v>2008</v>
          </cell>
          <cell r="B2351">
            <v>10</v>
          </cell>
        </row>
        <row r="2352">
          <cell r="A2352">
            <v>2008</v>
          </cell>
          <cell r="B2352">
            <v>11</v>
          </cell>
        </row>
        <row r="2353">
          <cell r="A2353">
            <v>2008</v>
          </cell>
          <cell r="B2353">
            <v>11</v>
          </cell>
        </row>
        <row r="2354">
          <cell r="A2354">
            <v>2008</v>
          </cell>
          <cell r="B2354">
            <v>11</v>
          </cell>
        </row>
        <row r="2355">
          <cell r="A2355">
            <v>2008</v>
          </cell>
          <cell r="B2355">
            <v>11</v>
          </cell>
        </row>
        <row r="2356">
          <cell r="A2356">
            <v>2008</v>
          </cell>
          <cell r="B2356">
            <v>11</v>
          </cell>
        </row>
        <row r="2357">
          <cell r="A2357">
            <v>2008</v>
          </cell>
          <cell r="B2357">
            <v>11</v>
          </cell>
        </row>
        <row r="2358">
          <cell r="A2358">
            <v>2008</v>
          </cell>
          <cell r="B2358">
            <v>11</v>
          </cell>
        </row>
        <row r="2359">
          <cell r="A2359">
            <v>2008</v>
          </cell>
          <cell r="B2359">
            <v>11</v>
          </cell>
        </row>
        <row r="2360">
          <cell r="A2360">
            <v>2008</v>
          </cell>
          <cell r="B2360">
            <v>11</v>
          </cell>
        </row>
        <row r="2361">
          <cell r="A2361">
            <v>2008</v>
          </cell>
          <cell r="B2361">
            <v>11</v>
          </cell>
        </row>
        <row r="2362">
          <cell r="A2362">
            <v>2008</v>
          </cell>
          <cell r="B2362">
            <v>11</v>
          </cell>
        </row>
        <row r="2363">
          <cell r="A2363">
            <v>2008</v>
          </cell>
          <cell r="B2363">
            <v>11</v>
          </cell>
        </row>
        <row r="2364">
          <cell r="A2364">
            <v>2008</v>
          </cell>
          <cell r="B2364">
            <v>11</v>
          </cell>
        </row>
        <row r="2365">
          <cell r="A2365">
            <v>2008</v>
          </cell>
          <cell r="B2365">
            <v>11</v>
          </cell>
        </row>
        <row r="2366">
          <cell r="A2366">
            <v>2008</v>
          </cell>
          <cell r="B2366">
            <v>11</v>
          </cell>
        </row>
        <row r="2367">
          <cell r="A2367">
            <v>2008</v>
          </cell>
          <cell r="B2367">
            <v>11</v>
          </cell>
        </row>
        <row r="2368">
          <cell r="A2368">
            <v>2008</v>
          </cell>
          <cell r="B2368">
            <v>11</v>
          </cell>
        </row>
        <row r="2369">
          <cell r="A2369">
            <v>2008</v>
          </cell>
          <cell r="B2369">
            <v>11</v>
          </cell>
        </row>
        <row r="2370">
          <cell r="A2370">
            <v>2008</v>
          </cell>
          <cell r="B2370">
            <v>11</v>
          </cell>
        </row>
        <row r="2371">
          <cell r="A2371">
            <v>2008</v>
          </cell>
          <cell r="B2371">
            <v>11</v>
          </cell>
        </row>
        <row r="2372">
          <cell r="A2372">
            <v>2008</v>
          </cell>
          <cell r="B2372">
            <v>11</v>
          </cell>
        </row>
        <row r="2373">
          <cell r="A2373">
            <v>2008</v>
          </cell>
          <cell r="B2373">
            <v>11</v>
          </cell>
        </row>
        <row r="2374">
          <cell r="A2374">
            <v>2008</v>
          </cell>
          <cell r="B2374">
            <v>11</v>
          </cell>
        </row>
        <row r="2375">
          <cell r="A2375">
            <v>2008</v>
          </cell>
          <cell r="B2375">
            <v>11</v>
          </cell>
        </row>
        <row r="2376">
          <cell r="A2376">
            <v>2008</v>
          </cell>
          <cell r="B2376">
            <v>11</v>
          </cell>
        </row>
        <row r="2377">
          <cell r="A2377">
            <v>2008</v>
          </cell>
          <cell r="B2377">
            <v>11</v>
          </cell>
        </row>
        <row r="2378">
          <cell r="A2378">
            <v>2008</v>
          </cell>
          <cell r="B2378">
            <v>11</v>
          </cell>
        </row>
        <row r="2379">
          <cell r="A2379">
            <v>2008</v>
          </cell>
          <cell r="B2379">
            <v>11</v>
          </cell>
        </row>
        <row r="2380">
          <cell r="A2380">
            <v>2008</v>
          </cell>
          <cell r="B2380">
            <v>11</v>
          </cell>
        </row>
        <row r="2381">
          <cell r="A2381">
            <v>2008</v>
          </cell>
          <cell r="B2381">
            <v>11</v>
          </cell>
        </row>
        <row r="2382">
          <cell r="A2382">
            <v>2008</v>
          </cell>
          <cell r="B2382">
            <v>11</v>
          </cell>
        </row>
        <row r="2383">
          <cell r="A2383">
            <v>2008</v>
          </cell>
          <cell r="B2383">
            <v>11</v>
          </cell>
        </row>
        <row r="2384">
          <cell r="A2384">
            <v>2008</v>
          </cell>
          <cell r="B2384">
            <v>11</v>
          </cell>
        </row>
        <row r="2385">
          <cell r="A2385">
            <v>2008</v>
          </cell>
          <cell r="B2385">
            <v>11</v>
          </cell>
        </row>
        <row r="2386">
          <cell r="A2386">
            <v>2008</v>
          </cell>
          <cell r="B2386">
            <v>11</v>
          </cell>
        </row>
        <row r="2387">
          <cell r="A2387">
            <v>2008</v>
          </cell>
          <cell r="B2387">
            <v>11</v>
          </cell>
        </row>
        <row r="2388">
          <cell r="A2388">
            <v>2008</v>
          </cell>
          <cell r="B2388">
            <v>11</v>
          </cell>
        </row>
        <row r="2389">
          <cell r="A2389">
            <v>2008</v>
          </cell>
          <cell r="B2389">
            <v>11</v>
          </cell>
        </row>
        <row r="2390">
          <cell r="A2390">
            <v>2008</v>
          </cell>
          <cell r="B2390">
            <v>11</v>
          </cell>
        </row>
        <row r="2391">
          <cell r="A2391">
            <v>2008</v>
          </cell>
          <cell r="B2391">
            <v>11</v>
          </cell>
        </row>
        <row r="2392">
          <cell r="A2392">
            <v>2008</v>
          </cell>
          <cell r="B2392">
            <v>11</v>
          </cell>
        </row>
        <row r="2393">
          <cell r="A2393">
            <v>2008</v>
          </cell>
          <cell r="B2393">
            <v>11</v>
          </cell>
        </row>
        <row r="2394">
          <cell r="A2394">
            <v>2008</v>
          </cell>
          <cell r="B2394">
            <v>11</v>
          </cell>
        </row>
        <row r="2395">
          <cell r="A2395">
            <v>2008</v>
          </cell>
          <cell r="B2395">
            <v>11</v>
          </cell>
        </row>
        <row r="2396">
          <cell r="A2396">
            <v>2008</v>
          </cell>
          <cell r="B2396">
            <v>11</v>
          </cell>
        </row>
        <row r="2397">
          <cell r="A2397">
            <v>2008</v>
          </cell>
          <cell r="B2397">
            <v>11</v>
          </cell>
        </row>
        <row r="2398">
          <cell r="A2398">
            <v>2008</v>
          </cell>
          <cell r="B2398">
            <v>11</v>
          </cell>
        </row>
        <row r="2399">
          <cell r="A2399">
            <v>2008</v>
          </cell>
          <cell r="B2399">
            <v>11</v>
          </cell>
        </row>
        <row r="2400">
          <cell r="A2400">
            <v>2008</v>
          </cell>
          <cell r="B2400">
            <v>11</v>
          </cell>
        </row>
        <row r="2401">
          <cell r="A2401">
            <v>2008</v>
          </cell>
          <cell r="B2401">
            <v>11</v>
          </cell>
        </row>
        <row r="2402">
          <cell r="A2402">
            <v>2008</v>
          </cell>
          <cell r="B2402">
            <v>11</v>
          </cell>
        </row>
        <row r="2403">
          <cell r="A2403">
            <v>2008</v>
          </cell>
          <cell r="B2403">
            <v>11</v>
          </cell>
        </row>
        <row r="2404">
          <cell r="A2404">
            <v>2008</v>
          </cell>
          <cell r="B2404">
            <v>11</v>
          </cell>
        </row>
        <row r="2405">
          <cell r="A2405">
            <v>2008</v>
          </cell>
          <cell r="B2405">
            <v>11</v>
          </cell>
        </row>
        <row r="2406">
          <cell r="A2406">
            <v>2008</v>
          </cell>
          <cell r="B2406">
            <v>11</v>
          </cell>
        </row>
        <row r="2407">
          <cell r="A2407">
            <v>2008</v>
          </cell>
          <cell r="B2407">
            <v>11</v>
          </cell>
        </row>
        <row r="2408">
          <cell r="A2408">
            <v>2008</v>
          </cell>
          <cell r="B2408">
            <v>11</v>
          </cell>
        </row>
        <row r="2409">
          <cell r="A2409">
            <v>2008</v>
          </cell>
          <cell r="B2409">
            <v>11</v>
          </cell>
        </row>
        <row r="2410">
          <cell r="A2410">
            <v>2008</v>
          </cell>
          <cell r="B2410">
            <v>11</v>
          </cell>
        </row>
        <row r="2411">
          <cell r="A2411">
            <v>2008</v>
          </cell>
          <cell r="B2411">
            <v>11</v>
          </cell>
        </row>
        <row r="2412">
          <cell r="A2412">
            <v>2008</v>
          </cell>
          <cell r="B2412">
            <v>11</v>
          </cell>
        </row>
        <row r="2413">
          <cell r="A2413">
            <v>2008</v>
          </cell>
          <cell r="B2413">
            <v>11</v>
          </cell>
        </row>
        <row r="2414">
          <cell r="A2414">
            <v>2008</v>
          </cell>
          <cell r="B2414">
            <v>11</v>
          </cell>
        </row>
        <row r="2415">
          <cell r="A2415">
            <v>2008</v>
          </cell>
          <cell r="B2415">
            <v>11</v>
          </cell>
        </row>
        <row r="2416">
          <cell r="A2416">
            <v>2008</v>
          </cell>
          <cell r="B2416">
            <v>11</v>
          </cell>
        </row>
        <row r="2417">
          <cell r="A2417">
            <v>2008</v>
          </cell>
          <cell r="B2417">
            <v>11</v>
          </cell>
        </row>
        <row r="2418">
          <cell r="A2418">
            <v>2008</v>
          </cell>
          <cell r="B2418">
            <v>11</v>
          </cell>
        </row>
        <row r="2419">
          <cell r="A2419">
            <v>2008</v>
          </cell>
          <cell r="B2419">
            <v>11</v>
          </cell>
        </row>
        <row r="2420">
          <cell r="A2420">
            <v>2008</v>
          </cell>
          <cell r="B2420">
            <v>11</v>
          </cell>
        </row>
        <row r="2421">
          <cell r="A2421">
            <v>2008</v>
          </cell>
          <cell r="B2421">
            <v>11</v>
          </cell>
        </row>
        <row r="2422">
          <cell r="A2422">
            <v>2008</v>
          </cell>
          <cell r="B2422">
            <v>11</v>
          </cell>
        </row>
        <row r="2423">
          <cell r="A2423">
            <v>2008</v>
          </cell>
          <cell r="B2423">
            <v>11</v>
          </cell>
        </row>
        <row r="2424">
          <cell r="A2424">
            <v>2008</v>
          </cell>
          <cell r="B2424">
            <v>11</v>
          </cell>
        </row>
        <row r="2425">
          <cell r="A2425">
            <v>2008</v>
          </cell>
          <cell r="B2425">
            <v>11</v>
          </cell>
        </row>
        <row r="2426">
          <cell r="A2426">
            <v>2008</v>
          </cell>
          <cell r="B2426">
            <v>11</v>
          </cell>
        </row>
        <row r="2427">
          <cell r="A2427">
            <v>2008</v>
          </cell>
          <cell r="B2427">
            <v>11</v>
          </cell>
        </row>
        <row r="2428">
          <cell r="A2428">
            <v>2008</v>
          </cell>
          <cell r="B2428">
            <v>11</v>
          </cell>
        </row>
        <row r="2429">
          <cell r="A2429">
            <v>2008</v>
          </cell>
          <cell r="B2429">
            <v>11</v>
          </cell>
        </row>
        <row r="2430">
          <cell r="A2430">
            <v>2008</v>
          </cell>
          <cell r="B2430">
            <v>11</v>
          </cell>
        </row>
        <row r="2431">
          <cell r="A2431">
            <v>2008</v>
          </cell>
          <cell r="B2431">
            <v>11</v>
          </cell>
        </row>
        <row r="2432">
          <cell r="A2432">
            <v>2008</v>
          </cell>
          <cell r="B2432">
            <v>11</v>
          </cell>
        </row>
        <row r="2433">
          <cell r="A2433">
            <v>2008</v>
          </cell>
          <cell r="B2433">
            <v>11</v>
          </cell>
        </row>
        <row r="2434">
          <cell r="A2434">
            <v>2008</v>
          </cell>
          <cell r="B2434">
            <v>11</v>
          </cell>
        </row>
        <row r="2435">
          <cell r="A2435">
            <v>2008</v>
          </cell>
          <cell r="B2435">
            <v>11</v>
          </cell>
        </row>
        <row r="2436">
          <cell r="A2436">
            <v>2008</v>
          </cell>
          <cell r="B2436">
            <v>11</v>
          </cell>
        </row>
        <row r="2437">
          <cell r="A2437">
            <v>2008</v>
          </cell>
          <cell r="B2437">
            <v>11</v>
          </cell>
        </row>
        <row r="2438">
          <cell r="A2438">
            <v>2008</v>
          </cell>
          <cell r="B2438">
            <v>11</v>
          </cell>
        </row>
        <row r="2439">
          <cell r="A2439">
            <v>2008</v>
          </cell>
          <cell r="B2439">
            <v>11</v>
          </cell>
        </row>
        <row r="2440">
          <cell r="A2440">
            <v>2008</v>
          </cell>
          <cell r="B2440">
            <v>11</v>
          </cell>
        </row>
        <row r="2441">
          <cell r="A2441">
            <v>2008</v>
          </cell>
          <cell r="B2441">
            <v>11</v>
          </cell>
        </row>
        <row r="2442">
          <cell r="A2442">
            <v>2008</v>
          </cell>
          <cell r="B2442">
            <v>11</v>
          </cell>
        </row>
        <row r="2443">
          <cell r="A2443">
            <v>2008</v>
          </cell>
          <cell r="B2443">
            <v>11</v>
          </cell>
        </row>
        <row r="2444">
          <cell r="A2444">
            <v>2008</v>
          </cell>
          <cell r="B2444">
            <v>11</v>
          </cell>
        </row>
        <row r="2445">
          <cell r="A2445">
            <v>2008</v>
          </cell>
          <cell r="B2445">
            <v>11</v>
          </cell>
        </row>
        <row r="2446">
          <cell r="A2446">
            <v>2008</v>
          </cell>
          <cell r="B2446">
            <v>11</v>
          </cell>
        </row>
        <row r="2447">
          <cell r="A2447">
            <v>2008</v>
          </cell>
          <cell r="B2447">
            <v>11</v>
          </cell>
        </row>
        <row r="2448">
          <cell r="A2448">
            <v>2008</v>
          </cell>
          <cell r="B2448">
            <v>11</v>
          </cell>
        </row>
        <row r="2449">
          <cell r="A2449">
            <v>2008</v>
          </cell>
          <cell r="B2449">
            <v>11</v>
          </cell>
        </row>
        <row r="2450">
          <cell r="A2450">
            <v>2008</v>
          </cell>
          <cell r="B2450">
            <v>11</v>
          </cell>
        </row>
        <row r="2451">
          <cell r="A2451">
            <v>2008</v>
          </cell>
          <cell r="B2451">
            <v>11</v>
          </cell>
        </row>
        <row r="2452">
          <cell r="A2452">
            <v>2008</v>
          </cell>
          <cell r="B2452">
            <v>11</v>
          </cell>
        </row>
        <row r="2453">
          <cell r="A2453">
            <v>2008</v>
          </cell>
          <cell r="B2453">
            <v>11</v>
          </cell>
        </row>
        <row r="2454">
          <cell r="A2454">
            <v>2008</v>
          </cell>
          <cell r="B2454">
            <v>11</v>
          </cell>
        </row>
        <row r="2455">
          <cell r="A2455">
            <v>2008</v>
          </cell>
          <cell r="B2455">
            <v>11</v>
          </cell>
        </row>
        <row r="2456">
          <cell r="A2456">
            <v>2008</v>
          </cell>
          <cell r="B2456">
            <v>11</v>
          </cell>
        </row>
        <row r="2457">
          <cell r="A2457">
            <v>2008</v>
          </cell>
          <cell r="B2457">
            <v>11</v>
          </cell>
        </row>
        <row r="2458">
          <cell r="A2458">
            <v>2008</v>
          </cell>
          <cell r="B2458">
            <v>11</v>
          </cell>
        </row>
        <row r="2459">
          <cell r="A2459">
            <v>2008</v>
          </cell>
          <cell r="B2459">
            <v>11</v>
          </cell>
        </row>
        <row r="2460">
          <cell r="A2460">
            <v>2008</v>
          </cell>
          <cell r="B2460">
            <v>11</v>
          </cell>
        </row>
        <row r="2461">
          <cell r="A2461">
            <v>2008</v>
          </cell>
          <cell r="B2461">
            <v>11</v>
          </cell>
        </row>
        <row r="2462">
          <cell r="A2462">
            <v>2008</v>
          </cell>
          <cell r="B2462">
            <v>11</v>
          </cell>
        </row>
        <row r="2463">
          <cell r="A2463">
            <v>2008</v>
          </cell>
          <cell r="B2463">
            <v>11</v>
          </cell>
        </row>
        <row r="2464">
          <cell r="A2464">
            <v>2008</v>
          </cell>
          <cell r="B2464">
            <v>11</v>
          </cell>
        </row>
        <row r="2465">
          <cell r="A2465">
            <v>2008</v>
          </cell>
          <cell r="B2465">
            <v>11</v>
          </cell>
        </row>
        <row r="2466">
          <cell r="A2466">
            <v>2008</v>
          </cell>
          <cell r="B2466">
            <v>11</v>
          </cell>
        </row>
        <row r="2467">
          <cell r="A2467">
            <v>2008</v>
          </cell>
          <cell r="B2467">
            <v>11</v>
          </cell>
        </row>
        <row r="2468">
          <cell r="A2468">
            <v>2008</v>
          </cell>
          <cell r="B2468">
            <v>11</v>
          </cell>
        </row>
        <row r="2469">
          <cell r="A2469">
            <v>2008</v>
          </cell>
          <cell r="B2469">
            <v>11</v>
          </cell>
        </row>
        <row r="2470">
          <cell r="A2470">
            <v>2008</v>
          </cell>
          <cell r="B2470">
            <v>11</v>
          </cell>
        </row>
        <row r="2471">
          <cell r="A2471">
            <v>2008</v>
          </cell>
          <cell r="B2471">
            <v>11</v>
          </cell>
        </row>
        <row r="2472">
          <cell r="A2472">
            <v>2008</v>
          </cell>
          <cell r="B2472">
            <v>11</v>
          </cell>
        </row>
        <row r="2473">
          <cell r="A2473">
            <v>2008</v>
          </cell>
          <cell r="B2473">
            <v>11</v>
          </cell>
        </row>
        <row r="2474">
          <cell r="A2474">
            <v>2008</v>
          </cell>
          <cell r="B2474">
            <v>11</v>
          </cell>
        </row>
        <row r="2475">
          <cell r="A2475">
            <v>2008</v>
          </cell>
          <cell r="B2475">
            <v>11</v>
          </cell>
        </row>
        <row r="2476">
          <cell r="A2476">
            <v>2008</v>
          </cell>
          <cell r="B2476">
            <v>11</v>
          </cell>
        </row>
        <row r="2477">
          <cell r="A2477">
            <v>2008</v>
          </cell>
          <cell r="B2477">
            <v>11</v>
          </cell>
        </row>
        <row r="2478">
          <cell r="A2478">
            <v>2008</v>
          </cell>
          <cell r="B2478">
            <v>11</v>
          </cell>
        </row>
        <row r="2479">
          <cell r="A2479">
            <v>2008</v>
          </cell>
          <cell r="B2479">
            <v>11</v>
          </cell>
        </row>
        <row r="2480">
          <cell r="A2480">
            <v>2008</v>
          </cell>
          <cell r="B2480">
            <v>11</v>
          </cell>
        </row>
        <row r="2481">
          <cell r="A2481">
            <v>2008</v>
          </cell>
          <cell r="B2481">
            <v>11</v>
          </cell>
        </row>
        <row r="2482">
          <cell r="A2482">
            <v>2008</v>
          </cell>
          <cell r="B2482">
            <v>11</v>
          </cell>
        </row>
        <row r="2483">
          <cell r="A2483">
            <v>2008</v>
          </cell>
          <cell r="B2483">
            <v>11</v>
          </cell>
        </row>
        <row r="2484">
          <cell r="A2484">
            <v>2008</v>
          </cell>
          <cell r="B2484">
            <v>11</v>
          </cell>
        </row>
        <row r="2485">
          <cell r="A2485">
            <v>2008</v>
          </cell>
          <cell r="B2485">
            <v>11</v>
          </cell>
        </row>
        <row r="2486">
          <cell r="A2486">
            <v>2008</v>
          </cell>
          <cell r="B2486">
            <v>11</v>
          </cell>
        </row>
        <row r="2487">
          <cell r="A2487">
            <v>2008</v>
          </cell>
          <cell r="B2487">
            <v>11</v>
          </cell>
        </row>
        <row r="2488">
          <cell r="A2488">
            <v>2008</v>
          </cell>
          <cell r="B2488">
            <v>11</v>
          </cell>
        </row>
        <row r="2489">
          <cell r="A2489">
            <v>2008</v>
          </cell>
          <cell r="B2489">
            <v>11</v>
          </cell>
        </row>
        <row r="2490">
          <cell r="A2490">
            <v>2008</v>
          </cell>
          <cell r="B2490">
            <v>11</v>
          </cell>
        </row>
        <row r="2491">
          <cell r="A2491">
            <v>2008</v>
          </cell>
          <cell r="B2491">
            <v>11</v>
          </cell>
        </row>
        <row r="2492">
          <cell r="A2492">
            <v>2008</v>
          </cell>
          <cell r="B2492">
            <v>11</v>
          </cell>
        </row>
        <row r="2493">
          <cell r="A2493">
            <v>2008</v>
          </cell>
          <cell r="B2493">
            <v>11</v>
          </cell>
        </row>
        <row r="2494">
          <cell r="A2494">
            <v>2008</v>
          </cell>
          <cell r="B2494">
            <v>11</v>
          </cell>
        </row>
        <row r="2495">
          <cell r="A2495">
            <v>2008</v>
          </cell>
          <cell r="B2495">
            <v>11</v>
          </cell>
        </row>
        <row r="2496">
          <cell r="A2496">
            <v>2008</v>
          </cell>
          <cell r="B2496">
            <v>11</v>
          </cell>
        </row>
        <row r="2497">
          <cell r="A2497">
            <v>2008</v>
          </cell>
          <cell r="B2497">
            <v>11</v>
          </cell>
        </row>
        <row r="2498">
          <cell r="A2498">
            <v>2008</v>
          </cell>
          <cell r="B2498">
            <v>11</v>
          </cell>
        </row>
        <row r="2499">
          <cell r="A2499">
            <v>2008</v>
          </cell>
          <cell r="B2499">
            <v>11</v>
          </cell>
        </row>
        <row r="2500">
          <cell r="A2500">
            <v>2008</v>
          </cell>
          <cell r="B2500">
            <v>11</v>
          </cell>
        </row>
        <row r="2501">
          <cell r="A2501">
            <v>2008</v>
          </cell>
          <cell r="B2501">
            <v>11</v>
          </cell>
        </row>
        <row r="2502">
          <cell r="A2502">
            <v>2008</v>
          </cell>
          <cell r="B2502">
            <v>11</v>
          </cell>
        </row>
        <row r="2503">
          <cell r="A2503">
            <v>2008</v>
          </cell>
          <cell r="B2503">
            <v>11</v>
          </cell>
        </row>
        <row r="2504">
          <cell r="A2504">
            <v>2008</v>
          </cell>
          <cell r="B2504">
            <v>11</v>
          </cell>
        </row>
        <row r="2505">
          <cell r="A2505">
            <v>2008</v>
          </cell>
          <cell r="B2505">
            <v>11</v>
          </cell>
        </row>
        <row r="2506">
          <cell r="A2506">
            <v>2008</v>
          </cell>
          <cell r="B2506">
            <v>11</v>
          </cell>
        </row>
        <row r="2507">
          <cell r="A2507">
            <v>2008</v>
          </cell>
          <cell r="B2507">
            <v>11</v>
          </cell>
        </row>
        <row r="2508">
          <cell r="A2508">
            <v>2008</v>
          </cell>
          <cell r="B2508">
            <v>11</v>
          </cell>
        </row>
        <row r="2509">
          <cell r="A2509">
            <v>2008</v>
          </cell>
          <cell r="B2509">
            <v>11</v>
          </cell>
        </row>
        <row r="2510">
          <cell r="A2510">
            <v>2008</v>
          </cell>
          <cell r="B2510">
            <v>11</v>
          </cell>
        </row>
        <row r="2511">
          <cell r="A2511">
            <v>2008</v>
          </cell>
          <cell r="B2511">
            <v>11</v>
          </cell>
        </row>
        <row r="2512">
          <cell r="A2512">
            <v>2008</v>
          </cell>
          <cell r="B2512">
            <v>11</v>
          </cell>
        </row>
        <row r="2513">
          <cell r="A2513">
            <v>2008</v>
          </cell>
          <cell r="B2513">
            <v>11</v>
          </cell>
        </row>
        <row r="2514">
          <cell r="A2514">
            <v>2008</v>
          </cell>
          <cell r="B2514">
            <v>11</v>
          </cell>
        </row>
        <row r="2515">
          <cell r="A2515">
            <v>2008</v>
          </cell>
          <cell r="B2515">
            <v>11</v>
          </cell>
        </row>
        <row r="2516">
          <cell r="A2516">
            <v>2008</v>
          </cell>
          <cell r="B2516">
            <v>11</v>
          </cell>
        </row>
        <row r="2517">
          <cell r="A2517">
            <v>2008</v>
          </cell>
          <cell r="B2517">
            <v>11</v>
          </cell>
        </row>
        <row r="2518">
          <cell r="A2518">
            <v>2008</v>
          </cell>
          <cell r="B2518">
            <v>11</v>
          </cell>
        </row>
        <row r="2519">
          <cell r="A2519">
            <v>2008</v>
          </cell>
          <cell r="B2519">
            <v>11</v>
          </cell>
        </row>
        <row r="2520">
          <cell r="A2520">
            <v>2008</v>
          </cell>
          <cell r="B2520">
            <v>12</v>
          </cell>
        </row>
        <row r="2521">
          <cell r="A2521">
            <v>2008</v>
          </cell>
          <cell r="B2521">
            <v>12</v>
          </cell>
        </row>
        <row r="2522">
          <cell r="A2522">
            <v>2008</v>
          </cell>
          <cell r="B2522">
            <v>12</v>
          </cell>
        </row>
        <row r="2523">
          <cell r="A2523">
            <v>2008</v>
          </cell>
          <cell r="B2523">
            <v>12</v>
          </cell>
        </row>
        <row r="2524">
          <cell r="A2524">
            <v>2008</v>
          </cell>
          <cell r="B2524">
            <v>12</v>
          </cell>
        </row>
        <row r="2525">
          <cell r="A2525">
            <v>2008</v>
          </cell>
          <cell r="B2525">
            <v>12</v>
          </cell>
        </row>
        <row r="2526">
          <cell r="A2526">
            <v>2008</v>
          </cell>
          <cell r="B2526">
            <v>12</v>
          </cell>
        </row>
        <row r="2527">
          <cell r="A2527">
            <v>2008</v>
          </cell>
          <cell r="B2527">
            <v>12</v>
          </cell>
        </row>
        <row r="2528">
          <cell r="A2528">
            <v>2008</v>
          </cell>
          <cell r="B2528">
            <v>12</v>
          </cell>
        </row>
        <row r="2529">
          <cell r="A2529">
            <v>2008</v>
          </cell>
          <cell r="B2529">
            <v>12</v>
          </cell>
        </row>
        <row r="2530">
          <cell r="A2530">
            <v>2008</v>
          </cell>
          <cell r="B2530">
            <v>12</v>
          </cell>
        </row>
        <row r="2531">
          <cell r="A2531">
            <v>2008</v>
          </cell>
          <cell r="B2531">
            <v>12</v>
          </cell>
        </row>
        <row r="2532">
          <cell r="A2532">
            <v>2008</v>
          </cell>
          <cell r="B2532">
            <v>12</v>
          </cell>
        </row>
        <row r="2533">
          <cell r="A2533">
            <v>2008</v>
          </cell>
          <cell r="B2533">
            <v>12</v>
          </cell>
        </row>
        <row r="2534">
          <cell r="A2534">
            <v>2008</v>
          </cell>
          <cell r="B2534">
            <v>12</v>
          </cell>
        </row>
        <row r="2535">
          <cell r="A2535">
            <v>2008</v>
          </cell>
          <cell r="B2535">
            <v>12</v>
          </cell>
        </row>
        <row r="2536">
          <cell r="A2536">
            <v>2008</v>
          </cell>
          <cell r="B2536">
            <v>12</v>
          </cell>
        </row>
        <row r="2537">
          <cell r="A2537">
            <v>2008</v>
          </cell>
          <cell r="B2537">
            <v>12</v>
          </cell>
        </row>
        <row r="2538">
          <cell r="A2538">
            <v>2008</v>
          </cell>
          <cell r="B2538">
            <v>12</v>
          </cell>
        </row>
        <row r="2539">
          <cell r="A2539">
            <v>2008</v>
          </cell>
          <cell r="B2539">
            <v>12</v>
          </cell>
        </row>
        <row r="2540">
          <cell r="A2540">
            <v>2008</v>
          </cell>
          <cell r="B2540">
            <v>12</v>
          </cell>
        </row>
        <row r="2541">
          <cell r="A2541">
            <v>2008</v>
          </cell>
          <cell r="B2541">
            <v>12</v>
          </cell>
        </row>
        <row r="2542">
          <cell r="A2542">
            <v>2008</v>
          </cell>
          <cell r="B2542">
            <v>12</v>
          </cell>
        </row>
        <row r="2543">
          <cell r="A2543">
            <v>2008</v>
          </cell>
          <cell r="B2543">
            <v>12</v>
          </cell>
        </row>
        <row r="2544">
          <cell r="A2544">
            <v>2008</v>
          </cell>
          <cell r="B2544">
            <v>12</v>
          </cell>
        </row>
        <row r="2545">
          <cell r="A2545">
            <v>2008</v>
          </cell>
          <cell r="B2545">
            <v>12</v>
          </cell>
        </row>
        <row r="2546">
          <cell r="A2546">
            <v>2008</v>
          </cell>
          <cell r="B2546">
            <v>12</v>
          </cell>
        </row>
        <row r="2547">
          <cell r="A2547">
            <v>2008</v>
          </cell>
          <cell r="B2547">
            <v>12</v>
          </cell>
        </row>
        <row r="2548">
          <cell r="A2548">
            <v>2008</v>
          </cell>
          <cell r="B2548">
            <v>12</v>
          </cell>
        </row>
        <row r="2549">
          <cell r="A2549">
            <v>2008</v>
          </cell>
          <cell r="B2549">
            <v>12</v>
          </cell>
        </row>
        <row r="2550">
          <cell r="A2550">
            <v>2008</v>
          </cell>
          <cell r="B2550">
            <v>12</v>
          </cell>
        </row>
        <row r="2551">
          <cell r="A2551">
            <v>2008</v>
          </cell>
          <cell r="B2551">
            <v>12</v>
          </cell>
        </row>
        <row r="2552">
          <cell r="A2552">
            <v>2008</v>
          </cell>
          <cell r="B2552">
            <v>12</v>
          </cell>
        </row>
        <row r="2553">
          <cell r="A2553">
            <v>2008</v>
          </cell>
          <cell r="B2553">
            <v>12</v>
          </cell>
        </row>
        <row r="2554">
          <cell r="A2554">
            <v>2008</v>
          </cell>
          <cell r="B2554">
            <v>12</v>
          </cell>
        </row>
        <row r="2555">
          <cell r="A2555">
            <v>2008</v>
          </cell>
          <cell r="B2555">
            <v>12</v>
          </cell>
        </row>
        <row r="2556">
          <cell r="A2556">
            <v>2008</v>
          </cell>
          <cell r="B2556">
            <v>12</v>
          </cell>
        </row>
        <row r="2557">
          <cell r="A2557">
            <v>2008</v>
          </cell>
          <cell r="B2557">
            <v>12</v>
          </cell>
        </row>
        <row r="2558">
          <cell r="A2558">
            <v>2008</v>
          </cell>
          <cell r="B2558">
            <v>12</v>
          </cell>
        </row>
        <row r="2559">
          <cell r="A2559">
            <v>2008</v>
          </cell>
          <cell r="B2559">
            <v>12</v>
          </cell>
        </row>
        <row r="2560">
          <cell r="A2560">
            <v>2008</v>
          </cell>
          <cell r="B2560">
            <v>12</v>
          </cell>
        </row>
        <row r="2561">
          <cell r="A2561">
            <v>2008</v>
          </cell>
          <cell r="B2561">
            <v>12</v>
          </cell>
        </row>
        <row r="2562">
          <cell r="A2562">
            <v>2008</v>
          </cell>
          <cell r="B2562">
            <v>12</v>
          </cell>
        </row>
        <row r="2563">
          <cell r="A2563">
            <v>2008</v>
          </cell>
          <cell r="B2563">
            <v>12</v>
          </cell>
        </row>
        <row r="2564">
          <cell r="A2564">
            <v>2008</v>
          </cell>
          <cell r="B2564">
            <v>12</v>
          </cell>
        </row>
        <row r="2565">
          <cell r="A2565">
            <v>2008</v>
          </cell>
          <cell r="B2565">
            <v>12</v>
          </cell>
        </row>
        <row r="2566">
          <cell r="A2566">
            <v>2008</v>
          </cell>
          <cell r="B2566">
            <v>12</v>
          </cell>
        </row>
        <row r="2567">
          <cell r="A2567">
            <v>2008</v>
          </cell>
          <cell r="B2567">
            <v>12</v>
          </cell>
        </row>
        <row r="2568">
          <cell r="A2568">
            <v>2008</v>
          </cell>
          <cell r="B2568">
            <v>12</v>
          </cell>
        </row>
        <row r="2569">
          <cell r="A2569">
            <v>2008</v>
          </cell>
          <cell r="B2569">
            <v>12</v>
          </cell>
        </row>
        <row r="2570">
          <cell r="A2570">
            <v>2008</v>
          </cell>
          <cell r="B2570">
            <v>12</v>
          </cell>
        </row>
        <row r="2571">
          <cell r="A2571">
            <v>2008</v>
          </cell>
          <cell r="B2571">
            <v>12</v>
          </cell>
        </row>
        <row r="2572">
          <cell r="A2572">
            <v>2008</v>
          </cell>
          <cell r="B2572">
            <v>12</v>
          </cell>
        </row>
        <row r="2573">
          <cell r="A2573">
            <v>2008</v>
          </cell>
          <cell r="B2573">
            <v>12</v>
          </cell>
        </row>
        <row r="2574">
          <cell r="A2574">
            <v>2008</v>
          </cell>
          <cell r="B2574">
            <v>12</v>
          </cell>
        </row>
        <row r="2575">
          <cell r="A2575">
            <v>2008</v>
          </cell>
          <cell r="B2575">
            <v>12</v>
          </cell>
        </row>
        <row r="2576">
          <cell r="A2576">
            <v>2008</v>
          </cell>
          <cell r="B2576">
            <v>12</v>
          </cell>
        </row>
        <row r="2577">
          <cell r="A2577">
            <v>2008</v>
          </cell>
          <cell r="B2577">
            <v>12</v>
          </cell>
        </row>
        <row r="2578">
          <cell r="A2578">
            <v>2008</v>
          </cell>
          <cell r="B2578">
            <v>12</v>
          </cell>
        </row>
        <row r="2579">
          <cell r="A2579">
            <v>2008</v>
          </cell>
          <cell r="B2579">
            <v>12</v>
          </cell>
        </row>
        <row r="2580">
          <cell r="A2580">
            <v>2008</v>
          </cell>
          <cell r="B2580">
            <v>12</v>
          </cell>
        </row>
        <row r="2581">
          <cell r="A2581">
            <v>2008</v>
          </cell>
          <cell r="B2581">
            <v>12</v>
          </cell>
        </row>
        <row r="2582">
          <cell r="A2582">
            <v>2008</v>
          </cell>
          <cell r="B2582">
            <v>12</v>
          </cell>
        </row>
        <row r="2583">
          <cell r="A2583">
            <v>2008</v>
          </cell>
          <cell r="B2583">
            <v>12</v>
          </cell>
        </row>
        <row r="2584">
          <cell r="A2584">
            <v>2008</v>
          </cell>
          <cell r="B2584">
            <v>12</v>
          </cell>
        </row>
        <row r="2585">
          <cell r="A2585">
            <v>2008</v>
          </cell>
          <cell r="B2585">
            <v>12</v>
          </cell>
        </row>
        <row r="2586">
          <cell r="A2586">
            <v>2008</v>
          </cell>
          <cell r="B2586">
            <v>12</v>
          </cell>
        </row>
        <row r="2587">
          <cell r="A2587">
            <v>2008</v>
          </cell>
          <cell r="B2587">
            <v>12</v>
          </cell>
        </row>
        <row r="2588">
          <cell r="A2588">
            <v>2008</v>
          </cell>
          <cell r="B2588">
            <v>12</v>
          </cell>
        </row>
        <row r="2589">
          <cell r="A2589">
            <v>2008</v>
          </cell>
          <cell r="B2589">
            <v>12</v>
          </cell>
        </row>
        <row r="2590">
          <cell r="A2590">
            <v>2008</v>
          </cell>
          <cell r="B2590">
            <v>12</v>
          </cell>
        </row>
        <row r="2591">
          <cell r="A2591">
            <v>2008</v>
          </cell>
          <cell r="B2591">
            <v>12</v>
          </cell>
        </row>
        <row r="2592">
          <cell r="A2592">
            <v>2008</v>
          </cell>
          <cell r="B2592">
            <v>12</v>
          </cell>
        </row>
        <row r="2593">
          <cell r="A2593">
            <v>2008</v>
          </cell>
          <cell r="B2593">
            <v>12</v>
          </cell>
        </row>
        <row r="2594">
          <cell r="A2594">
            <v>2008</v>
          </cell>
          <cell r="B2594">
            <v>12</v>
          </cell>
        </row>
        <row r="2595">
          <cell r="A2595">
            <v>2008</v>
          </cell>
          <cell r="B2595">
            <v>12</v>
          </cell>
        </row>
        <row r="2596">
          <cell r="A2596">
            <v>2008</v>
          </cell>
          <cell r="B2596">
            <v>12</v>
          </cell>
        </row>
        <row r="2597">
          <cell r="A2597">
            <v>2008</v>
          </cell>
          <cell r="B2597">
            <v>12</v>
          </cell>
        </row>
        <row r="2598">
          <cell r="A2598">
            <v>2008</v>
          </cell>
          <cell r="B2598">
            <v>12</v>
          </cell>
        </row>
        <row r="2599">
          <cell r="A2599">
            <v>2008</v>
          </cell>
          <cell r="B2599">
            <v>12</v>
          </cell>
        </row>
        <row r="2600">
          <cell r="A2600">
            <v>2008</v>
          </cell>
          <cell r="B2600">
            <v>12</v>
          </cell>
        </row>
        <row r="2601">
          <cell r="A2601">
            <v>2008</v>
          </cell>
          <cell r="B2601">
            <v>12</v>
          </cell>
        </row>
        <row r="2602">
          <cell r="A2602">
            <v>2008</v>
          </cell>
          <cell r="B2602">
            <v>12</v>
          </cell>
        </row>
        <row r="2603">
          <cell r="A2603">
            <v>2008</v>
          </cell>
          <cell r="B2603">
            <v>12</v>
          </cell>
        </row>
        <row r="2604">
          <cell r="A2604">
            <v>2008</v>
          </cell>
          <cell r="B2604">
            <v>12</v>
          </cell>
        </row>
        <row r="2605">
          <cell r="A2605">
            <v>2008</v>
          </cell>
          <cell r="B2605">
            <v>12</v>
          </cell>
        </row>
        <row r="2606">
          <cell r="A2606">
            <v>2008</v>
          </cell>
          <cell r="B2606">
            <v>12</v>
          </cell>
        </row>
        <row r="2607">
          <cell r="A2607">
            <v>2008</v>
          </cell>
          <cell r="B2607">
            <v>12</v>
          </cell>
        </row>
        <row r="2608">
          <cell r="A2608">
            <v>2008</v>
          </cell>
          <cell r="B2608">
            <v>12</v>
          </cell>
        </row>
        <row r="2609">
          <cell r="A2609">
            <v>2008</v>
          </cell>
          <cell r="B2609">
            <v>12</v>
          </cell>
        </row>
        <row r="2610">
          <cell r="A2610">
            <v>2008</v>
          </cell>
          <cell r="B2610">
            <v>12</v>
          </cell>
        </row>
        <row r="2611">
          <cell r="A2611">
            <v>2008</v>
          </cell>
          <cell r="B2611">
            <v>12</v>
          </cell>
        </row>
        <row r="2612">
          <cell r="A2612">
            <v>2008</v>
          </cell>
          <cell r="B2612">
            <v>12</v>
          </cell>
        </row>
        <row r="2613">
          <cell r="A2613">
            <v>2008</v>
          </cell>
          <cell r="B2613">
            <v>12</v>
          </cell>
        </row>
        <row r="2614">
          <cell r="A2614">
            <v>2008</v>
          </cell>
          <cell r="B2614">
            <v>12</v>
          </cell>
        </row>
        <row r="2615">
          <cell r="A2615">
            <v>2008</v>
          </cell>
          <cell r="B2615">
            <v>12</v>
          </cell>
        </row>
        <row r="2616">
          <cell r="A2616">
            <v>2008</v>
          </cell>
          <cell r="B2616">
            <v>12</v>
          </cell>
        </row>
        <row r="2617">
          <cell r="A2617">
            <v>2008</v>
          </cell>
          <cell r="B2617">
            <v>12</v>
          </cell>
        </row>
        <row r="2618">
          <cell r="A2618">
            <v>2008</v>
          </cell>
          <cell r="B2618">
            <v>12</v>
          </cell>
        </row>
        <row r="2619">
          <cell r="A2619">
            <v>2008</v>
          </cell>
          <cell r="B2619">
            <v>12</v>
          </cell>
        </row>
        <row r="2620">
          <cell r="A2620">
            <v>2008</v>
          </cell>
          <cell r="B2620">
            <v>12</v>
          </cell>
        </row>
        <row r="2621">
          <cell r="A2621">
            <v>2008</v>
          </cell>
          <cell r="B2621">
            <v>12</v>
          </cell>
        </row>
        <row r="2622">
          <cell r="A2622">
            <v>2008</v>
          </cell>
          <cell r="B2622">
            <v>12</v>
          </cell>
        </row>
        <row r="2623">
          <cell r="A2623">
            <v>2008</v>
          </cell>
          <cell r="B2623">
            <v>12</v>
          </cell>
        </row>
        <row r="2624">
          <cell r="A2624">
            <v>2008</v>
          </cell>
          <cell r="B2624">
            <v>12</v>
          </cell>
        </row>
        <row r="2625">
          <cell r="A2625">
            <v>2008</v>
          </cell>
          <cell r="B2625">
            <v>12</v>
          </cell>
        </row>
        <row r="2626">
          <cell r="A2626">
            <v>2008</v>
          </cell>
          <cell r="B2626">
            <v>12</v>
          </cell>
        </row>
        <row r="2627">
          <cell r="A2627">
            <v>2008</v>
          </cell>
          <cell r="B2627">
            <v>12</v>
          </cell>
        </row>
        <row r="2628">
          <cell r="A2628">
            <v>2008</v>
          </cell>
          <cell r="B2628">
            <v>12</v>
          </cell>
        </row>
        <row r="2629">
          <cell r="A2629">
            <v>2008</v>
          </cell>
          <cell r="B2629">
            <v>12</v>
          </cell>
        </row>
        <row r="2630">
          <cell r="A2630">
            <v>2008</v>
          </cell>
          <cell r="B2630">
            <v>12</v>
          </cell>
        </row>
        <row r="2631">
          <cell r="A2631">
            <v>2008</v>
          </cell>
          <cell r="B2631">
            <v>12</v>
          </cell>
        </row>
        <row r="2632">
          <cell r="A2632">
            <v>2008</v>
          </cell>
          <cell r="B2632">
            <v>12</v>
          </cell>
        </row>
        <row r="2633">
          <cell r="A2633">
            <v>2008</v>
          </cell>
          <cell r="B2633">
            <v>12</v>
          </cell>
        </row>
        <row r="2634">
          <cell r="A2634">
            <v>2008</v>
          </cell>
          <cell r="B2634">
            <v>12</v>
          </cell>
        </row>
        <row r="2635">
          <cell r="A2635">
            <v>2008</v>
          </cell>
          <cell r="B2635">
            <v>12</v>
          </cell>
        </row>
        <row r="2636">
          <cell r="A2636">
            <v>2008</v>
          </cell>
          <cell r="B2636">
            <v>12</v>
          </cell>
        </row>
        <row r="2637">
          <cell r="A2637">
            <v>2008</v>
          </cell>
          <cell r="B2637">
            <v>12</v>
          </cell>
        </row>
        <row r="2638">
          <cell r="A2638">
            <v>2008</v>
          </cell>
          <cell r="B2638">
            <v>12</v>
          </cell>
        </row>
        <row r="2639">
          <cell r="A2639">
            <v>2008</v>
          </cell>
          <cell r="B2639">
            <v>12</v>
          </cell>
        </row>
        <row r="2640">
          <cell r="A2640">
            <v>2008</v>
          </cell>
          <cell r="B2640">
            <v>12</v>
          </cell>
        </row>
        <row r="2641">
          <cell r="A2641">
            <v>2008</v>
          </cell>
          <cell r="B2641">
            <v>12</v>
          </cell>
        </row>
        <row r="2642">
          <cell r="A2642">
            <v>2008</v>
          </cell>
          <cell r="B2642">
            <v>12</v>
          </cell>
        </row>
        <row r="2643">
          <cell r="A2643">
            <v>2008</v>
          </cell>
          <cell r="B2643">
            <v>12</v>
          </cell>
        </row>
        <row r="2644">
          <cell r="A2644">
            <v>2008</v>
          </cell>
          <cell r="B2644">
            <v>12</v>
          </cell>
        </row>
        <row r="2645">
          <cell r="A2645">
            <v>2008</v>
          </cell>
          <cell r="B2645">
            <v>12</v>
          </cell>
        </row>
        <row r="2646">
          <cell r="A2646">
            <v>2008</v>
          </cell>
          <cell r="B2646">
            <v>12</v>
          </cell>
        </row>
        <row r="2647">
          <cell r="A2647">
            <v>2008</v>
          </cell>
          <cell r="B2647">
            <v>12</v>
          </cell>
        </row>
        <row r="2648">
          <cell r="A2648">
            <v>2008</v>
          </cell>
          <cell r="B2648">
            <v>12</v>
          </cell>
        </row>
        <row r="2649">
          <cell r="A2649">
            <v>2008</v>
          </cell>
          <cell r="B2649">
            <v>12</v>
          </cell>
        </row>
        <row r="2650">
          <cell r="A2650">
            <v>2008</v>
          </cell>
          <cell r="B2650">
            <v>12</v>
          </cell>
        </row>
        <row r="2651">
          <cell r="A2651">
            <v>2008</v>
          </cell>
          <cell r="B2651">
            <v>12</v>
          </cell>
        </row>
        <row r="2652">
          <cell r="A2652">
            <v>2008</v>
          </cell>
          <cell r="B2652">
            <v>12</v>
          </cell>
        </row>
        <row r="2653">
          <cell r="A2653">
            <v>2008</v>
          </cell>
          <cell r="B2653">
            <v>12</v>
          </cell>
        </row>
        <row r="2654">
          <cell r="A2654">
            <v>2008</v>
          </cell>
          <cell r="B2654">
            <v>12</v>
          </cell>
        </row>
        <row r="2655">
          <cell r="A2655">
            <v>2008</v>
          </cell>
          <cell r="B2655">
            <v>12</v>
          </cell>
        </row>
        <row r="2656">
          <cell r="A2656">
            <v>2008</v>
          </cell>
          <cell r="B2656">
            <v>12</v>
          </cell>
        </row>
        <row r="2657">
          <cell r="A2657">
            <v>2008</v>
          </cell>
          <cell r="B2657">
            <v>12</v>
          </cell>
        </row>
        <row r="2658">
          <cell r="A2658">
            <v>2008</v>
          </cell>
          <cell r="B2658">
            <v>12</v>
          </cell>
        </row>
        <row r="2659">
          <cell r="A2659">
            <v>2008</v>
          </cell>
          <cell r="B2659">
            <v>12</v>
          </cell>
        </row>
        <row r="2660">
          <cell r="A2660">
            <v>2008</v>
          </cell>
          <cell r="B2660">
            <v>12</v>
          </cell>
        </row>
        <row r="2661">
          <cell r="A2661">
            <v>2008</v>
          </cell>
          <cell r="B2661">
            <v>12</v>
          </cell>
        </row>
        <row r="2662">
          <cell r="A2662">
            <v>2008</v>
          </cell>
          <cell r="B2662">
            <v>12</v>
          </cell>
        </row>
        <row r="2663">
          <cell r="A2663">
            <v>2008</v>
          </cell>
          <cell r="B2663">
            <v>12</v>
          </cell>
        </row>
        <row r="2664">
          <cell r="A2664">
            <v>2008</v>
          </cell>
          <cell r="B2664">
            <v>12</v>
          </cell>
        </row>
        <row r="2665">
          <cell r="A2665">
            <v>2008</v>
          </cell>
          <cell r="B2665">
            <v>12</v>
          </cell>
        </row>
        <row r="2666">
          <cell r="A2666">
            <v>2008</v>
          </cell>
          <cell r="B2666">
            <v>12</v>
          </cell>
        </row>
        <row r="2667">
          <cell r="A2667">
            <v>2008</v>
          </cell>
          <cell r="B2667">
            <v>12</v>
          </cell>
        </row>
        <row r="2668">
          <cell r="A2668">
            <v>2008</v>
          </cell>
          <cell r="B2668">
            <v>12</v>
          </cell>
        </row>
        <row r="2669">
          <cell r="A2669">
            <v>2008</v>
          </cell>
          <cell r="B2669">
            <v>12</v>
          </cell>
        </row>
        <row r="2670">
          <cell r="A2670">
            <v>2008</v>
          </cell>
          <cell r="B2670">
            <v>12</v>
          </cell>
        </row>
        <row r="2671">
          <cell r="A2671">
            <v>2008</v>
          </cell>
          <cell r="B2671">
            <v>12</v>
          </cell>
        </row>
        <row r="2672">
          <cell r="A2672">
            <v>2008</v>
          </cell>
          <cell r="B2672">
            <v>12</v>
          </cell>
        </row>
        <row r="2673">
          <cell r="A2673">
            <v>2008</v>
          </cell>
          <cell r="B2673">
            <v>12</v>
          </cell>
        </row>
        <row r="2674">
          <cell r="A2674">
            <v>2008</v>
          </cell>
          <cell r="B2674">
            <v>12</v>
          </cell>
        </row>
        <row r="2675">
          <cell r="A2675">
            <v>2008</v>
          </cell>
          <cell r="B2675">
            <v>12</v>
          </cell>
        </row>
        <row r="2676">
          <cell r="A2676">
            <v>2008</v>
          </cell>
          <cell r="B2676">
            <v>12</v>
          </cell>
        </row>
        <row r="2677">
          <cell r="A2677">
            <v>2008</v>
          </cell>
          <cell r="B2677">
            <v>12</v>
          </cell>
        </row>
        <row r="2678">
          <cell r="A2678">
            <v>2008</v>
          </cell>
          <cell r="B2678">
            <v>12</v>
          </cell>
        </row>
        <row r="2679">
          <cell r="A2679">
            <v>2008</v>
          </cell>
          <cell r="B2679">
            <v>12</v>
          </cell>
        </row>
        <row r="2680">
          <cell r="A2680">
            <v>2008</v>
          </cell>
          <cell r="B2680">
            <v>12</v>
          </cell>
        </row>
        <row r="2681">
          <cell r="A2681">
            <v>2008</v>
          </cell>
          <cell r="B2681">
            <v>12</v>
          </cell>
        </row>
        <row r="2682">
          <cell r="A2682">
            <v>2008</v>
          </cell>
          <cell r="B2682">
            <v>12</v>
          </cell>
        </row>
        <row r="2683">
          <cell r="A2683">
            <v>2008</v>
          </cell>
          <cell r="B2683">
            <v>12</v>
          </cell>
        </row>
        <row r="2684">
          <cell r="A2684">
            <v>2008</v>
          </cell>
          <cell r="B2684">
            <v>12</v>
          </cell>
        </row>
        <row r="2685">
          <cell r="A2685">
            <v>2008</v>
          </cell>
          <cell r="B2685">
            <v>12</v>
          </cell>
        </row>
        <row r="2686">
          <cell r="A2686">
            <v>2008</v>
          </cell>
          <cell r="B2686">
            <v>12</v>
          </cell>
        </row>
        <row r="2687">
          <cell r="A2687">
            <v>2009</v>
          </cell>
          <cell r="B2687">
            <v>1</v>
          </cell>
        </row>
        <row r="2688">
          <cell r="A2688">
            <v>2009</v>
          </cell>
          <cell r="B2688">
            <v>1</v>
          </cell>
        </row>
        <row r="2689">
          <cell r="A2689">
            <v>2009</v>
          </cell>
          <cell r="B2689">
            <v>1</v>
          </cell>
        </row>
        <row r="2690">
          <cell r="A2690">
            <v>2009</v>
          </cell>
          <cell r="B2690">
            <v>1</v>
          </cell>
        </row>
        <row r="2691">
          <cell r="A2691">
            <v>2009</v>
          </cell>
          <cell r="B2691">
            <v>1</v>
          </cell>
        </row>
        <row r="2692">
          <cell r="A2692">
            <v>2009</v>
          </cell>
          <cell r="B2692">
            <v>1</v>
          </cell>
        </row>
        <row r="2693">
          <cell r="A2693">
            <v>2009</v>
          </cell>
          <cell r="B2693">
            <v>1</v>
          </cell>
        </row>
        <row r="2694">
          <cell r="A2694">
            <v>2009</v>
          </cell>
          <cell r="B2694">
            <v>1</v>
          </cell>
        </row>
        <row r="2695">
          <cell r="A2695">
            <v>2009</v>
          </cell>
          <cell r="B2695">
            <v>1</v>
          </cell>
        </row>
        <row r="2696">
          <cell r="A2696">
            <v>2009</v>
          </cell>
          <cell r="B2696">
            <v>1</v>
          </cell>
        </row>
        <row r="2697">
          <cell r="A2697">
            <v>2009</v>
          </cell>
          <cell r="B2697">
            <v>1</v>
          </cell>
        </row>
        <row r="2698">
          <cell r="A2698">
            <v>2009</v>
          </cell>
          <cell r="B2698">
            <v>1</v>
          </cell>
        </row>
        <row r="2699">
          <cell r="A2699">
            <v>2009</v>
          </cell>
          <cell r="B2699">
            <v>1</v>
          </cell>
        </row>
        <row r="2700">
          <cell r="A2700">
            <v>2009</v>
          </cell>
          <cell r="B2700">
            <v>1</v>
          </cell>
        </row>
        <row r="2701">
          <cell r="A2701">
            <v>2009</v>
          </cell>
          <cell r="B2701">
            <v>1</v>
          </cell>
        </row>
        <row r="2702">
          <cell r="A2702">
            <v>2009</v>
          </cell>
          <cell r="B2702">
            <v>1</v>
          </cell>
        </row>
        <row r="2703">
          <cell r="A2703">
            <v>2009</v>
          </cell>
          <cell r="B2703">
            <v>1</v>
          </cell>
        </row>
        <row r="2704">
          <cell r="A2704">
            <v>2009</v>
          </cell>
          <cell r="B2704">
            <v>1</v>
          </cell>
        </row>
        <row r="2705">
          <cell r="A2705">
            <v>2009</v>
          </cell>
          <cell r="B2705">
            <v>1</v>
          </cell>
        </row>
        <row r="2706">
          <cell r="A2706">
            <v>2009</v>
          </cell>
          <cell r="B2706">
            <v>1</v>
          </cell>
        </row>
        <row r="2707">
          <cell r="A2707">
            <v>2009</v>
          </cell>
          <cell r="B2707">
            <v>1</v>
          </cell>
        </row>
        <row r="2708">
          <cell r="A2708">
            <v>2009</v>
          </cell>
          <cell r="B2708">
            <v>1</v>
          </cell>
        </row>
        <row r="2709">
          <cell r="A2709">
            <v>2009</v>
          </cell>
          <cell r="B2709">
            <v>1</v>
          </cell>
        </row>
        <row r="2710">
          <cell r="A2710">
            <v>2009</v>
          </cell>
          <cell r="B2710">
            <v>1</v>
          </cell>
        </row>
        <row r="2711">
          <cell r="A2711">
            <v>2009</v>
          </cell>
          <cell r="B2711">
            <v>1</v>
          </cell>
        </row>
        <row r="2712">
          <cell r="A2712">
            <v>2009</v>
          </cell>
          <cell r="B2712">
            <v>1</v>
          </cell>
        </row>
        <row r="2713">
          <cell r="A2713">
            <v>2009</v>
          </cell>
          <cell r="B2713">
            <v>1</v>
          </cell>
        </row>
        <row r="2714">
          <cell r="A2714">
            <v>2009</v>
          </cell>
          <cell r="B2714">
            <v>1</v>
          </cell>
        </row>
        <row r="2715">
          <cell r="A2715">
            <v>2009</v>
          </cell>
          <cell r="B2715">
            <v>1</v>
          </cell>
        </row>
        <row r="2716">
          <cell r="A2716">
            <v>2009</v>
          </cell>
          <cell r="B2716">
            <v>1</v>
          </cell>
        </row>
        <row r="2717">
          <cell r="A2717">
            <v>2009</v>
          </cell>
          <cell r="B2717">
            <v>1</v>
          </cell>
        </row>
        <row r="2718">
          <cell r="A2718">
            <v>2009</v>
          </cell>
          <cell r="B2718">
            <v>1</v>
          </cell>
        </row>
        <row r="2719">
          <cell r="A2719">
            <v>2009</v>
          </cell>
          <cell r="B2719">
            <v>1</v>
          </cell>
        </row>
        <row r="2720">
          <cell r="A2720">
            <v>2009</v>
          </cell>
          <cell r="B2720">
            <v>1</v>
          </cell>
        </row>
        <row r="2721">
          <cell r="A2721">
            <v>2009</v>
          </cell>
          <cell r="B2721">
            <v>1</v>
          </cell>
        </row>
        <row r="2722">
          <cell r="A2722">
            <v>2009</v>
          </cell>
          <cell r="B2722">
            <v>1</v>
          </cell>
        </row>
        <row r="2723">
          <cell r="A2723">
            <v>2009</v>
          </cell>
          <cell r="B2723">
            <v>1</v>
          </cell>
        </row>
        <row r="2724">
          <cell r="A2724">
            <v>2009</v>
          </cell>
          <cell r="B2724">
            <v>1</v>
          </cell>
        </row>
        <row r="2725">
          <cell r="A2725">
            <v>2009</v>
          </cell>
          <cell r="B2725">
            <v>1</v>
          </cell>
        </row>
        <row r="2726">
          <cell r="A2726">
            <v>2009</v>
          </cell>
          <cell r="B2726">
            <v>1</v>
          </cell>
        </row>
        <row r="2727">
          <cell r="A2727">
            <v>2009</v>
          </cell>
          <cell r="B2727">
            <v>1</v>
          </cell>
        </row>
        <row r="2728">
          <cell r="A2728">
            <v>2009</v>
          </cell>
          <cell r="B2728">
            <v>1</v>
          </cell>
        </row>
        <row r="2729">
          <cell r="A2729">
            <v>2009</v>
          </cell>
          <cell r="B2729">
            <v>1</v>
          </cell>
        </row>
        <row r="2730">
          <cell r="A2730">
            <v>2009</v>
          </cell>
          <cell r="B2730">
            <v>1</v>
          </cell>
        </row>
        <row r="2731">
          <cell r="A2731">
            <v>2009</v>
          </cell>
          <cell r="B2731">
            <v>1</v>
          </cell>
        </row>
        <row r="2732">
          <cell r="A2732">
            <v>2009</v>
          </cell>
          <cell r="B2732">
            <v>1</v>
          </cell>
        </row>
        <row r="2733">
          <cell r="A2733">
            <v>2009</v>
          </cell>
          <cell r="B2733">
            <v>1</v>
          </cell>
        </row>
        <row r="2734">
          <cell r="A2734">
            <v>2009</v>
          </cell>
          <cell r="B2734">
            <v>1</v>
          </cell>
        </row>
        <row r="2735">
          <cell r="A2735">
            <v>2009</v>
          </cell>
          <cell r="B2735">
            <v>1</v>
          </cell>
        </row>
        <row r="2736">
          <cell r="A2736">
            <v>2009</v>
          </cell>
          <cell r="B2736">
            <v>1</v>
          </cell>
        </row>
        <row r="2737">
          <cell r="A2737">
            <v>2009</v>
          </cell>
          <cell r="B2737">
            <v>1</v>
          </cell>
        </row>
        <row r="2738">
          <cell r="A2738">
            <v>2009</v>
          </cell>
          <cell r="B2738">
            <v>1</v>
          </cell>
        </row>
        <row r="2739">
          <cell r="A2739">
            <v>2009</v>
          </cell>
          <cell r="B2739">
            <v>1</v>
          </cell>
        </row>
        <row r="2740">
          <cell r="A2740">
            <v>2009</v>
          </cell>
          <cell r="B2740">
            <v>1</v>
          </cell>
        </row>
        <row r="2741">
          <cell r="A2741">
            <v>2009</v>
          </cell>
          <cell r="B2741">
            <v>1</v>
          </cell>
        </row>
        <row r="2742">
          <cell r="A2742">
            <v>2009</v>
          </cell>
          <cell r="B2742">
            <v>1</v>
          </cell>
        </row>
        <row r="2743">
          <cell r="A2743">
            <v>2009</v>
          </cell>
          <cell r="B2743">
            <v>1</v>
          </cell>
        </row>
        <row r="2744">
          <cell r="A2744">
            <v>2009</v>
          </cell>
          <cell r="B2744">
            <v>1</v>
          </cell>
        </row>
        <row r="2745">
          <cell r="A2745">
            <v>2009</v>
          </cell>
          <cell r="B2745">
            <v>1</v>
          </cell>
        </row>
        <row r="2746">
          <cell r="A2746">
            <v>2009</v>
          </cell>
          <cell r="B2746">
            <v>1</v>
          </cell>
        </row>
        <row r="2747">
          <cell r="A2747">
            <v>2009</v>
          </cell>
          <cell r="B2747">
            <v>1</v>
          </cell>
        </row>
        <row r="2748">
          <cell r="A2748">
            <v>2009</v>
          </cell>
          <cell r="B2748">
            <v>1</v>
          </cell>
        </row>
        <row r="2749">
          <cell r="A2749">
            <v>2009</v>
          </cell>
          <cell r="B2749">
            <v>1</v>
          </cell>
        </row>
        <row r="2750">
          <cell r="A2750">
            <v>2009</v>
          </cell>
          <cell r="B2750">
            <v>1</v>
          </cell>
        </row>
        <row r="2751">
          <cell r="A2751">
            <v>2009</v>
          </cell>
          <cell r="B2751">
            <v>1</v>
          </cell>
        </row>
        <row r="2752">
          <cell r="A2752">
            <v>2009</v>
          </cell>
          <cell r="B2752">
            <v>1</v>
          </cell>
        </row>
        <row r="2753">
          <cell r="A2753">
            <v>2009</v>
          </cell>
          <cell r="B2753">
            <v>1</v>
          </cell>
        </row>
        <row r="2754">
          <cell r="A2754">
            <v>2009</v>
          </cell>
          <cell r="B2754">
            <v>1</v>
          </cell>
        </row>
        <row r="2755">
          <cell r="A2755">
            <v>2009</v>
          </cell>
          <cell r="B2755">
            <v>1</v>
          </cell>
        </row>
        <row r="2756">
          <cell r="A2756">
            <v>2009</v>
          </cell>
          <cell r="B2756">
            <v>1</v>
          </cell>
        </row>
        <row r="2757">
          <cell r="A2757">
            <v>2009</v>
          </cell>
          <cell r="B2757">
            <v>1</v>
          </cell>
        </row>
        <row r="2758">
          <cell r="A2758">
            <v>2009</v>
          </cell>
          <cell r="B2758">
            <v>1</v>
          </cell>
        </row>
        <row r="2759">
          <cell r="A2759">
            <v>2009</v>
          </cell>
          <cell r="B2759">
            <v>1</v>
          </cell>
        </row>
        <row r="2760">
          <cell r="A2760">
            <v>2009</v>
          </cell>
          <cell r="B2760">
            <v>1</v>
          </cell>
        </row>
        <row r="2761">
          <cell r="A2761">
            <v>2009</v>
          </cell>
          <cell r="B2761">
            <v>1</v>
          </cell>
        </row>
        <row r="2762">
          <cell r="A2762">
            <v>2009</v>
          </cell>
          <cell r="B2762">
            <v>1</v>
          </cell>
        </row>
        <row r="2763">
          <cell r="A2763">
            <v>2009</v>
          </cell>
          <cell r="B2763">
            <v>1</v>
          </cell>
        </row>
        <row r="2764">
          <cell r="A2764">
            <v>2009</v>
          </cell>
          <cell r="B2764">
            <v>1</v>
          </cell>
        </row>
        <row r="2765">
          <cell r="A2765">
            <v>2009</v>
          </cell>
          <cell r="B2765">
            <v>1</v>
          </cell>
        </row>
        <row r="2766">
          <cell r="A2766">
            <v>2009</v>
          </cell>
          <cell r="B2766">
            <v>1</v>
          </cell>
        </row>
        <row r="2767">
          <cell r="A2767">
            <v>2009</v>
          </cell>
          <cell r="B2767">
            <v>1</v>
          </cell>
        </row>
        <row r="2768">
          <cell r="A2768">
            <v>2009</v>
          </cell>
          <cell r="B2768">
            <v>1</v>
          </cell>
        </row>
        <row r="2769">
          <cell r="A2769">
            <v>2009</v>
          </cell>
          <cell r="B2769">
            <v>1</v>
          </cell>
        </row>
        <row r="2770">
          <cell r="A2770">
            <v>2009</v>
          </cell>
          <cell r="B2770">
            <v>1</v>
          </cell>
        </row>
        <row r="2771">
          <cell r="A2771">
            <v>2009</v>
          </cell>
          <cell r="B2771">
            <v>1</v>
          </cell>
        </row>
        <row r="2772">
          <cell r="A2772">
            <v>2009</v>
          </cell>
          <cell r="B2772">
            <v>1</v>
          </cell>
        </row>
        <row r="2773">
          <cell r="A2773">
            <v>2009</v>
          </cell>
          <cell r="B2773">
            <v>1</v>
          </cell>
        </row>
        <row r="2774">
          <cell r="A2774">
            <v>2009</v>
          </cell>
          <cell r="B2774">
            <v>1</v>
          </cell>
        </row>
        <row r="2775">
          <cell r="A2775">
            <v>2009</v>
          </cell>
          <cell r="B2775">
            <v>1</v>
          </cell>
        </row>
        <row r="2776">
          <cell r="A2776">
            <v>2009</v>
          </cell>
          <cell r="B2776">
            <v>1</v>
          </cell>
        </row>
        <row r="2777">
          <cell r="A2777">
            <v>2009</v>
          </cell>
          <cell r="B2777">
            <v>1</v>
          </cell>
        </row>
        <row r="2778">
          <cell r="A2778">
            <v>2009</v>
          </cell>
          <cell r="B2778">
            <v>1</v>
          </cell>
        </row>
        <row r="2779">
          <cell r="A2779">
            <v>2009</v>
          </cell>
          <cell r="B2779">
            <v>1</v>
          </cell>
        </row>
        <row r="2780">
          <cell r="A2780">
            <v>2009</v>
          </cell>
          <cell r="B2780">
            <v>1</v>
          </cell>
        </row>
        <row r="2781">
          <cell r="A2781">
            <v>2009</v>
          </cell>
          <cell r="B2781">
            <v>1</v>
          </cell>
        </row>
        <row r="2782">
          <cell r="A2782">
            <v>2009</v>
          </cell>
          <cell r="B2782">
            <v>1</v>
          </cell>
        </row>
        <row r="2783">
          <cell r="A2783">
            <v>2009</v>
          </cell>
          <cell r="B2783">
            <v>1</v>
          </cell>
        </row>
        <row r="2784">
          <cell r="A2784">
            <v>2009</v>
          </cell>
          <cell r="B2784">
            <v>1</v>
          </cell>
        </row>
        <row r="2785">
          <cell r="A2785">
            <v>2009</v>
          </cell>
          <cell r="B2785">
            <v>1</v>
          </cell>
        </row>
        <row r="2786">
          <cell r="A2786">
            <v>2009</v>
          </cell>
          <cell r="B2786">
            <v>1</v>
          </cell>
        </row>
        <row r="2787">
          <cell r="A2787">
            <v>2009</v>
          </cell>
          <cell r="B2787">
            <v>1</v>
          </cell>
        </row>
        <row r="2788">
          <cell r="A2788">
            <v>2009</v>
          </cell>
          <cell r="B2788">
            <v>1</v>
          </cell>
        </row>
        <row r="2789">
          <cell r="A2789">
            <v>2009</v>
          </cell>
          <cell r="B2789">
            <v>1</v>
          </cell>
        </row>
        <row r="2790">
          <cell r="A2790">
            <v>2009</v>
          </cell>
          <cell r="B2790">
            <v>1</v>
          </cell>
        </row>
        <row r="2791">
          <cell r="A2791">
            <v>2009</v>
          </cell>
          <cell r="B2791">
            <v>1</v>
          </cell>
        </row>
        <row r="2792">
          <cell r="A2792">
            <v>2009</v>
          </cell>
          <cell r="B2792">
            <v>1</v>
          </cell>
        </row>
        <row r="2793">
          <cell r="A2793">
            <v>2009</v>
          </cell>
          <cell r="B2793">
            <v>1</v>
          </cell>
        </row>
        <row r="2794">
          <cell r="A2794">
            <v>2009</v>
          </cell>
          <cell r="B2794">
            <v>1</v>
          </cell>
        </row>
        <row r="2795">
          <cell r="A2795">
            <v>2009</v>
          </cell>
          <cell r="B2795">
            <v>1</v>
          </cell>
        </row>
        <row r="2796">
          <cell r="A2796">
            <v>2009</v>
          </cell>
          <cell r="B2796">
            <v>1</v>
          </cell>
        </row>
        <row r="2797">
          <cell r="A2797">
            <v>2009</v>
          </cell>
          <cell r="B2797">
            <v>1</v>
          </cell>
        </row>
        <row r="2798">
          <cell r="A2798">
            <v>2009</v>
          </cell>
          <cell r="B2798">
            <v>1</v>
          </cell>
        </row>
        <row r="2799">
          <cell r="A2799">
            <v>2009</v>
          </cell>
          <cell r="B2799">
            <v>1</v>
          </cell>
        </row>
        <row r="2800">
          <cell r="A2800">
            <v>2009</v>
          </cell>
          <cell r="B2800">
            <v>1</v>
          </cell>
        </row>
        <row r="2801">
          <cell r="A2801">
            <v>2009</v>
          </cell>
          <cell r="B2801">
            <v>1</v>
          </cell>
        </row>
        <row r="2802">
          <cell r="A2802">
            <v>2009</v>
          </cell>
          <cell r="B2802">
            <v>1</v>
          </cell>
        </row>
        <row r="2803">
          <cell r="A2803">
            <v>2009</v>
          </cell>
          <cell r="B2803">
            <v>1</v>
          </cell>
        </row>
        <row r="2804">
          <cell r="A2804">
            <v>2009</v>
          </cell>
          <cell r="B2804">
            <v>1</v>
          </cell>
        </row>
        <row r="2805">
          <cell r="A2805">
            <v>2009</v>
          </cell>
          <cell r="B2805">
            <v>1</v>
          </cell>
        </row>
        <row r="2806">
          <cell r="A2806">
            <v>2009</v>
          </cell>
          <cell r="B2806">
            <v>1</v>
          </cell>
        </row>
        <row r="2807">
          <cell r="A2807">
            <v>2009</v>
          </cell>
          <cell r="B2807">
            <v>1</v>
          </cell>
        </row>
        <row r="2808">
          <cell r="A2808">
            <v>2009</v>
          </cell>
          <cell r="B2808">
            <v>1</v>
          </cell>
        </row>
        <row r="2809">
          <cell r="A2809">
            <v>2009</v>
          </cell>
          <cell r="B2809">
            <v>1</v>
          </cell>
        </row>
        <row r="2810">
          <cell r="A2810">
            <v>2009</v>
          </cell>
          <cell r="B2810">
            <v>1</v>
          </cell>
        </row>
        <row r="2811">
          <cell r="A2811">
            <v>2009</v>
          </cell>
          <cell r="B2811">
            <v>1</v>
          </cell>
        </row>
        <row r="2812">
          <cell r="A2812">
            <v>2009</v>
          </cell>
          <cell r="B2812">
            <v>1</v>
          </cell>
        </row>
        <row r="2813">
          <cell r="A2813">
            <v>2009</v>
          </cell>
          <cell r="B2813">
            <v>1</v>
          </cell>
        </row>
        <row r="2814">
          <cell r="A2814">
            <v>2009</v>
          </cell>
          <cell r="B2814">
            <v>1</v>
          </cell>
        </row>
        <row r="2815">
          <cell r="A2815">
            <v>2009</v>
          </cell>
          <cell r="B2815">
            <v>1</v>
          </cell>
        </row>
        <row r="2816">
          <cell r="A2816">
            <v>2009</v>
          </cell>
          <cell r="B2816">
            <v>1</v>
          </cell>
        </row>
        <row r="2817">
          <cell r="A2817">
            <v>2009</v>
          </cell>
          <cell r="B2817">
            <v>1</v>
          </cell>
        </row>
        <row r="2818">
          <cell r="A2818">
            <v>2009</v>
          </cell>
          <cell r="B2818">
            <v>1</v>
          </cell>
        </row>
        <row r="2819">
          <cell r="A2819">
            <v>2009</v>
          </cell>
          <cell r="B2819">
            <v>1</v>
          </cell>
        </row>
        <row r="2820">
          <cell r="A2820">
            <v>2009</v>
          </cell>
          <cell r="B2820">
            <v>1</v>
          </cell>
        </row>
        <row r="2821">
          <cell r="A2821">
            <v>2009</v>
          </cell>
          <cell r="B2821">
            <v>1</v>
          </cell>
        </row>
        <row r="2822">
          <cell r="A2822">
            <v>2009</v>
          </cell>
          <cell r="B2822">
            <v>1</v>
          </cell>
        </row>
        <row r="2823">
          <cell r="A2823">
            <v>2009</v>
          </cell>
          <cell r="B2823">
            <v>1</v>
          </cell>
        </row>
        <row r="2824">
          <cell r="A2824">
            <v>2009</v>
          </cell>
          <cell r="B2824">
            <v>1</v>
          </cell>
        </row>
        <row r="2825">
          <cell r="A2825">
            <v>2009</v>
          </cell>
          <cell r="B2825">
            <v>1</v>
          </cell>
        </row>
        <row r="2826">
          <cell r="A2826">
            <v>2009</v>
          </cell>
          <cell r="B2826">
            <v>1</v>
          </cell>
        </row>
        <row r="2827">
          <cell r="A2827">
            <v>2009</v>
          </cell>
          <cell r="B2827">
            <v>1</v>
          </cell>
        </row>
        <row r="2828">
          <cell r="A2828">
            <v>2009</v>
          </cell>
          <cell r="B2828">
            <v>1</v>
          </cell>
        </row>
        <row r="2829">
          <cell r="A2829">
            <v>2009</v>
          </cell>
          <cell r="B2829">
            <v>1</v>
          </cell>
        </row>
        <row r="2830">
          <cell r="A2830">
            <v>2009</v>
          </cell>
          <cell r="B2830">
            <v>1</v>
          </cell>
        </row>
        <row r="2831">
          <cell r="A2831">
            <v>2009</v>
          </cell>
          <cell r="B2831">
            <v>1</v>
          </cell>
        </row>
        <row r="2832">
          <cell r="A2832">
            <v>2009</v>
          </cell>
          <cell r="B2832">
            <v>1</v>
          </cell>
        </row>
        <row r="2833">
          <cell r="A2833">
            <v>2009</v>
          </cell>
          <cell r="B2833">
            <v>1</v>
          </cell>
        </row>
        <row r="2834">
          <cell r="A2834">
            <v>2009</v>
          </cell>
          <cell r="B2834">
            <v>1</v>
          </cell>
        </row>
        <row r="2835">
          <cell r="A2835">
            <v>2009</v>
          </cell>
          <cell r="B2835">
            <v>1</v>
          </cell>
        </row>
        <row r="2836">
          <cell r="A2836">
            <v>2009</v>
          </cell>
          <cell r="B2836">
            <v>1</v>
          </cell>
        </row>
        <row r="2837">
          <cell r="A2837">
            <v>2009</v>
          </cell>
          <cell r="B2837">
            <v>1</v>
          </cell>
        </row>
        <row r="2838">
          <cell r="A2838">
            <v>2009</v>
          </cell>
          <cell r="B2838">
            <v>1</v>
          </cell>
        </row>
        <row r="2839">
          <cell r="A2839">
            <v>2009</v>
          </cell>
          <cell r="B2839">
            <v>1</v>
          </cell>
        </row>
        <row r="2840">
          <cell r="A2840">
            <v>2009</v>
          </cell>
          <cell r="B2840">
            <v>1</v>
          </cell>
        </row>
        <row r="2841">
          <cell r="A2841">
            <v>2009</v>
          </cell>
          <cell r="B2841">
            <v>1</v>
          </cell>
        </row>
        <row r="2842">
          <cell r="A2842">
            <v>2009</v>
          </cell>
          <cell r="B2842">
            <v>1</v>
          </cell>
        </row>
        <row r="2843">
          <cell r="A2843">
            <v>2009</v>
          </cell>
          <cell r="B2843">
            <v>1</v>
          </cell>
        </row>
        <row r="2844">
          <cell r="A2844">
            <v>2009</v>
          </cell>
          <cell r="B2844">
            <v>1</v>
          </cell>
        </row>
        <row r="2845">
          <cell r="A2845">
            <v>2009</v>
          </cell>
          <cell r="B2845">
            <v>1</v>
          </cell>
        </row>
        <row r="2846">
          <cell r="A2846">
            <v>2009</v>
          </cell>
          <cell r="B2846">
            <v>1</v>
          </cell>
        </row>
        <row r="2847">
          <cell r="A2847">
            <v>2009</v>
          </cell>
          <cell r="B2847">
            <v>1</v>
          </cell>
        </row>
        <row r="2848">
          <cell r="A2848">
            <v>2009</v>
          </cell>
          <cell r="B2848">
            <v>1</v>
          </cell>
        </row>
        <row r="2849">
          <cell r="A2849">
            <v>2009</v>
          </cell>
          <cell r="B2849">
            <v>1</v>
          </cell>
        </row>
        <row r="2850">
          <cell r="A2850">
            <v>2009</v>
          </cell>
          <cell r="B2850">
            <v>1</v>
          </cell>
        </row>
        <row r="2851">
          <cell r="A2851">
            <v>2009</v>
          </cell>
          <cell r="B2851">
            <v>1</v>
          </cell>
        </row>
        <row r="2852">
          <cell r="A2852">
            <v>2009</v>
          </cell>
          <cell r="B2852">
            <v>1</v>
          </cell>
        </row>
        <row r="2853">
          <cell r="A2853">
            <v>2009</v>
          </cell>
          <cell r="B2853">
            <v>1</v>
          </cell>
        </row>
        <row r="2854">
          <cell r="A2854">
            <v>2009</v>
          </cell>
          <cell r="B2854">
            <v>1</v>
          </cell>
        </row>
        <row r="2855">
          <cell r="A2855">
            <v>2009</v>
          </cell>
          <cell r="B2855">
            <v>1</v>
          </cell>
        </row>
        <row r="2856">
          <cell r="A2856">
            <v>2009</v>
          </cell>
          <cell r="B2856">
            <v>2</v>
          </cell>
        </row>
        <row r="2857">
          <cell r="A2857">
            <v>2009</v>
          </cell>
          <cell r="B2857">
            <v>2</v>
          </cell>
        </row>
        <row r="2858">
          <cell r="A2858">
            <v>2009</v>
          </cell>
          <cell r="B2858">
            <v>2</v>
          </cell>
        </row>
        <row r="2859">
          <cell r="A2859">
            <v>2009</v>
          </cell>
          <cell r="B2859">
            <v>2</v>
          </cell>
        </row>
        <row r="2860">
          <cell r="A2860">
            <v>2009</v>
          </cell>
          <cell r="B2860">
            <v>2</v>
          </cell>
        </row>
        <row r="2861">
          <cell r="A2861">
            <v>2009</v>
          </cell>
          <cell r="B2861">
            <v>2</v>
          </cell>
        </row>
        <row r="2862">
          <cell r="A2862">
            <v>2009</v>
          </cell>
          <cell r="B2862">
            <v>2</v>
          </cell>
        </row>
        <row r="2863">
          <cell r="A2863">
            <v>2009</v>
          </cell>
          <cell r="B2863">
            <v>2</v>
          </cell>
        </row>
        <row r="2864">
          <cell r="A2864">
            <v>2009</v>
          </cell>
          <cell r="B2864">
            <v>2</v>
          </cell>
        </row>
        <row r="2865">
          <cell r="A2865">
            <v>2009</v>
          </cell>
          <cell r="B2865">
            <v>2</v>
          </cell>
        </row>
        <row r="2866">
          <cell r="A2866">
            <v>2009</v>
          </cell>
          <cell r="B2866">
            <v>2</v>
          </cell>
        </row>
        <row r="2867">
          <cell r="A2867">
            <v>2009</v>
          </cell>
          <cell r="B2867">
            <v>2</v>
          </cell>
        </row>
        <row r="2868">
          <cell r="A2868">
            <v>2009</v>
          </cell>
          <cell r="B2868">
            <v>2</v>
          </cell>
        </row>
        <row r="2869">
          <cell r="A2869">
            <v>2009</v>
          </cell>
          <cell r="B2869">
            <v>2</v>
          </cell>
        </row>
        <row r="2870">
          <cell r="A2870">
            <v>2009</v>
          </cell>
          <cell r="B2870">
            <v>2</v>
          </cell>
        </row>
        <row r="2871">
          <cell r="A2871">
            <v>2009</v>
          </cell>
          <cell r="B2871">
            <v>2</v>
          </cell>
        </row>
        <row r="2872">
          <cell r="A2872">
            <v>2009</v>
          </cell>
          <cell r="B2872">
            <v>2</v>
          </cell>
        </row>
        <row r="2873">
          <cell r="A2873">
            <v>2009</v>
          </cell>
          <cell r="B2873">
            <v>2</v>
          </cell>
        </row>
        <row r="2874">
          <cell r="A2874">
            <v>2009</v>
          </cell>
          <cell r="B2874">
            <v>2</v>
          </cell>
        </row>
        <row r="2875">
          <cell r="A2875">
            <v>2009</v>
          </cell>
          <cell r="B2875">
            <v>2</v>
          </cell>
        </row>
        <row r="2876">
          <cell r="A2876">
            <v>2009</v>
          </cell>
          <cell r="B2876">
            <v>2</v>
          </cell>
        </row>
        <row r="2877">
          <cell r="A2877">
            <v>2009</v>
          </cell>
          <cell r="B2877">
            <v>2</v>
          </cell>
        </row>
        <row r="2878">
          <cell r="A2878">
            <v>2009</v>
          </cell>
          <cell r="B2878">
            <v>2</v>
          </cell>
        </row>
        <row r="2879">
          <cell r="A2879">
            <v>2009</v>
          </cell>
          <cell r="B2879">
            <v>2</v>
          </cell>
        </row>
        <row r="2880">
          <cell r="A2880">
            <v>2009</v>
          </cell>
          <cell r="B2880">
            <v>2</v>
          </cell>
        </row>
        <row r="2881">
          <cell r="A2881">
            <v>2009</v>
          </cell>
          <cell r="B2881">
            <v>2</v>
          </cell>
        </row>
        <row r="2882">
          <cell r="A2882">
            <v>2009</v>
          </cell>
          <cell r="B2882">
            <v>2</v>
          </cell>
        </row>
        <row r="2883">
          <cell r="A2883">
            <v>2009</v>
          </cell>
          <cell r="B2883">
            <v>2</v>
          </cell>
        </row>
        <row r="2884">
          <cell r="A2884">
            <v>2009</v>
          </cell>
          <cell r="B2884">
            <v>2</v>
          </cell>
        </row>
        <row r="2885">
          <cell r="A2885">
            <v>2009</v>
          </cell>
          <cell r="B2885">
            <v>2</v>
          </cell>
        </row>
        <row r="2886">
          <cell r="A2886">
            <v>2009</v>
          </cell>
          <cell r="B2886">
            <v>2</v>
          </cell>
        </row>
        <row r="2887">
          <cell r="A2887">
            <v>2009</v>
          </cell>
          <cell r="B2887">
            <v>2</v>
          </cell>
        </row>
        <row r="2888">
          <cell r="A2888">
            <v>2009</v>
          </cell>
          <cell r="B2888">
            <v>2</v>
          </cell>
        </row>
        <row r="2889">
          <cell r="A2889">
            <v>2009</v>
          </cell>
          <cell r="B2889">
            <v>2</v>
          </cell>
        </row>
        <row r="2890">
          <cell r="A2890">
            <v>2009</v>
          </cell>
          <cell r="B2890">
            <v>2</v>
          </cell>
        </row>
        <row r="2891">
          <cell r="A2891">
            <v>2009</v>
          </cell>
          <cell r="B2891">
            <v>2</v>
          </cell>
        </row>
        <row r="2892">
          <cell r="A2892">
            <v>2009</v>
          </cell>
          <cell r="B2892">
            <v>2</v>
          </cell>
        </row>
        <row r="2893">
          <cell r="A2893">
            <v>2009</v>
          </cell>
          <cell r="B2893">
            <v>2</v>
          </cell>
        </row>
        <row r="2894">
          <cell r="A2894">
            <v>2009</v>
          </cell>
          <cell r="B2894">
            <v>2</v>
          </cell>
        </row>
        <row r="2895">
          <cell r="A2895">
            <v>2009</v>
          </cell>
          <cell r="B2895">
            <v>2</v>
          </cell>
        </row>
        <row r="2896">
          <cell r="A2896">
            <v>2009</v>
          </cell>
          <cell r="B2896">
            <v>2</v>
          </cell>
        </row>
        <row r="2897">
          <cell r="A2897">
            <v>2009</v>
          </cell>
          <cell r="B2897">
            <v>2</v>
          </cell>
        </row>
        <row r="2898">
          <cell r="A2898">
            <v>2009</v>
          </cell>
          <cell r="B2898">
            <v>2</v>
          </cell>
        </row>
        <row r="2899">
          <cell r="A2899">
            <v>2009</v>
          </cell>
          <cell r="B2899">
            <v>2</v>
          </cell>
        </row>
        <row r="2900">
          <cell r="A2900">
            <v>2009</v>
          </cell>
          <cell r="B2900">
            <v>2</v>
          </cell>
        </row>
        <row r="2901">
          <cell r="A2901">
            <v>2009</v>
          </cell>
          <cell r="B2901">
            <v>2</v>
          </cell>
        </row>
        <row r="2902">
          <cell r="A2902">
            <v>2009</v>
          </cell>
          <cell r="B2902">
            <v>2</v>
          </cell>
        </row>
        <row r="2903">
          <cell r="A2903">
            <v>2009</v>
          </cell>
          <cell r="B2903">
            <v>2</v>
          </cell>
        </row>
        <row r="2904">
          <cell r="A2904">
            <v>2009</v>
          </cell>
          <cell r="B2904">
            <v>2</v>
          </cell>
        </row>
        <row r="2905">
          <cell r="A2905">
            <v>2009</v>
          </cell>
          <cell r="B2905">
            <v>2</v>
          </cell>
        </row>
        <row r="2906">
          <cell r="A2906">
            <v>2009</v>
          </cell>
          <cell r="B2906">
            <v>2</v>
          </cell>
        </row>
        <row r="2907">
          <cell r="A2907">
            <v>2009</v>
          </cell>
          <cell r="B2907">
            <v>2</v>
          </cell>
        </row>
        <row r="2908">
          <cell r="A2908">
            <v>2009</v>
          </cell>
          <cell r="B2908">
            <v>2</v>
          </cell>
        </row>
        <row r="2909">
          <cell r="A2909">
            <v>2009</v>
          </cell>
          <cell r="B2909">
            <v>2</v>
          </cell>
        </row>
        <row r="2910">
          <cell r="A2910">
            <v>2009</v>
          </cell>
          <cell r="B2910">
            <v>2</v>
          </cell>
        </row>
        <row r="2911">
          <cell r="A2911">
            <v>2009</v>
          </cell>
          <cell r="B2911">
            <v>2</v>
          </cell>
        </row>
        <row r="2912">
          <cell r="A2912">
            <v>2009</v>
          </cell>
          <cell r="B2912">
            <v>2</v>
          </cell>
        </row>
        <row r="2913">
          <cell r="A2913">
            <v>2009</v>
          </cell>
          <cell r="B2913">
            <v>2</v>
          </cell>
        </row>
        <row r="2914">
          <cell r="A2914">
            <v>2009</v>
          </cell>
          <cell r="B2914">
            <v>2</v>
          </cell>
        </row>
        <row r="2915">
          <cell r="A2915">
            <v>2009</v>
          </cell>
          <cell r="B2915">
            <v>2</v>
          </cell>
        </row>
        <row r="2916">
          <cell r="A2916">
            <v>2009</v>
          </cell>
          <cell r="B2916">
            <v>2</v>
          </cell>
        </row>
        <row r="2917">
          <cell r="A2917">
            <v>2009</v>
          </cell>
          <cell r="B2917">
            <v>2</v>
          </cell>
        </row>
        <row r="2918">
          <cell r="A2918">
            <v>2009</v>
          </cell>
          <cell r="B2918">
            <v>2</v>
          </cell>
        </row>
        <row r="2919">
          <cell r="A2919">
            <v>2009</v>
          </cell>
          <cell r="B2919">
            <v>2</v>
          </cell>
        </row>
        <row r="2920">
          <cell r="A2920">
            <v>2009</v>
          </cell>
          <cell r="B2920">
            <v>2</v>
          </cell>
        </row>
        <row r="2921">
          <cell r="A2921">
            <v>2009</v>
          </cell>
          <cell r="B2921">
            <v>2</v>
          </cell>
        </row>
        <row r="2922">
          <cell r="A2922">
            <v>2009</v>
          </cell>
          <cell r="B2922">
            <v>2</v>
          </cell>
        </row>
        <row r="2923">
          <cell r="A2923">
            <v>2009</v>
          </cell>
          <cell r="B2923">
            <v>2</v>
          </cell>
        </row>
        <row r="2924">
          <cell r="A2924">
            <v>2009</v>
          </cell>
          <cell r="B2924">
            <v>2</v>
          </cell>
        </row>
        <row r="2925">
          <cell r="A2925">
            <v>2009</v>
          </cell>
          <cell r="B2925">
            <v>2</v>
          </cell>
        </row>
        <row r="2926">
          <cell r="A2926">
            <v>2009</v>
          </cell>
          <cell r="B2926">
            <v>2</v>
          </cell>
        </row>
        <row r="2927">
          <cell r="A2927">
            <v>2009</v>
          </cell>
          <cell r="B2927">
            <v>2</v>
          </cell>
        </row>
        <row r="2928">
          <cell r="A2928">
            <v>2009</v>
          </cell>
          <cell r="B2928">
            <v>2</v>
          </cell>
        </row>
        <row r="2929">
          <cell r="A2929">
            <v>2009</v>
          </cell>
          <cell r="B2929">
            <v>2</v>
          </cell>
        </row>
        <row r="2930">
          <cell r="A2930">
            <v>2009</v>
          </cell>
          <cell r="B2930">
            <v>2</v>
          </cell>
        </row>
        <row r="2931">
          <cell r="A2931">
            <v>2009</v>
          </cell>
          <cell r="B2931">
            <v>2</v>
          </cell>
        </row>
        <row r="2932">
          <cell r="A2932">
            <v>2009</v>
          </cell>
          <cell r="B2932">
            <v>2</v>
          </cell>
        </row>
        <row r="2933">
          <cell r="A2933">
            <v>2009</v>
          </cell>
          <cell r="B2933">
            <v>2</v>
          </cell>
        </row>
        <row r="2934">
          <cell r="A2934">
            <v>2009</v>
          </cell>
          <cell r="B2934">
            <v>2</v>
          </cell>
        </row>
        <row r="2935">
          <cell r="A2935">
            <v>2009</v>
          </cell>
          <cell r="B2935">
            <v>2</v>
          </cell>
        </row>
        <row r="2936">
          <cell r="A2936">
            <v>2009</v>
          </cell>
          <cell r="B2936">
            <v>2</v>
          </cell>
        </row>
        <row r="2937">
          <cell r="A2937">
            <v>2009</v>
          </cell>
          <cell r="B2937">
            <v>2</v>
          </cell>
        </row>
        <row r="2938">
          <cell r="A2938">
            <v>2009</v>
          </cell>
          <cell r="B2938">
            <v>2</v>
          </cell>
        </row>
        <row r="2939">
          <cell r="A2939">
            <v>2009</v>
          </cell>
          <cell r="B2939">
            <v>2</v>
          </cell>
        </row>
        <row r="2940">
          <cell r="A2940">
            <v>2009</v>
          </cell>
          <cell r="B2940">
            <v>2</v>
          </cell>
        </row>
        <row r="2941">
          <cell r="A2941">
            <v>2009</v>
          </cell>
          <cell r="B2941">
            <v>2</v>
          </cell>
        </row>
        <row r="2942">
          <cell r="A2942">
            <v>2009</v>
          </cell>
          <cell r="B2942">
            <v>2</v>
          </cell>
        </row>
        <row r="2943">
          <cell r="A2943">
            <v>2009</v>
          </cell>
          <cell r="B2943">
            <v>2</v>
          </cell>
        </row>
        <row r="2944">
          <cell r="A2944">
            <v>2009</v>
          </cell>
          <cell r="B2944">
            <v>2</v>
          </cell>
        </row>
        <row r="2945">
          <cell r="A2945">
            <v>2009</v>
          </cell>
          <cell r="B2945">
            <v>2</v>
          </cell>
        </row>
        <row r="2946">
          <cell r="A2946">
            <v>2009</v>
          </cell>
          <cell r="B2946">
            <v>2</v>
          </cell>
        </row>
        <row r="2947">
          <cell r="A2947">
            <v>2009</v>
          </cell>
          <cell r="B2947">
            <v>2</v>
          </cell>
        </row>
        <row r="2948">
          <cell r="A2948">
            <v>2009</v>
          </cell>
          <cell r="B2948">
            <v>2</v>
          </cell>
        </row>
        <row r="2949">
          <cell r="A2949">
            <v>2009</v>
          </cell>
          <cell r="B2949">
            <v>2</v>
          </cell>
        </row>
        <row r="2950">
          <cell r="A2950">
            <v>2009</v>
          </cell>
          <cell r="B2950">
            <v>2</v>
          </cell>
        </row>
        <row r="2951">
          <cell r="A2951">
            <v>2009</v>
          </cell>
          <cell r="B2951">
            <v>2</v>
          </cell>
        </row>
        <row r="2952">
          <cell r="A2952">
            <v>2009</v>
          </cell>
          <cell r="B2952">
            <v>2</v>
          </cell>
        </row>
        <row r="2953">
          <cell r="A2953">
            <v>2009</v>
          </cell>
          <cell r="B2953">
            <v>2</v>
          </cell>
        </row>
        <row r="2954">
          <cell r="A2954">
            <v>2009</v>
          </cell>
          <cell r="B2954">
            <v>2</v>
          </cell>
        </row>
        <row r="2955">
          <cell r="A2955">
            <v>2009</v>
          </cell>
          <cell r="B2955">
            <v>2</v>
          </cell>
        </row>
        <row r="2956">
          <cell r="A2956">
            <v>2009</v>
          </cell>
          <cell r="B2956">
            <v>2</v>
          </cell>
        </row>
        <row r="2957">
          <cell r="A2957">
            <v>2009</v>
          </cell>
          <cell r="B2957">
            <v>2</v>
          </cell>
        </row>
        <row r="2958">
          <cell r="A2958">
            <v>2009</v>
          </cell>
          <cell r="B2958">
            <v>2</v>
          </cell>
        </row>
        <row r="2959">
          <cell r="A2959">
            <v>2009</v>
          </cell>
          <cell r="B2959">
            <v>2</v>
          </cell>
        </row>
        <row r="2960">
          <cell r="A2960">
            <v>2009</v>
          </cell>
          <cell r="B2960">
            <v>2</v>
          </cell>
        </row>
        <row r="2961">
          <cell r="A2961">
            <v>2009</v>
          </cell>
          <cell r="B2961">
            <v>2</v>
          </cell>
        </row>
        <row r="2962">
          <cell r="A2962">
            <v>2009</v>
          </cell>
          <cell r="B2962">
            <v>2</v>
          </cell>
        </row>
        <row r="2963">
          <cell r="A2963">
            <v>2009</v>
          </cell>
          <cell r="B2963">
            <v>2</v>
          </cell>
        </row>
        <row r="2964">
          <cell r="A2964">
            <v>2009</v>
          </cell>
          <cell r="B2964">
            <v>2</v>
          </cell>
        </row>
        <row r="2965">
          <cell r="A2965">
            <v>2009</v>
          </cell>
          <cell r="B2965">
            <v>2</v>
          </cell>
        </row>
        <row r="2966">
          <cell r="A2966">
            <v>2009</v>
          </cell>
          <cell r="B2966">
            <v>2</v>
          </cell>
        </row>
        <row r="2967">
          <cell r="A2967">
            <v>2009</v>
          </cell>
          <cell r="B2967">
            <v>2</v>
          </cell>
        </row>
        <row r="2968">
          <cell r="A2968">
            <v>2009</v>
          </cell>
          <cell r="B2968">
            <v>2</v>
          </cell>
        </row>
        <row r="2969">
          <cell r="A2969">
            <v>2009</v>
          </cell>
          <cell r="B2969">
            <v>2</v>
          </cell>
        </row>
        <row r="2970">
          <cell r="A2970">
            <v>2009</v>
          </cell>
          <cell r="B2970">
            <v>2</v>
          </cell>
        </row>
        <row r="2971">
          <cell r="A2971">
            <v>2009</v>
          </cell>
          <cell r="B2971">
            <v>2</v>
          </cell>
        </row>
        <row r="2972">
          <cell r="A2972">
            <v>2009</v>
          </cell>
          <cell r="B2972">
            <v>2</v>
          </cell>
        </row>
        <row r="2973">
          <cell r="A2973">
            <v>2009</v>
          </cell>
          <cell r="B2973">
            <v>2</v>
          </cell>
        </row>
        <row r="2974">
          <cell r="A2974">
            <v>2009</v>
          </cell>
          <cell r="B2974">
            <v>2</v>
          </cell>
        </row>
        <row r="2975">
          <cell r="A2975">
            <v>2009</v>
          </cell>
          <cell r="B2975">
            <v>2</v>
          </cell>
        </row>
        <row r="2976">
          <cell r="A2976">
            <v>2009</v>
          </cell>
          <cell r="B2976">
            <v>2</v>
          </cell>
        </row>
        <row r="2977">
          <cell r="A2977">
            <v>2009</v>
          </cell>
          <cell r="B2977">
            <v>2</v>
          </cell>
        </row>
        <row r="2978">
          <cell r="A2978">
            <v>2009</v>
          </cell>
          <cell r="B2978">
            <v>2</v>
          </cell>
        </row>
        <row r="2979">
          <cell r="A2979">
            <v>2009</v>
          </cell>
          <cell r="B2979">
            <v>2</v>
          </cell>
        </row>
        <row r="2980">
          <cell r="A2980">
            <v>2009</v>
          </cell>
          <cell r="B2980">
            <v>2</v>
          </cell>
        </row>
        <row r="2981">
          <cell r="A2981">
            <v>2009</v>
          </cell>
          <cell r="B2981">
            <v>2</v>
          </cell>
        </row>
        <row r="2982">
          <cell r="A2982">
            <v>2009</v>
          </cell>
          <cell r="B2982">
            <v>2</v>
          </cell>
        </row>
        <row r="2983">
          <cell r="A2983">
            <v>2009</v>
          </cell>
          <cell r="B2983">
            <v>2</v>
          </cell>
        </row>
        <row r="2984">
          <cell r="A2984">
            <v>2009</v>
          </cell>
          <cell r="B2984">
            <v>2</v>
          </cell>
        </row>
        <row r="2985">
          <cell r="A2985">
            <v>2009</v>
          </cell>
          <cell r="B2985">
            <v>2</v>
          </cell>
        </row>
        <row r="2986">
          <cell r="A2986">
            <v>2009</v>
          </cell>
          <cell r="B2986">
            <v>2</v>
          </cell>
        </row>
        <row r="2987">
          <cell r="A2987">
            <v>2009</v>
          </cell>
          <cell r="B2987">
            <v>2</v>
          </cell>
        </row>
        <row r="2988">
          <cell r="A2988">
            <v>2009</v>
          </cell>
          <cell r="B2988">
            <v>2</v>
          </cell>
        </row>
        <row r="2989">
          <cell r="A2989">
            <v>2009</v>
          </cell>
          <cell r="B2989">
            <v>2</v>
          </cell>
        </row>
        <row r="2990">
          <cell r="A2990">
            <v>2009</v>
          </cell>
          <cell r="B2990">
            <v>2</v>
          </cell>
        </row>
        <row r="2991">
          <cell r="A2991">
            <v>2009</v>
          </cell>
          <cell r="B2991">
            <v>2</v>
          </cell>
        </row>
        <row r="2992">
          <cell r="A2992">
            <v>2009</v>
          </cell>
          <cell r="B2992">
            <v>2</v>
          </cell>
        </row>
        <row r="2993">
          <cell r="A2993">
            <v>2009</v>
          </cell>
          <cell r="B2993">
            <v>2</v>
          </cell>
        </row>
        <row r="2994">
          <cell r="A2994">
            <v>2009</v>
          </cell>
          <cell r="B2994">
            <v>2</v>
          </cell>
        </row>
        <row r="2995">
          <cell r="A2995">
            <v>2009</v>
          </cell>
          <cell r="B2995">
            <v>2</v>
          </cell>
        </row>
        <row r="2996">
          <cell r="A2996">
            <v>2009</v>
          </cell>
          <cell r="B2996">
            <v>2</v>
          </cell>
        </row>
        <row r="2997">
          <cell r="A2997">
            <v>2009</v>
          </cell>
          <cell r="B2997">
            <v>2</v>
          </cell>
        </row>
        <row r="2998">
          <cell r="A2998">
            <v>2009</v>
          </cell>
          <cell r="B2998">
            <v>2</v>
          </cell>
        </row>
        <row r="2999">
          <cell r="A2999">
            <v>2009</v>
          </cell>
          <cell r="B2999">
            <v>2</v>
          </cell>
        </row>
        <row r="3000">
          <cell r="A3000">
            <v>2009</v>
          </cell>
          <cell r="B3000">
            <v>2</v>
          </cell>
        </row>
        <row r="3001">
          <cell r="A3001">
            <v>2009</v>
          </cell>
          <cell r="B3001">
            <v>2</v>
          </cell>
        </row>
        <row r="3002">
          <cell r="A3002">
            <v>2009</v>
          </cell>
          <cell r="B3002">
            <v>2</v>
          </cell>
        </row>
        <row r="3003">
          <cell r="A3003">
            <v>2009</v>
          </cell>
          <cell r="B3003">
            <v>2</v>
          </cell>
        </row>
        <row r="3004">
          <cell r="A3004">
            <v>2009</v>
          </cell>
          <cell r="B3004">
            <v>2</v>
          </cell>
        </row>
        <row r="3005">
          <cell r="A3005">
            <v>2009</v>
          </cell>
          <cell r="B3005">
            <v>2</v>
          </cell>
        </row>
        <row r="3006">
          <cell r="A3006">
            <v>2009</v>
          </cell>
          <cell r="B3006">
            <v>2</v>
          </cell>
        </row>
        <row r="3007">
          <cell r="A3007">
            <v>2009</v>
          </cell>
          <cell r="B3007">
            <v>2</v>
          </cell>
        </row>
        <row r="3008">
          <cell r="A3008">
            <v>2009</v>
          </cell>
          <cell r="B3008">
            <v>2</v>
          </cell>
        </row>
        <row r="3009">
          <cell r="A3009">
            <v>2009</v>
          </cell>
          <cell r="B3009">
            <v>2</v>
          </cell>
        </row>
        <row r="3010">
          <cell r="A3010">
            <v>2009</v>
          </cell>
          <cell r="B3010">
            <v>2</v>
          </cell>
        </row>
        <row r="3011">
          <cell r="A3011">
            <v>2009</v>
          </cell>
          <cell r="B3011">
            <v>2</v>
          </cell>
        </row>
        <row r="3012">
          <cell r="A3012">
            <v>2009</v>
          </cell>
          <cell r="B3012">
            <v>2</v>
          </cell>
        </row>
        <row r="3013">
          <cell r="A3013">
            <v>2009</v>
          </cell>
          <cell r="B3013">
            <v>2</v>
          </cell>
        </row>
        <row r="3014">
          <cell r="A3014">
            <v>2009</v>
          </cell>
          <cell r="B3014">
            <v>2</v>
          </cell>
        </row>
        <row r="3015">
          <cell r="A3015">
            <v>2009</v>
          </cell>
          <cell r="B3015">
            <v>2</v>
          </cell>
        </row>
        <row r="3016">
          <cell r="A3016">
            <v>2009</v>
          </cell>
          <cell r="B3016">
            <v>2</v>
          </cell>
        </row>
        <row r="3017">
          <cell r="A3017">
            <v>2009</v>
          </cell>
          <cell r="B3017">
            <v>2</v>
          </cell>
        </row>
        <row r="3018">
          <cell r="A3018">
            <v>2009</v>
          </cell>
          <cell r="B3018">
            <v>2</v>
          </cell>
        </row>
        <row r="3019">
          <cell r="A3019">
            <v>2009</v>
          </cell>
          <cell r="B3019">
            <v>2</v>
          </cell>
        </row>
        <row r="3020">
          <cell r="A3020">
            <v>2009</v>
          </cell>
          <cell r="B3020">
            <v>2</v>
          </cell>
        </row>
        <row r="3021">
          <cell r="A3021">
            <v>2009</v>
          </cell>
          <cell r="B3021">
            <v>2</v>
          </cell>
        </row>
        <row r="3022">
          <cell r="A3022">
            <v>2009</v>
          </cell>
          <cell r="B3022">
            <v>2</v>
          </cell>
        </row>
        <row r="3023">
          <cell r="A3023">
            <v>2009</v>
          </cell>
          <cell r="B3023">
            <v>3</v>
          </cell>
        </row>
        <row r="3024">
          <cell r="A3024">
            <v>2009</v>
          </cell>
          <cell r="B3024">
            <v>3</v>
          </cell>
        </row>
        <row r="3025">
          <cell r="A3025">
            <v>2009</v>
          </cell>
          <cell r="B3025">
            <v>3</v>
          </cell>
        </row>
        <row r="3026">
          <cell r="A3026">
            <v>2009</v>
          </cell>
          <cell r="B3026">
            <v>3</v>
          </cell>
        </row>
        <row r="3027">
          <cell r="A3027">
            <v>2009</v>
          </cell>
          <cell r="B3027">
            <v>3</v>
          </cell>
        </row>
        <row r="3028">
          <cell r="A3028">
            <v>2009</v>
          </cell>
          <cell r="B3028">
            <v>3</v>
          </cell>
        </row>
        <row r="3029">
          <cell r="A3029">
            <v>2009</v>
          </cell>
          <cell r="B3029">
            <v>3</v>
          </cell>
        </row>
        <row r="3030">
          <cell r="A3030">
            <v>2009</v>
          </cell>
          <cell r="B3030">
            <v>3</v>
          </cell>
        </row>
        <row r="3031">
          <cell r="A3031">
            <v>2009</v>
          </cell>
          <cell r="B3031">
            <v>3</v>
          </cell>
        </row>
        <row r="3032">
          <cell r="A3032">
            <v>2009</v>
          </cell>
          <cell r="B3032">
            <v>3</v>
          </cell>
        </row>
        <row r="3033">
          <cell r="A3033">
            <v>2009</v>
          </cell>
          <cell r="B3033">
            <v>3</v>
          </cell>
        </row>
        <row r="3034">
          <cell r="A3034">
            <v>2009</v>
          </cell>
          <cell r="B3034">
            <v>3</v>
          </cell>
        </row>
        <row r="3035">
          <cell r="A3035">
            <v>2009</v>
          </cell>
          <cell r="B3035">
            <v>3</v>
          </cell>
        </row>
        <row r="3036">
          <cell r="A3036">
            <v>2009</v>
          </cell>
          <cell r="B3036">
            <v>3</v>
          </cell>
        </row>
        <row r="3037">
          <cell r="A3037">
            <v>2009</v>
          </cell>
          <cell r="B3037">
            <v>3</v>
          </cell>
        </row>
        <row r="3038">
          <cell r="A3038">
            <v>2009</v>
          </cell>
          <cell r="B3038">
            <v>3</v>
          </cell>
        </row>
        <row r="3039">
          <cell r="A3039">
            <v>2009</v>
          </cell>
          <cell r="B3039">
            <v>3</v>
          </cell>
        </row>
        <row r="3040">
          <cell r="A3040">
            <v>2009</v>
          </cell>
          <cell r="B3040">
            <v>3</v>
          </cell>
        </row>
        <row r="3041">
          <cell r="A3041">
            <v>2009</v>
          </cell>
          <cell r="B3041">
            <v>3</v>
          </cell>
        </row>
        <row r="3042">
          <cell r="A3042">
            <v>2009</v>
          </cell>
          <cell r="B3042">
            <v>3</v>
          </cell>
        </row>
        <row r="3043">
          <cell r="A3043">
            <v>2009</v>
          </cell>
          <cell r="B3043">
            <v>3</v>
          </cell>
        </row>
        <row r="3044">
          <cell r="A3044">
            <v>2009</v>
          </cell>
          <cell r="B3044">
            <v>3</v>
          </cell>
        </row>
        <row r="3045">
          <cell r="A3045">
            <v>2009</v>
          </cell>
          <cell r="B3045">
            <v>3</v>
          </cell>
        </row>
        <row r="3046">
          <cell r="A3046">
            <v>2009</v>
          </cell>
          <cell r="B3046">
            <v>3</v>
          </cell>
        </row>
        <row r="3047">
          <cell r="A3047">
            <v>2009</v>
          </cell>
          <cell r="B3047">
            <v>3</v>
          </cell>
        </row>
        <row r="3048">
          <cell r="A3048">
            <v>2009</v>
          </cell>
          <cell r="B3048">
            <v>3</v>
          </cell>
        </row>
        <row r="3049">
          <cell r="A3049">
            <v>2009</v>
          </cell>
          <cell r="B3049">
            <v>3</v>
          </cell>
        </row>
        <row r="3050">
          <cell r="A3050">
            <v>2009</v>
          </cell>
          <cell r="B3050">
            <v>3</v>
          </cell>
        </row>
        <row r="3051">
          <cell r="A3051">
            <v>2009</v>
          </cell>
          <cell r="B3051">
            <v>3</v>
          </cell>
        </row>
        <row r="3052">
          <cell r="A3052">
            <v>2009</v>
          </cell>
          <cell r="B3052">
            <v>3</v>
          </cell>
        </row>
        <row r="3053">
          <cell r="A3053">
            <v>2009</v>
          </cell>
          <cell r="B3053">
            <v>3</v>
          </cell>
        </row>
        <row r="3054">
          <cell r="A3054">
            <v>2009</v>
          </cell>
          <cell r="B3054">
            <v>3</v>
          </cell>
        </row>
        <row r="3055">
          <cell r="A3055">
            <v>2009</v>
          </cell>
          <cell r="B3055">
            <v>3</v>
          </cell>
        </row>
        <row r="3056">
          <cell r="A3056">
            <v>2009</v>
          </cell>
          <cell r="B3056">
            <v>3</v>
          </cell>
        </row>
        <row r="3057">
          <cell r="A3057">
            <v>2009</v>
          </cell>
          <cell r="B3057">
            <v>3</v>
          </cell>
        </row>
        <row r="3058">
          <cell r="A3058">
            <v>2009</v>
          </cell>
          <cell r="B3058">
            <v>3</v>
          </cell>
        </row>
        <row r="3059">
          <cell r="A3059">
            <v>2009</v>
          </cell>
          <cell r="B3059">
            <v>3</v>
          </cell>
        </row>
        <row r="3060">
          <cell r="A3060">
            <v>2009</v>
          </cell>
          <cell r="B3060">
            <v>3</v>
          </cell>
        </row>
        <row r="3061">
          <cell r="A3061">
            <v>2009</v>
          </cell>
          <cell r="B3061">
            <v>3</v>
          </cell>
        </row>
        <row r="3062">
          <cell r="A3062">
            <v>2009</v>
          </cell>
          <cell r="B3062">
            <v>3</v>
          </cell>
        </row>
        <row r="3063">
          <cell r="A3063">
            <v>2009</v>
          </cell>
          <cell r="B3063">
            <v>3</v>
          </cell>
        </row>
        <row r="3064">
          <cell r="A3064">
            <v>2009</v>
          </cell>
          <cell r="B3064">
            <v>3</v>
          </cell>
        </row>
        <row r="3065">
          <cell r="A3065">
            <v>2009</v>
          </cell>
          <cell r="B3065">
            <v>3</v>
          </cell>
        </row>
        <row r="3066">
          <cell r="A3066">
            <v>2009</v>
          </cell>
          <cell r="B3066">
            <v>3</v>
          </cell>
        </row>
        <row r="3067">
          <cell r="A3067">
            <v>2009</v>
          </cell>
          <cell r="B3067">
            <v>3</v>
          </cell>
        </row>
        <row r="3068">
          <cell r="A3068">
            <v>2009</v>
          </cell>
          <cell r="B3068">
            <v>3</v>
          </cell>
        </row>
        <row r="3069">
          <cell r="A3069">
            <v>2009</v>
          </cell>
          <cell r="B3069">
            <v>3</v>
          </cell>
        </row>
        <row r="3070">
          <cell r="A3070">
            <v>2009</v>
          </cell>
          <cell r="B3070">
            <v>3</v>
          </cell>
        </row>
        <row r="3071">
          <cell r="A3071">
            <v>2009</v>
          </cell>
          <cell r="B3071">
            <v>3</v>
          </cell>
        </row>
        <row r="3072">
          <cell r="A3072">
            <v>2009</v>
          </cell>
          <cell r="B3072">
            <v>3</v>
          </cell>
        </row>
        <row r="3073">
          <cell r="A3073">
            <v>2009</v>
          </cell>
          <cell r="B3073">
            <v>3</v>
          </cell>
        </row>
        <row r="3074">
          <cell r="A3074">
            <v>2009</v>
          </cell>
          <cell r="B3074">
            <v>3</v>
          </cell>
        </row>
        <row r="3075">
          <cell r="A3075">
            <v>2009</v>
          </cell>
          <cell r="B3075">
            <v>3</v>
          </cell>
        </row>
        <row r="3076">
          <cell r="A3076">
            <v>2009</v>
          </cell>
          <cell r="B3076">
            <v>3</v>
          </cell>
        </row>
        <row r="3077">
          <cell r="A3077">
            <v>2009</v>
          </cell>
          <cell r="B3077">
            <v>3</v>
          </cell>
        </row>
        <row r="3078">
          <cell r="A3078">
            <v>2009</v>
          </cell>
          <cell r="B3078">
            <v>3</v>
          </cell>
        </row>
        <row r="3079">
          <cell r="A3079">
            <v>2009</v>
          </cell>
          <cell r="B3079">
            <v>3</v>
          </cell>
        </row>
        <row r="3080">
          <cell r="A3080">
            <v>2009</v>
          </cell>
          <cell r="B3080">
            <v>3</v>
          </cell>
        </row>
        <row r="3081">
          <cell r="A3081">
            <v>2009</v>
          </cell>
          <cell r="B3081">
            <v>3</v>
          </cell>
        </row>
        <row r="3082">
          <cell r="A3082">
            <v>2009</v>
          </cell>
          <cell r="B3082">
            <v>3</v>
          </cell>
        </row>
        <row r="3083">
          <cell r="A3083">
            <v>2009</v>
          </cell>
          <cell r="B3083">
            <v>3</v>
          </cell>
        </row>
        <row r="3084">
          <cell r="A3084">
            <v>2009</v>
          </cell>
          <cell r="B3084">
            <v>3</v>
          </cell>
        </row>
        <row r="3085">
          <cell r="A3085">
            <v>2009</v>
          </cell>
          <cell r="B3085">
            <v>3</v>
          </cell>
        </row>
        <row r="3086">
          <cell r="A3086">
            <v>2009</v>
          </cell>
          <cell r="B3086">
            <v>3</v>
          </cell>
        </row>
        <row r="3087">
          <cell r="A3087">
            <v>2009</v>
          </cell>
          <cell r="B3087">
            <v>3</v>
          </cell>
        </row>
        <row r="3088">
          <cell r="A3088">
            <v>2009</v>
          </cell>
          <cell r="B3088">
            <v>3</v>
          </cell>
        </row>
        <row r="3089">
          <cell r="A3089">
            <v>2009</v>
          </cell>
          <cell r="B3089">
            <v>3</v>
          </cell>
        </row>
        <row r="3090">
          <cell r="A3090">
            <v>2009</v>
          </cell>
          <cell r="B3090">
            <v>3</v>
          </cell>
        </row>
        <row r="3091">
          <cell r="A3091">
            <v>2009</v>
          </cell>
          <cell r="B3091">
            <v>3</v>
          </cell>
        </row>
        <row r="3092">
          <cell r="A3092">
            <v>2009</v>
          </cell>
          <cell r="B3092">
            <v>3</v>
          </cell>
        </row>
        <row r="3093">
          <cell r="A3093">
            <v>2009</v>
          </cell>
          <cell r="B3093">
            <v>3</v>
          </cell>
        </row>
        <row r="3094">
          <cell r="A3094">
            <v>2009</v>
          </cell>
          <cell r="B3094">
            <v>3</v>
          </cell>
        </row>
        <row r="3095">
          <cell r="A3095">
            <v>2009</v>
          </cell>
          <cell r="B3095">
            <v>3</v>
          </cell>
        </row>
        <row r="3096">
          <cell r="A3096">
            <v>2009</v>
          </cell>
          <cell r="B3096">
            <v>3</v>
          </cell>
        </row>
        <row r="3097">
          <cell r="A3097">
            <v>2009</v>
          </cell>
          <cell r="B3097">
            <v>3</v>
          </cell>
        </row>
        <row r="3098">
          <cell r="A3098">
            <v>2009</v>
          </cell>
          <cell r="B3098">
            <v>3</v>
          </cell>
        </row>
        <row r="3099">
          <cell r="A3099">
            <v>2009</v>
          </cell>
          <cell r="B3099">
            <v>3</v>
          </cell>
        </row>
        <row r="3100">
          <cell r="A3100">
            <v>2009</v>
          </cell>
          <cell r="B3100">
            <v>3</v>
          </cell>
        </row>
        <row r="3101">
          <cell r="A3101">
            <v>2009</v>
          </cell>
          <cell r="B3101">
            <v>3</v>
          </cell>
        </row>
        <row r="3102">
          <cell r="A3102">
            <v>2009</v>
          </cell>
          <cell r="B3102">
            <v>3</v>
          </cell>
        </row>
        <row r="3103">
          <cell r="A3103">
            <v>2009</v>
          </cell>
          <cell r="B3103">
            <v>3</v>
          </cell>
        </row>
        <row r="3104">
          <cell r="A3104">
            <v>2009</v>
          </cell>
          <cell r="B3104">
            <v>3</v>
          </cell>
        </row>
        <row r="3105">
          <cell r="A3105">
            <v>2009</v>
          </cell>
          <cell r="B3105">
            <v>3</v>
          </cell>
        </row>
        <row r="3106">
          <cell r="A3106">
            <v>2009</v>
          </cell>
          <cell r="B3106">
            <v>3</v>
          </cell>
        </row>
        <row r="3107">
          <cell r="A3107">
            <v>2009</v>
          </cell>
          <cell r="B3107">
            <v>3</v>
          </cell>
        </row>
        <row r="3108">
          <cell r="A3108">
            <v>2009</v>
          </cell>
          <cell r="B3108">
            <v>3</v>
          </cell>
        </row>
        <row r="3109">
          <cell r="A3109">
            <v>2009</v>
          </cell>
          <cell r="B3109">
            <v>3</v>
          </cell>
        </row>
        <row r="3110">
          <cell r="A3110">
            <v>2009</v>
          </cell>
          <cell r="B3110">
            <v>3</v>
          </cell>
        </row>
        <row r="3111">
          <cell r="A3111">
            <v>2009</v>
          </cell>
          <cell r="B3111">
            <v>3</v>
          </cell>
        </row>
        <row r="3112">
          <cell r="A3112">
            <v>2009</v>
          </cell>
          <cell r="B3112">
            <v>3</v>
          </cell>
        </row>
        <row r="3113">
          <cell r="A3113">
            <v>2009</v>
          </cell>
          <cell r="B3113">
            <v>3</v>
          </cell>
        </row>
        <row r="3114">
          <cell r="A3114">
            <v>2009</v>
          </cell>
          <cell r="B3114">
            <v>3</v>
          </cell>
        </row>
        <row r="3115">
          <cell r="A3115">
            <v>2009</v>
          </cell>
          <cell r="B3115">
            <v>3</v>
          </cell>
        </row>
        <row r="3116">
          <cell r="A3116">
            <v>2009</v>
          </cell>
          <cell r="B3116">
            <v>3</v>
          </cell>
        </row>
        <row r="3117">
          <cell r="A3117">
            <v>2009</v>
          </cell>
          <cell r="B3117">
            <v>3</v>
          </cell>
        </row>
        <row r="3118">
          <cell r="A3118">
            <v>2009</v>
          </cell>
          <cell r="B3118">
            <v>3</v>
          </cell>
        </row>
        <row r="3119">
          <cell r="A3119">
            <v>2009</v>
          </cell>
          <cell r="B3119">
            <v>3</v>
          </cell>
        </row>
        <row r="3120">
          <cell r="A3120">
            <v>2009</v>
          </cell>
          <cell r="B3120">
            <v>3</v>
          </cell>
        </row>
        <row r="3121">
          <cell r="A3121">
            <v>2009</v>
          </cell>
          <cell r="B3121">
            <v>3</v>
          </cell>
        </row>
        <row r="3122">
          <cell r="A3122">
            <v>2009</v>
          </cell>
          <cell r="B3122">
            <v>3</v>
          </cell>
        </row>
        <row r="3123">
          <cell r="A3123">
            <v>2009</v>
          </cell>
          <cell r="B3123">
            <v>3</v>
          </cell>
        </row>
        <row r="3124">
          <cell r="A3124">
            <v>2009</v>
          </cell>
          <cell r="B3124">
            <v>3</v>
          </cell>
        </row>
        <row r="3125">
          <cell r="A3125">
            <v>2009</v>
          </cell>
          <cell r="B3125">
            <v>3</v>
          </cell>
        </row>
        <row r="3126">
          <cell r="A3126">
            <v>2009</v>
          </cell>
          <cell r="B3126">
            <v>3</v>
          </cell>
        </row>
        <row r="3127">
          <cell r="A3127">
            <v>2009</v>
          </cell>
          <cell r="B3127">
            <v>3</v>
          </cell>
        </row>
        <row r="3128">
          <cell r="A3128">
            <v>2009</v>
          </cell>
          <cell r="B3128">
            <v>3</v>
          </cell>
        </row>
        <row r="3129">
          <cell r="A3129">
            <v>2009</v>
          </cell>
          <cell r="B3129">
            <v>3</v>
          </cell>
        </row>
        <row r="3130">
          <cell r="A3130">
            <v>2009</v>
          </cell>
          <cell r="B3130">
            <v>3</v>
          </cell>
        </row>
        <row r="3131">
          <cell r="A3131">
            <v>2009</v>
          </cell>
          <cell r="B3131">
            <v>3</v>
          </cell>
        </row>
        <row r="3132">
          <cell r="A3132">
            <v>2009</v>
          </cell>
          <cell r="B3132">
            <v>3</v>
          </cell>
        </row>
        <row r="3133">
          <cell r="A3133">
            <v>2009</v>
          </cell>
          <cell r="B3133">
            <v>3</v>
          </cell>
        </row>
        <row r="3134">
          <cell r="A3134">
            <v>2009</v>
          </cell>
          <cell r="B3134">
            <v>3</v>
          </cell>
        </row>
        <row r="3135">
          <cell r="A3135">
            <v>2009</v>
          </cell>
          <cell r="B3135">
            <v>3</v>
          </cell>
        </row>
        <row r="3136">
          <cell r="A3136">
            <v>2009</v>
          </cell>
          <cell r="B3136">
            <v>3</v>
          </cell>
        </row>
        <row r="3137">
          <cell r="A3137">
            <v>2009</v>
          </cell>
          <cell r="B3137">
            <v>3</v>
          </cell>
        </row>
        <row r="3138">
          <cell r="A3138">
            <v>2009</v>
          </cell>
          <cell r="B3138">
            <v>3</v>
          </cell>
        </row>
        <row r="3139">
          <cell r="A3139">
            <v>2009</v>
          </cell>
          <cell r="B3139">
            <v>3</v>
          </cell>
        </row>
        <row r="3140">
          <cell r="A3140">
            <v>2009</v>
          </cell>
          <cell r="B3140">
            <v>3</v>
          </cell>
        </row>
        <row r="3141">
          <cell r="A3141">
            <v>2009</v>
          </cell>
          <cell r="B3141">
            <v>3</v>
          </cell>
        </row>
        <row r="3142">
          <cell r="A3142">
            <v>2009</v>
          </cell>
          <cell r="B3142">
            <v>3</v>
          </cell>
        </row>
        <row r="3143">
          <cell r="A3143">
            <v>2009</v>
          </cell>
          <cell r="B3143">
            <v>3</v>
          </cell>
        </row>
        <row r="3144">
          <cell r="A3144">
            <v>2009</v>
          </cell>
          <cell r="B3144">
            <v>3</v>
          </cell>
        </row>
        <row r="3145">
          <cell r="A3145">
            <v>2009</v>
          </cell>
          <cell r="B3145">
            <v>3</v>
          </cell>
        </row>
        <row r="3146">
          <cell r="A3146">
            <v>2009</v>
          </cell>
          <cell r="B3146">
            <v>3</v>
          </cell>
        </row>
        <row r="3147">
          <cell r="A3147">
            <v>2009</v>
          </cell>
          <cell r="B3147">
            <v>3</v>
          </cell>
        </row>
        <row r="3148">
          <cell r="A3148">
            <v>2009</v>
          </cell>
          <cell r="B3148">
            <v>3</v>
          </cell>
        </row>
        <row r="3149">
          <cell r="A3149">
            <v>2009</v>
          </cell>
          <cell r="B3149">
            <v>3</v>
          </cell>
        </row>
        <row r="3150">
          <cell r="A3150">
            <v>2009</v>
          </cell>
          <cell r="B3150">
            <v>3</v>
          </cell>
        </row>
        <row r="3151">
          <cell r="A3151">
            <v>2009</v>
          </cell>
          <cell r="B3151">
            <v>3</v>
          </cell>
        </row>
        <row r="3152">
          <cell r="A3152">
            <v>2009</v>
          </cell>
          <cell r="B3152">
            <v>3</v>
          </cell>
        </row>
        <row r="3153">
          <cell r="A3153">
            <v>2009</v>
          </cell>
          <cell r="B3153">
            <v>3</v>
          </cell>
        </row>
        <row r="3154">
          <cell r="A3154">
            <v>2009</v>
          </cell>
          <cell r="B3154">
            <v>3</v>
          </cell>
        </row>
        <row r="3155">
          <cell r="A3155">
            <v>2009</v>
          </cell>
          <cell r="B3155">
            <v>3</v>
          </cell>
        </row>
        <row r="3156">
          <cell r="A3156">
            <v>2009</v>
          </cell>
          <cell r="B3156">
            <v>3</v>
          </cell>
        </row>
        <row r="3157">
          <cell r="A3157">
            <v>2009</v>
          </cell>
          <cell r="B3157">
            <v>3</v>
          </cell>
        </row>
        <row r="3158">
          <cell r="A3158">
            <v>2009</v>
          </cell>
          <cell r="B3158">
            <v>3</v>
          </cell>
        </row>
        <row r="3159">
          <cell r="A3159">
            <v>2009</v>
          </cell>
          <cell r="B3159">
            <v>3</v>
          </cell>
        </row>
        <row r="3160">
          <cell r="A3160">
            <v>2009</v>
          </cell>
          <cell r="B3160">
            <v>3</v>
          </cell>
        </row>
        <row r="3161">
          <cell r="A3161">
            <v>2009</v>
          </cell>
          <cell r="B3161">
            <v>3</v>
          </cell>
        </row>
        <row r="3162">
          <cell r="A3162">
            <v>2009</v>
          </cell>
          <cell r="B3162">
            <v>3</v>
          </cell>
        </row>
        <row r="3163">
          <cell r="A3163">
            <v>2009</v>
          </cell>
          <cell r="B3163">
            <v>3</v>
          </cell>
        </row>
        <row r="3164">
          <cell r="A3164">
            <v>2009</v>
          </cell>
          <cell r="B3164">
            <v>3</v>
          </cell>
        </row>
        <row r="3165">
          <cell r="A3165">
            <v>2009</v>
          </cell>
          <cell r="B3165">
            <v>3</v>
          </cell>
        </row>
        <row r="3166">
          <cell r="A3166">
            <v>2009</v>
          </cell>
          <cell r="B3166">
            <v>3</v>
          </cell>
        </row>
        <row r="3167">
          <cell r="A3167">
            <v>2009</v>
          </cell>
          <cell r="B3167">
            <v>3</v>
          </cell>
        </row>
        <row r="3168">
          <cell r="A3168">
            <v>2009</v>
          </cell>
          <cell r="B3168">
            <v>3</v>
          </cell>
        </row>
        <row r="3169">
          <cell r="A3169">
            <v>2009</v>
          </cell>
          <cell r="B3169">
            <v>3</v>
          </cell>
        </row>
        <row r="3170">
          <cell r="A3170">
            <v>2009</v>
          </cell>
          <cell r="B3170">
            <v>3</v>
          </cell>
        </row>
        <row r="3171">
          <cell r="A3171">
            <v>2009</v>
          </cell>
          <cell r="B3171">
            <v>3</v>
          </cell>
        </row>
        <row r="3172">
          <cell r="A3172">
            <v>2009</v>
          </cell>
          <cell r="B3172">
            <v>3</v>
          </cell>
        </row>
        <row r="3173">
          <cell r="A3173">
            <v>2009</v>
          </cell>
          <cell r="B3173">
            <v>3</v>
          </cell>
        </row>
        <row r="3174">
          <cell r="A3174">
            <v>2009</v>
          </cell>
          <cell r="B3174">
            <v>3</v>
          </cell>
        </row>
        <row r="3175">
          <cell r="A3175">
            <v>2009</v>
          </cell>
          <cell r="B3175">
            <v>3</v>
          </cell>
        </row>
        <row r="3176">
          <cell r="A3176">
            <v>2009</v>
          </cell>
          <cell r="B3176">
            <v>3</v>
          </cell>
        </row>
        <row r="3177">
          <cell r="A3177">
            <v>2009</v>
          </cell>
          <cell r="B3177">
            <v>3</v>
          </cell>
        </row>
        <row r="3178">
          <cell r="A3178">
            <v>2009</v>
          </cell>
          <cell r="B3178">
            <v>3</v>
          </cell>
        </row>
        <row r="3179">
          <cell r="A3179">
            <v>2009</v>
          </cell>
          <cell r="B3179">
            <v>3</v>
          </cell>
        </row>
        <row r="3180">
          <cell r="A3180">
            <v>2009</v>
          </cell>
          <cell r="B3180">
            <v>3</v>
          </cell>
        </row>
        <row r="3181">
          <cell r="A3181">
            <v>2009</v>
          </cell>
          <cell r="B3181">
            <v>3</v>
          </cell>
        </row>
        <row r="3182">
          <cell r="A3182">
            <v>2009</v>
          </cell>
          <cell r="B3182">
            <v>3</v>
          </cell>
        </row>
        <row r="3183">
          <cell r="A3183">
            <v>2009</v>
          </cell>
          <cell r="B3183">
            <v>3</v>
          </cell>
        </row>
        <row r="3184">
          <cell r="A3184">
            <v>2009</v>
          </cell>
          <cell r="B3184">
            <v>3</v>
          </cell>
        </row>
        <row r="3185">
          <cell r="A3185">
            <v>2009</v>
          </cell>
          <cell r="B3185">
            <v>3</v>
          </cell>
        </row>
        <row r="3186">
          <cell r="A3186">
            <v>2009</v>
          </cell>
          <cell r="B3186">
            <v>3</v>
          </cell>
        </row>
        <row r="3187">
          <cell r="A3187">
            <v>2009</v>
          </cell>
          <cell r="B3187">
            <v>3</v>
          </cell>
        </row>
        <row r="3188">
          <cell r="A3188">
            <v>2009</v>
          </cell>
          <cell r="B3188">
            <v>3</v>
          </cell>
        </row>
        <row r="3189">
          <cell r="A3189">
            <v>2009</v>
          </cell>
          <cell r="B3189">
            <v>4</v>
          </cell>
        </row>
        <row r="3190">
          <cell r="A3190">
            <v>2009</v>
          </cell>
          <cell r="B3190">
            <v>4</v>
          </cell>
        </row>
        <row r="3191">
          <cell r="A3191">
            <v>2009</v>
          </cell>
          <cell r="B3191">
            <v>4</v>
          </cell>
        </row>
        <row r="3192">
          <cell r="A3192">
            <v>2009</v>
          </cell>
          <cell r="B3192">
            <v>4</v>
          </cell>
        </row>
        <row r="3193">
          <cell r="A3193">
            <v>2009</v>
          </cell>
          <cell r="B3193">
            <v>4</v>
          </cell>
        </row>
        <row r="3194">
          <cell r="A3194">
            <v>2009</v>
          </cell>
          <cell r="B3194">
            <v>4</v>
          </cell>
        </row>
        <row r="3195">
          <cell r="A3195">
            <v>2009</v>
          </cell>
          <cell r="B3195">
            <v>4</v>
          </cell>
        </row>
        <row r="3196">
          <cell r="A3196">
            <v>2009</v>
          </cell>
          <cell r="B3196">
            <v>4</v>
          </cell>
        </row>
        <row r="3197">
          <cell r="A3197">
            <v>2009</v>
          </cell>
          <cell r="B3197">
            <v>4</v>
          </cell>
        </row>
        <row r="3198">
          <cell r="A3198">
            <v>2009</v>
          </cell>
          <cell r="B3198">
            <v>4</v>
          </cell>
        </row>
        <row r="3199">
          <cell r="A3199">
            <v>2009</v>
          </cell>
          <cell r="B3199">
            <v>4</v>
          </cell>
        </row>
        <row r="3200">
          <cell r="A3200">
            <v>2009</v>
          </cell>
          <cell r="B3200">
            <v>4</v>
          </cell>
        </row>
        <row r="3201">
          <cell r="A3201">
            <v>2009</v>
          </cell>
          <cell r="B3201">
            <v>4</v>
          </cell>
        </row>
        <row r="3202">
          <cell r="A3202">
            <v>2009</v>
          </cell>
          <cell r="B3202">
            <v>4</v>
          </cell>
        </row>
        <row r="3203">
          <cell r="A3203">
            <v>2009</v>
          </cell>
          <cell r="B3203">
            <v>4</v>
          </cell>
        </row>
        <row r="3204">
          <cell r="A3204">
            <v>2009</v>
          </cell>
          <cell r="B3204">
            <v>4</v>
          </cell>
        </row>
        <row r="3205">
          <cell r="A3205">
            <v>2009</v>
          </cell>
          <cell r="B3205">
            <v>4</v>
          </cell>
        </row>
        <row r="3206">
          <cell r="A3206">
            <v>2009</v>
          </cell>
          <cell r="B3206">
            <v>4</v>
          </cell>
        </row>
        <row r="3207">
          <cell r="A3207">
            <v>2009</v>
          </cell>
          <cell r="B3207">
            <v>4</v>
          </cell>
        </row>
        <row r="3208">
          <cell r="A3208">
            <v>2009</v>
          </cell>
          <cell r="B3208">
            <v>4</v>
          </cell>
        </row>
        <row r="3209">
          <cell r="A3209">
            <v>2009</v>
          </cell>
          <cell r="B3209">
            <v>4</v>
          </cell>
        </row>
        <row r="3210">
          <cell r="A3210">
            <v>2009</v>
          </cell>
          <cell r="B3210">
            <v>4</v>
          </cell>
        </row>
        <row r="3211">
          <cell r="A3211">
            <v>2009</v>
          </cell>
          <cell r="B3211">
            <v>4</v>
          </cell>
        </row>
        <row r="3212">
          <cell r="A3212">
            <v>2009</v>
          </cell>
          <cell r="B3212">
            <v>4</v>
          </cell>
        </row>
        <row r="3213">
          <cell r="A3213">
            <v>2009</v>
          </cell>
          <cell r="B3213">
            <v>4</v>
          </cell>
        </row>
        <row r="3214">
          <cell r="A3214">
            <v>2009</v>
          </cell>
          <cell r="B3214">
            <v>4</v>
          </cell>
        </row>
        <row r="3215">
          <cell r="A3215">
            <v>2009</v>
          </cell>
          <cell r="B3215">
            <v>4</v>
          </cell>
        </row>
        <row r="3216">
          <cell r="A3216">
            <v>2009</v>
          </cell>
          <cell r="B3216">
            <v>4</v>
          </cell>
        </row>
        <row r="3217">
          <cell r="A3217">
            <v>2009</v>
          </cell>
          <cell r="B3217">
            <v>4</v>
          </cell>
        </row>
        <row r="3218">
          <cell r="A3218">
            <v>2009</v>
          </cell>
          <cell r="B3218">
            <v>4</v>
          </cell>
        </row>
        <row r="3219">
          <cell r="A3219">
            <v>2009</v>
          </cell>
          <cell r="B3219">
            <v>4</v>
          </cell>
        </row>
        <row r="3220">
          <cell r="A3220">
            <v>2009</v>
          </cell>
          <cell r="B3220">
            <v>4</v>
          </cell>
        </row>
        <row r="3221">
          <cell r="A3221">
            <v>2009</v>
          </cell>
          <cell r="B3221">
            <v>4</v>
          </cell>
        </row>
        <row r="3222">
          <cell r="A3222">
            <v>2009</v>
          </cell>
          <cell r="B3222">
            <v>4</v>
          </cell>
        </row>
        <row r="3223">
          <cell r="A3223">
            <v>2009</v>
          </cell>
          <cell r="B3223">
            <v>4</v>
          </cell>
        </row>
        <row r="3224">
          <cell r="A3224">
            <v>2009</v>
          </cell>
          <cell r="B3224">
            <v>4</v>
          </cell>
        </row>
        <row r="3225">
          <cell r="A3225">
            <v>2009</v>
          </cell>
          <cell r="B3225">
            <v>4</v>
          </cell>
        </row>
        <row r="3226">
          <cell r="A3226">
            <v>2009</v>
          </cell>
          <cell r="B3226">
            <v>4</v>
          </cell>
        </row>
        <row r="3227">
          <cell r="A3227">
            <v>2009</v>
          </cell>
          <cell r="B3227">
            <v>4</v>
          </cell>
        </row>
        <row r="3228">
          <cell r="A3228">
            <v>2009</v>
          </cell>
          <cell r="B3228">
            <v>4</v>
          </cell>
        </row>
        <row r="3229">
          <cell r="A3229">
            <v>2009</v>
          </cell>
          <cell r="B3229">
            <v>4</v>
          </cell>
        </row>
        <row r="3230">
          <cell r="A3230">
            <v>2009</v>
          </cell>
          <cell r="B3230">
            <v>4</v>
          </cell>
        </row>
        <row r="3231">
          <cell r="A3231">
            <v>2009</v>
          </cell>
          <cell r="B3231">
            <v>4</v>
          </cell>
        </row>
        <row r="3232">
          <cell r="A3232">
            <v>2009</v>
          </cell>
          <cell r="B3232">
            <v>4</v>
          </cell>
        </row>
        <row r="3233">
          <cell r="A3233">
            <v>2009</v>
          </cell>
          <cell r="B3233">
            <v>4</v>
          </cell>
        </row>
        <row r="3234">
          <cell r="A3234">
            <v>2009</v>
          </cell>
          <cell r="B3234">
            <v>4</v>
          </cell>
        </row>
        <row r="3235">
          <cell r="A3235">
            <v>2009</v>
          </cell>
          <cell r="B3235">
            <v>4</v>
          </cell>
        </row>
        <row r="3236">
          <cell r="A3236">
            <v>2009</v>
          </cell>
          <cell r="B3236">
            <v>4</v>
          </cell>
        </row>
        <row r="3237">
          <cell r="A3237">
            <v>2009</v>
          </cell>
          <cell r="B3237">
            <v>4</v>
          </cell>
        </row>
        <row r="3238">
          <cell r="A3238">
            <v>2009</v>
          </cell>
          <cell r="B3238">
            <v>4</v>
          </cell>
        </row>
        <row r="3239">
          <cell r="A3239">
            <v>2009</v>
          </cell>
          <cell r="B3239">
            <v>4</v>
          </cell>
        </row>
        <row r="3240">
          <cell r="A3240">
            <v>2009</v>
          </cell>
          <cell r="B3240">
            <v>4</v>
          </cell>
        </row>
        <row r="3241">
          <cell r="A3241">
            <v>2009</v>
          </cell>
          <cell r="B3241">
            <v>4</v>
          </cell>
        </row>
        <row r="3242">
          <cell r="A3242">
            <v>2009</v>
          </cell>
          <cell r="B3242">
            <v>4</v>
          </cell>
        </row>
        <row r="3243">
          <cell r="A3243">
            <v>2009</v>
          </cell>
          <cell r="B3243">
            <v>4</v>
          </cell>
        </row>
        <row r="3244">
          <cell r="A3244">
            <v>2009</v>
          </cell>
          <cell r="B3244">
            <v>4</v>
          </cell>
        </row>
        <row r="3245">
          <cell r="A3245">
            <v>2009</v>
          </cell>
          <cell r="B3245">
            <v>4</v>
          </cell>
        </row>
        <row r="3246">
          <cell r="A3246">
            <v>2009</v>
          </cell>
          <cell r="B3246">
            <v>4</v>
          </cell>
        </row>
        <row r="3247">
          <cell r="A3247">
            <v>2009</v>
          </cell>
          <cell r="B3247">
            <v>4</v>
          </cell>
        </row>
        <row r="3248">
          <cell r="A3248">
            <v>2009</v>
          </cell>
          <cell r="B3248">
            <v>4</v>
          </cell>
        </row>
        <row r="3249">
          <cell r="A3249">
            <v>2009</v>
          </cell>
          <cell r="B3249">
            <v>4</v>
          </cell>
        </row>
        <row r="3250">
          <cell r="A3250">
            <v>2009</v>
          </cell>
          <cell r="B3250">
            <v>4</v>
          </cell>
        </row>
        <row r="3251">
          <cell r="A3251">
            <v>2009</v>
          </cell>
          <cell r="B3251">
            <v>4</v>
          </cell>
        </row>
        <row r="3252">
          <cell r="A3252">
            <v>2009</v>
          </cell>
          <cell r="B3252">
            <v>4</v>
          </cell>
        </row>
        <row r="3253">
          <cell r="A3253">
            <v>2009</v>
          </cell>
          <cell r="B3253">
            <v>4</v>
          </cell>
        </row>
        <row r="3254">
          <cell r="A3254">
            <v>2009</v>
          </cell>
          <cell r="B3254">
            <v>4</v>
          </cell>
        </row>
        <row r="3255">
          <cell r="A3255">
            <v>2009</v>
          </cell>
          <cell r="B3255">
            <v>4</v>
          </cell>
        </row>
        <row r="3256">
          <cell r="A3256">
            <v>2009</v>
          </cell>
          <cell r="B3256">
            <v>4</v>
          </cell>
        </row>
        <row r="3257">
          <cell r="A3257">
            <v>2009</v>
          </cell>
          <cell r="B3257">
            <v>4</v>
          </cell>
        </row>
        <row r="3258">
          <cell r="A3258">
            <v>2009</v>
          </cell>
          <cell r="B3258">
            <v>4</v>
          </cell>
        </row>
        <row r="3259">
          <cell r="A3259">
            <v>2009</v>
          </cell>
          <cell r="B3259">
            <v>4</v>
          </cell>
        </row>
        <row r="3260">
          <cell r="A3260">
            <v>2009</v>
          </cell>
          <cell r="B3260">
            <v>4</v>
          </cell>
        </row>
        <row r="3261">
          <cell r="A3261">
            <v>2009</v>
          </cell>
          <cell r="B3261">
            <v>4</v>
          </cell>
        </row>
        <row r="3262">
          <cell r="A3262">
            <v>2009</v>
          </cell>
          <cell r="B3262">
            <v>4</v>
          </cell>
        </row>
        <row r="3263">
          <cell r="A3263">
            <v>2009</v>
          </cell>
          <cell r="B3263">
            <v>4</v>
          </cell>
        </row>
        <row r="3264">
          <cell r="A3264">
            <v>2009</v>
          </cell>
          <cell r="B3264">
            <v>4</v>
          </cell>
        </row>
        <row r="3265">
          <cell r="A3265">
            <v>2009</v>
          </cell>
          <cell r="B3265">
            <v>4</v>
          </cell>
        </row>
        <row r="3266">
          <cell r="A3266">
            <v>2009</v>
          </cell>
          <cell r="B3266">
            <v>4</v>
          </cell>
        </row>
        <row r="3267">
          <cell r="A3267">
            <v>2009</v>
          </cell>
          <cell r="B3267">
            <v>4</v>
          </cell>
        </row>
        <row r="3268">
          <cell r="A3268">
            <v>2009</v>
          </cell>
          <cell r="B3268">
            <v>4</v>
          </cell>
        </row>
        <row r="3269">
          <cell r="A3269">
            <v>2009</v>
          </cell>
          <cell r="B3269">
            <v>4</v>
          </cell>
        </row>
        <row r="3270">
          <cell r="A3270">
            <v>2009</v>
          </cell>
          <cell r="B3270">
            <v>4</v>
          </cell>
        </row>
        <row r="3271">
          <cell r="A3271">
            <v>2009</v>
          </cell>
          <cell r="B3271">
            <v>4</v>
          </cell>
        </row>
        <row r="3272">
          <cell r="A3272">
            <v>2009</v>
          </cell>
          <cell r="B3272">
            <v>4</v>
          </cell>
        </row>
        <row r="3273">
          <cell r="A3273">
            <v>2009</v>
          </cell>
          <cell r="B3273">
            <v>4</v>
          </cell>
        </row>
        <row r="3274">
          <cell r="A3274">
            <v>2009</v>
          </cell>
          <cell r="B3274">
            <v>4</v>
          </cell>
        </row>
        <row r="3275">
          <cell r="A3275">
            <v>2009</v>
          </cell>
          <cell r="B3275">
            <v>4</v>
          </cell>
        </row>
        <row r="3276">
          <cell r="A3276">
            <v>2009</v>
          </cell>
          <cell r="B3276">
            <v>4</v>
          </cell>
        </row>
        <row r="3277">
          <cell r="A3277">
            <v>2009</v>
          </cell>
          <cell r="B3277">
            <v>4</v>
          </cell>
        </row>
        <row r="3278">
          <cell r="A3278">
            <v>2009</v>
          </cell>
          <cell r="B3278">
            <v>4</v>
          </cell>
        </row>
        <row r="3279">
          <cell r="A3279">
            <v>2009</v>
          </cell>
          <cell r="B3279">
            <v>4</v>
          </cell>
        </row>
        <row r="3280">
          <cell r="A3280">
            <v>2009</v>
          </cell>
          <cell r="B3280">
            <v>4</v>
          </cell>
        </row>
        <row r="3281">
          <cell r="A3281">
            <v>2009</v>
          </cell>
          <cell r="B3281">
            <v>4</v>
          </cell>
        </row>
        <row r="3282">
          <cell r="A3282">
            <v>2009</v>
          </cell>
          <cell r="B3282">
            <v>4</v>
          </cell>
        </row>
        <row r="3283">
          <cell r="A3283">
            <v>2009</v>
          </cell>
          <cell r="B3283">
            <v>4</v>
          </cell>
        </row>
        <row r="3284">
          <cell r="A3284">
            <v>2009</v>
          </cell>
          <cell r="B3284">
            <v>4</v>
          </cell>
        </row>
        <row r="3285">
          <cell r="A3285">
            <v>2009</v>
          </cell>
          <cell r="B3285">
            <v>4</v>
          </cell>
        </row>
        <row r="3286">
          <cell r="A3286">
            <v>2009</v>
          </cell>
          <cell r="B3286">
            <v>4</v>
          </cell>
        </row>
        <row r="3287">
          <cell r="A3287">
            <v>2009</v>
          </cell>
          <cell r="B3287">
            <v>4</v>
          </cell>
        </row>
        <row r="3288">
          <cell r="A3288">
            <v>2009</v>
          </cell>
          <cell r="B3288">
            <v>4</v>
          </cell>
        </row>
        <row r="3289">
          <cell r="A3289">
            <v>2009</v>
          </cell>
          <cell r="B3289">
            <v>4</v>
          </cell>
        </row>
        <row r="3290">
          <cell r="A3290">
            <v>2009</v>
          </cell>
          <cell r="B3290">
            <v>4</v>
          </cell>
        </row>
        <row r="3291">
          <cell r="A3291">
            <v>2009</v>
          </cell>
          <cell r="B3291">
            <v>4</v>
          </cell>
        </row>
        <row r="3292">
          <cell r="A3292">
            <v>2009</v>
          </cell>
          <cell r="B3292">
            <v>4</v>
          </cell>
        </row>
        <row r="3293">
          <cell r="A3293">
            <v>2009</v>
          </cell>
          <cell r="B3293">
            <v>4</v>
          </cell>
        </row>
        <row r="3294">
          <cell r="A3294">
            <v>2009</v>
          </cell>
          <cell r="B3294">
            <v>4</v>
          </cell>
        </row>
        <row r="3295">
          <cell r="A3295">
            <v>2009</v>
          </cell>
          <cell r="B3295">
            <v>4</v>
          </cell>
        </row>
        <row r="3296">
          <cell r="A3296">
            <v>2009</v>
          </cell>
          <cell r="B3296">
            <v>4</v>
          </cell>
        </row>
        <row r="3297">
          <cell r="A3297">
            <v>2009</v>
          </cell>
          <cell r="B3297">
            <v>4</v>
          </cell>
        </row>
        <row r="3298">
          <cell r="A3298">
            <v>2009</v>
          </cell>
          <cell r="B3298">
            <v>4</v>
          </cell>
        </row>
        <row r="3299">
          <cell r="A3299">
            <v>2009</v>
          </cell>
          <cell r="B3299">
            <v>4</v>
          </cell>
        </row>
        <row r="3300">
          <cell r="A3300">
            <v>2009</v>
          </cell>
          <cell r="B3300">
            <v>4</v>
          </cell>
        </row>
        <row r="3301">
          <cell r="A3301">
            <v>2009</v>
          </cell>
          <cell r="B3301">
            <v>4</v>
          </cell>
        </row>
        <row r="3302">
          <cell r="A3302">
            <v>2009</v>
          </cell>
          <cell r="B3302">
            <v>4</v>
          </cell>
        </row>
        <row r="3303">
          <cell r="A3303">
            <v>2009</v>
          </cell>
          <cell r="B3303">
            <v>4</v>
          </cell>
        </row>
        <row r="3304">
          <cell r="A3304">
            <v>2009</v>
          </cell>
          <cell r="B3304">
            <v>4</v>
          </cell>
        </row>
        <row r="3305">
          <cell r="A3305">
            <v>2009</v>
          </cell>
          <cell r="B3305">
            <v>4</v>
          </cell>
        </row>
        <row r="3306">
          <cell r="A3306">
            <v>2009</v>
          </cell>
          <cell r="B3306">
            <v>4</v>
          </cell>
        </row>
        <row r="3307">
          <cell r="A3307">
            <v>2009</v>
          </cell>
          <cell r="B3307">
            <v>4</v>
          </cell>
        </row>
        <row r="3308">
          <cell r="A3308">
            <v>2009</v>
          </cell>
          <cell r="B3308">
            <v>4</v>
          </cell>
        </row>
        <row r="3309">
          <cell r="A3309">
            <v>2009</v>
          </cell>
          <cell r="B3309">
            <v>4</v>
          </cell>
        </row>
        <row r="3310">
          <cell r="A3310">
            <v>2009</v>
          </cell>
          <cell r="B3310">
            <v>4</v>
          </cell>
        </row>
        <row r="3311">
          <cell r="A3311">
            <v>2009</v>
          </cell>
          <cell r="B3311">
            <v>4</v>
          </cell>
        </row>
        <row r="3312">
          <cell r="A3312">
            <v>2009</v>
          </cell>
          <cell r="B3312">
            <v>4</v>
          </cell>
        </row>
        <row r="3313">
          <cell r="A3313">
            <v>2009</v>
          </cell>
          <cell r="B3313">
            <v>4</v>
          </cell>
        </row>
        <row r="3314">
          <cell r="A3314">
            <v>2009</v>
          </cell>
          <cell r="B3314">
            <v>4</v>
          </cell>
        </row>
        <row r="3315">
          <cell r="A3315">
            <v>2009</v>
          </cell>
          <cell r="B3315">
            <v>4</v>
          </cell>
        </row>
        <row r="3316">
          <cell r="A3316">
            <v>2009</v>
          </cell>
          <cell r="B3316">
            <v>4</v>
          </cell>
        </row>
        <row r="3317">
          <cell r="A3317">
            <v>2009</v>
          </cell>
          <cell r="B3317">
            <v>4</v>
          </cell>
        </row>
        <row r="3318">
          <cell r="A3318">
            <v>2009</v>
          </cell>
          <cell r="B3318">
            <v>4</v>
          </cell>
        </row>
        <row r="3319">
          <cell r="A3319">
            <v>2009</v>
          </cell>
          <cell r="B3319">
            <v>4</v>
          </cell>
        </row>
        <row r="3320">
          <cell r="A3320">
            <v>2009</v>
          </cell>
          <cell r="B3320">
            <v>4</v>
          </cell>
        </row>
        <row r="3321">
          <cell r="A3321">
            <v>2009</v>
          </cell>
          <cell r="B3321">
            <v>4</v>
          </cell>
        </row>
        <row r="3322">
          <cell r="A3322">
            <v>2009</v>
          </cell>
          <cell r="B3322">
            <v>4</v>
          </cell>
        </row>
        <row r="3323">
          <cell r="A3323">
            <v>2009</v>
          </cell>
          <cell r="B3323">
            <v>4</v>
          </cell>
        </row>
        <row r="3324">
          <cell r="A3324">
            <v>2009</v>
          </cell>
          <cell r="B3324">
            <v>4</v>
          </cell>
        </row>
        <row r="3325">
          <cell r="A3325">
            <v>2009</v>
          </cell>
          <cell r="B3325">
            <v>4</v>
          </cell>
        </row>
        <row r="3326">
          <cell r="A3326">
            <v>2009</v>
          </cell>
          <cell r="B3326">
            <v>4</v>
          </cell>
        </row>
        <row r="3327">
          <cell r="A3327">
            <v>2009</v>
          </cell>
          <cell r="B3327">
            <v>4</v>
          </cell>
        </row>
        <row r="3328">
          <cell r="A3328">
            <v>2009</v>
          </cell>
          <cell r="B3328">
            <v>4</v>
          </cell>
        </row>
        <row r="3329">
          <cell r="A3329">
            <v>2009</v>
          </cell>
          <cell r="B3329">
            <v>4</v>
          </cell>
        </row>
        <row r="3330">
          <cell r="A3330">
            <v>2009</v>
          </cell>
          <cell r="B3330">
            <v>4</v>
          </cell>
        </row>
        <row r="3331">
          <cell r="A3331">
            <v>2009</v>
          </cell>
          <cell r="B3331">
            <v>4</v>
          </cell>
        </row>
        <row r="3332">
          <cell r="A3332">
            <v>2009</v>
          </cell>
          <cell r="B3332">
            <v>4</v>
          </cell>
        </row>
        <row r="3333">
          <cell r="A3333">
            <v>2009</v>
          </cell>
          <cell r="B3333">
            <v>4</v>
          </cell>
        </row>
        <row r="3334">
          <cell r="A3334">
            <v>2009</v>
          </cell>
          <cell r="B3334">
            <v>4</v>
          </cell>
        </row>
        <row r="3335">
          <cell r="A3335">
            <v>2009</v>
          </cell>
          <cell r="B3335">
            <v>4</v>
          </cell>
        </row>
        <row r="3336">
          <cell r="A3336">
            <v>2009</v>
          </cell>
          <cell r="B3336">
            <v>4</v>
          </cell>
        </row>
        <row r="3337">
          <cell r="A3337">
            <v>2009</v>
          </cell>
          <cell r="B3337">
            <v>4</v>
          </cell>
        </row>
        <row r="3338">
          <cell r="A3338">
            <v>2009</v>
          </cell>
          <cell r="B3338">
            <v>4</v>
          </cell>
        </row>
        <row r="3339">
          <cell r="A3339">
            <v>2009</v>
          </cell>
          <cell r="B3339">
            <v>4</v>
          </cell>
        </row>
        <row r="3340">
          <cell r="A3340">
            <v>2009</v>
          </cell>
          <cell r="B3340">
            <v>4</v>
          </cell>
        </row>
        <row r="3341">
          <cell r="A3341">
            <v>2009</v>
          </cell>
          <cell r="B3341">
            <v>4</v>
          </cell>
        </row>
        <row r="3342">
          <cell r="A3342">
            <v>2009</v>
          </cell>
          <cell r="B3342">
            <v>4</v>
          </cell>
        </row>
        <row r="3343">
          <cell r="A3343">
            <v>2009</v>
          </cell>
          <cell r="B3343">
            <v>4</v>
          </cell>
        </row>
        <row r="3344">
          <cell r="A3344">
            <v>2009</v>
          </cell>
          <cell r="B3344">
            <v>4</v>
          </cell>
        </row>
        <row r="3345">
          <cell r="A3345">
            <v>2009</v>
          </cell>
          <cell r="B3345">
            <v>4</v>
          </cell>
        </row>
        <row r="3346">
          <cell r="A3346">
            <v>2009</v>
          </cell>
          <cell r="B3346">
            <v>4</v>
          </cell>
        </row>
        <row r="3347">
          <cell r="A3347">
            <v>2009</v>
          </cell>
          <cell r="B3347">
            <v>4</v>
          </cell>
        </row>
        <row r="3348">
          <cell r="A3348">
            <v>2009</v>
          </cell>
          <cell r="B3348">
            <v>4</v>
          </cell>
        </row>
        <row r="3349">
          <cell r="A3349">
            <v>2009</v>
          </cell>
          <cell r="B3349">
            <v>4</v>
          </cell>
        </row>
        <row r="3350">
          <cell r="A3350">
            <v>2009</v>
          </cell>
          <cell r="B3350">
            <v>4</v>
          </cell>
        </row>
        <row r="3351">
          <cell r="A3351">
            <v>2009</v>
          </cell>
          <cell r="B3351">
            <v>4</v>
          </cell>
        </row>
        <row r="3352">
          <cell r="A3352">
            <v>2009</v>
          </cell>
          <cell r="B3352">
            <v>4</v>
          </cell>
        </row>
        <row r="3353">
          <cell r="A3353">
            <v>2009</v>
          </cell>
          <cell r="B3353">
            <v>4</v>
          </cell>
        </row>
        <row r="3354">
          <cell r="A3354">
            <v>2009</v>
          </cell>
          <cell r="B3354">
            <v>4</v>
          </cell>
        </row>
        <row r="3355">
          <cell r="A3355">
            <v>2009</v>
          </cell>
          <cell r="B3355">
            <v>4</v>
          </cell>
        </row>
        <row r="3356">
          <cell r="A3356">
            <v>2009</v>
          </cell>
          <cell r="B3356">
            <v>4</v>
          </cell>
        </row>
        <row r="3357">
          <cell r="A3357">
            <v>2009</v>
          </cell>
          <cell r="B3357">
            <v>5</v>
          </cell>
        </row>
        <row r="3358">
          <cell r="A3358">
            <v>2009</v>
          </cell>
          <cell r="B3358">
            <v>5</v>
          </cell>
        </row>
        <row r="3359">
          <cell r="A3359">
            <v>2009</v>
          </cell>
          <cell r="B3359">
            <v>5</v>
          </cell>
        </row>
        <row r="3360">
          <cell r="A3360">
            <v>2009</v>
          </cell>
          <cell r="B3360">
            <v>5</v>
          </cell>
        </row>
        <row r="3361">
          <cell r="A3361">
            <v>2009</v>
          </cell>
          <cell r="B3361">
            <v>5</v>
          </cell>
        </row>
        <row r="3362">
          <cell r="A3362">
            <v>2009</v>
          </cell>
          <cell r="B3362">
            <v>5</v>
          </cell>
        </row>
        <row r="3363">
          <cell r="A3363">
            <v>2009</v>
          </cell>
          <cell r="B3363">
            <v>5</v>
          </cell>
        </row>
        <row r="3364">
          <cell r="A3364">
            <v>2009</v>
          </cell>
          <cell r="B3364">
            <v>5</v>
          </cell>
        </row>
        <row r="3365">
          <cell r="A3365">
            <v>2009</v>
          </cell>
          <cell r="B3365">
            <v>5</v>
          </cell>
        </row>
        <row r="3366">
          <cell r="A3366">
            <v>2009</v>
          </cell>
          <cell r="B3366">
            <v>5</v>
          </cell>
        </row>
        <row r="3367">
          <cell r="A3367">
            <v>2009</v>
          </cell>
          <cell r="B3367">
            <v>5</v>
          </cell>
        </row>
        <row r="3368">
          <cell r="A3368">
            <v>2009</v>
          </cell>
          <cell r="B3368">
            <v>5</v>
          </cell>
        </row>
        <row r="3369">
          <cell r="A3369">
            <v>2009</v>
          </cell>
          <cell r="B3369">
            <v>5</v>
          </cell>
        </row>
        <row r="3370">
          <cell r="A3370">
            <v>2009</v>
          </cell>
          <cell r="B3370">
            <v>5</v>
          </cell>
        </row>
        <row r="3371">
          <cell r="A3371">
            <v>2009</v>
          </cell>
          <cell r="B3371">
            <v>5</v>
          </cell>
        </row>
        <row r="3372">
          <cell r="A3372">
            <v>2009</v>
          </cell>
          <cell r="B3372">
            <v>5</v>
          </cell>
        </row>
        <row r="3373">
          <cell r="A3373">
            <v>2009</v>
          </cell>
          <cell r="B3373">
            <v>5</v>
          </cell>
        </row>
        <row r="3374">
          <cell r="A3374">
            <v>2009</v>
          </cell>
          <cell r="B3374">
            <v>5</v>
          </cell>
        </row>
        <row r="3375">
          <cell r="A3375">
            <v>2009</v>
          </cell>
          <cell r="B3375">
            <v>5</v>
          </cell>
        </row>
        <row r="3376">
          <cell r="A3376">
            <v>2009</v>
          </cell>
          <cell r="B3376">
            <v>5</v>
          </cell>
        </row>
        <row r="3377">
          <cell r="A3377">
            <v>2009</v>
          </cell>
          <cell r="B3377">
            <v>5</v>
          </cell>
        </row>
        <row r="3378">
          <cell r="A3378">
            <v>2009</v>
          </cell>
          <cell r="B3378">
            <v>5</v>
          </cell>
        </row>
        <row r="3379">
          <cell r="A3379">
            <v>2009</v>
          </cell>
          <cell r="B3379">
            <v>5</v>
          </cell>
        </row>
        <row r="3380">
          <cell r="A3380">
            <v>2009</v>
          </cell>
          <cell r="B3380">
            <v>5</v>
          </cell>
        </row>
        <row r="3381">
          <cell r="A3381">
            <v>2009</v>
          </cell>
          <cell r="B3381">
            <v>5</v>
          </cell>
        </row>
        <row r="3382">
          <cell r="A3382">
            <v>2009</v>
          </cell>
          <cell r="B3382">
            <v>5</v>
          </cell>
        </row>
        <row r="3383">
          <cell r="A3383">
            <v>2009</v>
          </cell>
          <cell r="B3383">
            <v>5</v>
          </cell>
        </row>
        <row r="3384">
          <cell r="A3384">
            <v>2009</v>
          </cell>
          <cell r="B3384">
            <v>5</v>
          </cell>
        </row>
        <row r="3385">
          <cell r="A3385">
            <v>2009</v>
          </cell>
          <cell r="B3385">
            <v>5</v>
          </cell>
        </row>
        <row r="3386">
          <cell r="A3386">
            <v>2009</v>
          </cell>
          <cell r="B3386">
            <v>5</v>
          </cell>
        </row>
        <row r="3387">
          <cell r="A3387">
            <v>2009</v>
          </cell>
          <cell r="B3387">
            <v>5</v>
          </cell>
        </row>
        <row r="3388">
          <cell r="A3388">
            <v>2009</v>
          </cell>
          <cell r="B3388">
            <v>5</v>
          </cell>
        </row>
        <row r="3389">
          <cell r="A3389">
            <v>2009</v>
          </cell>
          <cell r="B3389">
            <v>5</v>
          </cell>
        </row>
        <row r="3390">
          <cell r="A3390">
            <v>2009</v>
          </cell>
          <cell r="B3390">
            <v>5</v>
          </cell>
        </row>
        <row r="3391">
          <cell r="A3391">
            <v>2009</v>
          </cell>
          <cell r="B3391">
            <v>5</v>
          </cell>
        </row>
        <row r="3392">
          <cell r="A3392">
            <v>2009</v>
          </cell>
          <cell r="B3392">
            <v>5</v>
          </cell>
        </row>
        <row r="3393">
          <cell r="A3393">
            <v>2009</v>
          </cell>
          <cell r="B3393">
            <v>5</v>
          </cell>
        </row>
        <row r="3394">
          <cell r="A3394">
            <v>2009</v>
          </cell>
          <cell r="B3394">
            <v>5</v>
          </cell>
        </row>
        <row r="3395">
          <cell r="A3395">
            <v>2009</v>
          </cell>
          <cell r="B3395">
            <v>5</v>
          </cell>
        </row>
        <row r="3396">
          <cell r="A3396">
            <v>2009</v>
          </cell>
          <cell r="B3396">
            <v>5</v>
          </cell>
        </row>
        <row r="3397">
          <cell r="A3397">
            <v>2009</v>
          </cell>
          <cell r="B3397">
            <v>5</v>
          </cell>
        </row>
        <row r="3398">
          <cell r="A3398">
            <v>2009</v>
          </cell>
          <cell r="B3398">
            <v>5</v>
          </cell>
        </row>
        <row r="3399">
          <cell r="A3399">
            <v>2009</v>
          </cell>
          <cell r="B3399">
            <v>5</v>
          </cell>
        </row>
        <row r="3400">
          <cell r="A3400">
            <v>2009</v>
          </cell>
          <cell r="B3400">
            <v>5</v>
          </cell>
        </row>
        <row r="3401">
          <cell r="A3401">
            <v>2009</v>
          </cell>
          <cell r="B3401">
            <v>5</v>
          </cell>
        </row>
        <row r="3402">
          <cell r="A3402">
            <v>2009</v>
          </cell>
          <cell r="B3402">
            <v>5</v>
          </cell>
        </row>
        <row r="3403">
          <cell r="A3403">
            <v>2009</v>
          </cell>
          <cell r="B3403">
            <v>5</v>
          </cell>
        </row>
        <row r="3404">
          <cell r="A3404">
            <v>2009</v>
          </cell>
          <cell r="B3404">
            <v>5</v>
          </cell>
        </row>
        <row r="3405">
          <cell r="A3405">
            <v>2009</v>
          </cell>
          <cell r="B3405">
            <v>5</v>
          </cell>
        </row>
        <row r="3406">
          <cell r="A3406">
            <v>2009</v>
          </cell>
          <cell r="B3406">
            <v>5</v>
          </cell>
        </row>
        <row r="3407">
          <cell r="A3407">
            <v>2009</v>
          </cell>
          <cell r="B3407">
            <v>5</v>
          </cell>
        </row>
        <row r="3408">
          <cell r="A3408">
            <v>2009</v>
          </cell>
          <cell r="B3408">
            <v>5</v>
          </cell>
        </row>
        <row r="3409">
          <cell r="A3409">
            <v>2009</v>
          </cell>
          <cell r="B3409">
            <v>5</v>
          </cell>
        </row>
        <row r="3410">
          <cell r="A3410">
            <v>2009</v>
          </cell>
          <cell r="B3410">
            <v>5</v>
          </cell>
        </row>
        <row r="3411">
          <cell r="A3411">
            <v>2009</v>
          </cell>
          <cell r="B3411">
            <v>5</v>
          </cell>
        </row>
        <row r="3412">
          <cell r="A3412">
            <v>2009</v>
          </cell>
          <cell r="B3412">
            <v>5</v>
          </cell>
        </row>
        <row r="3413">
          <cell r="A3413">
            <v>2009</v>
          </cell>
          <cell r="B3413">
            <v>5</v>
          </cell>
        </row>
        <row r="3414">
          <cell r="A3414">
            <v>2009</v>
          </cell>
          <cell r="B3414">
            <v>5</v>
          </cell>
        </row>
        <row r="3415">
          <cell r="A3415">
            <v>2009</v>
          </cell>
          <cell r="B3415">
            <v>5</v>
          </cell>
        </row>
        <row r="3416">
          <cell r="A3416">
            <v>2009</v>
          </cell>
          <cell r="B3416">
            <v>5</v>
          </cell>
        </row>
        <row r="3417">
          <cell r="A3417">
            <v>2009</v>
          </cell>
          <cell r="B3417">
            <v>5</v>
          </cell>
        </row>
        <row r="3418">
          <cell r="A3418">
            <v>2009</v>
          </cell>
          <cell r="B3418">
            <v>5</v>
          </cell>
        </row>
        <row r="3419">
          <cell r="A3419">
            <v>2009</v>
          </cell>
          <cell r="B3419">
            <v>5</v>
          </cell>
        </row>
        <row r="3420">
          <cell r="A3420">
            <v>2009</v>
          </cell>
          <cell r="B3420">
            <v>5</v>
          </cell>
        </row>
        <row r="3421">
          <cell r="A3421">
            <v>2009</v>
          </cell>
          <cell r="B3421">
            <v>5</v>
          </cell>
        </row>
        <row r="3422">
          <cell r="A3422">
            <v>2009</v>
          </cell>
          <cell r="B3422">
            <v>5</v>
          </cell>
        </row>
        <row r="3423">
          <cell r="A3423">
            <v>2009</v>
          </cell>
          <cell r="B3423">
            <v>5</v>
          </cell>
        </row>
        <row r="3424">
          <cell r="A3424">
            <v>2009</v>
          </cell>
          <cell r="B3424">
            <v>5</v>
          </cell>
        </row>
        <row r="3425">
          <cell r="A3425">
            <v>2009</v>
          </cell>
          <cell r="B3425">
            <v>5</v>
          </cell>
        </row>
        <row r="3426">
          <cell r="A3426">
            <v>2009</v>
          </cell>
          <cell r="B3426">
            <v>5</v>
          </cell>
        </row>
        <row r="3427">
          <cell r="A3427">
            <v>2009</v>
          </cell>
          <cell r="B3427">
            <v>5</v>
          </cell>
        </row>
        <row r="3428">
          <cell r="A3428">
            <v>2009</v>
          </cell>
          <cell r="B3428">
            <v>5</v>
          </cell>
        </row>
        <row r="3429">
          <cell r="A3429">
            <v>2009</v>
          </cell>
          <cell r="B3429">
            <v>5</v>
          </cell>
        </row>
        <row r="3430">
          <cell r="A3430">
            <v>2009</v>
          </cell>
          <cell r="B3430">
            <v>5</v>
          </cell>
        </row>
        <row r="3431">
          <cell r="A3431">
            <v>2009</v>
          </cell>
          <cell r="B3431">
            <v>5</v>
          </cell>
        </row>
        <row r="3432">
          <cell r="A3432">
            <v>2009</v>
          </cell>
          <cell r="B3432">
            <v>5</v>
          </cell>
        </row>
        <row r="3433">
          <cell r="A3433">
            <v>2009</v>
          </cell>
          <cell r="B3433">
            <v>5</v>
          </cell>
        </row>
        <row r="3434">
          <cell r="A3434">
            <v>2009</v>
          </cell>
          <cell r="B3434">
            <v>5</v>
          </cell>
        </row>
        <row r="3435">
          <cell r="A3435">
            <v>2009</v>
          </cell>
          <cell r="B3435">
            <v>5</v>
          </cell>
        </row>
        <row r="3436">
          <cell r="A3436">
            <v>2009</v>
          </cell>
          <cell r="B3436">
            <v>5</v>
          </cell>
        </row>
        <row r="3437">
          <cell r="A3437">
            <v>2009</v>
          </cell>
          <cell r="B3437">
            <v>5</v>
          </cell>
        </row>
        <row r="3438">
          <cell r="A3438">
            <v>2009</v>
          </cell>
          <cell r="B3438">
            <v>5</v>
          </cell>
        </row>
        <row r="3439">
          <cell r="A3439">
            <v>2009</v>
          </cell>
          <cell r="B3439">
            <v>5</v>
          </cell>
        </row>
        <row r="3440">
          <cell r="A3440">
            <v>2009</v>
          </cell>
          <cell r="B3440">
            <v>5</v>
          </cell>
        </row>
        <row r="3441">
          <cell r="A3441">
            <v>2009</v>
          </cell>
          <cell r="B3441">
            <v>5</v>
          </cell>
        </row>
        <row r="3442">
          <cell r="A3442">
            <v>2009</v>
          </cell>
          <cell r="B3442">
            <v>5</v>
          </cell>
        </row>
        <row r="3443">
          <cell r="A3443">
            <v>2009</v>
          </cell>
          <cell r="B3443">
            <v>5</v>
          </cell>
        </row>
        <row r="3444">
          <cell r="A3444">
            <v>2009</v>
          </cell>
          <cell r="B3444">
            <v>5</v>
          </cell>
        </row>
        <row r="3445">
          <cell r="A3445">
            <v>2009</v>
          </cell>
          <cell r="B3445">
            <v>5</v>
          </cell>
        </row>
        <row r="3446">
          <cell r="A3446">
            <v>2009</v>
          </cell>
          <cell r="B3446">
            <v>5</v>
          </cell>
        </row>
        <row r="3447">
          <cell r="A3447">
            <v>2009</v>
          </cell>
          <cell r="B3447">
            <v>5</v>
          </cell>
        </row>
        <row r="3448">
          <cell r="A3448">
            <v>2009</v>
          </cell>
          <cell r="B3448">
            <v>5</v>
          </cell>
        </row>
        <row r="3449">
          <cell r="A3449">
            <v>2009</v>
          </cell>
          <cell r="B3449">
            <v>5</v>
          </cell>
        </row>
        <row r="3450">
          <cell r="A3450">
            <v>2009</v>
          </cell>
          <cell r="B3450">
            <v>5</v>
          </cell>
        </row>
        <row r="3451">
          <cell r="A3451">
            <v>2009</v>
          </cell>
          <cell r="B3451">
            <v>5</v>
          </cell>
        </row>
        <row r="3452">
          <cell r="A3452">
            <v>2009</v>
          </cell>
          <cell r="B3452">
            <v>5</v>
          </cell>
        </row>
        <row r="3453">
          <cell r="A3453">
            <v>2009</v>
          </cell>
          <cell r="B3453">
            <v>5</v>
          </cell>
        </row>
        <row r="3454">
          <cell r="A3454">
            <v>2009</v>
          </cell>
          <cell r="B3454">
            <v>5</v>
          </cell>
        </row>
        <row r="3455">
          <cell r="A3455">
            <v>2009</v>
          </cell>
          <cell r="B3455">
            <v>5</v>
          </cell>
        </row>
        <row r="3456">
          <cell r="A3456">
            <v>2009</v>
          </cell>
          <cell r="B3456">
            <v>5</v>
          </cell>
        </row>
        <row r="3457">
          <cell r="A3457">
            <v>2009</v>
          </cell>
          <cell r="B3457">
            <v>5</v>
          </cell>
        </row>
        <row r="3458">
          <cell r="A3458">
            <v>2009</v>
          </cell>
          <cell r="B3458">
            <v>5</v>
          </cell>
        </row>
        <row r="3459">
          <cell r="A3459">
            <v>2009</v>
          </cell>
          <cell r="B3459">
            <v>5</v>
          </cell>
        </row>
        <row r="3460">
          <cell r="A3460">
            <v>2009</v>
          </cell>
          <cell r="B3460">
            <v>5</v>
          </cell>
        </row>
        <row r="3461">
          <cell r="A3461">
            <v>2009</v>
          </cell>
          <cell r="B3461">
            <v>5</v>
          </cell>
        </row>
        <row r="3462">
          <cell r="A3462">
            <v>2009</v>
          </cell>
          <cell r="B3462">
            <v>5</v>
          </cell>
        </row>
        <row r="3463">
          <cell r="A3463">
            <v>2009</v>
          </cell>
          <cell r="B3463">
            <v>5</v>
          </cell>
        </row>
        <row r="3464">
          <cell r="A3464">
            <v>2009</v>
          </cell>
          <cell r="B3464">
            <v>5</v>
          </cell>
        </row>
        <row r="3465">
          <cell r="A3465">
            <v>2009</v>
          </cell>
          <cell r="B3465">
            <v>5</v>
          </cell>
        </row>
        <row r="3466">
          <cell r="A3466">
            <v>2009</v>
          </cell>
          <cell r="B3466">
            <v>5</v>
          </cell>
        </row>
        <row r="3467">
          <cell r="A3467">
            <v>2009</v>
          </cell>
          <cell r="B3467">
            <v>5</v>
          </cell>
        </row>
        <row r="3468">
          <cell r="A3468">
            <v>2009</v>
          </cell>
          <cell r="B3468">
            <v>5</v>
          </cell>
        </row>
        <row r="3469">
          <cell r="A3469">
            <v>2009</v>
          </cell>
          <cell r="B3469">
            <v>5</v>
          </cell>
        </row>
        <row r="3470">
          <cell r="A3470">
            <v>2009</v>
          </cell>
          <cell r="B3470">
            <v>5</v>
          </cell>
        </row>
        <row r="3471">
          <cell r="A3471">
            <v>2009</v>
          </cell>
          <cell r="B3471">
            <v>5</v>
          </cell>
        </row>
        <row r="3472">
          <cell r="A3472">
            <v>2009</v>
          </cell>
          <cell r="B3472">
            <v>5</v>
          </cell>
        </row>
        <row r="3473">
          <cell r="A3473">
            <v>2009</v>
          </cell>
          <cell r="B3473">
            <v>5</v>
          </cell>
        </row>
        <row r="3474">
          <cell r="A3474">
            <v>2009</v>
          </cell>
          <cell r="B3474">
            <v>5</v>
          </cell>
        </row>
        <row r="3475">
          <cell r="A3475">
            <v>2009</v>
          </cell>
          <cell r="B3475">
            <v>5</v>
          </cell>
        </row>
        <row r="3476">
          <cell r="A3476">
            <v>2009</v>
          </cell>
          <cell r="B3476">
            <v>5</v>
          </cell>
        </row>
        <row r="3477">
          <cell r="A3477">
            <v>2009</v>
          </cell>
          <cell r="B3477">
            <v>5</v>
          </cell>
        </row>
        <row r="3478">
          <cell r="A3478">
            <v>2009</v>
          </cell>
          <cell r="B3478">
            <v>5</v>
          </cell>
        </row>
        <row r="3479">
          <cell r="A3479">
            <v>2009</v>
          </cell>
          <cell r="B3479">
            <v>5</v>
          </cell>
        </row>
        <row r="3480">
          <cell r="A3480">
            <v>2009</v>
          </cell>
          <cell r="B3480">
            <v>5</v>
          </cell>
        </row>
        <row r="3481">
          <cell r="A3481">
            <v>2009</v>
          </cell>
          <cell r="B3481">
            <v>5</v>
          </cell>
        </row>
        <row r="3482">
          <cell r="A3482">
            <v>2009</v>
          </cell>
          <cell r="B3482">
            <v>5</v>
          </cell>
        </row>
        <row r="3483">
          <cell r="A3483">
            <v>2009</v>
          </cell>
          <cell r="B3483">
            <v>5</v>
          </cell>
        </row>
        <row r="3484">
          <cell r="A3484">
            <v>2009</v>
          </cell>
          <cell r="B3484">
            <v>5</v>
          </cell>
        </row>
        <row r="3485">
          <cell r="A3485">
            <v>2009</v>
          </cell>
          <cell r="B3485">
            <v>5</v>
          </cell>
        </row>
        <row r="3486">
          <cell r="A3486">
            <v>2009</v>
          </cell>
          <cell r="B3486">
            <v>5</v>
          </cell>
        </row>
        <row r="3487">
          <cell r="A3487">
            <v>2009</v>
          </cell>
          <cell r="B3487">
            <v>5</v>
          </cell>
        </row>
        <row r="3488">
          <cell r="A3488">
            <v>2009</v>
          </cell>
          <cell r="B3488">
            <v>5</v>
          </cell>
        </row>
        <row r="3489">
          <cell r="A3489">
            <v>2009</v>
          </cell>
          <cell r="B3489">
            <v>5</v>
          </cell>
        </row>
        <row r="3490">
          <cell r="A3490">
            <v>2009</v>
          </cell>
          <cell r="B3490">
            <v>5</v>
          </cell>
        </row>
        <row r="3491">
          <cell r="A3491">
            <v>2009</v>
          </cell>
          <cell r="B3491">
            <v>5</v>
          </cell>
        </row>
        <row r="3492">
          <cell r="A3492">
            <v>2009</v>
          </cell>
          <cell r="B3492">
            <v>5</v>
          </cell>
        </row>
        <row r="3493">
          <cell r="A3493">
            <v>2009</v>
          </cell>
          <cell r="B3493">
            <v>5</v>
          </cell>
        </row>
        <row r="3494">
          <cell r="A3494">
            <v>2009</v>
          </cell>
          <cell r="B3494">
            <v>5</v>
          </cell>
        </row>
        <row r="3495">
          <cell r="A3495">
            <v>2009</v>
          </cell>
          <cell r="B3495">
            <v>5</v>
          </cell>
        </row>
        <row r="3496">
          <cell r="A3496">
            <v>2009</v>
          </cell>
          <cell r="B3496">
            <v>5</v>
          </cell>
        </row>
        <row r="3497">
          <cell r="A3497">
            <v>2009</v>
          </cell>
          <cell r="B3497">
            <v>5</v>
          </cell>
        </row>
        <row r="3498">
          <cell r="A3498">
            <v>2009</v>
          </cell>
          <cell r="B3498">
            <v>5</v>
          </cell>
        </row>
        <row r="3499">
          <cell r="A3499">
            <v>2009</v>
          </cell>
          <cell r="B3499">
            <v>5</v>
          </cell>
        </row>
        <row r="3500">
          <cell r="A3500">
            <v>2009</v>
          </cell>
          <cell r="B3500">
            <v>5</v>
          </cell>
        </row>
        <row r="3501">
          <cell r="A3501">
            <v>2009</v>
          </cell>
          <cell r="B3501">
            <v>5</v>
          </cell>
        </row>
        <row r="3502">
          <cell r="A3502">
            <v>2009</v>
          </cell>
          <cell r="B3502">
            <v>5</v>
          </cell>
        </row>
        <row r="3503">
          <cell r="A3503">
            <v>2009</v>
          </cell>
          <cell r="B3503">
            <v>5</v>
          </cell>
        </row>
        <row r="3504">
          <cell r="A3504">
            <v>2009</v>
          </cell>
          <cell r="B3504">
            <v>5</v>
          </cell>
        </row>
        <row r="3505">
          <cell r="A3505">
            <v>2009</v>
          </cell>
          <cell r="B3505">
            <v>5</v>
          </cell>
        </row>
        <row r="3506">
          <cell r="A3506">
            <v>2009</v>
          </cell>
          <cell r="B3506">
            <v>5</v>
          </cell>
        </row>
        <row r="3507">
          <cell r="A3507">
            <v>2009</v>
          </cell>
          <cell r="B3507">
            <v>5</v>
          </cell>
        </row>
        <row r="3508">
          <cell r="A3508">
            <v>2009</v>
          </cell>
          <cell r="B3508">
            <v>5</v>
          </cell>
        </row>
        <row r="3509">
          <cell r="A3509">
            <v>2009</v>
          </cell>
          <cell r="B3509">
            <v>5</v>
          </cell>
        </row>
        <row r="3510">
          <cell r="A3510">
            <v>2009</v>
          </cell>
          <cell r="B3510">
            <v>5</v>
          </cell>
        </row>
        <row r="3511">
          <cell r="A3511">
            <v>2009</v>
          </cell>
          <cell r="B3511">
            <v>5</v>
          </cell>
        </row>
        <row r="3512">
          <cell r="A3512">
            <v>2009</v>
          </cell>
          <cell r="B3512">
            <v>5</v>
          </cell>
        </row>
        <row r="3513">
          <cell r="A3513">
            <v>2009</v>
          </cell>
          <cell r="B3513">
            <v>5</v>
          </cell>
        </row>
        <row r="3514">
          <cell r="A3514">
            <v>2009</v>
          </cell>
          <cell r="B3514">
            <v>5</v>
          </cell>
        </row>
        <row r="3515">
          <cell r="A3515">
            <v>2009</v>
          </cell>
          <cell r="B3515">
            <v>5</v>
          </cell>
        </row>
        <row r="3516">
          <cell r="A3516">
            <v>2009</v>
          </cell>
          <cell r="B3516">
            <v>5</v>
          </cell>
        </row>
        <row r="3517">
          <cell r="A3517">
            <v>2009</v>
          </cell>
          <cell r="B3517">
            <v>5</v>
          </cell>
        </row>
        <row r="3518">
          <cell r="A3518">
            <v>2009</v>
          </cell>
          <cell r="B3518">
            <v>5</v>
          </cell>
        </row>
        <row r="3519">
          <cell r="A3519">
            <v>2009</v>
          </cell>
          <cell r="B3519">
            <v>5</v>
          </cell>
        </row>
        <row r="3520">
          <cell r="A3520">
            <v>2009</v>
          </cell>
          <cell r="B3520">
            <v>5</v>
          </cell>
        </row>
        <row r="3521">
          <cell r="A3521">
            <v>2009</v>
          </cell>
          <cell r="B3521">
            <v>5</v>
          </cell>
        </row>
        <row r="3522">
          <cell r="A3522">
            <v>2009</v>
          </cell>
          <cell r="B3522">
            <v>5</v>
          </cell>
        </row>
        <row r="3523">
          <cell r="A3523">
            <v>2009</v>
          </cell>
          <cell r="B3523">
            <v>5</v>
          </cell>
        </row>
        <row r="3524">
          <cell r="A3524">
            <v>2009</v>
          </cell>
          <cell r="B3524">
            <v>6</v>
          </cell>
        </row>
        <row r="3525">
          <cell r="A3525">
            <v>2009</v>
          </cell>
          <cell r="B3525">
            <v>6</v>
          </cell>
        </row>
        <row r="3526">
          <cell r="A3526">
            <v>2009</v>
          </cell>
          <cell r="B3526">
            <v>6</v>
          </cell>
        </row>
        <row r="3527">
          <cell r="A3527">
            <v>2009</v>
          </cell>
          <cell r="B3527">
            <v>6</v>
          </cell>
        </row>
        <row r="3528">
          <cell r="A3528">
            <v>2009</v>
          </cell>
          <cell r="B3528">
            <v>6</v>
          </cell>
        </row>
        <row r="3529">
          <cell r="A3529">
            <v>2009</v>
          </cell>
          <cell r="B3529">
            <v>6</v>
          </cell>
        </row>
        <row r="3530">
          <cell r="A3530">
            <v>2009</v>
          </cell>
          <cell r="B3530">
            <v>6</v>
          </cell>
        </row>
        <row r="3531">
          <cell r="A3531">
            <v>2009</v>
          </cell>
          <cell r="B3531">
            <v>6</v>
          </cell>
        </row>
        <row r="3532">
          <cell r="A3532">
            <v>2009</v>
          </cell>
          <cell r="B3532">
            <v>6</v>
          </cell>
        </row>
        <row r="3533">
          <cell r="A3533">
            <v>2009</v>
          </cell>
          <cell r="B3533">
            <v>6</v>
          </cell>
        </row>
        <row r="3534">
          <cell r="A3534">
            <v>2009</v>
          </cell>
          <cell r="B3534">
            <v>6</v>
          </cell>
        </row>
        <row r="3535">
          <cell r="A3535">
            <v>2009</v>
          </cell>
          <cell r="B3535">
            <v>6</v>
          </cell>
        </row>
        <row r="3536">
          <cell r="A3536">
            <v>2009</v>
          </cell>
          <cell r="B3536">
            <v>6</v>
          </cell>
        </row>
        <row r="3537">
          <cell r="A3537">
            <v>2009</v>
          </cell>
          <cell r="B3537">
            <v>6</v>
          </cell>
        </row>
        <row r="3538">
          <cell r="A3538">
            <v>2009</v>
          </cell>
          <cell r="B3538">
            <v>6</v>
          </cell>
        </row>
        <row r="3539">
          <cell r="A3539">
            <v>2009</v>
          </cell>
          <cell r="B3539">
            <v>6</v>
          </cell>
        </row>
        <row r="3540">
          <cell r="A3540">
            <v>2009</v>
          </cell>
          <cell r="B3540">
            <v>6</v>
          </cell>
        </row>
        <row r="3541">
          <cell r="A3541">
            <v>2009</v>
          </cell>
          <cell r="B3541">
            <v>6</v>
          </cell>
        </row>
        <row r="3542">
          <cell r="A3542">
            <v>2009</v>
          </cell>
          <cell r="B3542">
            <v>6</v>
          </cell>
        </row>
        <row r="3543">
          <cell r="A3543">
            <v>2009</v>
          </cell>
          <cell r="B3543">
            <v>6</v>
          </cell>
        </row>
        <row r="3544">
          <cell r="A3544">
            <v>2009</v>
          </cell>
          <cell r="B3544">
            <v>6</v>
          </cell>
        </row>
        <row r="3545">
          <cell r="A3545">
            <v>2009</v>
          </cell>
          <cell r="B3545">
            <v>6</v>
          </cell>
        </row>
        <row r="3546">
          <cell r="A3546">
            <v>2009</v>
          </cell>
          <cell r="B3546">
            <v>6</v>
          </cell>
        </row>
        <row r="3547">
          <cell r="A3547">
            <v>2009</v>
          </cell>
          <cell r="B3547">
            <v>6</v>
          </cell>
        </row>
        <row r="3548">
          <cell r="A3548">
            <v>2009</v>
          </cell>
          <cell r="B3548">
            <v>6</v>
          </cell>
        </row>
        <row r="3549">
          <cell r="A3549">
            <v>2009</v>
          </cell>
          <cell r="B3549">
            <v>6</v>
          </cell>
        </row>
        <row r="3550">
          <cell r="A3550">
            <v>2009</v>
          </cell>
          <cell r="B3550">
            <v>6</v>
          </cell>
        </row>
        <row r="3551">
          <cell r="A3551">
            <v>2009</v>
          </cell>
          <cell r="B3551">
            <v>6</v>
          </cell>
        </row>
        <row r="3552">
          <cell r="A3552">
            <v>2009</v>
          </cell>
          <cell r="B3552">
            <v>6</v>
          </cell>
        </row>
        <row r="3553">
          <cell r="A3553">
            <v>2009</v>
          </cell>
          <cell r="B3553">
            <v>6</v>
          </cell>
        </row>
        <row r="3554">
          <cell r="A3554">
            <v>2009</v>
          </cell>
          <cell r="B3554">
            <v>6</v>
          </cell>
        </row>
        <row r="3555">
          <cell r="A3555">
            <v>2009</v>
          </cell>
          <cell r="B3555">
            <v>6</v>
          </cell>
        </row>
        <row r="3556">
          <cell r="A3556">
            <v>2009</v>
          </cell>
          <cell r="B3556">
            <v>6</v>
          </cell>
        </row>
        <row r="3557">
          <cell r="A3557">
            <v>2009</v>
          </cell>
          <cell r="B3557">
            <v>6</v>
          </cell>
        </row>
        <row r="3558">
          <cell r="A3558">
            <v>2009</v>
          </cell>
          <cell r="B3558">
            <v>6</v>
          </cell>
        </row>
        <row r="3559">
          <cell r="A3559">
            <v>2009</v>
          </cell>
          <cell r="B3559">
            <v>6</v>
          </cell>
        </row>
        <row r="3560">
          <cell r="A3560">
            <v>2009</v>
          </cell>
          <cell r="B3560">
            <v>6</v>
          </cell>
        </row>
        <row r="3561">
          <cell r="A3561">
            <v>2009</v>
          </cell>
          <cell r="B3561">
            <v>6</v>
          </cell>
        </row>
        <row r="3562">
          <cell r="A3562">
            <v>2009</v>
          </cell>
          <cell r="B3562">
            <v>6</v>
          </cell>
        </row>
        <row r="3563">
          <cell r="A3563">
            <v>2009</v>
          </cell>
          <cell r="B3563">
            <v>6</v>
          </cell>
        </row>
        <row r="3564">
          <cell r="A3564">
            <v>2009</v>
          </cell>
          <cell r="B3564">
            <v>6</v>
          </cell>
        </row>
        <row r="3565">
          <cell r="A3565">
            <v>2009</v>
          </cell>
          <cell r="B3565">
            <v>6</v>
          </cell>
        </row>
        <row r="3566">
          <cell r="A3566">
            <v>2009</v>
          </cell>
          <cell r="B3566">
            <v>6</v>
          </cell>
        </row>
        <row r="3567">
          <cell r="A3567">
            <v>2009</v>
          </cell>
          <cell r="B3567">
            <v>6</v>
          </cell>
        </row>
        <row r="3568">
          <cell r="A3568">
            <v>2009</v>
          </cell>
          <cell r="B3568">
            <v>6</v>
          </cell>
        </row>
        <row r="3569">
          <cell r="A3569">
            <v>2009</v>
          </cell>
          <cell r="B3569">
            <v>6</v>
          </cell>
        </row>
        <row r="3570">
          <cell r="A3570">
            <v>2009</v>
          </cell>
          <cell r="B3570">
            <v>6</v>
          </cell>
        </row>
        <row r="3571">
          <cell r="A3571">
            <v>2009</v>
          </cell>
          <cell r="B3571">
            <v>6</v>
          </cell>
        </row>
        <row r="3572">
          <cell r="A3572">
            <v>2009</v>
          </cell>
          <cell r="B3572">
            <v>6</v>
          </cell>
        </row>
        <row r="3573">
          <cell r="A3573">
            <v>2009</v>
          </cell>
          <cell r="B3573">
            <v>6</v>
          </cell>
        </row>
        <row r="3574">
          <cell r="A3574">
            <v>2009</v>
          </cell>
          <cell r="B3574">
            <v>6</v>
          </cell>
        </row>
        <row r="3575">
          <cell r="A3575">
            <v>2009</v>
          </cell>
          <cell r="B3575">
            <v>6</v>
          </cell>
        </row>
        <row r="3576">
          <cell r="A3576">
            <v>2009</v>
          </cell>
          <cell r="B3576">
            <v>6</v>
          </cell>
        </row>
        <row r="3577">
          <cell r="A3577">
            <v>2009</v>
          </cell>
          <cell r="B3577">
            <v>6</v>
          </cell>
        </row>
        <row r="3578">
          <cell r="A3578">
            <v>2009</v>
          </cell>
          <cell r="B3578">
            <v>6</v>
          </cell>
        </row>
        <row r="3579">
          <cell r="A3579">
            <v>2009</v>
          </cell>
          <cell r="B3579">
            <v>6</v>
          </cell>
        </row>
        <row r="3580">
          <cell r="A3580">
            <v>2009</v>
          </cell>
          <cell r="B3580">
            <v>6</v>
          </cell>
        </row>
        <row r="3581">
          <cell r="A3581">
            <v>2009</v>
          </cell>
          <cell r="B3581">
            <v>6</v>
          </cell>
        </row>
        <row r="3582">
          <cell r="A3582">
            <v>2009</v>
          </cell>
          <cell r="B3582">
            <v>6</v>
          </cell>
        </row>
        <row r="3583">
          <cell r="A3583">
            <v>2009</v>
          </cell>
          <cell r="B3583">
            <v>6</v>
          </cell>
        </row>
        <row r="3584">
          <cell r="A3584">
            <v>2009</v>
          </cell>
          <cell r="B3584">
            <v>6</v>
          </cell>
        </row>
        <row r="3585">
          <cell r="A3585">
            <v>2009</v>
          </cell>
          <cell r="B3585">
            <v>6</v>
          </cell>
        </row>
        <row r="3586">
          <cell r="A3586">
            <v>2009</v>
          </cell>
          <cell r="B3586">
            <v>6</v>
          </cell>
        </row>
        <row r="3587">
          <cell r="A3587">
            <v>2009</v>
          </cell>
          <cell r="B3587">
            <v>6</v>
          </cell>
        </row>
        <row r="3588">
          <cell r="A3588">
            <v>2009</v>
          </cell>
          <cell r="B3588">
            <v>6</v>
          </cell>
        </row>
        <row r="3589">
          <cell r="A3589">
            <v>2009</v>
          </cell>
          <cell r="B3589">
            <v>6</v>
          </cell>
        </row>
        <row r="3590">
          <cell r="A3590">
            <v>2009</v>
          </cell>
          <cell r="B3590">
            <v>6</v>
          </cell>
        </row>
        <row r="3591">
          <cell r="A3591">
            <v>2009</v>
          </cell>
          <cell r="B3591">
            <v>6</v>
          </cell>
        </row>
        <row r="3592">
          <cell r="A3592">
            <v>2009</v>
          </cell>
          <cell r="B3592">
            <v>6</v>
          </cell>
        </row>
        <row r="3593">
          <cell r="A3593">
            <v>2009</v>
          </cell>
          <cell r="B3593">
            <v>6</v>
          </cell>
        </row>
        <row r="3594">
          <cell r="A3594">
            <v>2009</v>
          </cell>
          <cell r="B3594">
            <v>6</v>
          </cell>
        </row>
        <row r="3595">
          <cell r="A3595">
            <v>2009</v>
          </cell>
          <cell r="B3595">
            <v>6</v>
          </cell>
        </row>
        <row r="3596">
          <cell r="A3596">
            <v>2009</v>
          </cell>
          <cell r="B3596">
            <v>6</v>
          </cell>
        </row>
        <row r="3597">
          <cell r="A3597">
            <v>2009</v>
          </cell>
          <cell r="B3597">
            <v>6</v>
          </cell>
        </row>
        <row r="3598">
          <cell r="A3598">
            <v>2009</v>
          </cell>
          <cell r="B3598">
            <v>6</v>
          </cell>
        </row>
        <row r="3599">
          <cell r="A3599">
            <v>2009</v>
          </cell>
          <cell r="B3599">
            <v>6</v>
          </cell>
        </row>
        <row r="3600">
          <cell r="A3600">
            <v>2009</v>
          </cell>
          <cell r="B3600">
            <v>6</v>
          </cell>
        </row>
        <row r="3601">
          <cell r="A3601">
            <v>2009</v>
          </cell>
          <cell r="B3601">
            <v>6</v>
          </cell>
        </row>
        <row r="3602">
          <cell r="A3602">
            <v>2009</v>
          </cell>
          <cell r="B3602">
            <v>6</v>
          </cell>
        </row>
        <row r="3603">
          <cell r="A3603">
            <v>2009</v>
          </cell>
          <cell r="B3603">
            <v>6</v>
          </cell>
        </row>
        <row r="3604">
          <cell r="A3604">
            <v>2009</v>
          </cell>
          <cell r="B3604">
            <v>6</v>
          </cell>
        </row>
        <row r="3605">
          <cell r="A3605">
            <v>2009</v>
          </cell>
          <cell r="B3605">
            <v>6</v>
          </cell>
        </row>
        <row r="3606">
          <cell r="A3606">
            <v>2009</v>
          </cell>
          <cell r="B3606">
            <v>6</v>
          </cell>
        </row>
        <row r="3607">
          <cell r="A3607">
            <v>2009</v>
          </cell>
          <cell r="B3607">
            <v>6</v>
          </cell>
        </row>
        <row r="3608">
          <cell r="A3608">
            <v>2009</v>
          </cell>
          <cell r="B3608">
            <v>6</v>
          </cell>
        </row>
        <row r="3609">
          <cell r="A3609">
            <v>2009</v>
          </cell>
          <cell r="B3609">
            <v>6</v>
          </cell>
        </row>
        <row r="3610">
          <cell r="A3610">
            <v>2009</v>
          </cell>
          <cell r="B3610">
            <v>6</v>
          </cell>
        </row>
        <row r="3611">
          <cell r="A3611">
            <v>2009</v>
          </cell>
          <cell r="B3611">
            <v>6</v>
          </cell>
        </row>
        <row r="3612">
          <cell r="A3612">
            <v>2009</v>
          </cell>
          <cell r="B3612">
            <v>6</v>
          </cell>
        </row>
        <row r="3613">
          <cell r="A3613">
            <v>2009</v>
          </cell>
          <cell r="B3613">
            <v>6</v>
          </cell>
        </row>
        <row r="3614">
          <cell r="A3614">
            <v>2009</v>
          </cell>
          <cell r="B3614">
            <v>6</v>
          </cell>
        </row>
        <row r="3615">
          <cell r="A3615">
            <v>2009</v>
          </cell>
          <cell r="B3615">
            <v>6</v>
          </cell>
        </row>
        <row r="3616">
          <cell r="A3616">
            <v>2009</v>
          </cell>
          <cell r="B3616">
            <v>6</v>
          </cell>
        </row>
        <row r="3617">
          <cell r="A3617">
            <v>2009</v>
          </cell>
          <cell r="B3617">
            <v>6</v>
          </cell>
        </row>
        <row r="3618">
          <cell r="A3618">
            <v>2009</v>
          </cell>
          <cell r="B3618">
            <v>6</v>
          </cell>
        </row>
        <row r="3619">
          <cell r="A3619">
            <v>2009</v>
          </cell>
          <cell r="B3619">
            <v>6</v>
          </cell>
        </row>
        <row r="3620">
          <cell r="A3620">
            <v>2009</v>
          </cell>
          <cell r="B3620">
            <v>6</v>
          </cell>
        </row>
        <row r="3621">
          <cell r="A3621">
            <v>2009</v>
          </cell>
          <cell r="B3621">
            <v>6</v>
          </cell>
        </row>
        <row r="3622">
          <cell r="A3622">
            <v>2009</v>
          </cell>
          <cell r="B3622">
            <v>6</v>
          </cell>
        </row>
        <row r="3623">
          <cell r="A3623">
            <v>2009</v>
          </cell>
          <cell r="B3623">
            <v>6</v>
          </cell>
        </row>
        <row r="3624">
          <cell r="A3624">
            <v>2009</v>
          </cell>
          <cell r="B3624">
            <v>6</v>
          </cell>
        </row>
        <row r="3625">
          <cell r="A3625">
            <v>2009</v>
          </cell>
          <cell r="B3625">
            <v>6</v>
          </cell>
        </row>
        <row r="3626">
          <cell r="A3626">
            <v>2009</v>
          </cell>
          <cell r="B3626">
            <v>6</v>
          </cell>
        </row>
        <row r="3627">
          <cell r="A3627">
            <v>2009</v>
          </cell>
          <cell r="B3627">
            <v>6</v>
          </cell>
        </row>
        <row r="3628">
          <cell r="A3628">
            <v>2009</v>
          </cell>
          <cell r="B3628">
            <v>6</v>
          </cell>
        </row>
        <row r="3629">
          <cell r="A3629">
            <v>2009</v>
          </cell>
          <cell r="B3629">
            <v>6</v>
          </cell>
        </row>
        <row r="3630">
          <cell r="A3630">
            <v>2009</v>
          </cell>
          <cell r="B3630">
            <v>6</v>
          </cell>
        </row>
        <row r="3631">
          <cell r="A3631">
            <v>2009</v>
          </cell>
          <cell r="B3631">
            <v>6</v>
          </cell>
        </row>
        <row r="3632">
          <cell r="A3632">
            <v>2009</v>
          </cell>
          <cell r="B3632">
            <v>6</v>
          </cell>
        </row>
        <row r="3633">
          <cell r="A3633">
            <v>2009</v>
          </cell>
          <cell r="B3633">
            <v>6</v>
          </cell>
        </row>
        <row r="3634">
          <cell r="A3634">
            <v>2009</v>
          </cell>
          <cell r="B3634">
            <v>6</v>
          </cell>
        </row>
        <row r="3635">
          <cell r="A3635">
            <v>2009</v>
          </cell>
          <cell r="B3635">
            <v>6</v>
          </cell>
        </row>
        <row r="3636">
          <cell r="A3636">
            <v>2009</v>
          </cell>
          <cell r="B3636">
            <v>6</v>
          </cell>
        </row>
        <row r="3637">
          <cell r="A3637">
            <v>2009</v>
          </cell>
          <cell r="B3637">
            <v>6</v>
          </cell>
        </row>
        <row r="3638">
          <cell r="A3638">
            <v>2009</v>
          </cell>
          <cell r="B3638">
            <v>6</v>
          </cell>
        </row>
        <row r="3639">
          <cell r="A3639">
            <v>2009</v>
          </cell>
          <cell r="B3639">
            <v>6</v>
          </cell>
        </row>
        <row r="3640">
          <cell r="A3640">
            <v>2009</v>
          </cell>
          <cell r="B3640">
            <v>6</v>
          </cell>
        </row>
        <row r="3641">
          <cell r="A3641">
            <v>2009</v>
          </cell>
          <cell r="B3641">
            <v>6</v>
          </cell>
        </row>
        <row r="3642">
          <cell r="A3642">
            <v>2009</v>
          </cell>
          <cell r="B3642">
            <v>6</v>
          </cell>
        </row>
        <row r="3643">
          <cell r="A3643">
            <v>2009</v>
          </cell>
          <cell r="B3643">
            <v>6</v>
          </cell>
        </row>
        <row r="3644">
          <cell r="A3644">
            <v>2009</v>
          </cell>
          <cell r="B3644">
            <v>6</v>
          </cell>
        </row>
        <row r="3645">
          <cell r="A3645">
            <v>2009</v>
          </cell>
          <cell r="B3645">
            <v>6</v>
          </cell>
        </row>
        <row r="3646">
          <cell r="A3646">
            <v>2009</v>
          </cell>
          <cell r="B3646">
            <v>6</v>
          </cell>
        </row>
        <row r="3647">
          <cell r="A3647">
            <v>2009</v>
          </cell>
          <cell r="B3647">
            <v>6</v>
          </cell>
        </row>
        <row r="3648">
          <cell r="A3648">
            <v>2009</v>
          </cell>
          <cell r="B3648">
            <v>6</v>
          </cell>
        </row>
        <row r="3649">
          <cell r="A3649">
            <v>2009</v>
          </cell>
          <cell r="B3649">
            <v>6</v>
          </cell>
        </row>
        <row r="3650">
          <cell r="A3650">
            <v>2009</v>
          </cell>
          <cell r="B3650">
            <v>6</v>
          </cell>
        </row>
        <row r="3651">
          <cell r="A3651">
            <v>2009</v>
          </cell>
          <cell r="B3651">
            <v>6</v>
          </cell>
        </row>
        <row r="3652">
          <cell r="A3652">
            <v>2009</v>
          </cell>
          <cell r="B3652">
            <v>6</v>
          </cell>
        </row>
        <row r="3653">
          <cell r="A3653">
            <v>2009</v>
          </cell>
          <cell r="B3653">
            <v>6</v>
          </cell>
        </row>
        <row r="3654">
          <cell r="A3654">
            <v>2009</v>
          </cell>
          <cell r="B3654">
            <v>6</v>
          </cell>
        </row>
        <row r="3655">
          <cell r="A3655">
            <v>2009</v>
          </cell>
          <cell r="B3655">
            <v>6</v>
          </cell>
        </row>
        <row r="3656">
          <cell r="A3656">
            <v>2009</v>
          </cell>
          <cell r="B3656">
            <v>6</v>
          </cell>
        </row>
        <row r="3657">
          <cell r="A3657">
            <v>2009</v>
          </cell>
          <cell r="B3657">
            <v>6</v>
          </cell>
        </row>
        <row r="3658">
          <cell r="A3658">
            <v>2009</v>
          </cell>
          <cell r="B3658">
            <v>6</v>
          </cell>
        </row>
        <row r="3659">
          <cell r="A3659">
            <v>2009</v>
          </cell>
          <cell r="B3659">
            <v>6</v>
          </cell>
        </row>
        <row r="3660">
          <cell r="A3660">
            <v>2009</v>
          </cell>
          <cell r="B3660">
            <v>6</v>
          </cell>
        </row>
        <row r="3661">
          <cell r="A3661">
            <v>2009</v>
          </cell>
          <cell r="B3661">
            <v>6</v>
          </cell>
        </row>
        <row r="3662">
          <cell r="A3662">
            <v>2009</v>
          </cell>
          <cell r="B3662">
            <v>6</v>
          </cell>
        </row>
        <row r="3663">
          <cell r="A3663">
            <v>2009</v>
          </cell>
          <cell r="B3663">
            <v>6</v>
          </cell>
        </row>
        <row r="3664">
          <cell r="A3664">
            <v>2009</v>
          </cell>
          <cell r="B3664">
            <v>6</v>
          </cell>
        </row>
        <row r="3665">
          <cell r="A3665">
            <v>2009</v>
          </cell>
          <cell r="B3665">
            <v>6</v>
          </cell>
        </row>
        <row r="3666">
          <cell r="A3666">
            <v>2009</v>
          </cell>
          <cell r="B3666">
            <v>6</v>
          </cell>
        </row>
        <row r="3667">
          <cell r="A3667">
            <v>2009</v>
          </cell>
          <cell r="B3667">
            <v>6</v>
          </cell>
        </row>
        <row r="3668">
          <cell r="A3668">
            <v>2009</v>
          </cell>
          <cell r="B3668">
            <v>6</v>
          </cell>
        </row>
        <row r="3669">
          <cell r="A3669">
            <v>2009</v>
          </cell>
          <cell r="B3669">
            <v>6</v>
          </cell>
        </row>
        <row r="3670">
          <cell r="A3670">
            <v>2009</v>
          </cell>
          <cell r="B3670">
            <v>6</v>
          </cell>
        </row>
        <row r="3671">
          <cell r="A3671">
            <v>2009</v>
          </cell>
          <cell r="B3671">
            <v>6</v>
          </cell>
        </row>
        <row r="3672">
          <cell r="A3672">
            <v>2009</v>
          </cell>
          <cell r="B3672">
            <v>6</v>
          </cell>
        </row>
        <row r="3673">
          <cell r="A3673">
            <v>2009</v>
          </cell>
          <cell r="B3673">
            <v>6</v>
          </cell>
        </row>
        <row r="3674">
          <cell r="A3674">
            <v>2009</v>
          </cell>
          <cell r="B3674">
            <v>6</v>
          </cell>
        </row>
        <row r="3675">
          <cell r="A3675">
            <v>2009</v>
          </cell>
          <cell r="B3675">
            <v>6</v>
          </cell>
        </row>
        <row r="3676">
          <cell r="A3676">
            <v>2009</v>
          </cell>
          <cell r="B3676">
            <v>6</v>
          </cell>
        </row>
        <row r="3677">
          <cell r="A3677">
            <v>2009</v>
          </cell>
          <cell r="B3677">
            <v>6</v>
          </cell>
        </row>
        <row r="3678">
          <cell r="A3678">
            <v>2009</v>
          </cell>
          <cell r="B3678">
            <v>6</v>
          </cell>
        </row>
        <row r="3679">
          <cell r="A3679">
            <v>2009</v>
          </cell>
          <cell r="B3679">
            <v>6</v>
          </cell>
        </row>
        <row r="3680">
          <cell r="A3680">
            <v>2009</v>
          </cell>
          <cell r="B3680">
            <v>6</v>
          </cell>
        </row>
        <row r="3681">
          <cell r="A3681">
            <v>2009</v>
          </cell>
          <cell r="B3681">
            <v>6</v>
          </cell>
        </row>
        <row r="3682">
          <cell r="A3682">
            <v>2009</v>
          </cell>
          <cell r="B3682">
            <v>6</v>
          </cell>
        </row>
        <row r="3683">
          <cell r="A3683">
            <v>2009</v>
          </cell>
          <cell r="B3683">
            <v>6</v>
          </cell>
        </row>
        <row r="3684">
          <cell r="A3684">
            <v>2009</v>
          </cell>
          <cell r="B3684">
            <v>6</v>
          </cell>
        </row>
        <row r="3685">
          <cell r="A3685">
            <v>2009</v>
          </cell>
          <cell r="B3685">
            <v>6</v>
          </cell>
        </row>
        <row r="3686">
          <cell r="A3686">
            <v>2009</v>
          </cell>
          <cell r="B3686">
            <v>6</v>
          </cell>
        </row>
        <row r="3687">
          <cell r="A3687">
            <v>2009</v>
          </cell>
          <cell r="B3687">
            <v>6</v>
          </cell>
        </row>
        <row r="3688">
          <cell r="A3688">
            <v>2009</v>
          </cell>
          <cell r="B3688">
            <v>6</v>
          </cell>
        </row>
        <row r="3689">
          <cell r="A3689">
            <v>2009</v>
          </cell>
          <cell r="B3689">
            <v>6</v>
          </cell>
        </row>
        <row r="3690">
          <cell r="A3690">
            <v>2009</v>
          </cell>
          <cell r="B3690">
            <v>7</v>
          </cell>
        </row>
        <row r="3691">
          <cell r="A3691">
            <v>2009</v>
          </cell>
          <cell r="B3691">
            <v>7</v>
          </cell>
        </row>
        <row r="3692">
          <cell r="A3692">
            <v>2009</v>
          </cell>
          <cell r="B3692">
            <v>7</v>
          </cell>
        </row>
        <row r="3693">
          <cell r="A3693">
            <v>2009</v>
          </cell>
          <cell r="B3693">
            <v>7</v>
          </cell>
        </row>
        <row r="3694">
          <cell r="A3694">
            <v>2009</v>
          </cell>
          <cell r="B3694">
            <v>7</v>
          </cell>
        </row>
        <row r="3695">
          <cell r="A3695">
            <v>2009</v>
          </cell>
          <cell r="B3695">
            <v>7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Customer%20Count%20by%20Cycle%2014AUG18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my Dewrock" refreshedDate="43325.983942824074" createdVersion="5" refreshedVersion="5" minRefreshableVersion="3" recordCount="77105">
  <cacheSource type="worksheet">
    <worksheetSource ref="E3:G77108" sheet="Sheet2" r:id="rId2"/>
  </cacheSource>
  <cacheFields count="3">
    <cacheField name="umlocationID" numFmtId="0">
      <sharedItems containsString="0" containsBlank="1" containsNumber="1" containsInteger="1" minValue="77500001" maxValue="77604939"/>
    </cacheField>
    <cacheField name="umTariffID" numFmtId="0">
      <sharedItems containsBlank="1" count="67">
        <s v="61-GRF"/>
        <s v="61-GCSF"/>
        <s v="61-GCMF"/>
        <s v="64-GC120"/>
        <s v="65-GC320"/>
        <s v="63-GCSF"/>
        <s v="64-GR170"/>
        <s v="64-GR110"/>
        <s v="64-GC170"/>
        <s v="64-GC130B"/>
        <s v="62-GRF"/>
        <s v="62-GCMF"/>
        <s v="62-GCSF"/>
        <s v="64-GC160T"/>
        <s v="64-GC130T"/>
        <s v="64-GC140-I"/>
        <s v="64-GC140"/>
        <s v="64-GC130B-I"/>
        <s v="64-GC140T"/>
        <m/>
        <s v="62-GCMT"/>
        <s v="60-GCSF"/>
        <s v="60-GRF"/>
        <s v="60-GCMF"/>
        <s v="62-GIMF-I"/>
        <s v="62-GCST"/>
        <s v="62-GCMF-I"/>
        <s v="62-GCLT"/>
        <s v="62-GILI-I"/>
        <s v="60-GCMF-I"/>
        <s v="60-GCMT"/>
        <s v="60-GCST"/>
        <s v="60-GCLF-I"/>
        <s v="61-GCMF-I"/>
        <s v="62-GCLF"/>
        <s v="62-GCLF-I"/>
        <s v="60-GCLI"/>
        <s v="62-GILF-I"/>
        <s v="60-GCLT"/>
        <s v="62-GCLI-I"/>
        <s v="63-GRF"/>
        <s v="65-GR310"/>
        <s v="63-GCMF"/>
        <s v="63-GCMT"/>
        <s v="65-GCS360AT"/>
        <s v="61-GCLT"/>
        <s v="63-GCST"/>
        <s v="65-ROQUETTE"/>
        <s v="65-GC321"/>
        <s v="62-ARKANSAS"/>
        <s v="64-GC160-I"/>
        <s v="63-GM"/>
        <s v="63-GCMF-I"/>
        <s v="63-GIMF-I"/>
        <s v="65-GCM360AT"/>
        <s v="65-GI360T"/>
        <s v="65-GI340-I"/>
        <s v="65-GI350-I"/>
        <s v="65-GC330"/>
        <s v="63-GCLT"/>
        <s v="63-GCLF"/>
        <s v="63-GCLF-I"/>
        <s v="65-GLR370"/>
        <s v="63-GCLI"/>
        <s v="62-EDDRT"/>
        <s v="64-GC120-I"/>
        <s v="60-EDDR-I"/>
      </sharedItems>
    </cacheField>
    <cacheField name="Cycle" numFmtId="0">
      <sharedItems containsBlank="1" count="21">
        <s v="11"/>
        <s v="12"/>
        <s v="04"/>
        <s v="03"/>
        <s v="10"/>
        <s v="14"/>
        <s v="06"/>
        <s v="07"/>
        <s v="02"/>
        <s v="09"/>
        <s v="08"/>
        <s v="16"/>
        <s v="13"/>
        <s v="01"/>
        <s v="17"/>
        <s v="19"/>
        <s v="18"/>
        <s v="15"/>
        <s v="05"/>
        <s v="G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105">
  <r>
    <n v="77500001"/>
    <x v="0"/>
    <x v="0"/>
  </r>
  <r>
    <n v="77500002"/>
    <x v="0"/>
    <x v="0"/>
  </r>
  <r>
    <n v="77500004"/>
    <x v="0"/>
    <x v="0"/>
  </r>
  <r>
    <n v="77500006"/>
    <x v="0"/>
    <x v="0"/>
  </r>
  <r>
    <n v="77500007"/>
    <x v="0"/>
    <x v="0"/>
  </r>
  <r>
    <n v="77500009"/>
    <x v="0"/>
    <x v="0"/>
  </r>
  <r>
    <n v="77500011"/>
    <x v="0"/>
    <x v="0"/>
  </r>
  <r>
    <n v="77500012"/>
    <x v="0"/>
    <x v="0"/>
  </r>
  <r>
    <n v="77500013"/>
    <x v="0"/>
    <x v="0"/>
  </r>
  <r>
    <n v="77500014"/>
    <x v="0"/>
    <x v="0"/>
  </r>
  <r>
    <n v="77500015"/>
    <x v="0"/>
    <x v="0"/>
  </r>
  <r>
    <n v="77500017"/>
    <x v="1"/>
    <x v="0"/>
  </r>
  <r>
    <n v="77500018"/>
    <x v="0"/>
    <x v="0"/>
  </r>
  <r>
    <n v="77500020"/>
    <x v="0"/>
    <x v="0"/>
  </r>
  <r>
    <n v="77500022"/>
    <x v="0"/>
    <x v="0"/>
  </r>
  <r>
    <n v="77500024"/>
    <x v="0"/>
    <x v="0"/>
  </r>
  <r>
    <n v="77500025"/>
    <x v="0"/>
    <x v="0"/>
  </r>
  <r>
    <n v="77500027"/>
    <x v="0"/>
    <x v="0"/>
  </r>
  <r>
    <n v="77500028"/>
    <x v="0"/>
    <x v="0"/>
  </r>
  <r>
    <n v="77500029"/>
    <x v="0"/>
    <x v="0"/>
  </r>
  <r>
    <n v="77500031"/>
    <x v="0"/>
    <x v="0"/>
  </r>
  <r>
    <n v="77500032"/>
    <x v="0"/>
    <x v="0"/>
  </r>
  <r>
    <n v="77500033"/>
    <x v="0"/>
    <x v="0"/>
  </r>
  <r>
    <n v="77500034"/>
    <x v="0"/>
    <x v="0"/>
  </r>
  <r>
    <n v="77500036"/>
    <x v="0"/>
    <x v="0"/>
  </r>
  <r>
    <n v="77500037"/>
    <x v="0"/>
    <x v="0"/>
  </r>
  <r>
    <n v="77500039"/>
    <x v="0"/>
    <x v="0"/>
  </r>
  <r>
    <n v="77500041"/>
    <x v="0"/>
    <x v="0"/>
  </r>
  <r>
    <n v="77500042"/>
    <x v="0"/>
    <x v="0"/>
  </r>
  <r>
    <n v="77500045"/>
    <x v="0"/>
    <x v="0"/>
  </r>
  <r>
    <n v="77500046"/>
    <x v="0"/>
    <x v="0"/>
  </r>
  <r>
    <n v="77500047"/>
    <x v="0"/>
    <x v="0"/>
  </r>
  <r>
    <n v="77500053"/>
    <x v="0"/>
    <x v="0"/>
  </r>
  <r>
    <n v="77500056"/>
    <x v="0"/>
    <x v="0"/>
  </r>
  <r>
    <n v="77500057"/>
    <x v="0"/>
    <x v="0"/>
  </r>
  <r>
    <n v="77500058"/>
    <x v="0"/>
    <x v="0"/>
  </r>
  <r>
    <n v="77500059"/>
    <x v="0"/>
    <x v="0"/>
  </r>
  <r>
    <n v="77500060"/>
    <x v="0"/>
    <x v="0"/>
  </r>
  <r>
    <n v="77500061"/>
    <x v="2"/>
    <x v="0"/>
  </r>
  <r>
    <n v="77500062"/>
    <x v="0"/>
    <x v="0"/>
  </r>
  <r>
    <n v="77500065"/>
    <x v="0"/>
    <x v="0"/>
  </r>
  <r>
    <n v="77500071"/>
    <x v="0"/>
    <x v="0"/>
  </r>
  <r>
    <n v="77500073"/>
    <x v="1"/>
    <x v="0"/>
  </r>
  <r>
    <n v="77500074"/>
    <x v="1"/>
    <x v="0"/>
  </r>
  <r>
    <n v="77500075"/>
    <x v="0"/>
    <x v="0"/>
  </r>
  <r>
    <n v="77500078"/>
    <x v="0"/>
    <x v="0"/>
  </r>
  <r>
    <n v="77500079"/>
    <x v="0"/>
    <x v="0"/>
  </r>
  <r>
    <n v="77500080"/>
    <x v="0"/>
    <x v="0"/>
  </r>
  <r>
    <n v="77500081"/>
    <x v="0"/>
    <x v="0"/>
  </r>
  <r>
    <n v="77500086"/>
    <x v="1"/>
    <x v="0"/>
  </r>
  <r>
    <n v="77500092"/>
    <x v="1"/>
    <x v="0"/>
  </r>
  <r>
    <n v="77500095"/>
    <x v="0"/>
    <x v="0"/>
  </r>
  <r>
    <n v="77500096"/>
    <x v="0"/>
    <x v="0"/>
  </r>
  <r>
    <n v="77500097"/>
    <x v="0"/>
    <x v="0"/>
  </r>
  <r>
    <n v="77500098"/>
    <x v="0"/>
    <x v="0"/>
  </r>
  <r>
    <n v="77500100"/>
    <x v="0"/>
    <x v="0"/>
  </r>
  <r>
    <n v="77500101"/>
    <x v="0"/>
    <x v="0"/>
  </r>
  <r>
    <n v="77500102"/>
    <x v="0"/>
    <x v="0"/>
  </r>
  <r>
    <n v="77500103"/>
    <x v="0"/>
    <x v="0"/>
  </r>
  <r>
    <n v="77500105"/>
    <x v="0"/>
    <x v="0"/>
  </r>
  <r>
    <n v="77500109"/>
    <x v="0"/>
    <x v="0"/>
  </r>
  <r>
    <n v="77500110"/>
    <x v="0"/>
    <x v="0"/>
  </r>
  <r>
    <n v="77500113"/>
    <x v="0"/>
    <x v="0"/>
  </r>
  <r>
    <n v="77500114"/>
    <x v="0"/>
    <x v="0"/>
  </r>
  <r>
    <n v="77500115"/>
    <x v="0"/>
    <x v="0"/>
  </r>
  <r>
    <n v="77500116"/>
    <x v="0"/>
    <x v="0"/>
  </r>
  <r>
    <n v="77500120"/>
    <x v="0"/>
    <x v="0"/>
  </r>
  <r>
    <n v="77500122"/>
    <x v="0"/>
    <x v="0"/>
  </r>
  <r>
    <n v="77500123"/>
    <x v="0"/>
    <x v="0"/>
  </r>
  <r>
    <n v="77500124"/>
    <x v="0"/>
    <x v="0"/>
  </r>
  <r>
    <n v="77500125"/>
    <x v="0"/>
    <x v="0"/>
  </r>
  <r>
    <n v="77500126"/>
    <x v="0"/>
    <x v="0"/>
  </r>
  <r>
    <n v="77500128"/>
    <x v="0"/>
    <x v="0"/>
  </r>
  <r>
    <n v="77500129"/>
    <x v="0"/>
    <x v="0"/>
  </r>
  <r>
    <n v="77500130"/>
    <x v="0"/>
    <x v="0"/>
  </r>
  <r>
    <n v="77500131"/>
    <x v="0"/>
    <x v="0"/>
  </r>
  <r>
    <n v="77500133"/>
    <x v="0"/>
    <x v="0"/>
  </r>
  <r>
    <n v="77500135"/>
    <x v="0"/>
    <x v="0"/>
  </r>
  <r>
    <n v="77500136"/>
    <x v="0"/>
    <x v="0"/>
  </r>
  <r>
    <n v="77500138"/>
    <x v="0"/>
    <x v="0"/>
  </r>
  <r>
    <n v="77500139"/>
    <x v="0"/>
    <x v="0"/>
  </r>
  <r>
    <n v="77500143"/>
    <x v="0"/>
    <x v="0"/>
  </r>
  <r>
    <n v="77500144"/>
    <x v="1"/>
    <x v="0"/>
  </r>
  <r>
    <n v="77500145"/>
    <x v="0"/>
    <x v="0"/>
  </r>
  <r>
    <n v="77500146"/>
    <x v="0"/>
    <x v="0"/>
  </r>
  <r>
    <n v="77500147"/>
    <x v="1"/>
    <x v="0"/>
  </r>
  <r>
    <n v="77500148"/>
    <x v="0"/>
    <x v="0"/>
  </r>
  <r>
    <n v="77500151"/>
    <x v="0"/>
    <x v="0"/>
  </r>
  <r>
    <n v="77500152"/>
    <x v="0"/>
    <x v="0"/>
  </r>
  <r>
    <n v="77500153"/>
    <x v="0"/>
    <x v="0"/>
  </r>
  <r>
    <n v="77500154"/>
    <x v="0"/>
    <x v="0"/>
  </r>
  <r>
    <n v="77500156"/>
    <x v="0"/>
    <x v="0"/>
  </r>
  <r>
    <n v="77500157"/>
    <x v="0"/>
    <x v="0"/>
  </r>
  <r>
    <n v="77500159"/>
    <x v="0"/>
    <x v="0"/>
  </r>
  <r>
    <n v="77500160"/>
    <x v="0"/>
    <x v="0"/>
  </r>
  <r>
    <n v="77500163"/>
    <x v="0"/>
    <x v="0"/>
  </r>
  <r>
    <n v="77500165"/>
    <x v="0"/>
    <x v="0"/>
  </r>
  <r>
    <n v="77500166"/>
    <x v="0"/>
    <x v="0"/>
  </r>
  <r>
    <n v="77500167"/>
    <x v="0"/>
    <x v="0"/>
  </r>
  <r>
    <n v="77500168"/>
    <x v="0"/>
    <x v="0"/>
  </r>
  <r>
    <n v="77500169"/>
    <x v="0"/>
    <x v="0"/>
  </r>
  <r>
    <n v="77500170"/>
    <x v="0"/>
    <x v="0"/>
  </r>
  <r>
    <n v="77500171"/>
    <x v="0"/>
    <x v="0"/>
  </r>
  <r>
    <n v="77500173"/>
    <x v="0"/>
    <x v="0"/>
  </r>
  <r>
    <n v="77500174"/>
    <x v="0"/>
    <x v="0"/>
  </r>
  <r>
    <n v="77500175"/>
    <x v="0"/>
    <x v="0"/>
  </r>
  <r>
    <n v="77500176"/>
    <x v="0"/>
    <x v="0"/>
  </r>
  <r>
    <n v="77500178"/>
    <x v="0"/>
    <x v="0"/>
  </r>
  <r>
    <n v="77500185"/>
    <x v="2"/>
    <x v="0"/>
  </r>
  <r>
    <n v="77500186"/>
    <x v="0"/>
    <x v="0"/>
  </r>
  <r>
    <n v="77500188"/>
    <x v="0"/>
    <x v="0"/>
  </r>
  <r>
    <n v="77500189"/>
    <x v="0"/>
    <x v="0"/>
  </r>
  <r>
    <n v="77500190"/>
    <x v="0"/>
    <x v="0"/>
  </r>
  <r>
    <n v="77500192"/>
    <x v="0"/>
    <x v="0"/>
  </r>
  <r>
    <n v="77500193"/>
    <x v="0"/>
    <x v="0"/>
  </r>
  <r>
    <n v="77500194"/>
    <x v="0"/>
    <x v="0"/>
  </r>
  <r>
    <n v="77500195"/>
    <x v="0"/>
    <x v="0"/>
  </r>
  <r>
    <n v="77500196"/>
    <x v="0"/>
    <x v="0"/>
  </r>
  <r>
    <n v="77500197"/>
    <x v="0"/>
    <x v="0"/>
  </r>
  <r>
    <n v="77500198"/>
    <x v="0"/>
    <x v="0"/>
  </r>
  <r>
    <n v="77500199"/>
    <x v="0"/>
    <x v="0"/>
  </r>
  <r>
    <n v="77500200"/>
    <x v="0"/>
    <x v="0"/>
  </r>
  <r>
    <n v="77500204"/>
    <x v="0"/>
    <x v="0"/>
  </r>
  <r>
    <n v="77500205"/>
    <x v="0"/>
    <x v="1"/>
  </r>
  <r>
    <n v="77500206"/>
    <x v="0"/>
    <x v="1"/>
  </r>
  <r>
    <n v="77500207"/>
    <x v="0"/>
    <x v="1"/>
  </r>
  <r>
    <n v="77500208"/>
    <x v="0"/>
    <x v="1"/>
  </r>
  <r>
    <n v="77500212"/>
    <x v="0"/>
    <x v="1"/>
  </r>
  <r>
    <n v="77500213"/>
    <x v="0"/>
    <x v="1"/>
  </r>
  <r>
    <n v="77500216"/>
    <x v="1"/>
    <x v="1"/>
  </r>
  <r>
    <n v="77500217"/>
    <x v="0"/>
    <x v="1"/>
  </r>
  <r>
    <n v="77500218"/>
    <x v="0"/>
    <x v="1"/>
  </r>
  <r>
    <n v="77500222"/>
    <x v="0"/>
    <x v="1"/>
  </r>
  <r>
    <n v="77500223"/>
    <x v="0"/>
    <x v="1"/>
  </r>
  <r>
    <n v="77500224"/>
    <x v="0"/>
    <x v="1"/>
  </r>
  <r>
    <n v="77500228"/>
    <x v="0"/>
    <x v="1"/>
  </r>
  <r>
    <n v="77500229"/>
    <x v="0"/>
    <x v="1"/>
  </r>
  <r>
    <n v="77500231"/>
    <x v="0"/>
    <x v="1"/>
  </r>
  <r>
    <n v="77500232"/>
    <x v="0"/>
    <x v="1"/>
  </r>
  <r>
    <n v="77500234"/>
    <x v="0"/>
    <x v="1"/>
  </r>
  <r>
    <n v="77500235"/>
    <x v="0"/>
    <x v="1"/>
  </r>
  <r>
    <n v="77500239"/>
    <x v="1"/>
    <x v="1"/>
  </r>
  <r>
    <n v="77500240"/>
    <x v="0"/>
    <x v="1"/>
  </r>
  <r>
    <n v="77500242"/>
    <x v="0"/>
    <x v="1"/>
  </r>
  <r>
    <n v="77500245"/>
    <x v="0"/>
    <x v="1"/>
  </r>
  <r>
    <n v="77500246"/>
    <x v="0"/>
    <x v="1"/>
  </r>
  <r>
    <n v="77500248"/>
    <x v="0"/>
    <x v="1"/>
  </r>
  <r>
    <n v="77500250"/>
    <x v="1"/>
    <x v="1"/>
  </r>
  <r>
    <n v="77500251"/>
    <x v="1"/>
    <x v="1"/>
  </r>
  <r>
    <n v="77500252"/>
    <x v="0"/>
    <x v="1"/>
  </r>
  <r>
    <n v="77500253"/>
    <x v="0"/>
    <x v="1"/>
  </r>
  <r>
    <n v="77500255"/>
    <x v="1"/>
    <x v="1"/>
  </r>
  <r>
    <n v="77500257"/>
    <x v="0"/>
    <x v="1"/>
  </r>
  <r>
    <n v="77500258"/>
    <x v="0"/>
    <x v="1"/>
  </r>
  <r>
    <n v="77500259"/>
    <x v="1"/>
    <x v="1"/>
  </r>
  <r>
    <n v="77500260"/>
    <x v="1"/>
    <x v="1"/>
  </r>
  <r>
    <n v="77500261"/>
    <x v="1"/>
    <x v="1"/>
  </r>
  <r>
    <n v="77500262"/>
    <x v="1"/>
    <x v="1"/>
  </r>
  <r>
    <n v="77500263"/>
    <x v="1"/>
    <x v="1"/>
  </r>
  <r>
    <n v="77500264"/>
    <x v="1"/>
    <x v="1"/>
  </r>
  <r>
    <n v="77500266"/>
    <x v="1"/>
    <x v="1"/>
  </r>
  <r>
    <n v="77500267"/>
    <x v="1"/>
    <x v="1"/>
  </r>
  <r>
    <n v="77500270"/>
    <x v="0"/>
    <x v="1"/>
  </r>
  <r>
    <n v="77500271"/>
    <x v="0"/>
    <x v="1"/>
  </r>
  <r>
    <n v="77500274"/>
    <x v="0"/>
    <x v="1"/>
  </r>
  <r>
    <n v="77500277"/>
    <x v="0"/>
    <x v="1"/>
  </r>
  <r>
    <n v="77500278"/>
    <x v="0"/>
    <x v="1"/>
  </r>
  <r>
    <n v="77500280"/>
    <x v="0"/>
    <x v="1"/>
  </r>
  <r>
    <n v="77500281"/>
    <x v="0"/>
    <x v="1"/>
  </r>
  <r>
    <n v="77500282"/>
    <x v="0"/>
    <x v="1"/>
  </r>
  <r>
    <n v="77500284"/>
    <x v="0"/>
    <x v="1"/>
  </r>
  <r>
    <n v="77500286"/>
    <x v="0"/>
    <x v="1"/>
  </r>
  <r>
    <n v="77500288"/>
    <x v="0"/>
    <x v="1"/>
  </r>
  <r>
    <n v="77500290"/>
    <x v="0"/>
    <x v="1"/>
  </r>
  <r>
    <n v="77500291"/>
    <x v="0"/>
    <x v="1"/>
  </r>
  <r>
    <n v="77500292"/>
    <x v="0"/>
    <x v="1"/>
  </r>
  <r>
    <n v="77500293"/>
    <x v="0"/>
    <x v="1"/>
  </r>
  <r>
    <n v="77500294"/>
    <x v="0"/>
    <x v="1"/>
  </r>
  <r>
    <n v="77500295"/>
    <x v="0"/>
    <x v="1"/>
  </r>
  <r>
    <n v="77500296"/>
    <x v="0"/>
    <x v="1"/>
  </r>
  <r>
    <n v="77500297"/>
    <x v="0"/>
    <x v="1"/>
  </r>
  <r>
    <n v="77500299"/>
    <x v="0"/>
    <x v="1"/>
  </r>
  <r>
    <n v="77500300"/>
    <x v="0"/>
    <x v="1"/>
  </r>
  <r>
    <n v="77500303"/>
    <x v="0"/>
    <x v="1"/>
  </r>
  <r>
    <n v="77500307"/>
    <x v="0"/>
    <x v="1"/>
  </r>
  <r>
    <n v="77500308"/>
    <x v="0"/>
    <x v="1"/>
  </r>
  <r>
    <n v="77500310"/>
    <x v="0"/>
    <x v="1"/>
  </r>
  <r>
    <n v="77500311"/>
    <x v="0"/>
    <x v="1"/>
  </r>
  <r>
    <n v="77500312"/>
    <x v="0"/>
    <x v="1"/>
  </r>
  <r>
    <n v="77500314"/>
    <x v="1"/>
    <x v="1"/>
  </r>
  <r>
    <n v="77500315"/>
    <x v="1"/>
    <x v="1"/>
  </r>
  <r>
    <n v="77500317"/>
    <x v="1"/>
    <x v="1"/>
  </r>
  <r>
    <n v="77500320"/>
    <x v="1"/>
    <x v="1"/>
  </r>
  <r>
    <n v="77500321"/>
    <x v="0"/>
    <x v="1"/>
  </r>
  <r>
    <n v="77500323"/>
    <x v="1"/>
    <x v="1"/>
  </r>
  <r>
    <n v="77500325"/>
    <x v="1"/>
    <x v="1"/>
  </r>
  <r>
    <n v="77500326"/>
    <x v="1"/>
    <x v="1"/>
  </r>
  <r>
    <n v="77500327"/>
    <x v="1"/>
    <x v="1"/>
  </r>
  <r>
    <n v="77500328"/>
    <x v="0"/>
    <x v="1"/>
  </r>
  <r>
    <n v="77500330"/>
    <x v="0"/>
    <x v="1"/>
  </r>
  <r>
    <n v="77500331"/>
    <x v="0"/>
    <x v="1"/>
  </r>
  <r>
    <n v="77500332"/>
    <x v="0"/>
    <x v="1"/>
  </r>
  <r>
    <n v="77500333"/>
    <x v="0"/>
    <x v="1"/>
  </r>
  <r>
    <n v="77500337"/>
    <x v="0"/>
    <x v="1"/>
  </r>
  <r>
    <n v="77500338"/>
    <x v="0"/>
    <x v="1"/>
  </r>
  <r>
    <n v="77500339"/>
    <x v="0"/>
    <x v="1"/>
  </r>
  <r>
    <n v="77500341"/>
    <x v="0"/>
    <x v="1"/>
  </r>
  <r>
    <n v="77500342"/>
    <x v="0"/>
    <x v="1"/>
  </r>
  <r>
    <n v="77500343"/>
    <x v="0"/>
    <x v="1"/>
  </r>
  <r>
    <n v="77500347"/>
    <x v="0"/>
    <x v="1"/>
  </r>
  <r>
    <n v="77500351"/>
    <x v="0"/>
    <x v="1"/>
  </r>
  <r>
    <n v="77500353"/>
    <x v="0"/>
    <x v="1"/>
  </r>
  <r>
    <n v="77500354"/>
    <x v="0"/>
    <x v="1"/>
  </r>
  <r>
    <n v="77500356"/>
    <x v="0"/>
    <x v="1"/>
  </r>
  <r>
    <n v="77500358"/>
    <x v="0"/>
    <x v="1"/>
  </r>
  <r>
    <n v="77500359"/>
    <x v="0"/>
    <x v="1"/>
  </r>
  <r>
    <n v="77500362"/>
    <x v="0"/>
    <x v="1"/>
  </r>
  <r>
    <n v="77500365"/>
    <x v="0"/>
    <x v="1"/>
  </r>
  <r>
    <n v="77500366"/>
    <x v="0"/>
    <x v="1"/>
  </r>
  <r>
    <n v="77500367"/>
    <x v="0"/>
    <x v="1"/>
  </r>
  <r>
    <n v="77500368"/>
    <x v="0"/>
    <x v="1"/>
  </r>
  <r>
    <n v="77500370"/>
    <x v="0"/>
    <x v="1"/>
  </r>
  <r>
    <n v="77500371"/>
    <x v="0"/>
    <x v="1"/>
  </r>
  <r>
    <n v="77500372"/>
    <x v="0"/>
    <x v="1"/>
  </r>
  <r>
    <n v="77500375"/>
    <x v="0"/>
    <x v="1"/>
  </r>
  <r>
    <n v="77500376"/>
    <x v="0"/>
    <x v="1"/>
  </r>
  <r>
    <n v="77500377"/>
    <x v="0"/>
    <x v="1"/>
  </r>
  <r>
    <n v="77500381"/>
    <x v="0"/>
    <x v="1"/>
  </r>
  <r>
    <n v="77500383"/>
    <x v="0"/>
    <x v="1"/>
  </r>
  <r>
    <n v="77500384"/>
    <x v="0"/>
    <x v="1"/>
  </r>
  <r>
    <n v="77500389"/>
    <x v="0"/>
    <x v="1"/>
  </r>
  <r>
    <n v="77500390"/>
    <x v="0"/>
    <x v="1"/>
  </r>
  <r>
    <n v="77500391"/>
    <x v="1"/>
    <x v="1"/>
  </r>
  <r>
    <n v="77500394"/>
    <x v="0"/>
    <x v="1"/>
  </r>
  <r>
    <n v="77500397"/>
    <x v="0"/>
    <x v="1"/>
  </r>
  <r>
    <n v="77500398"/>
    <x v="0"/>
    <x v="1"/>
  </r>
  <r>
    <n v="77500402"/>
    <x v="0"/>
    <x v="1"/>
  </r>
  <r>
    <n v="77500403"/>
    <x v="0"/>
    <x v="1"/>
  </r>
  <r>
    <n v="77500408"/>
    <x v="0"/>
    <x v="1"/>
  </r>
  <r>
    <n v="77500409"/>
    <x v="0"/>
    <x v="1"/>
  </r>
  <r>
    <n v="77500410"/>
    <x v="0"/>
    <x v="1"/>
  </r>
  <r>
    <n v="77500411"/>
    <x v="0"/>
    <x v="1"/>
  </r>
  <r>
    <n v="77500413"/>
    <x v="0"/>
    <x v="1"/>
  </r>
  <r>
    <n v="77500416"/>
    <x v="0"/>
    <x v="1"/>
  </r>
  <r>
    <n v="77500417"/>
    <x v="0"/>
    <x v="1"/>
  </r>
  <r>
    <n v="77500421"/>
    <x v="0"/>
    <x v="1"/>
  </r>
  <r>
    <n v="77500424"/>
    <x v="0"/>
    <x v="1"/>
  </r>
  <r>
    <n v="77500425"/>
    <x v="0"/>
    <x v="1"/>
  </r>
  <r>
    <n v="77500426"/>
    <x v="0"/>
    <x v="1"/>
  </r>
  <r>
    <n v="77500427"/>
    <x v="0"/>
    <x v="1"/>
  </r>
  <r>
    <n v="77500428"/>
    <x v="0"/>
    <x v="1"/>
  </r>
  <r>
    <n v="77500429"/>
    <x v="0"/>
    <x v="1"/>
  </r>
  <r>
    <n v="77500430"/>
    <x v="0"/>
    <x v="1"/>
  </r>
  <r>
    <n v="77500433"/>
    <x v="0"/>
    <x v="1"/>
  </r>
  <r>
    <n v="77500434"/>
    <x v="0"/>
    <x v="1"/>
  </r>
  <r>
    <n v="77500435"/>
    <x v="0"/>
    <x v="1"/>
  </r>
  <r>
    <n v="77500436"/>
    <x v="0"/>
    <x v="1"/>
  </r>
  <r>
    <n v="77500438"/>
    <x v="0"/>
    <x v="1"/>
  </r>
  <r>
    <n v="77500439"/>
    <x v="0"/>
    <x v="1"/>
  </r>
  <r>
    <n v="77500440"/>
    <x v="0"/>
    <x v="1"/>
  </r>
  <r>
    <n v="77500441"/>
    <x v="0"/>
    <x v="1"/>
  </r>
  <r>
    <n v="77500442"/>
    <x v="0"/>
    <x v="1"/>
  </r>
  <r>
    <n v="77500443"/>
    <x v="0"/>
    <x v="1"/>
  </r>
  <r>
    <n v="77500445"/>
    <x v="0"/>
    <x v="1"/>
  </r>
  <r>
    <n v="77500449"/>
    <x v="0"/>
    <x v="1"/>
  </r>
  <r>
    <n v="77500453"/>
    <x v="0"/>
    <x v="1"/>
  </r>
  <r>
    <n v="77500454"/>
    <x v="1"/>
    <x v="1"/>
  </r>
  <r>
    <n v="77500455"/>
    <x v="0"/>
    <x v="1"/>
  </r>
  <r>
    <n v="77500456"/>
    <x v="0"/>
    <x v="1"/>
  </r>
  <r>
    <n v="77500457"/>
    <x v="0"/>
    <x v="1"/>
  </r>
  <r>
    <n v="77500458"/>
    <x v="0"/>
    <x v="0"/>
  </r>
  <r>
    <n v="77500462"/>
    <x v="0"/>
    <x v="0"/>
  </r>
  <r>
    <n v="77500464"/>
    <x v="0"/>
    <x v="0"/>
  </r>
  <r>
    <n v="77500466"/>
    <x v="1"/>
    <x v="0"/>
  </r>
  <r>
    <n v="77500467"/>
    <x v="0"/>
    <x v="0"/>
  </r>
  <r>
    <n v="77500468"/>
    <x v="0"/>
    <x v="0"/>
  </r>
  <r>
    <n v="77500472"/>
    <x v="0"/>
    <x v="0"/>
  </r>
  <r>
    <n v="77500473"/>
    <x v="0"/>
    <x v="0"/>
  </r>
  <r>
    <n v="77500474"/>
    <x v="0"/>
    <x v="0"/>
  </r>
  <r>
    <n v="77500475"/>
    <x v="0"/>
    <x v="0"/>
  </r>
  <r>
    <n v="77500477"/>
    <x v="0"/>
    <x v="0"/>
  </r>
  <r>
    <n v="77500478"/>
    <x v="0"/>
    <x v="0"/>
  </r>
  <r>
    <n v="77500479"/>
    <x v="0"/>
    <x v="0"/>
  </r>
  <r>
    <n v="77500481"/>
    <x v="0"/>
    <x v="0"/>
  </r>
  <r>
    <n v="77500482"/>
    <x v="0"/>
    <x v="0"/>
  </r>
  <r>
    <n v="77500485"/>
    <x v="1"/>
    <x v="0"/>
  </r>
  <r>
    <n v="77500486"/>
    <x v="1"/>
    <x v="0"/>
  </r>
  <r>
    <n v="77500487"/>
    <x v="1"/>
    <x v="0"/>
  </r>
  <r>
    <n v="77500488"/>
    <x v="0"/>
    <x v="0"/>
  </r>
  <r>
    <n v="77500489"/>
    <x v="1"/>
    <x v="0"/>
  </r>
  <r>
    <n v="77500490"/>
    <x v="1"/>
    <x v="0"/>
  </r>
  <r>
    <n v="77500494"/>
    <x v="0"/>
    <x v="0"/>
  </r>
  <r>
    <n v="77500495"/>
    <x v="0"/>
    <x v="0"/>
  </r>
  <r>
    <n v="77500496"/>
    <x v="1"/>
    <x v="0"/>
  </r>
  <r>
    <n v="77500497"/>
    <x v="0"/>
    <x v="0"/>
  </r>
  <r>
    <n v="77500500"/>
    <x v="0"/>
    <x v="0"/>
  </r>
  <r>
    <n v="77500501"/>
    <x v="0"/>
    <x v="0"/>
  </r>
  <r>
    <n v="77500502"/>
    <x v="0"/>
    <x v="0"/>
  </r>
  <r>
    <n v="77500505"/>
    <x v="0"/>
    <x v="0"/>
  </r>
  <r>
    <n v="77500507"/>
    <x v="0"/>
    <x v="0"/>
  </r>
  <r>
    <n v="77500509"/>
    <x v="0"/>
    <x v="0"/>
  </r>
  <r>
    <n v="77500511"/>
    <x v="0"/>
    <x v="0"/>
  </r>
  <r>
    <n v="77500513"/>
    <x v="0"/>
    <x v="0"/>
  </r>
  <r>
    <n v="77500514"/>
    <x v="0"/>
    <x v="0"/>
  </r>
  <r>
    <n v="77500517"/>
    <x v="0"/>
    <x v="0"/>
  </r>
  <r>
    <n v="77500520"/>
    <x v="0"/>
    <x v="0"/>
  </r>
  <r>
    <n v="77500522"/>
    <x v="0"/>
    <x v="0"/>
  </r>
  <r>
    <n v="77500523"/>
    <x v="0"/>
    <x v="0"/>
  </r>
  <r>
    <n v="77500526"/>
    <x v="0"/>
    <x v="0"/>
  </r>
  <r>
    <n v="77500533"/>
    <x v="0"/>
    <x v="0"/>
  </r>
  <r>
    <n v="77500537"/>
    <x v="0"/>
    <x v="0"/>
  </r>
  <r>
    <n v="77500539"/>
    <x v="0"/>
    <x v="0"/>
  </r>
  <r>
    <n v="77500540"/>
    <x v="0"/>
    <x v="0"/>
  </r>
  <r>
    <n v="77500541"/>
    <x v="0"/>
    <x v="0"/>
  </r>
  <r>
    <n v="77500543"/>
    <x v="0"/>
    <x v="0"/>
  </r>
  <r>
    <n v="77500545"/>
    <x v="0"/>
    <x v="0"/>
  </r>
  <r>
    <n v="77500546"/>
    <x v="0"/>
    <x v="0"/>
  </r>
  <r>
    <n v="77500547"/>
    <x v="0"/>
    <x v="0"/>
  </r>
  <r>
    <n v="77500549"/>
    <x v="3"/>
    <x v="2"/>
  </r>
  <r>
    <n v="77500550"/>
    <x v="0"/>
    <x v="0"/>
  </r>
  <r>
    <n v="77500558"/>
    <x v="0"/>
    <x v="0"/>
  </r>
  <r>
    <n v="77500567"/>
    <x v="3"/>
    <x v="3"/>
  </r>
  <r>
    <n v="77500569"/>
    <x v="0"/>
    <x v="0"/>
  </r>
  <r>
    <n v="77500570"/>
    <x v="0"/>
    <x v="1"/>
  </r>
  <r>
    <n v="77500571"/>
    <x v="0"/>
    <x v="1"/>
  </r>
  <r>
    <n v="77500574"/>
    <x v="0"/>
    <x v="0"/>
  </r>
  <r>
    <n v="77500575"/>
    <x v="4"/>
    <x v="4"/>
  </r>
  <r>
    <n v="77500576"/>
    <x v="5"/>
    <x v="3"/>
  </r>
  <r>
    <n v="77500577"/>
    <x v="3"/>
    <x v="5"/>
  </r>
  <r>
    <n v="77500578"/>
    <x v="5"/>
    <x v="6"/>
  </r>
  <r>
    <n v="77500579"/>
    <x v="6"/>
    <x v="7"/>
  </r>
  <r>
    <n v="77500581"/>
    <x v="6"/>
    <x v="7"/>
  </r>
  <r>
    <n v="77500582"/>
    <x v="7"/>
    <x v="2"/>
  </r>
  <r>
    <n v="77500583"/>
    <x v="7"/>
    <x v="8"/>
  </r>
  <r>
    <n v="77500584"/>
    <x v="7"/>
    <x v="2"/>
  </r>
  <r>
    <n v="77500585"/>
    <x v="7"/>
    <x v="9"/>
  </r>
  <r>
    <n v="77500586"/>
    <x v="7"/>
    <x v="9"/>
  </r>
  <r>
    <n v="77500588"/>
    <x v="7"/>
    <x v="3"/>
  </r>
  <r>
    <n v="77500589"/>
    <x v="7"/>
    <x v="10"/>
  </r>
  <r>
    <n v="77500590"/>
    <x v="7"/>
    <x v="9"/>
  </r>
  <r>
    <n v="77500591"/>
    <x v="7"/>
    <x v="9"/>
  </r>
  <r>
    <n v="77500593"/>
    <x v="7"/>
    <x v="5"/>
  </r>
  <r>
    <n v="77500595"/>
    <x v="7"/>
    <x v="5"/>
  </r>
  <r>
    <n v="77500597"/>
    <x v="7"/>
    <x v="11"/>
  </r>
  <r>
    <n v="77500598"/>
    <x v="7"/>
    <x v="11"/>
  </r>
  <r>
    <n v="77500600"/>
    <x v="7"/>
    <x v="7"/>
  </r>
  <r>
    <n v="77500602"/>
    <x v="7"/>
    <x v="12"/>
  </r>
  <r>
    <n v="77500603"/>
    <x v="7"/>
    <x v="13"/>
  </r>
  <r>
    <n v="77500604"/>
    <x v="7"/>
    <x v="11"/>
  </r>
  <r>
    <n v="77500605"/>
    <x v="7"/>
    <x v="12"/>
  </r>
  <r>
    <n v="77500606"/>
    <x v="7"/>
    <x v="2"/>
  </r>
  <r>
    <n v="77500607"/>
    <x v="7"/>
    <x v="11"/>
  </r>
  <r>
    <n v="77500608"/>
    <x v="7"/>
    <x v="5"/>
  </r>
  <r>
    <n v="77500609"/>
    <x v="7"/>
    <x v="3"/>
  </r>
  <r>
    <n v="77500610"/>
    <x v="7"/>
    <x v="2"/>
  </r>
  <r>
    <n v="77500611"/>
    <x v="7"/>
    <x v="2"/>
  </r>
  <r>
    <n v="77500612"/>
    <x v="7"/>
    <x v="14"/>
  </r>
  <r>
    <n v="77500613"/>
    <x v="3"/>
    <x v="15"/>
  </r>
  <r>
    <n v="77500614"/>
    <x v="7"/>
    <x v="2"/>
  </r>
  <r>
    <n v="77500615"/>
    <x v="7"/>
    <x v="2"/>
  </r>
  <r>
    <n v="77500616"/>
    <x v="7"/>
    <x v="2"/>
  </r>
  <r>
    <n v="77500617"/>
    <x v="7"/>
    <x v="2"/>
  </r>
  <r>
    <n v="77500618"/>
    <x v="7"/>
    <x v="11"/>
  </r>
  <r>
    <n v="77500619"/>
    <x v="7"/>
    <x v="2"/>
  </r>
  <r>
    <n v="77500620"/>
    <x v="7"/>
    <x v="11"/>
  </r>
  <r>
    <n v="77500621"/>
    <x v="7"/>
    <x v="11"/>
  </r>
  <r>
    <n v="77500622"/>
    <x v="7"/>
    <x v="3"/>
  </r>
  <r>
    <n v="77500623"/>
    <x v="7"/>
    <x v="16"/>
  </r>
  <r>
    <n v="77500624"/>
    <x v="7"/>
    <x v="16"/>
  </r>
  <r>
    <n v="77500625"/>
    <x v="7"/>
    <x v="2"/>
  </r>
  <r>
    <n v="77500627"/>
    <x v="7"/>
    <x v="16"/>
  </r>
  <r>
    <n v="77500628"/>
    <x v="7"/>
    <x v="3"/>
  </r>
  <r>
    <n v="77500630"/>
    <x v="7"/>
    <x v="3"/>
  </r>
  <r>
    <n v="77500632"/>
    <x v="7"/>
    <x v="3"/>
  </r>
  <r>
    <n v="77500633"/>
    <x v="7"/>
    <x v="3"/>
  </r>
  <r>
    <n v="77500634"/>
    <x v="7"/>
    <x v="11"/>
  </r>
  <r>
    <n v="77500635"/>
    <x v="7"/>
    <x v="11"/>
  </r>
  <r>
    <n v="77500636"/>
    <x v="7"/>
    <x v="8"/>
  </r>
  <r>
    <n v="77500638"/>
    <x v="7"/>
    <x v="16"/>
  </r>
  <r>
    <n v="77500639"/>
    <x v="7"/>
    <x v="11"/>
  </r>
  <r>
    <n v="77500640"/>
    <x v="7"/>
    <x v="11"/>
  </r>
  <r>
    <n v="77500641"/>
    <x v="7"/>
    <x v="11"/>
  </r>
  <r>
    <n v="77500643"/>
    <x v="7"/>
    <x v="16"/>
  </r>
  <r>
    <n v="77500644"/>
    <x v="7"/>
    <x v="11"/>
  </r>
  <r>
    <n v="77500645"/>
    <x v="7"/>
    <x v="11"/>
  </r>
  <r>
    <n v="77500646"/>
    <x v="7"/>
    <x v="11"/>
  </r>
  <r>
    <n v="77500648"/>
    <x v="7"/>
    <x v="2"/>
  </r>
  <r>
    <n v="77500649"/>
    <x v="7"/>
    <x v="3"/>
  </r>
  <r>
    <n v="77500651"/>
    <x v="7"/>
    <x v="2"/>
  </r>
  <r>
    <n v="77500652"/>
    <x v="7"/>
    <x v="11"/>
  </r>
  <r>
    <n v="77500653"/>
    <x v="7"/>
    <x v="11"/>
  </r>
  <r>
    <n v="77500654"/>
    <x v="7"/>
    <x v="3"/>
  </r>
  <r>
    <n v="77500655"/>
    <x v="7"/>
    <x v="2"/>
  </r>
  <r>
    <n v="77500657"/>
    <x v="7"/>
    <x v="11"/>
  </r>
  <r>
    <n v="77500658"/>
    <x v="7"/>
    <x v="11"/>
  </r>
  <r>
    <n v="77500659"/>
    <x v="7"/>
    <x v="8"/>
  </r>
  <r>
    <n v="77500660"/>
    <x v="7"/>
    <x v="3"/>
  </r>
  <r>
    <n v="77500661"/>
    <x v="7"/>
    <x v="14"/>
  </r>
  <r>
    <n v="77500662"/>
    <x v="7"/>
    <x v="16"/>
  </r>
  <r>
    <n v="77500663"/>
    <x v="7"/>
    <x v="11"/>
  </r>
  <r>
    <n v="77500664"/>
    <x v="7"/>
    <x v="11"/>
  </r>
  <r>
    <n v="77500665"/>
    <x v="7"/>
    <x v="3"/>
  </r>
  <r>
    <n v="77500666"/>
    <x v="7"/>
    <x v="11"/>
  </r>
  <r>
    <n v="77500667"/>
    <x v="7"/>
    <x v="11"/>
  </r>
  <r>
    <n v="77500668"/>
    <x v="7"/>
    <x v="3"/>
  </r>
  <r>
    <n v="77500670"/>
    <x v="7"/>
    <x v="2"/>
  </r>
  <r>
    <n v="77500671"/>
    <x v="7"/>
    <x v="11"/>
  </r>
  <r>
    <n v="77500672"/>
    <x v="7"/>
    <x v="2"/>
  </r>
  <r>
    <n v="77500673"/>
    <x v="7"/>
    <x v="11"/>
  </r>
  <r>
    <n v="77500675"/>
    <x v="7"/>
    <x v="11"/>
  </r>
  <r>
    <n v="77500677"/>
    <x v="7"/>
    <x v="11"/>
  </r>
  <r>
    <n v="77500681"/>
    <x v="7"/>
    <x v="11"/>
  </r>
  <r>
    <n v="77500682"/>
    <x v="7"/>
    <x v="11"/>
  </r>
  <r>
    <n v="77500683"/>
    <x v="7"/>
    <x v="11"/>
  </r>
  <r>
    <n v="77500684"/>
    <x v="7"/>
    <x v="3"/>
  </r>
  <r>
    <n v="77500685"/>
    <x v="7"/>
    <x v="11"/>
  </r>
  <r>
    <n v="77500686"/>
    <x v="7"/>
    <x v="2"/>
  </r>
  <r>
    <n v="77500687"/>
    <x v="7"/>
    <x v="11"/>
  </r>
  <r>
    <n v="77500688"/>
    <x v="7"/>
    <x v="11"/>
  </r>
  <r>
    <n v="77500689"/>
    <x v="7"/>
    <x v="16"/>
  </r>
  <r>
    <n v="77500690"/>
    <x v="7"/>
    <x v="16"/>
  </r>
  <r>
    <n v="77500691"/>
    <x v="7"/>
    <x v="16"/>
  </r>
  <r>
    <n v="77500692"/>
    <x v="7"/>
    <x v="11"/>
  </r>
  <r>
    <n v="77500693"/>
    <x v="7"/>
    <x v="11"/>
  </r>
  <r>
    <n v="77500694"/>
    <x v="7"/>
    <x v="11"/>
  </r>
  <r>
    <n v="77500695"/>
    <x v="7"/>
    <x v="2"/>
  </r>
  <r>
    <n v="77500696"/>
    <x v="7"/>
    <x v="2"/>
  </r>
  <r>
    <n v="77500697"/>
    <x v="7"/>
    <x v="2"/>
  </r>
  <r>
    <n v="77500698"/>
    <x v="7"/>
    <x v="2"/>
  </r>
  <r>
    <n v="77500700"/>
    <x v="7"/>
    <x v="14"/>
  </r>
  <r>
    <n v="77500701"/>
    <x v="7"/>
    <x v="15"/>
  </r>
  <r>
    <n v="77500702"/>
    <x v="7"/>
    <x v="13"/>
  </r>
  <r>
    <n v="77500703"/>
    <x v="7"/>
    <x v="13"/>
  </r>
  <r>
    <n v="77500704"/>
    <x v="7"/>
    <x v="13"/>
  </r>
  <r>
    <n v="77500705"/>
    <x v="7"/>
    <x v="12"/>
  </r>
  <r>
    <n v="77500706"/>
    <x v="3"/>
    <x v="5"/>
  </r>
  <r>
    <n v="77500708"/>
    <x v="7"/>
    <x v="17"/>
  </r>
  <r>
    <n v="77500709"/>
    <x v="7"/>
    <x v="11"/>
  </r>
  <r>
    <n v="77500710"/>
    <x v="7"/>
    <x v="3"/>
  </r>
  <r>
    <n v="77500711"/>
    <x v="6"/>
    <x v="7"/>
  </r>
  <r>
    <n v="77500712"/>
    <x v="8"/>
    <x v="7"/>
  </r>
  <r>
    <n v="77500713"/>
    <x v="6"/>
    <x v="7"/>
  </r>
  <r>
    <n v="77500714"/>
    <x v="6"/>
    <x v="7"/>
  </r>
  <r>
    <n v="77500715"/>
    <x v="6"/>
    <x v="7"/>
  </r>
  <r>
    <n v="77500716"/>
    <x v="6"/>
    <x v="7"/>
  </r>
  <r>
    <n v="77500718"/>
    <x v="6"/>
    <x v="7"/>
  </r>
  <r>
    <n v="77500719"/>
    <x v="6"/>
    <x v="7"/>
  </r>
  <r>
    <n v="77500720"/>
    <x v="6"/>
    <x v="7"/>
  </r>
  <r>
    <n v="77500721"/>
    <x v="6"/>
    <x v="7"/>
  </r>
  <r>
    <n v="77500722"/>
    <x v="6"/>
    <x v="7"/>
  </r>
  <r>
    <n v="77500724"/>
    <x v="6"/>
    <x v="7"/>
  </r>
  <r>
    <n v="77500725"/>
    <x v="6"/>
    <x v="7"/>
  </r>
  <r>
    <n v="77500726"/>
    <x v="6"/>
    <x v="7"/>
  </r>
  <r>
    <n v="77500727"/>
    <x v="6"/>
    <x v="7"/>
  </r>
  <r>
    <n v="77500728"/>
    <x v="6"/>
    <x v="7"/>
  </r>
  <r>
    <n v="77500729"/>
    <x v="6"/>
    <x v="7"/>
  </r>
  <r>
    <n v="77500730"/>
    <x v="6"/>
    <x v="7"/>
  </r>
  <r>
    <n v="77500731"/>
    <x v="6"/>
    <x v="7"/>
  </r>
  <r>
    <n v="77500735"/>
    <x v="6"/>
    <x v="7"/>
  </r>
  <r>
    <n v="77500736"/>
    <x v="6"/>
    <x v="7"/>
  </r>
  <r>
    <n v="77500737"/>
    <x v="6"/>
    <x v="7"/>
  </r>
  <r>
    <n v="77500738"/>
    <x v="6"/>
    <x v="7"/>
  </r>
  <r>
    <n v="77500739"/>
    <x v="6"/>
    <x v="7"/>
  </r>
  <r>
    <n v="77500740"/>
    <x v="6"/>
    <x v="7"/>
  </r>
  <r>
    <n v="77500741"/>
    <x v="6"/>
    <x v="7"/>
  </r>
  <r>
    <n v="77500742"/>
    <x v="6"/>
    <x v="7"/>
  </r>
  <r>
    <n v="77500743"/>
    <x v="8"/>
    <x v="7"/>
  </r>
  <r>
    <n v="77500744"/>
    <x v="6"/>
    <x v="7"/>
  </r>
  <r>
    <n v="77500745"/>
    <x v="6"/>
    <x v="7"/>
  </r>
  <r>
    <n v="77500746"/>
    <x v="6"/>
    <x v="7"/>
  </r>
  <r>
    <n v="77500747"/>
    <x v="6"/>
    <x v="7"/>
  </r>
  <r>
    <n v="77500748"/>
    <x v="6"/>
    <x v="7"/>
  </r>
  <r>
    <n v="77500749"/>
    <x v="6"/>
    <x v="7"/>
  </r>
  <r>
    <n v="77500750"/>
    <x v="6"/>
    <x v="7"/>
  </r>
  <r>
    <n v="77500751"/>
    <x v="6"/>
    <x v="7"/>
  </r>
  <r>
    <n v="77500752"/>
    <x v="6"/>
    <x v="7"/>
  </r>
  <r>
    <n v="77500753"/>
    <x v="6"/>
    <x v="7"/>
  </r>
  <r>
    <n v="77500754"/>
    <x v="6"/>
    <x v="7"/>
  </r>
  <r>
    <n v="77500756"/>
    <x v="6"/>
    <x v="7"/>
  </r>
  <r>
    <n v="77500757"/>
    <x v="6"/>
    <x v="7"/>
  </r>
  <r>
    <n v="77500758"/>
    <x v="6"/>
    <x v="7"/>
  </r>
  <r>
    <n v="77500759"/>
    <x v="6"/>
    <x v="7"/>
  </r>
  <r>
    <n v="77500760"/>
    <x v="6"/>
    <x v="7"/>
  </r>
  <r>
    <n v="77500762"/>
    <x v="6"/>
    <x v="7"/>
  </r>
  <r>
    <n v="77500763"/>
    <x v="6"/>
    <x v="7"/>
  </r>
  <r>
    <n v="77500764"/>
    <x v="6"/>
    <x v="7"/>
  </r>
  <r>
    <n v="77500765"/>
    <x v="6"/>
    <x v="7"/>
  </r>
  <r>
    <n v="77500766"/>
    <x v="6"/>
    <x v="7"/>
  </r>
  <r>
    <n v="77500767"/>
    <x v="6"/>
    <x v="7"/>
  </r>
  <r>
    <n v="77500769"/>
    <x v="6"/>
    <x v="7"/>
  </r>
  <r>
    <n v="77500770"/>
    <x v="8"/>
    <x v="7"/>
  </r>
  <r>
    <n v="77500771"/>
    <x v="6"/>
    <x v="7"/>
  </r>
  <r>
    <n v="77500772"/>
    <x v="8"/>
    <x v="7"/>
  </r>
  <r>
    <n v="77500773"/>
    <x v="8"/>
    <x v="7"/>
  </r>
  <r>
    <n v="77500774"/>
    <x v="6"/>
    <x v="7"/>
  </r>
  <r>
    <n v="77500775"/>
    <x v="6"/>
    <x v="7"/>
  </r>
  <r>
    <n v="77500776"/>
    <x v="6"/>
    <x v="7"/>
  </r>
  <r>
    <n v="77500777"/>
    <x v="6"/>
    <x v="7"/>
  </r>
  <r>
    <n v="77500778"/>
    <x v="6"/>
    <x v="7"/>
  </r>
  <r>
    <n v="77500779"/>
    <x v="6"/>
    <x v="7"/>
  </r>
  <r>
    <n v="77500780"/>
    <x v="6"/>
    <x v="7"/>
  </r>
  <r>
    <n v="77500781"/>
    <x v="6"/>
    <x v="7"/>
  </r>
  <r>
    <n v="77500782"/>
    <x v="6"/>
    <x v="7"/>
  </r>
  <r>
    <n v="77500785"/>
    <x v="6"/>
    <x v="7"/>
  </r>
  <r>
    <n v="77500786"/>
    <x v="6"/>
    <x v="7"/>
  </r>
  <r>
    <n v="77500787"/>
    <x v="6"/>
    <x v="7"/>
  </r>
  <r>
    <n v="77500788"/>
    <x v="6"/>
    <x v="7"/>
  </r>
  <r>
    <n v="77500789"/>
    <x v="6"/>
    <x v="7"/>
  </r>
  <r>
    <n v="77500790"/>
    <x v="6"/>
    <x v="7"/>
  </r>
  <r>
    <n v="77500791"/>
    <x v="6"/>
    <x v="7"/>
  </r>
  <r>
    <n v="77500792"/>
    <x v="6"/>
    <x v="7"/>
  </r>
  <r>
    <n v="77500793"/>
    <x v="6"/>
    <x v="7"/>
  </r>
  <r>
    <n v="77500794"/>
    <x v="8"/>
    <x v="7"/>
  </r>
  <r>
    <n v="77500795"/>
    <x v="6"/>
    <x v="7"/>
  </r>
  <r>
    <n v="77500798"/>
    <x v="6"/>
    <x v="7"/>
  </r>
  <r>
    <n v="77500799"/>
    <x v="6"/>
    <x v="7"/>
  </r>
  <r>
    <n v="77500800"/>
    <x v="6"/>
    <x v="7"/>
  </r>
  <r>
    <n v="77500801"/>
    <x v="6"/>
    <x v="7"/>
  </r>
  <r>
    <n v="77500802"/>
    <x v="6"/>
    <x v="7"/>
  </r>
  <r>
    <n v="77500803"/>
    <x v="6"/>
    <x v="7"/>
  </r>
  <r>
    <n v="77500804"/>
    <x v="8"/>
    <x v="7"/>
  </r>
  <r>
    <n v="77500806"/>
    <x v="6"/>
    <x v="7"/>
  </r>
  <r>
    <n v="77500807"/>
    <x v="6"/>
    <x v="7"/>
  </r>
  <r>
    <n v="77500809"/>
    <x v="6"/>
    <x v="7"/>
  </r>
  <r>
    <n v="77500810"/>
    <x v="6"/>
    <x v="7"/>
  </r>
  <r>
    <n v="77500811"/>
    <x v="6"/>
    <x v="7"/>
  </r>
  <r>
    <n v="77500813"/>
    <x v="6"/>
    <x v="7"/>
  </r>
  <r>
    <n v="77500814"/>
    <x v="6"/>
    <x v="7"/>
  </r>
  <r>
    <n v="77500815"/>
    <x v="6"/>
    <x v="7"/>
  </r>
  <r>
    <n v="77500816"/>
    <x v="6"/>
    <x v="7"/>
  </r>
  <r>
    <n v="77500817"/>
    <x v="6"/>
    <x v="7"/>
  </r>
  <r>
    <n v="77500818"/>
    <x v="6"/>
    <x v="7"/>
  </r>
  <r>
    <n v="77500819"/>
    <x v="6"/>
    <x v="7"/>
  </r>
  <r>
    <n v="77500820"/>
    <x v="6"/>
    <x v="7"/>
  </r>
  <r>
    <n v="77500821"/>
    <x v="6"/>
    <x v="7"/>
  </r>
  <r>
    <n v="77500822"/>
    <x v="6"/>
    <x v="7"/>
  </r>
  <r>
    <n v="77500823"/>
    <x v="6"/>
    <x v="7"/>
  </r>
  <r>
    <n v="77500824"/>
    <x v="6"/>
    <x v="7"/>
  </r>
  <r>
    <n v="77500825"/>
    <x v="6"/>
    <x v="7"/>
  </r>
  <r>
    <n v="77500826"/>
    <x v="6"/>
    <x v="7"/>
  </r>
  <r>
    <n v="77500827"/>
    <x v="6"/>
    <x v="7"/>
  </r>
  <r>
    <n v="77500828"/>
    <x v="6"/>
    <x v="7"/>
  </r>
  <r>
    <n v="77500829"/>
    <x v="6"/>
    <x v="7"/>
  </r>
  <r>
    <n v="77500830"/>
    <x v="6"/>
    <x v="7"/>
  </r>
  <r>
    <n v="77500831"/>
    <x v="6"/>
    <x v="7"/>
  </r>
  <r>
    <n v="77500832"/>
    <x v="6"/>
    <x v="7"/>
  </r>
  <r>
    <n v="77500833"/>
    <x v="6"/>
    <x v="7"/>
  </r>
  <r>
    <n v="77500834"/>
    <x v="8"/>
    <x v="7"/>
  </r>
  <r>
    <n v="77500835"/>
    <x v="6"/>
    <x v="7"/>
  </r>
  <r>
    <n v="77500836"/>
    <x v="6"/>
    <x v="7"/>
  </r>
  <r>
    <n v="77500837"/>
    <x v="6"/>
    <x v="7"/>
  </r>
  <r>
    <n v="77500838"/>
    <x v="6"/>
    <x v="7"/>
  </r>
  <r>
    <n v="77500839"/>
    <x v="6"/>
    <x v="7"/>
  </r>
  <r>
    <n v="77500840"/>
    <x v="6"/>
    <x v="7"/>
  </r>
  <r>
    <n v="77500841"/>
    <x v="6"/>
    <x v="7"/>
  </r>
  <r>
    <n v="77500842"/>
    <x v="6"/>
    <x v="7"/>
  </r>
  <r>
    <n v="77500843"/>
    <x v="6"/>
    <x v="7"/>
  </r>
  <r>
    <n v="77500844"/>
    <x v="6"/>
    <x v="7"/>
  </r>
  <r>
    <n v="77500845"/>
    <x v="6"/>
    <x v="7"/>
  </r>
  <r>
    <n v="77500846"/>
    <x v="6"/>
    <x v="7"/>
  </r>
  <r>
    <n v="77500848"/>
    <x v="6"/>
    <x v="7"/>
  </r>
  <r>
    <n v="77500849"/>
    <x v="6"/>
    <x v="7"/>
  </r>
  <r>
    <n v="77500850"/>
    <x v="6"/>
    <x v="7"/>
  </r>
  <r>
    <n v="77500851"/>
    <x v="6"/>
    <x v="7"/>
  </r>
  <r>
    <n v="77500852"/>
    <x v="6"/>
    <x v="7"/>
  </r>
  <r>
    <n v="77500853"/>
    <x v="6"/>
    <x v="7"/>
  </r>
  <r>
    <n v="77500854"/>
    <x v="6"/>
    <x v="7"/>
  </r>
  <r>
    <n v="77500855"/>
    <x v="6"/>
    <x v="7"/>
  </r>
  <r>
    <n v="77500856"/>
    <x v="6"/>
    <x v="7"/>
  </r>
  <r>
    <n v="77500857"/>
    <x v="6"/>
    <x v="7"/>
  </r>
  <r>
    <n v="77500858"/>
    <x v="6"/>
    <x v="7"/>
  </r>
  <r>
    <n v="77500859"/>
    <x v="6"/>
    <x v="7"/>
  </r>
  <r>
    <n v="77500860"/>
    <x v="6"/>
    <x v="7"/>
  </r>
  <r>
    <n v="77500861"/>
    <x v="6"/>
    <x v="7"/>
  </r>
  <r>
    <n v="77500862"/>
    <x v="6"/>
    <x v="7"/>
  </r>
  <r>
    <n v="77500863"/>
    <x v="6"/>
    <x v="7"/>
  </r>
  <r>
    <n v="77500864"/>
    <x v="6"/>
    <x v="7"/>
  </r>
  <r>
    <n v="77500865"/>
    <x v="6"/>
    <x v="7"/>
  </r>
  <r>
    <n v="77500866"/>
    <x v="6"/>
    <x v="7"/>
  </r>
  <r>
    <n v="77500867"/>
    <x v="6"/>
    <x v="7"/>
  </r>
  <r>
    <n v="77500868"/>
    <x v="6"/>
    <x v="7"/>
  </r>
  <r>
    <n v="77500869"/>
    <x v="8"/>
    <x v="7"/>
  </r>
  <r>
    <n v="77500870"/>
    <x v="6"/>
    <x v="7"/>
  </r>
  <r>
    <n v="77500872"/>
    <x v="6"/>
    <x v="7"/>
  </r>
  <r>
    <n v="77500873"/>
    <x v="6"/>
    <x v="7"/>
  </r>
  <r>
    <n v="77500874"/>
    <x v="6"/>
    <x v="7"/>
  </r>
  <r>
    <n v="77500875"/>
    <x v="8"/>
    <x v="7"/>
  </r>
  <r>
    <n v="77500876"/>
    <x v="6"/>
    <x v="7"/>
  </r>
  <r>
    <n v="77500878"/>
    <x v="6"/>
    <x v="7"/>
  </r>
  <r>
    <n v="77500879"/>
    <x v="8"/>
    <x v="7"/>
  </r>
  <r>
    <n v="77500880"/>
    <x v="6"/>
    <x v="7"/>
  </r>
  <r>
    <n v="77500881"/>
    <x v="6"/>
    <x v="7"/>
  </r>
  <r>
    <n v="77500883"/>
    <x v="6"/>
    <x v="7"/>
  </r>
  <r>
    <n v="77500884"/>
    <x v="6"/>
    <x v="7"/>
  </r>
  <r>
    <n v="77500885"/>
    <x v="6"/>
    <x v="7"/>
  </r>
  <r>
    <n v="77500886"/>
    <x v="6"/>
    <x v="7"/>
  </r>
  <r>
    <n v="77500887"/>
    <x v="6"/>
    <x v="7"/>
  </r>
  <r>
    <n v="77500888"/>
    <x v="6"/>
    <x v="7"/>
  </r>
  <r>
    <n v="77500889"/>
    <x v="6"/>
    <x v="7"/>
  </r>
  <r>
    <n v="77500890"/>
    <x v="6"/>
    <x v="7"/>
  </r>
  <r>
    <n v="77500892"/>
    <x v="6"/>
    <x v="7"/>
  </r>
  <r>
    <n v="77500893"/>
    <x v="6"/>
    <x v="7"/>
  </r>
  <r>
    <n v="77500894"/>
    <x v="6"/>
    <x v="7"/>
  </r>
  <r>
    <n v="77500895"/>
    <x v="6"/>
    <x v="7"/>
  </r>
  <r>
    <n v="77500896"/>
    <x v="6"/>
    <x v="7"/>
  </r>
  <r>
    <n v="77500897"/>
    <x v="6"/>
    <x v="7"/>
  </r>
  <r>
    <n v="77500898"/>
    <x v="6"/>
    <x v="7"/>
  </r>
  <r>
    <n v="77500899"/>
    <x v="6"/>
    <x v="7"/>
  </r>
  <r>
    <n v="77500900"/>
    <x v="6"/>
    <x v="7"/>
  </r>
  <r>
    <n v="77500902"/>
    <x v="6"/>
    <x v="7"/>
  </r>
  <r>
    <n v="77500903"/>
    <x v="6"/>
    <x v="7"/>
  </r>
  <r>
    <n v="77500904"/>
    <x v="6"/>
    <x v="7"/>
  </r>
  <r>
    <n v="77500905"/>
    <x v="6"/>
    <x v="7"/>
  </r>
  <r>
    <n v="77500907"/>
    <x v="6"/>
    <x v="7"/>
  </r>
  <r>
    <n v="77500908"/>
    <x v="6"/>
    <x v="7"/>
  </r>
  <r>
    <n v="77500909"/>
    <x v="6"/>
    <x v="7"/>
  </r>
  <r>
    <n v="77500911"/>
    <x v="7"/>
    <x v="7"/>
  </r>
  <r>
    <n v="77500912"/>
    <x v="6"/>
    <x v="7"/>
  </r>
  <r>
    <n v="77500913"/>
    <x v="6"/>
    <x v="7"/>
  </r>
  <r>
    <n v="77500914"/>
    <x v="6"/>
    <x v="7"/>
  </r>
  <r>
    <n v="77500915"/>
    <x v="6"/>
    <x v="7"/>
  </r>
  <r>
    <n v="77500916"/>
    <x v="6"/>
    <x v="7"/>
  </r>
  <r>
    <n v="77500917"/>
    <x v="6"/>
    <x v="7"/>
  </r>
  <r>
    <n v="77500918"/>
    <x v="6"/>
    <x v="7"/>
  </r>
  <r>
    <n v="77500919"/>
    <x v="6"/>
    <x v="7"/>
  </r>
  <r>
    <n v="77500920"/>
    <x v="6"/>
    <x v="7"/>
  </r>
  <r>
    <n v="77500921"/>
    <x v="6"/>
    <x v="7"/>
  </r>
  <r>
    <n v="77500922"/>
    <x v="6"/>
    <x v="7"/>
  </r>
  <r>
    <n v="77500923"/>
    <x v="6"/>
    <x v="7"/>
  </r>
  <r>
    <n v="77500925"/>
    <x v="8"/>
    <x v="7"/>
  </r>
  <r>
    <n v="77500927"/>
    <x v="6"/>
    <x v="7"/>
  </r>
  <r>
    <n v="77500928"/>
    <x v="6"/>
    <x v="7"/>
  </r>
  <r>
    <n v="77500929"/>
    <x v="6"/>
    <x v="7"/>
  </r>
  <r>
    <n v="77500930"/>
    <x v="6"/>
    <x v="7"/>
  </r>
  <r>
    <n v="77500931"/>
    <x v="6"/>
    <x v="7"/>
  </r>
  <r>
    <n v="77500932"/>
    <x v="6"/>
    <x v="7"/>
  </r>
  <r>
    <n v="77500933"/>
    <x v="6"/>
    <x v="7"/>
  </r>
  <r>
    <n v="77500934"/>
    <x v="6"/>
    <x v="7"/>
  </r>
  <r>
    <n v="77500937"/>
    <x v="6"/>
    <x v="7"/>
  </r>
  <r>
    <n v="77500938"/>
    <x v="6"/>
    <x v="7"/>
  </r>
  <r>
    <n v="77500939"/>
    <x v="6"/>
    <x v="7"/>
  </r>
  <r>
    <n v="77500940"/>
    <x v="6"/>
    <x v="7"/>
  </r>
  <r>
    <n v="77500942"/>
    <x v="6"/>
    <x v="7"/>
  </r>
  <r>
    <n v="77500943"/>
    <x v="6"/>
    <x v="7"/>
  </r>
  <r>
    <n v="77500944"/>
    <x v="6"/>
    <x v="7"/>
  </r>
  <r>
    <n v="77500945"/>
    <x v="6"/>
    <x v="7"/>
  </r>
  <r>
    <n v="77500946"/>
    <x v="6"/>
    <x v="7"/>
  </r>
  <r>
    <n v="77500947"/>
    <x v="6"/>
    <x v="7"/>
  </r>
  <r>
    <n v="77500948"/>
    <x v="6"/>
    <x v="7"/>
  </r>
  <r>
    <n v="77500949"/>
    <x v="6"/>
    <x v="7"/>
  </r>
  <r>
    <n v="77500950"/>
    <x v="6"/>
    <x v="7"/>
  </r>
  <r>
    <n v="77500952"/>
    <x v="6"/>
    <x v="7"/>
  </r>
  <r>
    <n v="77500953"/>
    <x v="8"/>
    <x v="7"/>
  </r>
  <r>
    <n v="77500954"/>
    <x v="6"/>
    <x v="7"/>
  </r>
  <r>
    <n v="77500955"/>
    <x v="6"/>
    <x v="7"/>
  </r>
  <r>
    <n v="77500956"/>
    <x v="6"/>
    <x v="7"/>
  </r>
  <r>
    <n v="77500957"/>
    <x v="6"/>
    <x v="7"/>
  </r>
  <r>
    <n v="77500958"/>
    <x v="8"/>
    <x v="7"/>
  </r>
  <r>
    <n v="77500959"/>
    <x v="6"/>
    <x v="7"/>
  </r>
  <r>
    <n v="77500960"/>
    <x v="6"/>
    <x v="7"/>
  </r>
  <r>
    <n v="77500961"/>
    <x v="8"/>
    <x v="7"/>
  </r>
  <r>
    <n v="77500962"/>
    <x v="6"/>
    <x v="7"/>
  </r>
  <r>
    <n v="77500963"/>
    <x v="6"/>
    <x v="7"/>
  </r>
  <r>
    <n v="77500964"/>
    <x v="6"/>
    <x v="7"/>
  </r>
  <r>
    <n v="77500965"/>
    <x v="6"/>
    <x v="7"/>
  </r>
  <r>
    <n v="77500966"/>
    <x v="6"/>
    <x v="7"/>
  </r>
  <r>
    <n v="77500968"/>
    <x v="6"/>
    <x v="7"/>
  </r>
  <r>
    <n v="77500969"/>
    <x v="6"/>
    <x v="7"/>
  </r>
  <r>
    <n v="77500970"/>
    <x v="6"/>
    <x v="7"/>
  </r>
  <r>
    <n v="77500971"/>
    <x v="6"/>
    <x v="7"/>
  </r>
  <r>
    <n v="77500972"/>
    <x v="6"/>
    <x v="7"/>
  </r>
  <r>
    <n v="77500973"/>
    <x v="6"/>
    <x v="7"/>
  </r>
  <r>
    <n v="77500974"/>
    <x v="6"/>
    <x v="7"/>
  </r>
  <r>
    <n v="77500975"/>
    <x v="6"/>
    <x v="7"/>
  </r>
  <r>
    <n v="77500976"/>
    <x v="6"/>
    <x v="7"/>
  </r>
  <r>
    <n v="77500977"/>
    <x v="6"/>
    <x v="7"/>
  </r>
  <r>
    <n v="77500978"/>
    <x v="6"/>
    <x v="7"/>
  </r>
  <r>
    <n v="77500979"/>
    <x v="6"/>
    <x v="7"/>
  </r>
  <r>
    <n v="77500980"/>
    <x v="6"/>
    <x v="7"/>
  </r>
  <r>
    <n v="77500981"/>
    <x v="6"/>
    <x v="7"/>
  </r>
  <r>
    <n v="77500982"/>
    <x v="6"/>
    <x v="7"/>
  </r>
  <r>
    <n v="77500983"/>
    <x v="6"/>
    <x v="7"/>
  </r>
  <r>
    <n v="77500984"/>
    <x v="6"/>
    <x v="7"/>
  </r>
  <r>
    <n v="77500985"/>
    <x v="6"/>
    <x v="7"/>
  </r>
  <r>
    <n v="77500986"/>
    <x v="6"/>
    <x v="7"/>
  </r>
  <r>
    <n v="77500987"/>
    <x v="6"/>
    <x v="7"/>
  </r>
  <r>
    <n v="77500988"/>
    <x v="6"/>
    <x v="7"/>
  </r>
  <r>
    <n v="77500989"/>
    <x v="6"/>
    <x v="7"/>
  </r>
  <r>
    <n v="77500990"/>
    <x v="6"/>
    <x v="7"/>
  </r>
  <r>
    <n v="77500991"/>
    <x v="6"/>
    <x v="7"/>
  </r>
  <r>
    <n v="77500992"/>
    <x v="6"/>
    <x v="7"/>
  </r>
  <r>
    <n v="77500993"/>
    <x v="6"/>
    <x v="7"/>
  </r>
  <r>
    <n v="77500994"/>
    <x v="6"/>
    <x v="7"/>
  </r>
  <r>
    <n v="77500995"/>
    <x v="6"/>
    <x v="7"/>
  </r>
  <r>
    <n v="77500996"/>
    <x v="6"/>
    <x v="7"/>
  </r>
  <r>
    <n v="77500999"/>
    <x v="6"/>
    <x v="7"/>
  </r>
  <r>
    <n v="77501000"/>
    <x v="6"/>
    <x v="7"/>
  </r>
  <r>
    <n v="77501001"/>
    <x v="7"/>
    <x v="8"/>
  </r>
  <r>
    <n v="77501002"/>
    <x v="7"/>
    <x v="8"/>
  </r>
  <r>
    <n v="77501003"/>
    <x v="7"/>
    <x v="8"/>
  </r>
  <r>
    <n v="77501004"/>
    <x v="7"/>
    <x v="8"/>
  </r>
  <r>
    <n v="77501005"/>
    <x v="7"/>
    <x v="8"/>
  </r>
  <r>
    <n v="77501007"/>
    <x v="7"/>
    <x v="8"/>
  </r>
  <r>
    <n v="77501008"/>
    <x v="7"/>
    <x v="8"/>
  </r>
  <r>
    <n v="77501009"/>
    <x v="3"/>
    <x v="8"/>
  </r>
  <r>
    <n v="77501011"/>
    <x v="7"/>
    <x v="8"/>
  </r>
  <r>
    <n v="77501012"/>
    <x v="7"/>
    <x v="8"/>
  </r>
  <r>
    <n v="77501013"/>
    <x v="7"/>
    <x v="8"/>
  </r>
  <r>
    <n v="77501014"/>
    <x v="7"/>
    <x v="8"/>
  </r>
  <r>
    <n v="77501015"/>
    <x v="7"/>
    <x v="8"/>
  </r>
  <r>
    <n v="77501016"/>
    <x v="7"/>
    <x v="8"/>
  </r>
  <r>
    <n v="77501017"/>
    <x v="7"/>
    <x v="8"/>
  </r>
  <r>
    <n v="77501018"/>
    <x v="7"/>
    <x v="8"/>
  </r>
  <r>
    <n v="77501019"/>
    <x v="7"/>
    <x v="8"/>
  </r>
  <r>
    <n v="77501020"/>
    <x v="7"/>
    <x v="8"/>
  </r>
  <r>
    <n v="77501021"/>
    <x v="7"/>
    <x v="8"/>
  </r>
  <r>
    <n v="77501022"/>
    <x v="7"/>
    <x v="8"/>
  </r>
  <r>
    <n v="77501023"/>
    <x v="7"/>
    <x v="8"/>
  </r>
  <r>
    <n v="77501024"/>
    <x v="7"/>
    <x v="8"/>
  </r>
  <r>
    <n v="77501025"/>
    <x v="7"/>
    <x v="8"/>
  </r>
  <r>
    <n v="77501027"/>
    <x v="7"/>
    <x v="8"/>
  </r>
  <r>
    <n v="77501029"/>
    <x v="7"/>
    <x v="8"/>
  </r>
  <r>
    <n v="77501030"/>
    <x v="7"/>
    <x v="8"/>
  </r>
  <r>
    <n v="77501032"/>
    <x v="7"/>
    <x v="8"/>
  </r>
  <r>
    <n v="77501034"/>
    <x v="3"/>
    <x v="8"/>
  </r>
  <r>
    <n v="77501037"/>
    <x v="7"/>
    <x v="8"/>
  </r>
  <r>
    <n v="77501038"/>
    <x v="7"/>
    <x v="8"/>
  </r>
  <r>
    <n v="77501039"/>
    <x v="7"/>
    <x v="8"/>
  </r>
  <r>
    <n v="77501040"/>
    <x v="7"/>
    <x v="8"/>
  </r>
  <r>
    <n v="77501042"/>
    <x v="7"/>
    <x v="8"/>
  </r>
  <r>
    <n v="77501044"/>
    <x v="7"/>
    <x v="8"/>
  </r>
  <r>
    <n v="77501046"/>
    <x v="7"/>
    <x v="8"/>
  </r>
  <r>
    <n v="77501047"/>
    <x v="7"/>
    <x v="8"/>
  </r>
  <r>
    <n v="77501048"/>
    <x v="7"/>
    <x v="8"/>
  </r>
  <r>
    <n v="77501049"/>
    <x v="7"/>
    <x v="8"/>
  </r>
  <r>
    <n v="77501050"/>
    <x v="7"/>
    <x v="8"/>
  </r>
  <r>
    <n v="77501051"/>
    <x v="7"/>
    <x v="8"/>
  </r>
  <r>
    <n v="77501052"/>
    <x v="7"/>
    <x v="8"/>
  </r>
  <r>
    <n v="77501053"/>
    <x v="3"/>
    <x v="8"/>
  </r>
  <r>
    <n v="77501054"/>
    <x v="7"/>
    <x v="8"/>
  </r>
  <r>
    <n v="77501055"/>
    <x v="7"/>
    <x v="8"/>
  </r>
  <r>
    <n v="77501056"/>
    <x v="7"/>
    <x v="8"/>
  </r>
  <r>
    <n v="77501057"/>
    <x v="7"/>
    <x v="8"/>
  </r>
  <r>
    <n v="77501058"/>
    <x v="7"/>
    <x v="8"/>
  </r>
  <r>
    <n v="77501060"/>
    <x v="3"/>
    <x v="8"/>
  </r>
  <r>
    <n v="77501061"/>
    <x v="7"/>
    <x v="8"/>
  </r>
  <r>
    <n v="77501063"/>
    <x v="7"/>
    <x v="8"/>
  </r>
  <r>
    <n v="77501064"/>
    <x v="7"/>
    <x v="8"/>
  </r>
  <r>
    <n v="77501065"/>
    <x v="7"/>
    <x v="8"/>
  </r>
  <r>
    <n v="77501066"/>
    <x v="7"/>
    <x v="8"/>
  </r>
  <r>
    <n v="77501067"/>
    <x v="7"/>
    <x v="8"/>
  </r>
  <r>
    <n v="77501068"/>
    <x v="7"/>
    <x v="8"/>
  </r>
  <r>
    <n v="77501069"/>
    <x v="7"/>
    <x v="8"/>
  </r>
  <r>
    <n v="77501070"/>
    <x v="7"/>
    <x v="8"/>
  </r>
  <r>
    <n v="77501071"/>
    <x v="7"/>
    <x v="8"/>
  </r>
  <r>
    <n v="77501073"/>
    <x v="7"/>
    <x v="8"/>
  </r>
  <r>
    <n v="77501074"/>
    <x v="7"/>
    <x v="8"/>
  </r>
  <r>
    <n v="77501075"/>
    <x v="7"/>
    <x v="8"/>
  </r>
  <r>
    <n v="77501076"/>
    <x v="7"/>
    <x v="8"/>
  </r>
  <r>
    <n v="77501077"/>
    <x v="3"/>
    <x v="8"/>
  </r>
  <r>
    <n v="77501078"/>
    <x v="7"/>
    <x v="8"/>
  </r>
  <r>
    <n v="77501080"/>
    <x v="7"/>
    <x v="8"/>
  </r>
  <r>
    <n v="77501081"/>
    <x v="7"/>
    <x v="8"/>
  </r>
  <r>
    <n v="77501082"/>
    <x v="7"/>
    <x v="8"/>
  </r>
  <r>
    <n v="77501084"/>
    <x v="7"/>
    <x v="8"/>
  </r>
  <r>
    <n v="77501085"/>
    <x v="7"/>
    <x v="8"/>
  </r>
  <r>
    <n v="77501087"/>
    <x v="7"/>
    <x v="8"/>
  </r>
  <r>
    <n v="77501088"/>
    <x v="7"/>
    <x v="8"/>
  </r>
  <r>
    <n v="77501089"/>
    <x v="7"/>
    <x v="8"/>
  </r>
  <r>
    <n v="77501091"/>
    <x v="3"/>
    <x v="8"/>
  </r>
  <r>
    <n v="77501093"/>
    <x v="7"/>
    <x v="8"/>
  </r>
  <r>
    <n v="77501094"/>
    <x v="7"/>
    <x v="8"/>
  </r>
  <r>
    <n v="77501095"/>
    <x v="7"/>
    <x v="8"/>
  </r>
  <r>
    <n v="77501096"/>
    <x v="7"/>
    <x v="8"/>
  </r>
  <r>
    <n v="77501097"/>
    <x v="7"/>
    <x v="8"/>
  </r>
  <r>
    <n v="77501098"/>
    <x v="7"/>
    <x v="8"/>
  </r>
  <r>
    <n v="77501099"/>
    <x v="7"/>
    <x v="8"/>
  </r>
  <r>
    <n v="77501100"/>
    <x v="7"/>
    <x v="8"/>
  </r>
  <r>
    <n v="77501101"/>
    <x v="7"/>
    <x v="8"/>
  </r>
  <r>
    <n v="77501102"/>
    <x v="7"/>
    <x v="8"/>
  </r>
  <r>
    <n v="77501103"/>
    <x v="7"/>
    <x v="8"/>
  </r>
  <r>
    <n v="77501104"/>
    <x v="7"/>
    <x v="8"/>
  </r>
  <r>
    <n v="77501105"/>
    <x v="7"/>
    <x v="8"/>
  </r>
  <r>
    <n v="77501106"/>
    <x v="7"/>
    <x v="8"/>
  </r>
  <r>
    <n v="77501107"/>
    <x v="7"/>
    <x v="8"/>
  </r>
  <r>
    <n v="77501108"/>
    <x v="7"/>
    <x v="8"/>
  </r>
  <r>
    <n v="77501109"/>
    <x v="3"/>
    <x v="8"/>
  </r>
  <r>
    <n v="77501110"/>
    <x v="7"/>
    <x v="8"/>
  </r>
  <r>
    <n v="77501111"/>
    <x v="7"/>
    <x v="8"/>
  </r>
  <r>
    <n v="77501112"/>
    <x v="7"/>
    <x v="8"/>
  </r>
  <r>
    <n v="77501113"/>
    <x v="9"/>
    <x v="8"/>
  </r>
  <r>
    <n v="77501114"/>
    <x v="7"/>
    <x v="8"/>
  </r>
  <r>
    <n v="77501115"/>
    <x v="7"/>
    <x v="8"/>
  </r>
  <r>
    <n v="77501116"/>
    <x v="7"/>
    <x v="8"/>
  </r>
  <r>
    <n v="77501117"/>
    <x v="7"/>
    <x v="8"/>
  </r>
  <r>
    <n v="77501118"/>
    <x v="7"/>
    <x v="8"/>
  </r>
  <r>
    <n v="77501119"/>
    <x v="7"/>
    <x v="8"/>
  </r>
  <r>
    <n v="77501121"/>
    <x v="7"/>
    <x v="8"/>
  </r>
  <r>
    <n v="77501123"/>
    <x v="7"/>
    <x v="8"/>
  </r>
  <r>
    <n v="77501124"/>
    <x v="7"/>
    <x v="8"/>
  </r>
  <r>
    <n v="77501125"/>
    <x v="7"/>
    <x v="8"/>
  </r>
  <r>
    <n v="77501126"/>
    <x v="7"/>
    <x v="8"/>
  </r>
  <r>
    <n v="77501127"/>
    <x v="7"/>
    <x v="8"/>
  </r>
  <r>
    <n v="77501128"/>
    <x v="7"/>
    <x v="8"/>
  </r>
  <r>
    <n v="77501130"/>
    <x v="7"/>
    <x v="8"/>
  </r>
  <r>
    <n v="77501131"/>
    <x v="3"/>
    <x v="8"/>
  </r>
  <r>
    <n v="77501132"/>
    <x v="7"/>
    <x v="8"/>
  </r>
  <r>
    <n v="77501133"/>
    <x v="7"/>
    <x v="8"/>
  </r>
  <r>
    <n v="77501135"/>
    <x v="7"/>
    <x v="8"/>
  </r>
  <r>
    <n v="77501137"/>
    <x v="7"/>
    <x v="8"/>
  </r>
  <r>
    <n v="77501138"/>
    <x v="3"/>
    <x v="8"/>
  </r>
  <r>
    <n v="77501139"/>
    <x v="7"/>
    <x v="8"/>
  </r>
  <r>
    <n v="77501140"/>
    <x v="7"/>
    <x v="8"/>
  </r>
  <r>
    <n v="77501141"/>
    <x v="7"/>
    <x v="8"/>
  </r>
  <r>
    <n v="77501142"/>
    <x v="7"/>
    <x v="8"/>
  </r>
  <r>
    <n v="77501143"/>
    <x v="3"/>
    <x v="3"/>
  </r>
  <r>
    <n v="77501144"/>
    <x v="3"/>
    <x v="3"/>
  </r>
  <r>
    <n v="77501145"/>
    <x v="7"/>
    <x v="3"/>
  </r>
  <r>
    <n v="77501146"/>
    <x v="7"/>
    <x v="3"/>
  </r>
  <r>
    <n v="77501148"/>
    <x v="7"/>
    <x v="3"/>
  </r>
  <r>
    <n v="77501149"/>
    <x v="7"/>
    <x v="3"/>
  </r>
  <r>
    <n v="77501150"/>
    <x v="7"/>
    <x v="3"/>
  </r>
  <r>
    <n v="77501151"/>
    <x v="7"/>
    <x v="3"/>
  </r>
  <r>
    <n v="77501152"/>
    <x v="3"/>
    <x v="3"/>
  </r>
  <r>
    <n v="77501154"/>
    <x v="7"/>
    <x v="3"/>
  </r>
  <r>
    <n v="77501155"/>
    <x v="3"/>
    <x v="3"/>
  </r>
  <r>
    <n v="77501156"/>
    <x v="7"/>
    <x v="3"/>
  </r>
  <r>
    <n v="77501157"/>
    <x v="7"/>
    <x v="3"/>
  </r>
  <r>
    <n v="77501158"/>
    <x v="7"/>
    <x v="3"/>
  </r>
  <r>
    <n v="77501159"/>
    <x v="7"/>
    <x v="3"/>
  </r>
  <r>
    <n v="77501160"/>
    <x v="3"/>
    <x v="3"/>
  </r>
  <r>
    <n v="77501161"/>
    <x v="7"/>
    <x v="3"/>
  </r>
  <r>
    <n v="77501162"/>
    <x v="7"/>
    <x v="3"/>
  </r>
  <r>
    <n v="77501163"/>
    <x v="7"/>
    <x v="3"/>
  </r>
  <r>
    <n v="77501164"/>
    <x v="7"/>
    <x v="3"/>
  </r>
  <r>
    <n v="77501165"/>
    <x v="7"/>
    <x v="3"/>
  </r>
  <r>
    <n v="77501167"/>
    <x v="3"/>
    <x v="3"/>
  </r>
  <r>
    <n v="77501169"/>
    <x v="7"/>
    <x v="3"/>
  </r>
  <r>
    <n v="77501171"/>
    <x v="3"/>
    <x v="3"/>
  </r>
  <r>
    <n v="77501172"/>
    <x v="7"/>
    <x v="3"/>
  </r>
  <r>
    <n v="77501173"/>
    <x v="7"/>
    <x v="3"/>
  </r>
  <r>
    <n v="77501175"/>
    <x v="7"/>
    <x v="3"/>
  </r>
  <r>
    <n v="77501176"/>
    <x v="7"/>
    <x v="3"/>
  </r>
  <r>
    <n v="77501177"/>
    <x v="7"/>
    <x v="3"/>
  </r>
  <r>
    <n v="77501179"/>
    <x v="7"/>
    <x v="3"/>
  </r>
  <r>
    <n v="77501180"/>
    <x v="7"/>
    <x v="3"/>
  </r>
  <r>
    <n v="77501181"/>
    <x v="7"/>
    <x v="3"/>
  </r>
  <r>
    <n v="77501182"/>
    <x v="7"/>
    <x v="3"/>
  </r>
  <r>
    <n v="77501183"/>
    <x v="7"/>
    <x v="3"/>
  </r>
  <r>
    <n v="77501184"/>
    <x v="7"/>
    <x v="3"/>
  </r>
  <r>
    <n v="77501185"/>
    <x v="7"/>
    <x v="3"/>
  </r>
  <r>
    <n v="77501186"/>
    <x v="7"/>
    <x v="3"/>
  </r>
  <r>
    <n v="77501187"/>
    <x v="7"/>
    <x v="3"/>
  </r>
  <r>
    <n v="77501189"/>
    <x v="7"/>
    <x v="3"/>
  </r>
  <r>
    <n v="77501190"/>
    <x v="7"/>
    <x v="3"/>
  </r>
  <r>
    <n v="77501191"/>
    <x v="7"/>
    <x v="3"/>
  </r>
  <r>
    <n v="77501192"/>
    <x v="7"/>
    <x v="3"/>
  </r>
  <r>
    <n v="77501193"/>
    <x v="7"/>
    <x v="3"/>
  </r>
  <r>
    <n v="77501194"/>
    <x v="7"/>
    <x v="3"/>
  </r>
  <r>
    <n v="77501195"/>
    <x v="7"/>
    <x v="3"/>
  </r>
  <r>
    <n v="77501197"/>
    <x v="7"/>
    <x v="3"/>
  </r>
  <r>
    <n v="77501198"/>
    <x v="7"/>
    <x v="3"/>
  </r>
  <r>
    <n v="77501199"/>
    <x v="3"/>
    <x v="3"/>
  </r>
  <r>
    <n v="77501200"/>
    <x v="7"/>
    <x v="3"/>
  </r>
  <r>
    <n v="77501201"/>
    <x v="3"/>
    <x v="3"/>
  </r>
  <r>
    <n v="77501202"/>
    <x v="7"/>
    <x v="3"/>
  </r>
  <r>
    <n v="77501203"/>
    <x v="7"/>
    <x v="3"/>
  </r>
  <r>
    <n v="77501204"/>
    <x v="7"/>
    <x v="3"/>
  </r>
  <r>
    <n v="77501205"/>
    <x v="3"/>
    <x v="3"/>
  </r>
  <r>
    <n v="77501207"/>
    <x v="7"/>
    <x v="3"/>
  </r>
  <r>
    <n v="77501208"/>
    <x v="7"/>
    <x v="3"/>
  </r>
  <r>
    <n v="77501209"/>
    <x v="7"/>
    <x v="3"/>
  </r>
  <r>
    <n v="77501210"/>
    <x v="7"/>
    <x v="3"/>
  </r>
  <r>
    <n v="77501211"/>
    <x v="7"/>
    <x v="3"/>
  </r>
  <r>
    <n v="77501212"/>
    <x v="7"/>
    <x v="3"/>
  </r>
  <r>
    <n v="77501214"/>
    <x v="7"/>
    <x v="3"/>
  </r>
  <r>
    <n v="77501215"/>
    <x v="7"/>
    <x v="3"/>
  </r>
  <r>
    <n v="77501218"/>
    <x v="7"/>
    <x v="3"/>
  </r>
  <r>
    <n v="77501219"/>
    <x v="3"/>
    <x v="3"/>
  </r>
  <r>
    <n v="77501221"/>
    <x v="7"/>
    <x v="3"/>
  </r>
  <r>
    <n v="77501222"/>
    <x v="7"/>
    <x v="3"/>
  </r>
  <r>
    <n v="77501223"/>
    <x v="7"/>
    <x v="3"/>
  </r>
  <r>
    <n v="77501224"/>
    <x v="7"/>
    <x v="3"/>
  </r>
  <r>
    <n v="77501225"/>
    <x v="7"/>
    <x v="3"/>
  </r>
  <r>
    <n v="77501226"/>
    <x v="3"/>
    <x v="3"/>
  </r>
  <r>
    <n v="77501227"/>
    <x v="7"/>
    <x v="3"/>
  </r>
  <r>
    <n v="77501228"/>
    <x v="7"/>
    <x v="3"/>
  </r>
  <r>
    <n v="77501230"/>
    <x v="3"/>
    <x v="3"/>
  </r>
  <r>
    <n v="77501231"/>
    <x v="7"/>
    <x v="3"/>
  </r>
  <r>
    <n v="77501232"/>
    <x v="7"/>
    <x v="3"/>
  </r>
  <r>
    <n v="77501233"/>
    <x v="7"/>
    <x v="3"/>
  </r>
  <r>
    <n v="77501234"/>
    <x v="7"/>
    <x v="3"/>
  </r>
  <r>
    <n v="77501237"/>
    <x v="3"/>
    <x v="3"/>
  </r>
  <r>
    <n v="77501238"/>
    <x v="7"/>
    <x v="3"/>
  </r>
  <r>
    <n v="77501239"/>
    <x v="7"/>
    <x v="3"/>
  </r>
  <r>
    <n v="77501240"/>
    <x v="7"/>
    <x v="3"/>
  </r>
  <r>
    <n v="77501241"/>
    <x v="7"/>
    <x v="3"/>
  </r>
  <r>
    <n v="77501242"/>
    <x v="3"/>
    <x v="3"/>
  </r>
  <r>
    <n v="77501243"/>
    <x v="3"/>
    <x v="3"/>
  </r>
  <r>
    <n v="77501245"/>
    <x v="7"/>
    <x v="3"/>
  </r>
  <r>
    <n v="77501246"/>
    <x v="7"/>
    <x v="3"/>
  </r>
  <r>
    <n v="77501247"/>
    <x v="7"/>
    <x v="3"/>
  </r>
  <r>
    <n v="77501248"/>
    <x v="3"/>
    <x v="3"/>
  </r>
  <r>
    <n v="77501249"/>
    <x v="7"/>
    <x v="3"/>
  </r>
  <r>
    <n v="77501250"/>
    <x v="7"/>
    <x v="3"/>
  </r>
  <r>
    <n v="77501251"/>
    <x v="7"/>
    <x v="3"/>
  </r>
  <r>
    <n v="77501252"/>
    <x v="7"/>
    <x v="3"/>
  </r>
  <r>
    <n v="77501253"/>
    <x v="7"/>
    <x v="3"/>
  </r>
  <r>
    <n v="77501254"/>
    <x v="7"/>
    <x v="3"/>
  </r>
  <r>
    <n v="77501255"/>
    <x v="7"/>
    <x v="3"/>
  </r>
  <r>
    <n v="77501256"/>
    <x v="7"/>
    <x v="3"/>
  </r>
  <r>
    <n v="77501257"/>
    <x v="7"/>
    <x v="3"/>
  </r>
  <r>
    <n v="77501259"/>
    <x v="7"/>
    <x v="3"/>
  </r>
  <r>
    <n v="77501260"/>
    <x v="7"/>
    <x v="3"/>
  </r>
  <r>
    <n v="77501261"/>
    <x v="7"/>
    <x v="3"/>
  </r>
  <r>
    <n v="77501262"/>
    <x v="7"/>
    <x v="3"/>
  </r>
  <r>
    <n v="77501263"/>
    <x v="7"/>
    <x v="3"/>
  </r>
  <r>
    <n v="77501265"/>
    <x v="7"/>
    <x v="3"/>
  </r>
  <r>
    <n v="77501266"/>
    <x v="7"/>
    <x v="3"/>
  </r>
  <r>
    <n v="77501267"/>
    <x v="7"/>
    <x v="3"/>
  </r>
  <r>
    <n v="77501268"/>
    <x v="7"/>
    <x v="3"/>
  </r>
  <r>
    <n v="77501269"/>
    <x v="7"/>
    <x v="3"/>
  </r>
  <r>
    <n v="77501270"/>
    <x v="7"/>
    <x v="3"/>
  </r>
  <r>
    <n v="77501272"/>
    <x v="7"/>
    <x v="3"/>
  </r>
  <r>
    <n v="77501273"/>
    <x v="7"/>
    <x v="3"/>
  </r>
  <r>
    <n v="77501274"/>
    <x v="7"/>
    <x v="3"/>
  </r>
  <r>
    <n v="77501275"/>
    <x v="7"/>
    <x v="3"/>
  </r>
  <r>
    <n v="77501277"/>
    <x v="7"/>
    <x v="3"/>
  </r>
  <r>
    <n v="77501279"/>
    <x v="7"/>
    <x v="3"/>
  </r>
  <r>
    <n v="77501280"/>
    <x v="7"/>
    <x v="3"/>
  </r>
  <r>
    <n v="77501281"/>
    <x v="7"/>
    <x v="3"/>
  </r>
  <r>
    <n v="77501282"/>
    <x v="7"/>
    <x v="3"/>
  </r>
  <r>
    <n v="77501283"/>
    <x v="7"/>
    <x v="3"/>
  </r>
  <r>
    <n v="77501284"/>
    <x v="7"/>
    <x v="3"/>
  </r>
  <r>
    <n v="77501285"/>
    <x v="7"/>
    <x v="3"/>
  </r>
  <r>
    <n v="77501286"/>
    <x v="7"/>
    <x v="3"/>
  </r>
  <r>
    <n v="77501287"/>
    <x v="7"/>
    <x v="3"/>
  </r>
  <r>
    <n v="77501288"/>
    <x v="7"/>
    <x v="3"/>
  </r>
  <r>
    <n v="77501289"/>
    <x v="7"/>
    <x v="3"/>
  </r>
  <r>
    <n v="77501291"/>
    <x v="7"/>
    <x v="2"/>
  </r>
  <r>
    <n v="77501292"/>
    <x v="7"/>
    <x v="2"/>
  </r>
  <r>
    <n v="77501295"/>
    <x v="7"/>
    <x v="2"/>
  </r>
  <r>
    <n v="77501296"/>
    <x v="7"/>
    <x v="2"/>
  </r>
  <r>
    <n v="77501298"/>
    <x v="7"/>
    <x v="2"/>
  </r>
  <r>
    <n v="77501300"/>
    <x v="7"/>
    <x v="2"/>
  </r>
  <r>
    <n v="77501301"/>
    <x v="7"/>
    <x v="2"/>
  </r>
  <r>
    <n v="77501302"/>
    <x v="7"/>
    <x v="2"/>
  </r>
  <r>
    <n v="77501303"/>
    <x v="7"/>
    <x v="2"/>
  </r>
  <r>
    <n v="77501305"/>
    <x v="7"/>
    <x v="2"/>
  </r>
  <r>
    <n v="77501306"/>
    <x v="7"/>
    <x v="2"/>
  </r>
  <r>
    <n v="77501308"/>
    <x v="7"/>
    <x v="2"/>
  </r>
  <r>
    <n v="77501309"/>
    <x v="7"/>
    <x v="2"/>
  </r>
  <r>
    <n v="77501310"/>
    <x v="7"/>
    <x v="2"/>
  </r>
  <r>
    <n v="77501311"/>
    <x v="7"/>
    <x v="2"/>
  </r>
  <r>
    <n v="77501312"/>
    <x v="7"/>
    <x v="2"/>
  </r>
  <r>
    <n v="77501313"/>
    <x v="7"/>
    <x v="2"/>
  </r>
  <r>
    <n v="77501314"/>
    <x v="7"/>
    <x v="2"/>
  </r>
  <r>
    <n v="77501316"/>
    <x v="7"/>
    <x v="2"/>
  </r>
  <r>
    <n v="77501317"/>
    <x v="7"/>
    <x v="2"/>
  </r>
  <r>
    <n v="77501318"/>
    <x v="7"/>
    <x v="2"/>
  </r>
  <r>
    <n v="77501319"/>
    <x v="7"/>
    <x v="2"/>
  </r>
  <r>
    <n v="77501320"/>
    <x v="7"/>
    <x v="2"/>
  </r>
  <r>
    <n v="77501321"/>
    <x v="7"/>
    <x v="2"/>
  </r>
  <r>
    <n v="77501322"/>
    <x v="7"/>
    <x v="2"/>
  </r>
  <r>
    <n v="77501323"/>
    <x v="7"/>
    <x v="2"/>
  </r>
  <r>
    <n v="77501324"/>
    <x v="7"/>
    <x v="2"/>
  </r>
  <r>
    <n v="77501325"/>
    <x v="7"/>
    <x v="2"/>
  </r>
  <r>
    <n v="77501326"/>
    <x v="7"/>
    <x v="2"/>
  </r>
  <r>
    <n v="77501327"/>
    <x v="7"/>
    <x v="2"/>
  </r>
  <r>
    <n v="77501328"/>
    <x v="7"/>
    <x v="2"/>
  </r>
  <r>
    <n v="77501329"/>
    <x v="7"/>
    <x v="2"/>
  </r>
  <r>
    <n v="77501330"/>
    <x v="7"/>
    <x v="2"/>
  </r>
  <r>
    <n v="77501331"/>
    <x v="7"/>
    <x v="2"/>
  </r>
  <r>
    <n v="77501334"/>
    <x v="7"/>
    <x v="2"/>
  </r>
  <r>
    <n v="77501335"/>
    <x v="7"/>
    <x v="2"/>
  </r>
  <r>
    <n v="77501336"/>
    <x v="7"/>
    <x v="2"/>
  </r>
  <r>
    <n v="77501337"/>
    <x v="7"/>
    <x v="2"/>
  </r>
  <r>
    <n v="77501338"/>
    <x v="7"/>
    <x v="2"/>
  </r>
  <r>
    <n v="77501339"/>
    <x v="7"/>
    <x v="2"/>
  </r>
  <r>
    <n v="77501340"/>
    <x v="7"/>
    <x v="2"/>
  </r>
  <r>
    <n v="77501341"/>
    <x v="7"/>
    <x v="2"/>
  </r>
  <r>
    <n v="77501342"/>
    <x v="3"/>
    <x v="2"/>
  </r>
  <r>
    <n v="77501343"/>
    <x v="7"/>
    <x v="2"/>
  </r>
  <r>
    <n v="77501344"/>
    <x v="7"/>
    <x v="2"/>
  </r>
  <r>
    <n v="77501346"/>
    <x v="7"/>
    <x v="2"/>
  </r>
  <r>
    <n v="77501347"/>
    <x v="7"/>
    <x v="2"/>
  </r>
  <r>
    <n v="77501348"/>
    <x v="7"/>
    <x v="2"/>
  </r>
  <r>
    <n v="77501349"/>
    <x v="7"/>
    <x v="2"/>
  </r>
  <r>
    <n v="77501350"/>
    <x v="7"/>
    <x v="2"/>
  </r>
  <r>
    <n v="77501351"/>
    <x v="7"/>
    <x v="2"/>
  </r>
  <r>
    <n v="77501352"/>
    <x v="7"/>
    <x v="2"/>
  </r>
  <r>
    <n v="77501354"/>
    <x v="3"/>
    <x v="2"/>
  </r>
  <r>
    <n v="77501355"/>
    <x v="7"/>
    <x v="2"/>
  </r>
  <r>
    <n v="77501356"/>
    <x v="7"/>
    <x v="2"/>
  </r>
  <r>
    <n v="77501357"/>
    <x v="7"/>
    <x v="2"/>
  </r>
  <r>
    <n v="77501358"/>
    <x v="7"/>
    <x v="2"/>
  </r>
  <r>
    <n v="77501359"/>
    <x v="7"/>
    <x v="2"/>
  </r>
  <r>
    <n v="77501360"/>
    <x v="7"/>
    <x v="2"/>
  </r>
  <r>
    <n v="77501361"/>
    <x v="7"/>
    <x v="2"/>
  </r>
  <r>
    <n v="77501363"/>
    <x v="7"/>
    <x v="2"/>
  </r>
  <r>
    <n v="77501365"/>
    <x v="7"/>
    <x v="2"/>
  </r>
  <r>
    <n v="77501366"/>
    <x v="7"/>
    <x v="2"/>
  </r>
  <r>
    <n v="77501367"/>
    <x v="3"/>
    <x v="2"/>
  </r>
  <r>
    <n v="77501368"/>
    <x v="7"/>
    <x v="2"/>
  </r>
  <r>
    <n v="77501369"/>
    <x v="7"/>
    <x v="2"/>
  </r>
  <r>
    <n v="77501370"/>
    <x v="7"/>
    <x v="2"/>
  </r>
  <r>
    <n v="77501371"/>
    <x v="7"/>
    <x v="2"/>
  </r>
  <r>
    <n v="77501372"/>
    <x v="7"/>
    <x v="2"/>
  </r>
  <r>
    <n v="77501373"/>
    <x v="7"/>
    <x v="2"/>
  </r>
  <r>
    <n v="77501374"/>
    <x v="7"/>
    <x v="2"/>
  </r>
  <r>
    <n v="77501375"/>
    <x v="7"/>
    <x v="2"/>
  </r>
  <r>
    <n v="77501376"/>
    <x v="7"/>
    <x v="2"/>
  </r>
  <r>
    <n v="77501377"/>
    <x v="7"/>
    <x v="2"/>
  </r>
  <r>
    <n v="77501378"/>
    <x v="7"/>
    <x v="2"/>
  </r>
  <r>
    <n v="77501380"/>
    <x v="7"/>
    <x v="2"/>
  </r>
  <r>
    <n v="77501381"/>
    <x v="7"/>
    <x v="2"/>
  </r>
  <r>
    <n v="77501382"/>
    <x v="7"/>
    <x v="2"/>
  </r>
  <r>
    <n v="77501383"/>
    <x v="7"/>
    <x v="2"/>
  </r>
  <r>
    <n v="77501384"/>
    <x v="3"/>
    <x v="2"/>
  </r>
  <r>
    <n v="77501388"/>
    <x v="7"/>
    <x v="2"/>
  </r>
  <r>
    <n v="77501389"/>
    <x v="7"/>
    <x v="2"/>
  </r>
  <r>
    <n v="77501392"/>
    <x v="7"/>
    <x v="2"/>
  </r>
  <r>
    <n v="77501393"/>
    <x v="7"/>
    <x v="2"/>
  </r>
  <r>
    <n v="77501394"/>
    <x v="3"/>
    <x v="2"/>
  </r>
  <r>
    <n v="77501395"/>
    <x v="7"/>
    <x v="2"/>
  </r>
  <r>
    <n v="77501396"/>
    <x v="7"/>
    <x v="2"/>
  </r>
  <r>
    <n v="77501397"/>
    <x v="7"/>
    <x v="2"/>
  </r>
  <r>
    <n v="77501398"/>
    <x v="7"/>
    <x v="2"/>
  </r>
  <r>
    <n v="77501401"/>
    <x v="7"/>
    <x v="2"/>
  </r>
  <r>
    <n v="77501402"/>
    <x v="7"/>
    <x v="2"/>
  </r>
  <r>
    <n v="77501403"/>
    <x v="7"/>
    <x v="2"/>
  </r>
  <r>
    <n v="77501404"/>
    <x v="7"/>
    <x v="2"/>
  </r>
  <r>
    <n v="77501405"/>
    <x v="7"/>
    <x v="2"/>
  </r>
  <r>
    <n v="77501408"/>
    <x v="7"/>
    <x v="2"/>
  </r>
  <r>
    <n v="77501409"/>
    <x v="7"/>
    <x v="2"/>
  </r>
  <r>
    <n v="77501411"/>
    <x v="7"/>
    <x v="2"/>
  </r>
  <r>
    <n v="77501413"/>
    <x v="7"/>
    <x v="2"/>
  </r>
  <r>
    <n v="77501414"/>
    <x v="7"/>
    <x v="2"/>
  </r>
  <r>
    <n v="77501415"/>
    <x v="7"/>
    <x v="2"/>
  </r>
  <r>
    <n v="77501416"/>
    <x v="7"/>
    <x v="2"/>
  </r>
  <r>
    <n v="77501417"/>
    <x v="7"/>
    <x v="2"/>
  </r>
  <r>
    <n v="77501418"/>
    <x v="7"/>
    <x v="2"/>
  </r>
  <r>
    <n v="77501419"/>
    <x v="7"/>
    <x v="18"/>
  </r>
  <r>
    <n v="77501421"/>
    <x v="7"/>
    <x v="18"/>
  </r>
  <r>
    <n v="77501422"/>
    <x v="7"/>
    <x v="18"/>
  </r>
  <r>
    <n v="77501426"/>
    <x v="7"/>
    <x v="18"/>
  </r>
  <r>
    <n v="77501427"/>
    <x v="7"/>
    <x v="18"/>
  </r>
  <r>
    <n v="77501428"/>
    <x v="7"/>
    <x v="2"/>
  </r>
  <r>
    <n v="77501430"/>
    <x v="7"/>
    <x v="2"/>
  </r>
  <r>
    <n v="77501431"/>
    <x v="7"/>
    <x v="18"/>
  </r>
  <r>
    <n v="77501432"/>
    <x v="7"/>
    <x v="18"/>
  </r>
  <r>
    <n v="77501433"/>
    <x v="7"/>
    <x v="18"/>
  </r>
  <r>
    <n v="77501435"/>
    <x v="3"/>
    <x v="2"/>
  </r>
  <r>
    <n v="77501436"/>
    <x v="7"/>
    <x v="18"/>
  </r>
  <r>
    <n v="77501438"/>
    <x v="7"/>
    <x v="18"/>
  </r>
  <r>
    <n v="77501439"/>
    <x v="7"/>
    <x v="18"/>
  </r>
  <r>
    <n v="77501440"/>
    <x v="7"/>
    <x v="18"/>
  </r>
  <r>
    <n v="77501441"/>
    <x v="7"/>
    <x v="18"/>
  </r>
  <r>
    <n v="77501442"/>
    <x v="7"/>
    <x v="2"/>
  </r>
  <r>
    <n v="77501443"/>
    <x v="7"/>
    <x v="2"/>
  </r>
  <r>
    <n v="77501444"/>
    <x v="7"/>
    <x v="18"/>
  </r>
  <r>
    <n v="77501445"/>
    <x v="7"/>
    <x v="2"/>
  </r>
  <r>
    <n v="77501446"/>
    <x v="7"/>
    <x v="18"/>
  </r>
  <r>
    <n v="77501447"/>
    <x v="7"/>
    <x v="18"/>
  </r>
  <r>
    <n v="77501448"/>
    <x v="7"/>
    <x v="18"/>
  </r>
  <r>
    <n v="77501449"/>
    <x v="7"/>
    <x v="18"/>
  </r>
  <r>
    <n v="77501450"/>
    <x v="7"/>
    <x v="18"/>
  </r>
  <r>
    <n v="77501451"/>
    <x v="7"/>
    <x v="18"/>
  </r>
  <r>
    <n v="77501452"/>
    <x v="7"/>
    <x v="2"/>
  </r>
  <r>
    <n v="77501454"/>
    <x v="7"/>
    <x v="18"/>
  </r>
  <r>
    <n v="77501455"/>
    <x v="7"/>
    <x v="18"/>
  </r>
  <r>
    <n v="77501456"/>
    <x v="7"/>
    <x v="18"/>
  </r>
  <r>
    <n v="77501457"/>
    <x v="3"/>
    <x v="18"/>
  </r>
  <r>
    <n v="77501459"/>
    <x v="7"/>
    <x v="2"/>
  </r>
  <r>
    <n v="77501460"/>
    <x v="7"/>
    <x v="18"/>
  </r>
  <r>
    <n v="77501461"/>
    <x v="7"/>
    <x v="18"/>
  </r>
  <r>
    <n v="77501462"/>
    <x v="7"/>
    <x v="18"/>
  </r>
  <r>
    <n v="77501463"/>
    <x v="7"/>
    <x v="18"/>
  </r>
  <r>
    <n v="77501464"/>
    <x v="7"/>
    <x v="18"/>
  </r>
  <r>
    <n v="77501465"/>
    <x v="7"/>
    <x v="2"/>
  </r>
  <r>
    <n v="77501466"/>
    <x v="7"/>
    <x v="18"/>
  </r>
  <r>
    <n v="77501467"/>
    <x v="7"/>
    <x v="18"/>
  </r>
  <r>
    <n v="77501468"/>
    <x v="7"/>
    <x v="18"/>
  </r>
  <r>
    <n v="77501469"/>
    <x v="7"/>
    <x v="18"/>
  </r>
  <r>
    <n v="77501470"/>
    <x v="7"/>
    <x v="18"/>
  </r>
  <r>
    <n v="77501471"/>
    <x v="7"/>
    <x v="2"/>
  </r>
  <r>
    <n v="77501472"/>
    <x v="7"/>
    <x v="18"/>
  </r>
  <r>
    <n v="77501473"/>
    <x v="7"/>
    <x v="2"/>
  </r>
  <r>
    <n v="77501474"/>
    <x v="7"/>
    <x v="18"/>
  </r>
  <r>
    <n v="77501475"/>
    <x v="7"/>
    <x v="18"/>
  </r>
  <r>
    <n v="77501476"/>
    <x v="7"/>
    <x v="18"/>
  </r>
  <r>
    <n v="77501477"/>
    <x v="7"/>
    <x v="18"/>
  </r>
  <r>
    <n v="77501479"/>
    <x v="7"/>
    <x v="18"/>
  </r>
  <r>
    <n v="77501480"/>
    <x v="7"/>
    <x v="18"/>
  </r>
  <r>
    <n v="77501481"/>
    <x v="7"/>
    <x v="2"/>
  </r>
  <r>
    <n v="77501482"/>
    <x v="7"/>
    <x v="18"/>
  </r>
  <r>
    <n v="77501483"/>
    <x v="7"/>
    <x v="18"/>
  </r>
  <r>
    <n v="77501484"/>
    <x v="7"/>
    <x v="18"/>
  </r>
  <r>
    <n v="77501485"/>
    <x v="7"/>
    <x v="2"/>
  </r>
  <r>
    <n v="77501486"/>
    <x v="7"/>
    <x v="18"/>
  </r>
  <r>
    <n v="77501487"/>
    <x v="7"/>
    <x v="18"/>
  </r>
  <r>
    <n v="77501488"/>
    <x v="7"/>
    <x v="2"/>
  </r>
  <r>
    <n v="77501489"/>
    <x v="7"/>
    <x v="18"/>
  </r>
  <r>
    <n v="77501490"/>
    <x v="7"/>
    <x v="18"/>
  </r>
  <r>
    <n v="77501491"/>
    <x v="7"/>
    <x v="18"/>
  </r>
  <r>
    <n v="77501492"/>
    <x v="7"/>
    <x v="2"/>
  </r>
  <r>
    <n v="77501493"/>
    <x v="7"/>
    <x v="2"/>
  </r>
  <r>
    <n v="77501494"/>
    <x v="7"/>
    <x v="2"/>
  </r>
  <r>
    <n v="77501495"/>
    <x v="7"/>
    <x v="18"/>
  </r>
  <r>
    <n v="77501496"/>
    <x v="7"/>
    <x v="18"/>
  </r>
  <r>
    <n v="77501497"/>
    <x v="7"/>
    <x v="18"/>
  </r>
  <r>
    <n v="77501498"/>
    <x v="7"/>
    <x v="2"/>
  </r>
  <r>
    <n v="77501499"/>
    <x v="3"/>
    <x v="2"/>
  </r>
  <r>
    <n v="77501503"/>
    <x v="7"/>
    <x v="18"/>
  </r>
  <r>
    <n v="77501504"/>
    <x v="7"/>
    <x v="18"/>
  </r>
  <r>
    <n v="77501505"/>
    <x v="7"/>
    <x v="18"/>
  </r>
  <r>
    <n v="77501506"/>
    <x v="7"/>
    <x v="18"/>
  </r>
  <r>
    <n v="77501507"/>
    <x v="7"/>
    <x v="18"/>
  </r>
  <r>
    <n v="77501508"/>
    <x v="7"/>
    <x v="18"/>
  </r>
  <r>
    <n v="77501510"/>
    <x v="7"/>
    <x v="18"/>
  </r>
  <r>
    <n v="77501511"/>
    <x v="7"/>
    <x v="18"/>
  </r>
  <r>
    <n v="77501512"/>
    <x v="7"/>
    <x v="18"/>
  </r>
  <r>
    <n v="77501513"/>
    <x v="3"/>
    <x v="2"/>
  </r>
  <r>
    <n v="77501514"/>
    <x v="3"/>
    <x v="18"/>
  </r>
  <r>
    <n v="77501515"/>
    <x v="7"/>
    <x v="18"/>
  </r>
  <r>
    <n v="77501516"/>
    <x v="7"/>
    <x v="18"/>
  </r>
  <r>
    <n v="77501517"/>
    <x v="7"/>
    <x v="18"/>
  </r>
  <r>
    <n v="77501518"/>
    <x v="7"/>
    <x v="18"/>
  </r>
  <r>
    <n v="77501519"/>
    <x v="7"/>
    <x v="18"/>
  </r>
  <r>
    <n v="77501520"/>
    <x v="7"/>
    <x v="18"/>
  </r>
  <r>
    <n v="77501521"/>
    <x v="7"/>
    <x v="18"/>
  </r>
  <r>
    <n v="77501522"/>
    <x v="7"/>
    <x v="18"/>
  </r>
  <r>
    <n v="77501523"/>
    <x v="7"/>
    <x v="18"/>
  </r>
  <r>
    <n v="77501524"/>
    <x v="7"/>
    <x v="18"/>
  </r>
  <r>
    <n v="77501525"/>
    <x v="7"/>
    <x v="2"/>
  </r>
  <r>
    <n v="77501526"/>
    <x v="7"/>
    <x v="18"/>
  </r>
  <r>
    <n v="77501527"/>
    <x v="7"/>
    <x v="18"/>
  </r>
  <r>
    <n v="77501529"/>
    <x v="7"/>
    <x v="18"/>
  </r>
  <r>
    <n v="77501530"/>
    <x v="7"/>
    <x v="18"/>
  </r>
  <r>
    <n v="77501531"/>
    <x v="7"/>
    <x v="18"/>
  </r>
  <r>
    <n v="77501532"/>
    <x v="7"/>
    <x v="18"/>
  </r>
  <r>
    <n v="77501533"/>
    <x v="7"/>
    <x v="18"/>
  </r>
  <r>
    <n v="77501534"/>
    <x v="7"/>
    <x v="18"/>
  </r>
  <r>
    <n v="77501535"/>
    <x v="7"/>
    <x v="18"/>
  </r>
  <r>
    <n v="77501537"/>
    <x v="7"/>
    <x v="18"/>
  </r>
  <r>
    <n v="77501538"/>
    <x v="7"/>
    <x v="18"/>
  </r>
  <r>
    <n v="77501539"/>
    <x v="3"/>
    <x v="2"/>
  </r>
  <r>
    <n v="77501540"/>
    <x v="7"/>
    <x v="18"/>
  </r>
  <r>
    <n v="77501541"/>
    <x v="7"/>
    <x v="2"/>
  </r>
  <r>
    <n v="77501542"/>
    <x v="7"/>
    <x v="18"/>
  </r>
  <r>
    <n v="77501543"/>
    <x v="7"/>
    <x v="18"/>
  </r>
  <r>
    <n v="77501546"/>
    <x v="7"/>
    <x v="18"/>
  </r>
  <r>
    <n v="77501547"/>
    <x v="7"/>
    <x v="18"/>
  </r>
  <r>
    <n v="77501548"/>
    <x v="7"/>
    <x v="18"/>
  </r>
  <r>
    <n v="77501549"/>
    <x v="7"/>
    <x v="18"/>
  </r>
  <r>
    <n v="77501550"/>
    <x v="7"/>
    <x v="18"/>
  </r>
  <r>
    <n v="77501551"/>
    <x v="7"/>
    <x v="18"/>
  </r>
  <r>
    <n v="77501552"/>
    <x v="7"/>
    <x v="2"/>
  </r>
  <r>
    <n v="77501553"/>
    <x v="7"/>
    <x v="18"/>
  </r>
  <r>
    <n v="77501554"/>
    <x v="7"/>
    <x v="18"/>
  </r>
  <r>
    <n v="77501555"/>
    <x v="7"/>
    <x v="18"/>
  </r>
  <r>
    <n v="77501556"/>
    <x v="7"/>
    <x v="18"/>
  </r>
  <r>
    <n v="77501557"/>
    <x v="7"/>
    <x v="2"/>
  </r>
  <r>
    <n v="77501558"/>
    <x v="7"/>
    <x v="18"/>
  </r>
  <r>
    <n v="77501559"/>
    <x v="7"/>
    <x v="18"/>
  </r>
  <r>
    <n v="77501560"/>
    <x v="7"/>
    <x v="18"/>
  </r>
  <r>
    <n v="77501561"/>
    <x v="7"/>
    <x v="18"/>
  </r>
  <r>
    <n v="77501562"/>
    <x v="3"/>
    <x v="18"/>
  </r>
  <r>
    <n v="77501563"/>
    <x v="7"/>
    <x v="18"/>
  </r>
  <r>
    <n v="77501565"/>
    <x v="7"/>
    <x v="18"/>
  </r>
  <r>
    <n v="77501566"/>
    <x v="7"/>
    <x v="2"/>
  </r>
  <r>
    <n v="77501570"/>
    <x v="7"/>
    <x v="18"/>
  </r>
  <r>
    <n v="77501571"/>
    <x v="7"/>
    <x v="18"/>
  </r>
  <r>
    <n v="77501572"/>
    <x v="7"/>
    <x v="18"/>
  </r>
  <r>
    <n v="77501573"/>
    <x v="3"/>
    <x v="18"/>
  </r>
  <r>
    <n v="77501574"/>
    <x v="7"/>
    <x v="18"/>
  </r>
  <r>
    <n v="77501575"/>
    <x v="7"/>
    <x v="18"/>
  </r>
  <r>
    <n v="77501577"/>
    <x v="7"/>
    <x v="2"/>
  </r>
  <r>
    <n v="77501579"/>
    <x v="7"/>
    <x v="18"/>
  </r>
  <r>
    <n v="77501580"/>
    <x v="7"/>
    <x v="18"/>
  </r>
  <r>
    <n v="77501581"/>
    <x v="7"/>
    <x v="18"/>
  </r>
  <r>
    <n v="77501582"/>
    <x v="7"/>
    <x v="18"/>
  </r>
  <r>
    <n v="77501583"/>
    <x v="7"/>
    <x v="18"/>
  </r>
  <r>
    <n v="77501584"/>
    <x v="7"/>
    <x v="18"/>
  </r>
  <r>
    <n v="77501585"/>
    <x v="7"/>
    <x v="18"/>
  </r>
  <r>
    <n v="77501586"/>
    <x v="7"/>
    <x v="18"/>
  </r>
  <r>
    <n v="77501587"/>
    <x v="7"/>
    <x v="18"/>
  </r>
  <r>
    <n v="77501588"/>
    <x v="7"/>
    <x v="18"/>
  </r>
  <r>
    <n v="77501589"/>
    <x v="3"/>
    <x v="18"/>
  </r>
  <r>
    <n v="77501590"/>
    <x v="7"/>
    <x v="18"/>
  </r>
  <r>
    <n v="77501591"/>
    <x v="7"/>
    <x v="2"/>
  </r>
  <r>
    <n v="77501592"/>
    <x v="7"/>
    <x v="18"/>
  </r>
  <r>
    <n v="77501593"/>
    <x v="7"/>
    <x v="18"/>
  </r>
  <r>
    <n v="77501594"/>
    <x v="7"/>
    <x v="18"/>
  </r>
  <r>
    <n v="77501595"/>
    <x v="7"/>
    <x v="18"/>
  </r>
  <r>
    <n v="77501596"/>
    <x v="7"/>
    <x v="2"/>
  </r>
  <r>
    <n v="77501597"/>
    <x v="7"/>
    <x v="6"/>
  </r>
  <r>
    <n v="77501598"/>
    <x v="7"/>
    <x v="6"/>
  </r>
  <r>
    <n v="77501599"/>
    <x v="7"/>
    <x v="6"/>
  </r>
  <r>
    <n v="77501600"/>
    <x v="7"/>
    <x v="6"/>
  </r>
  <r>
    <n v="77501601"/>
    <x v="7"/>
    <x v="6"/>
  </r>
  <r>
    <n v="77501602"/>
    <x v="7"/>
    <x v="6"/>
  </r>
  <r>
    <n v="77501603"/>
    <x v="7"/>
    <x v="6"/>
  </r>
  <r>
    <n v="77501605"/>
    <x v="7"/>
    <x v="6"/>
  </r>
  <r>
    <n v="77501606"/>
    <x v="7"/>
    <x v="6"/>
  </r>
  <r>
    <n v="77501607"/>
    <x v="7"/>
    <x v="6"/>
  </r>
  <r>
    <n v="77501608"/>
    <x v="7"/>
    <x v="6"/>
  </r>
  <r>
    <n v="77501609"/>
    <x v="3"/>
    <x v="6"/>
  </r>
  <r>
    <n v="77501610"/>
    <x v="7"/>
    <x v="6"/>
  </r>
  <r>
    <n v="77501611"/>
    <x v="7"/>
    <x v="6"/>
  </r>
  <r>
    <n v="77501612"/>
    <x v="7"/>
    <x v="6"/>
  </r>
  <r>
    <n v="77501613"/>
    <x v="7"/>
    <x v="6"/>
  </r>
  <r>
    <n v="77501614"/>
    <x v="7"/>
    <x v="6"/>
  </r>
  <r>
    <n v="77501615"/>
    <x v="7"/>
    <x v="6"/>
  </r>
  <r>
    <n v="77501616"/>
    <x v="7"/>
    <x v="6"/>
  </r>
  <r>
    <n v="77501617"/>
    <x v="7"/>
    <x v="6"/>
  </r>
  <r>
    <n v="77501618"/>
    <x v="7"/>
    <x v="6"/>
  </r>
  <r>
    <n v="77501619"/>
    <x v="7"/>
    <x v="6"/>
  </r>
  <r>
    <n v="77501620"/>
    <x v="7"/>
    <x v="6"/>
  </r>
  <r>
    <n v="77501621"/>
    <x v="7"/>
    <x v="6"/>
  </r>
  <r>
    <n v="77501622"/>
    <x v="9"/>
    <x v="6"/>
  </r>
  <r>
    <n v="77501623"/>
    <x v="7"/>
    <x v="6"/>
  </r>
  <r>
    <n v="77501624"/>
    <x v="7"/>
    <x v="6"/>
  </r>
  <r>
    <n v="77501625"/>
    <x v="7"/>
    <x v="6"/>
  </r>
  <r>
    <n v="77501626"/>
    <x v="7"/>
    <x v="6"/>
  </r>
  <r>
    <n v="77501628"/>
    <x v="7"/>
    <x v="6"/>
  </r>
  <r>
    <n v="77501629"/>
    <x v="7"/>
    <x v="6"/>
  </r>
  <r>
    <n v="77501630"/>
    <x v="3"/>
    <x v="6"/>
  </r>
  <r>
    <n v="77501631"/>
    <x v="7"/>
    <x v="6"/>
  </r>
  <r>
    <n v="77501632"/>
    <x v="7"/>
    <x v="6"/>
  </r>
  <r>
    <n v="77501633"/>
    <x v="7"/>
    <x v="6"/>
  </r>
  <r>
    <n v="77501634"/>
    <x v="7"/>
    <x v="6"/>
  </r>
  <r>
    <n v="77501635"/>
    <x v="7"/>
    <x v="6"/>
  </r>
  <r>
    <n v="77501636"/>
    <x v="7"/>
    <x v="6"/>
  </r>
  <r>
    <n v="77501637"/>
    <x v="3"/>
    <x v="6"/>
  </r>
  <r>
    <n v="77501638"/>
    <x v="7"/>
    <x v="6"/>
  </r>
  <r>
    <n v="77501639"/>
    <x v="7"/>
    <x v="6"/>
  </r>
  <r>
    <n v="77501640"/>
    <x v="7"/>
    <x v="6"/>
  </r>
  <r>
    <n v="77501641"/>
    <x v="7"/>
    <x v="6"/>
  </r>
  <r>
    <n v="77501642"/>
    <x v="7"/>
    <x v="6"/>
  </r>
  <r>
    <n v="77501643"/>
    <x v="7"/>
    <x v="6"/>
  </r>
  <r>
    <n v="77501644"/>
    <x v="7"/>
    <x v="6"/>
  </r>
  <r>
    <n v="77501645"/>
    <x v="7"/>
    <x v="6"/>
  </r>
  <r>
    <n v="77501646"/>
    <x v="7"/>
    <x v="6"/>
  </r>
  <r>
    <n v="77501647"/>
    <x v="7"/>
    <x v="6"/>
  </r>
  <r>
    <n v="77501648"/>
    <x v="7"/>
    <x v="6"/>
  </r>
  <r>
    <n v="77501649"/>
    <x v="7"/>
    <x v="6"/>
  </r>
  <r>
    <n v="77501650"/>
    <x v="7"/>
    <x v="6"/>
  </r>
  <r>
    <n v="77501651"/>
    <x v="7"/>
    <x v="6"/>
  </r>
  <r>
    <n v="77501652"/>
    <x v="7"/>
    <x v="6"/>
  </r>
  <r>
    <n v="77501653"/>
    <x v="7"/>
    <x v="6"/>
  </r>
  <r>
    <n v="77501654"/>
    <x v="7"/>
    <x v="6"/>
  </r>
  <r>
    <n v="77501655"/>
    <x v="7"/>
    <x v="6"/>
  </r>
  <r>
    <n v="77501656"/>
    <x v="7"/>
    <x v="6"/>
  </r>
  <r>
    <n v="77501657"/>
    <x v="7"/>
    <x v="6"/>
  </r>
  <r>
    <n v="77501659"/>
    <x v="7"/>
    <x v="6"/>
  </r>
  <r>
    <n v="77501660"/>
    <x v="7"/>
    <x v="6"/>
  </r>
  <r>
    <n v="77501661"/>
    <x v="7"/>
    <x v="6"/>
  </r>
  <r>
    <n v="77501662"/>
    <x v="7"/>
    <x v="6"/>
  </r>
  <r>
    <n v="77501663"/>
    <x v="7"/>
    <x v="6"/>
  </r>
  <r>
    <n v="77501664"/>
    <x v="7"/>
    <x v="6"/>
  </r>
  <r>
    <n v="77501665"/>
    <x v="7"/>
    <x v="6"/>
  </r>
  <r>
    <n v="77501666"/>
    <x v="7"/>
    <x v="6"/>
  </r>
  <r>
    <n v="77501667"/>
    <x v="7"/>
    <x v="6"/>
  </r>
  <r>
    <n v="77501668"/>
    <x v="7"/>
    <x v="6"/>
  </r>
  <r>
    <n v="77501669"/>
    <x v="7"/>
    <x v="6"/>
  </r>
  <r>
    <n v="77501670"/>
    <x v="7"/>
    <x v="6"/>
  </r>
  <r>
    <n v="77501671"/>
    <x v="7"/>
    <x v="6"/>
  </r>
  <r>
    <n v="77501672"/>
    <x v="7"/>
    <x v="6"/>
  </r>
  <r>
    <n v="77501673"/>
    <x v="7"/>
    <x v="1"/>
  </r>
  <r>
    <n v="77501674"/>
    <x v="7"/>
    <x v="1"/>
  </r>
  <r>
    <n v="77501675"/>
    <x v="7"/>
    <x v="1"/>
  </r>
  <r>
    <n v="77501677"/>
    <x v="7"/>
    <x v="1"/>
  </r>
  <r>
    <n v="77501678"/>
    <x v="7"/>
    <x v="1"/>
  </r>
  <r>
    <n v="77501679"/>
    <x v="7"/>
    <x v="1"/>
  </r>
  <r>
    <n v="77501681"/>
    <x v="7"/>
    <x v="1"/>
  </r>
  <r>
    <n v="77501682"/>
    <x v="7"/>
    <x v="1"/>
  </r>
  <r>
    <n v="77501683"/>
    <x v="7"/>
    <x v="1"/>
  </r>
  <r>
    <n v="77501687"/>
    <x v="7"/>
    <x v="1"/>
  </r>
  <r>
    <n v="77501688"/>
    <x v="7"/>
    <x v="1"/>
  </r>
  <r>
    <n v="77501689"/>
    <x v="7"/>
    <x v="1"/>
  </r>
  <r>
    <n v="77501690"/>
    <x v="7"/>
    <x v="1"/>
  </r>
  <r>
    <n v="77501691"/>
    <x v="7"/>
    <x v="1"/>
  </r>
  <r>
    <n v="77501693"/>
    <x v="7"/>
    <x v="1"/>
  </r>
  <r>
    <n v="77501695"/>
    <x v="7"/>
    <x v="1"/>
  </r>
  <r>
    <n v="77501697"/>
    <x v="7"/>
    <x v="1"/>
  </r>
  <r>
    <n v="77501698"/>
    <x v="7"/>
    <x v="1"/>
  </r>
  <r>
    <n v="77501699"/>
    <x v="7"/>
    <x v="1"/>
  </r>
  <r>
    <n v="77501700"/>
    <x v="7"/>
    <x v="1"/>
  </r>
  <r>
    <n v="77501701"/>
    <x v="7"/>
    <x v="1"/>
  </r>
  <r>
    <n v="77501702"/>
    <x v="7"/>
    <x v="1"/>
  </r>
  <r>
    <n v="77501703"/>
    <x v="7"/>
    <x v="1"/>
  </r>
  <r>
    <n v="77501704"/>
    <x v="7"/>
    <x v="1"/>
  </r>
  <r>
    <n v="77501705"/>
    <x v="7"/>
    <x v="1"/>
  </r>
  <r>
    <n v="77501706"/>
    <x v="7"/>
    <x v="1"/>
  </r>
  <r>
    <n v="77501707"/>
    <x v="7"/>
    <x v="1"/>
  </r>
  <r>
    <n v="77501708"/>
    <x v="7"/>
    <x v="1"/>
  </r>
  <r>
    <n v="77501709"/>
    <x v="3"/>
    <x v="1"/>
  </r>
  <r>
    <n v="77501710"/>
    <x v="7"/>
    <x v="1"/>
  </r>
  <r>
    <n v="77501712"/>
    <x v="7"/>
    <x v="1"/>
  </r>
  <r>
    <n v="77501713"/>
    <x v="7"/>
    <x v="1"/>
  </r>
  <r>
    <n v="77501715"/>
    <x v="7"/>
    <x v="1"/>
  </r>
  <r>
    <n v="77501716"/>
    <x v="7"/>
    <x v="1"/>
  </r>
  <r>
    <n v="77501717"/>
    <x v="7"/>
    <x v="1"/>
  </r>
  <r>
    <n v="77501718"/>
    <x v="7"/>
    <x v="1"/>
  </r>
  <r>
    <n v="77501719"/>
    <x v="7"/>
    <x v="1"/>
  </r>
  <r>
    <n v="77501720"/>
    <x v="7"/>
    <x v="1"/>
  </r>
  <r>
    <n v="77501721"/>
    <x v="7"/>
    <x v="1"/>
  </r>
  <r>
    <n v="77501722"/>
    <x v="7"/>
    <x v="1"/>
  </r>
  <r>
    <n v="77501723"/>
    <x v="7"/>
    <x v="1"/>
  </r>
  <r>
    <n v="77501724"/>
    <x v="7"/>
    <x v="1"/>
  </r>
  <r>
    <n v="77501726"/>
    <x v="7"/>
    <x v="1"/>
  </r>
  <r>
    <n v="77501727"/>
    <x v="7"/>
    <x v="1"/>
  </r>
  <r>
    <n v="77501728"/>
    <x v="3"/>
    <x v="1"/>
  </r>
  <r>
    <n v="77501730"/>
    <x v="7"/>
    <x v="1"/>
  </r>
  <r>
    <n v="77501731"/>
    <x v="3"/>
    <x v="1"/>
  </r>
  <r>
    <n v="77501732"/>
    <x v="7"/>
    <x v="1"/>
  </r>
  <r>
    <n v="77501733"/>
    <x v="7"/>
    <x v="1"/>
  </r>
  <r>
    <n v="77501735"/>
    <x v="7"/>
    <x v="1"/>
  </r>
  <r>
    <n v="77501737"/>
    <x v="3"/>
    <x v="1"/>
  </r>
  <r>
    <n v="77501738"/>
    <x v="7"/>
    <x v="1"/>
  </r>
  <r>
    <n v="77501739"/>
    <x v="7"/>
    <x v="1"/>
  </r>
  <r>
    <n v="77501740"/>
    <x v="7"/>
    <x v="1"/>
  </r>
  <r>
    <n v="77501741"/>
    <x v="3"/>
    <x v="1"/>
  </r>
  <r>
    <n v="77501742"/>
    <x v="7"/>
    <x v="1"/>
  </r>
  <r>
    <n v="77501743"/>
    <x v="7"/>
    <x v="1"/>
  </r>
  <r>
    <n v="77501744"/>
    <x v="3"/>
    <x v="1"/>
  </r>
  <r>
    <n v="77501745"/>
    <x v="7"/>
    <x v="1"/>
  </r>
  <r>
    <n v="77501746"/>
    <x v="7"/>
    <x v="1"/>
  </r>
  <r>
    <n v="77501747"/>
    <x v="7"/>
    <x v="1"/>
  </r>
  <r>
    <n v="77501748"/>
    <x v="7"/>
    <x v="1"/>
  </r>
  <r>
    <n v="77501750"/>
    <x v="7"/>
    <x v="1"/>
  </r>
  <r>
    <n v="77501751"/>
    <x v="7"/>
    <x v="1"/>
  </r>
  <r>
    <n v="77501752"/>
    <x v="7"/>
    <x v="1"/>
  </r>
  <r>
    <n v="77501753"/>
    <x v="7"/>
    <x v="1"/>
  </r>
  <r>
    <n v="77501754"/>
    <x v="7"/>
    <x v="1"/>
  </r>
  <r>
    <n v="77501755"/>
    <x v="7"/>
    <x v="1"/>
  </r>
  <r>
    <n v="77501756"/>
    <x v="7"/>
    <x v="1"/>
  </r>
  <r>
    <n v="77501757"/>
    <x v="7"/>
    <x v="1"/>
  </r>
  <r>
    <n v="77501759"/>
    <x v="7"/>
    <x v="1"/>
  </r>
  <r>
    <n v="77501760"/>
    <x v="7"/>
    <x v="1"/>
  </r>
  <r>
    <n v="77501762"/>
    <x v="7"/>
    <x v="1"/>
  </r>
  <r>
    <n v="77501763"/>
    <x v="7"/>
    <x v="1"/>
  </r>
  <r>
    <n v="77501765"/>
    <x v="7"/>
    <x v="1"/>
  </r>
  <r>
    <n v="77501766"/>
    <x v="7"/>
    <x v="1"/>
  </r>
  <r>
    <n v="77501767"/>
    <x v="9"/>
    <x v="1"/>
  </r>
  <r>
    <n v="77501769"/>
    <x v="7"/>
    <x v="1"/>
  </r>
  <r>
    <n v="77501770"/>
    <x v="7"/>
    <x v="1"/>
  </r>
  <r>
    <n v="77501772"/>
    <x v="7"/>
    <x v="1"/>
  </r>
  <r>
    <n v="77501773"/>
    <x v="7"/>
    <x v="1"/>
  </r>
  <r>
    <n v="77501774"/>
    <x v="7"/>
    <x v="1"/>
  </r>
  <r>
    <n v="77501775"/>
    <x v="7"/>
    <x v="1"/>
  </r>
  <r>
    <n v="77501776"/>
    <x v="7"/>
    <x v="1"/>
  </r>
  <r>
    <n v="77501777"/>
    <x v="7"/>
    <x v="1"/>
  </r>
  <r>
    <n v="77501778"/>
    <x v="7"/>
    <x v="1"/>
  </r>
  <r>
    <n v="77501779"/>
    <x v="7"/>
    <x v="1"/>
  </r>
  <r>
    <n v="77501780"/>
    <x v="7"/>
    <x v="1"/>
  </r>
  <r>
    <n v="77501782"/>
    <x v="7"/>
    <x v="1"/>
  </r>
  <r>
    <n v="77501783"/>
    <x v="7"/>
    <x v="1"/>
  </r>
  <r>
    <n v="77501784"/>
    <x v="7"/>
    <x v="1"/>
  </r>
  <r>
    <n v="77501785"/>
    <x v="7"/>
    <x v="1"/>
  </r>
  <r>
    <n v="77501786"/>
    <x v="7"/>
    <x v="1"/>
  </r>
  <r>
    <n v="77501788"/>
    <x v="7"/>
    <x v="1"/>
  </r>
  <r>
    <n v="77501791"/>
    <x v="7"/>
    <x v="1"/>
  </r>
  <r>
    <n v="77501792"/>
    <x v="3"/>
    <x v="1"/>
  </r>
  <r>
    <n v="77501793"/>
    <x v="7"/>
    <x v="1"/>
  </r>
  <r>
    <n v="77501794"/>
    <x v="7"/>
    <x v="1"/>
  </r>
  <r>
    <n v="77501795"/>
    <x v="7"/>
    <x v="1"/>
  </r>
  <r>
    <n v="77501796"/>
    <x v="7"/>
    <x v="1"/>
  </r>
  <r>
    <n v="77501797"/>
    <x v="7"/>
    <x v="1"/>
  </r>
  <r>
    <n v="77501798"/>
    <x v="7"/>
    <x v="1"/>
  </r>
  <r>
    <n v="77501800"/>
    <x v="7"/>
    <x v="1"/>
  </r>
  <r>
    <n v="77501802"/>
    <x v="7"/>
    <x v="1"/>
  </r>
  <r>
    <n v="77501803"/>
    <x v="7"/>
    <x v="1"/>
  </r>
  <r>
    <n v="77501804"/>
    <x v="7"/>
    <x v="1"/>
  </r>
  <r>
    <n v="77501807"/>
    <x v="7"/>
    <x v="1"/>
  </r>
  <r>
    <n v="77501808"/>
    <x v="7"/>
    <x v="1"/>
  </r>
  <r>
    <n v="77501810"/>
    <x v="7"/>
    <x v="1"/>
  </r>
  <r>
    <n v="77501811"/>
    <x v="7"/>
    <x v="1"/>
  </r>
  <r>
    <n v="77501812"/>
    <x v="7"/>
    <x v="1"/>
  </r>
  <r>
    <n v="77501814"/>
    <x v="7"/>
    <x v="1"/>
  </r>
  <r>
    <n v="77501815"/>
    <x v="7"/>
    <x v="1"/>
  </r>
  <r>
    <n v="77501816"/>
    <x v="7"/>
    <x v="1"/>
  </r>
  <r>
    <n v="77501817"/>
    <x v="7"/>
    <x v="1"/>
  </r>
  <r>
    <n v="77501818"/>
    <x v="7"/>
    <x v="1"/>
  </r>
  <r>
    <n v="77501819"/>
    <x v="7"/>
    <x v="1"/>
  </r>
  <r>
    <n v="77501820"/>
    <x v="7"/>
    <x v="1"/>
  </r>
  <r>
    <n v="77501822"/>
    <x v="7"/>
    <x v="1"/>
  </r>
  <r>
    <n v="77501823"/>
    <x v="7"/>
    <x v="1"/>
  </r>
  <r>
    <n v="77501824"/>
    <x v="3"/>
    <x v="1"/>
  </r>
  <r>
    <n v="77501825"/>
    <x v="7"/>
    <x v="1"/>
  </r>
  <r>
    <n v="77501827"/>
    <x v="7"/>
    <x v="1"/>
  </r>
  <r>
    <n v="77501828"/>
    <x v="7"/>
    <x v="1"/>
  </r>
  <r>
    <n v="77501829"/>
    <x v="7"/>
    <x v="1"/>
  </r>
  <r>
    <n v="77501830"/>
    <x v="7"/>
    <x v="1"/>
  </r>
  <r>
    <n v="77501831"/>
    <x v="7"/>
    <x v="1"/>
  </r>
  <r>
    <n v="77501836"/>
    <x v="7"/>
    <x v="1"/>
  </r>
  <r>
    <n v="77501837"/>
    <x v="7"/>
    <x v="1"/>
  </r>
  <r>
    <n v="77501838"/>
    <x v="7"/>
    <x v="1"/>
  </r>
  <r>
    <n v="77501839"/>
    <x v="7"/>
    <x v="1"/>
  </r>
  <r>
    <n v="77501840"/>
    <x v="7"/>
    <x v="1"/>
  </r>
  <r>
    <n v="77501842"/>
    <x v="7"/>
    <x v="1"/>
  </r>
  <r>
    <n v="77501843"/>
    <x v="7"/>
    <x v="1"/>
  </r>
  <r>
    <n v="77501844"/>
    <x v="7"/>
    <x v="1"/>
  </r>
  <r>
    <n v="77501846"/>
    <x v="7"/>
    <x v="1"/>
  </r>
  <r>
    <n v="77501847"/>
    <x v="7"/>
    <x v="1"/>
  </r>
  <r>
    <n v="77501848"/>
    <x v="7"/>
    <x v="1"/>
  </r>
  <r>
    <n v="77501849"/>
    <x v="7"/>
    <x v="1"/>
  </r>
  <r>
    <n v="77501850"/>
    <x v="7"/>
    <x v="1"/>
  </r>
  <r>
    <n v="77501851"/>
    <x v="7"/>
    <x v="1"/>
  </r>
  <r>
    <n v="77501852"/>
    <x v="7"/>
    <x v="1"/>
  </r>
  <r>
    <n v="77501853"/>
    <x v="7"/>
    <x v="1"/>
  </r>
  <r>
    <n v="77501854"/>
    <x v="7"/>
    <x v="1"/>
  </r>
  <r>
    <n v="77501855"/>
    <x v="7"/>
    <x v="1"/>
  </r>
  <r>
    <n v="77501856"/>
    <x v="7"/>
    <x v="1"/>
  </r>
  <r>
    <n v="77501857"/>
    <x v="7"/>
    <x v="1"/>
  </r>
  <r>
    <n v="77501858"/>
    <x v="7"/>
    <x v="1"/>
  </r>
  <r>
    <n v="77501859"/>
    <x v="7"/>
    <x v="1"/>
  </r>
  <r>
    <n v="77501860"/>
    <x v="7"/>
    <x v="1"/>
  </r>
  <r>
    <n v="77501862"/>
    <x v="3"/>
    <x v="1"/>
  </r>
  <r>
    <n v="77501864"/>
    <x v="7"/>
    <x v="1"/>
  </r>
  <r>
    <n v="77501865"/>
    <x v="7"/>
    <x v="1"/>
  </r>
  <r>
    <n v="77501866"/>
    <x v="3"/>
    <x v="1"/>
  </r>
  <r>
    <n v="77501867"/>
    <x v="7"/>
    <x v="1"/>
  </r>
  <r>
    <n v="77501868"/>
    <x v="7"/>
    <x v="1"/>
  </r>
  <r>
    <n v="77501869"/>
    <x v="9"/>
    <x v="1"/>
  </r>
  <r>
    <n v="77501870"/>
    <x v="7"/>
    <x v="1"/>
  </r>
  <r>
    <n v="77501871"/>
    <x v="7"/>
    <x v="1"/>
  </r>
  <r>
    <n v="77501872"/>
    <x v="3"/>
    <x v="1"/>
  </r>
  <r>
    <n v="77501875"/>
    <x v="3"/>
    <x v="1"/>
  </r>
  <r>
    <n v="77501876"/>
    <x v="7"/>
    <x v="1"/>
  </r>
  <r>
    <n v="77501878"/>
    <x v="7"/>
    <x v="1"/>
  </r>
  <r>
    <n v="77501879"/>
    <x v="7"/>
    <x v="1"/>
  </r>
  <r>
    <n v="77501880"/>
    <x v="7"/>
    <x v="1"/>
  </r>
  <r>
    <n v="77501881"/>
    <x v="7"/>
    <x v="1"/>
  </r>
  <r>
    <n v="77501882"/>
    <x v="7"/>
    <x v="1"/>
  </r>
  <r>
    <n v="77501886"/>
    <x v="7"/>
    <x v="12"/>
  </r>
  <r>
    <n v="77501887"/>
    <x v="7"/>
    <x v="12"/>
  </r>
  <r>
    <n v="77501888"/>
    <x v="7"/>
    <x v="12"/>
  </r>
  <r>
    <n v="77501890"/>
    <x v="3"/>
    <x v="12"/>
  </r>
  <r>
    <n v="77501891"/>
    <x v="3"/>
    <x v="12"/>
  </r>
  <r>
    <n v="77501892"/>
    <x v="7"/>
    <x v="12"/>
  </r>
  <r>
    <n v="77501894"/>
    <x v="7"/>
    <x v="12"/>
  </r>
  <r>
    <n v="77501895"/>
    <x v="7"/>
    <x v="12"/>
  </r>
  <r>
    <n v="77501897"/>
    <x v="7"/>
    <x v="12"/>
  </r>
  <r>
    <n v="77501899"/>
    <x v="7"/>
    <x v="12"/>
  </r>
  <r>
    <n v="77501900"/>
    <x v="7"/>
    <x v="12"/>
  </r>
  <r>
    <n v="77501901"/>
    <x v="7"/>
    <x v="12"/>
  </r>
  <r>
    <n v="77501902"/>
    <x v="7"/>
    <x v="12"/>
  </r>
  <r>
    <n v="77501903"/>
    <x v="7"/>
    <x v="12"/>
  </r>
  <r>
    <n v="77501904"/>
    <x v="7"/>
    <x v="12"/>
  </r>
  <r>
    <n v="77501905"/>
    <x v="7"/>
    <x v="12"/>
  </r>
  <r>
    <n v="77501907"/>
    <x v="7"/>
    <x v="12"/>
  </r>
  <r>
    <n v="77501908"/>
    <x v="7"/>
    <x v="12"/>
  </r>
  <r>
    <n v="77501910"/>
    <x v="7"/>
    <x v="12"/>
  </r>
  <r>
    <n v="77501911"/>
    <x v="3"/>
    <x v="12"/>
  </r>
  <r>
    <n v="77501913"/>
    <x v="3"/>
    <x v="12"/>
  </r>
  <r>
    <n v="77501914"/>
    <x v="7"/>
    <x v="12"/>
  </r>
  <r>
    <n v="77501915"/>
    <x v="7"/>
    <x v="12"/>
  </r>
  <r>
    <n v="77501916"/>
    <x v="3"/>
    <x v="12"/>
  </r>
  <r>
    <n v="77501917"/>
    <x v="7"/>
    <x v="12"/>
  </r>
  <r>
    <n v="77501918"/>
    <x v="7"/>
    <x v="12"/>
  </r>
  <r>
    <n v="77501920"/>
    <x v="7"/>
    <x v="12"/>
  </r>
  <r>
    <n v="77501922"/>
    <x v="7"/>
    <x v="12"/>
  </r>
  <r>
    <n v="77501925"/>
    <x v="7"/>
    <x v="12"/>
  </r>
  <r>
    <n v="77501926"/>
    <x v="7"/>
    <x v="12"/>
  </r>
  <r>
    <n v="77501927"/>
    <x v="7"/>
    <x v="12"/>
  </r>
  <r>
    <n v="77501928"/>
    <x v="7"/>
    <x v="12"/>
  </r>
  <r>
    <n v="77501929"/>
    <x v="7"/>
    <x v="12"/>
  </r>
  <r>
    <n v="77501930"/>
    <x v="7"/>
    <x v="12"/>
  </r>
  <r>
    <n v="77501931"/>
    <x v="7"/>
    <x v="12"/>
  </r>
  <r>
    <n v="77501933"/>
    <x v="7"/>
    <x v="12"/>
  </r>
  <r>
    <n v="77501934"/>
    <x v="7"/>
    <x v="12"/>
  </r>
  <r>
    <n v="77501935"/>
    <x v="7"/>
    <x v="12"/>
  </r>
  <r>
    <n v="77501936"/>
    <x v="7"/>
    <x v="12"/>
  </r>
  <r>
    <n v="77501937"/>
    <x v="7"/>
    <x v="12"/>
  </r>
  <r>
    <n v="77501938"/>
    <x v="7"/>
    <x v="12"/>
  </r>
  <r>
    <n v="77501939"/>
    <x v="7"/>
    <x v="12"/>
  </r>
  <r>
    <n v="77501940"/>
    <x v="7"/>
    <x v="12"/>
  </r>
  <r>
    <n v="77501941"/>
    <x v="3"/>
    <x v="12"/>
  </r>
  <r>
    <n v="77501943"/>
    <x v="7"/>
    <x v="12"/>
  </r>
  <r>
    <n v="77501944"/>
    <x v="7"/>
    <x v="12"/>
  </r>
  <r>
    <n v="77501945"/>
    <x v="7"/>
    <x v="12"/>
  </r>
  <r>
    <n v="77501946"/>
    <x v="7"/>
    <x v="12"/>
  </r>
  <r>
    <n v="77501947"/>
    <x v="7"/>
    <x v="12"/>
  </r>
  <r>
    <n v="77501949"/>
    <x v="3"/>
    <x v="12"/>
  </r>
  <r>
    <n v="77501950"/>
    <x v="7"/>
    <x v="12"/>
  </r>
  <r>
    <n v="77501951"/>
    <x v="7"/>
    <x v="12"/>
  </r>
  <r>
    <n v="77501952"/>
    <x v="3"/>
    <x v="12"/>
  </r>
  <r>
    <n v="77501953"/>
    <x v="7"/>
    <x v="12"/>
  </r>
  <r>
    <n v="77501955"/>
    <x v="7"/>
    <x v="12"/>
  </r>
  <r>
    <n v="77501956"/>
    <x v="7"/>
    <x v="12"/>
  </r>
  <r>
    <n v="77501957"/>
    <x v="7"/>
    <x v="12"/>
  </r>
  <r>
    <n v="77501958"/>
    <x v="7"/>
    <x v="12"/>
  </r>
  <r>
    <n v="77501959"/>
    <x v="7"/>
    <x v="12"/>
  </r>
  <r>
    <n v="77501960"/>
    <x v="3"/>
    <x v="12"/>
  </r>
  <r>
    <n v="77501961"/>
    <x v="7"/>
    <x v="12"/>
  </r>
  <r>
    <n v="77501962"/>
    <x v="7"/>
    <x v="12"/>
  </r>
  <r>
    <n v="77501963"/>
    <x v="7"/>
    <x v="12"/>
  </r>
  <r>
    <n v="77501965"/>
    <x v="7"/>
    <x v="12"/>
  </r>
  <r>
    <n v="77501966"/>
    <x v="7"/>
    <x v="12"/>
  </r>
  <r>
    <n v="77501967"/>
    <x v="7"/>
    <x v="12"/>
  </r>
  <r>
    <n v="77501968"/>
    <x v="7"/>
    <x v="12"/>
  </r>
  <r>
    <n v="77501969"/>
    <x v="7"/>
    <x v="12"/>
  </r>
  <r>
    <n v="77501972"/>
    <x v="7"/>
    <x v="12"/>
  </r>
  <r>
    <n v="77501973"/>
    <x v="7"/>
    <x v="12"/>
  </r>
  <r>
    <n v="77501974"/>
    <x v="7"/>
    <x v="12"/>
  </r>
  <r>
    <n v="77501975"/>
    <x v="7"/>
    <x v="12"/>
  </r>
  <r>
    <n v="77501977"/>
    <x v="7"/>
    <x v="12"/>
  </r>
  <r>
    <n v="77501978"/>
    <x v="7"/>
    <x v="12"/>
  </r>
  <r>
    <n v="77501979"/>
    <x v="7"/>
    <x v="12"/>
  </r>
  <r>
    <n v="77501980"/>
    <x v="3"/>
    <x v="12"/>
  </r>
  <r>
    <n v="77501981"/>
    <x v="7"/>
    <x v="12"/>
  </r>
  <r>
    <n v="77501983"/>
    <x v="7"/>
    <x v="12"/>
  </r>
  <r>
    <n v="77501985"/>
    <x v="3"/>
    <x v="12"/>
  </r>
  <r>
    <n v="77501986"/>
    <x v="7"/>
    <x v="12"/>
  </r>
  <r>
    <n v="77501990"/>
    <x v="7"/>
    <x v="12"/>
  </r>
  <r>
    <n v="77501992"/>
    <x v="3"/>
    <x v="12"/>
  </r>
  <r>
    <n v="77501993"/>
    <x v="7"/>
    <x v="12"/>
  </r>
  <r>
    <n v="77501994"/>
    <x v="7"/>
    <x v="12"/>
  </r>
  <r>
    <n v="77501995"/>
    <x v="3"/>
    <x v="12"/>
  </r>
  <r>
    <n v="77501997"/>
    <x v="7"/>
    <x v="12"/>
  </r>
  <r>
    <n v="77501998"/>
    <x v="7"/>
    <x v="12"/>
  </r>
  <r>
    <n v="77501999"/>
    <x v="7"/>
    <x v="12"/>
  </r>
  <r>
    <n v="77502000"/>
    <x v="7"/>
    <x v="12"/>
  </r>
  <r>
    <n v="77502001"/>
    <x v="7"/>
    <x v="12"/>
  </r>
  <r>
    <n v="77502003"/>
    <x v="7"/>
    <x v="12"/>
  </r>
  <r>
    <n v="77502004"/>
    <x v="7"/>
    <x v="12"/>
  </r>
  <r>
    <n v="77502005"/>
    <x v="3"/>
    <x v="12"/>
  </r>
  <r>
    <n v="77502006"/>
    <x v="7"/>
    <x v="12"/>
  </r>
  <r>
    <n v="77502008"/>
    <x v="7"/>
    <x v="12"/>
  </r>
  <r>
    <n v="77502010"/>
    <x v="7"/>
    <x v="12"/>
  </r>
  <r>
    <n v="77502011"/>
    <x v="7"/>
    <x v="12"/>
  </r>
  <r>
    <n v="77502012"/>
    <x v="3"/>
    <x v="12"/>
  </r>
  <r>
    <n v="77502013"/>
    <x v="7"/>
    <x v="12"/>
  </r>
  <r>
    <n v="77502015"/>
    <x v="7"/>
    <x v="12"/>
  </r>
  <r>
    <n v="77502017"/>
    <x v="7"/>
    <x v="12"/>
  </r>
  <r>
    <n v="77502018"/>
    <x v="7"/>
    <x v="12"/>
  </r>
  <r>
    <n v="77502019"/>
    <x v="7"/>
    <x v="12"/>
  </r>
  <r>
    <n v="77502020"/>
    <x v="3"/>
    <x v="12"/>
  </r>
  <r>
    <n v="77502021"/>
    <x v="7"/>
    <x v="12"/>
  </r>
  <r>
    <n v="77502022"/>
    <x v="7"/>
    <x v="12"/>
  </r>
  <r>
    <n v="77502023"/>
    <x v="7"/>
    <x v="12"/>
  </r>
  <r>
    <n v="77502024"/>
    <x v="7"/>
    <x v="12"/>
  </r>
  <r>
    <n v="77502025"/>
    <x v="7"/>
    <x v="12"/>
  </r>
  <r>
    <n v="77502026"/>
    <x v="7"/>
    <x v="12"/>
  </r>
  <r>
    <n v="77502027"/>
    <x v="3"/>
    <x v="12"/>
  </r>
  <r>
    <n v="77502028"/>
    <x v="7"/>
    <x v="12"/>
  </r>
  <r>
    <n v="77502029"/>
    <x v="7"/>
    <x v="12"/>
  </r>
  <r>
    <n v="77502030"/>
    <x v="3"/>
    <x v="12"/>
  </r>
  <r>
    <n v="77502031"/>
    <x v="7"/>
    <x v="12"/>
  </r>
  <r>
    <n v="77502032"/>
    <x v="7"/>
    <x v="12"/>
  </r>
  <r>
    <n v="77502033"/>
    <x v="3"/>
    <x v="12"/>
  </r>
  <r>
    <n v="77502034"/>
    <x v="7"/>
    <x v="12"/>
  </r>
  <r>
    <n v="77502035"/>
    <x v="7"/>
    <x v="12"/>
  </r>
  <r>
    <n v="77502036"/>
    <x v="3"/>
    <x v="12"/>
  </r>
  <r>
    <n v="77502037"/>
    <x v="7"/>
    <x v="12"/>
  </r>
  <r>
    <n v="77502038"/>
    <x v="7"/>
    <x v="12"/>
  </r>
  <r>
    <n v="77502039"/>
    <x v="7"/>
    <x v="12"/>
  </r>
  <r>
    <n v="77502040"/>
    <x v="3"/>
    <x v="12"/>
  </r>
  <r>
    <n v="77502041"/>
    <x v="7"/>
    <x v="12"/>
  </r>
  <r>
    <n v="77502042"/>
    <x v="3"/>
    <x v="12"/>
  </r>
  <r>
    <n v="77502043"/>
    <x v="7"/>
    <x v="12"/>
  </r>
  <r>
    <n v="77502044"/>
    <x v="7"/>
    <x v="12"/>
  </r>
  <r>
    <n v="77502045"/>
    <x v="7"/>
    <x v="12"/>
  </r>
  <r>
    <n v="77502046"/>
    <x v="7"/>
    <x v="12"/>
  </r>
  <r>
    <n v="77502047"/>
    <x v="7"/>
    <x v="12"/>
  </r>
  <r>
    <n v="77502048"/>
    <x v="7"/>
    <x v="12"/>
  </r>
  <r>
    <n v="77502051"/>
    <x v="7"/>
    <x v="12"/>
  </r>
  <r>
    <n v="77502052"/>
    <x v="7"/>
    <x v="12"/>
  </r>
  <r>
    <n v="77502053"/>
    <x v="7"/>
    <x v="12"/>
  </r>
  <r>
    <n v="77502054"/>
    <x v="7"/>
    <x v="12"/>
  </r>
  <r>
    <n v="77502055"/>
    <x v="7"/>
    <x v="12"/>
  </r>
  <r>
    <n v="77502056"/>
    <x v="7"/>
    <x v="17"/>
  </r>
  <r>
    <n v="77502057"/>
    <x v="7"/>
    <x v="5"/>
  </r>
  <r>
    <n v="77502058"/>
    <x v="7"/>
    <x v="5"/>
  </r>
  <r>
    <n v="77502059"/>
    <x v="7"/>
    <x v="17"/>
  </r>
  <r>
    <n v="77502061"/>
    <x v="7"/>
    <x v="5"/>
  </r>
  <r>
    <n v="77502062"/>
    <x v="7"/>
    <x v="17"/>
  </r>
  <r>
    <n v="77502063"/>
    <x v="7"/>
    <x v="17"/>
  </r>
  <r>
    <n v="77502064"/>
    <x v="7"/>
    <x v="17"/>
  </r>
  <r>
    <n v="77502065"/>
    <x v="7"/>
    <x v="5"/>
  </r>
  <r>
    <n v="77502066"/>
    <x v="7"/>
    <x v="17"/>
  </r>
  <r>
    <n v="77502067"/>
    <x v="7"/>
    <x v="5"/>
  </r>
  <r>
    <n v="77502068"/>
    <x v="7"/>
    <x v="17"/>
  </r>
  <r>
    <n v="77502069"/>
    <x v="7"/>
    <x v="17"/>
  </r>
  <r>
    <n v="77502070"/>
    <x v="7"/>
    <x v="17"/>
  </r>
  <r>
    <n v="77502071"/>
    <x v="3"/>
    <x v="5"/>
  </r>
  <r>
    <n v="77502072"/>
    <x v="7"/>
    <x v="5"/>
  </r>
  <r>
    <n v="77502073"/>
    <x v="7"/>
    <x v="5"/>
  </r>
  <r>
    <n v="77502074"/>
    <x v="7"/>
    <x v="17"/>
  </r>
  <r>
    <n v="77502075"/>
    <x v="7"/>
    <x v="5"/>
  </r>
  <r>
    <n v="77502076"/>
    <x v="7"/>
    <x v="5"/>
  </r>
  <r>
    <n v="77502077"/>
    <x v="7"/>
    <x v="5"/>
  </r>
  <r>
    <n v="77502078"/>
    <x v="7"/>
    <x v="5"/>
  </r>
  <r>
    <n v="77502079"/>
    <x v="7"/>
    <x v="5"/>
  </r>
  <r>
    <n v="77502080"/>
    <x v="7"/>
    <x v="17"/>
  </r>
  <r>
    <n v="77502081"/>
    <x v="7"/>
    <x v="17"/>
  </r>
  <r>
    <n v="77502082"/>
    <x v="7"/>
    <x v="17"/>
  </r>
  <r>
    <n v="77502083"/>
    <x v="7"/>
    <x v="5"/>
  </r>
  <r>
    <n v="77502084"/>
    <x v="7"/>
    <x v="5"/>
  </r>
  <r>
    <n v="77502085"/>
    <x v="7"/>
    <x v="5"/>
  </r>
  <r>
    <n v="77502086"/>
    <x v="7"/>
    <x v="5"/>
  </r>
  <r>
    <n v="77502087"/>
    <x v="7"/>
    <x v="17"/>
  </r>
  <r>
    <n v="77502089"/>
    <x v="7"/>
    <x v="5"/>
  </r>
  <r>
    <n v="77502090"/>
    <x v="3"/>
    <x v="5"/>
  </r>
  <r>
    <n v="77502091"/>
    <x v="7"/>
    <x v="5"/>
  </r>
  <r>
    <n v="77502092"/>
    <x v="7"/>
    <x v="5"/>
  </r>
  <r>
    <n v="77502093"/>
    <x v="7"/>
    <x v="17"/>
  </r>
  <r>
    <n v="77502094"/>
    <x v="7"/>
    <x v="5"/>
  </r>
  <r>
    <n v="77502095"/>
    <x v="7"/>
    <x v="17"/>
  </r>
  <r>
    <n v="77502096"/>
    <x v="7"/>
    <x v="5"/>
  </r>
  <r>
    <n v="77502097"/>
    <x v="7"/>
    <x v="5"/>
  </r>
  <r>
    <n v="77502098"/>
    <x v="7"/>
    <x v="5"/>
  </r>
  <r>
    <n v="77502099"/>
    <x v="7"/>
    <x v="17"/>
  </r>
  <r>
    <n v="77502100"/>
    <x v="7"/>
    <x v="5"/>
  </r>
  <r>
    <n v="77502102"/>
    <x v="3"/>
    <x v="5"/>
  </r>
  <r>
    <n v="77502103"/>
    <x v="7"/>
    <x v="5"/>
  </r>
  <r>
    <n v="77502104"/>
    <x v="7"/>
    <x v="5"/>
  </r>
  <r>
    <n v="77502105"/>
    <x v="7"/>
    <x v="17"/>
  </r>
  <r>
    <n v="77502106"/>
    <x v="7"/>
    <x v="17"/>
  </r>
  <r>
    <n v="77502107"/>
    <x v="7"/>
    <x v="5"/>
  </r>
  <r>
    <n v="77502108"/>
    <x v="7"/>
    <x v="17"/>
  </r>
  <r>
    <n v="77502109"/>
    <x v="7"/>
    <x v="5"/>
  </r>
  <r>
    <n v="77502111"/>
    <x v="7"/>
    <x v="17"/>
  </r>
  <r>
    <n v="77502112"/>
    <x v="7"/>
    <x v="17"/>
  </r>
  <r>
    <n v="77502113"/>
    <x v="7"/>
    <x v="17"/>
  </r>
  <r>
    <n v="77502114"/>
    <x v="7"/>
    <x v="5"/>
  </r>
  <r>
    <n v="77502115"/>
    <x v="7"/>
    <x v="5"/>
  </r>
  <r>
    <n v="77502116"/>
    <x v="7"/>
    <x v="5"/>
  </r>
  <r>
    <n v="77502117"/>
    <x v="3"/>
    <x v="17"/>
  </r>
  <r>
    <n v="77502118"/>
    <x v="3"/>
    <x v="5"/>
  </r>
  <r>
    <n v="77502119"/>
    <x v="7"/>
    <x v="5"/>
  </r>
  <r>
    <n v="77502120"/>
    <x v="7"/>
    <x v="5"/>
  </r>
  <r>
    <n v="77502121"/>
    <x v="7"/>
    <x v="5"/>
  </r>
  <r>
    <n v="77502122"/>
    <x v="3"/>
    <x v="5"/>
  </r>
  <r>
    <n v="77502124"/>
    <x v="3"/>
    <x v="5"/>
  </r>
  <r>
    <n v="77502125"/>
    <x v="7"/>
    <x v="5"/>
  </r>
  <r>
    <n v="77502126"/>
    <x v="7"/>
    <x v="5"/>
  </r>
  <r>
    <n v="77502127"/>
    <x v="7"/>
    <x v="5"/>
  </r>
  <r>
    <n v="77502128"/>
    <x v="3"/>
    <x v="5"/>
  </r>
  <r>
    <n v="77502129"/>
    <x v="7"/>
    <x v="5"/>
  </r>
  <r>
    <n v="77502130"/>
    <x v="7"/>
    <x v="5"/>
  </r>
  <r>
    <n v="77502131"/>
    <x v="7"/>
    <x v="5"/>
  </r>
  <r>
    <n v="77502132"/>
    <x v="7"/>
    <x v="5"/>
  </r>
  <r>
    <n v="77502133"/>
    <x v="3"/>
    <x v="5"/>
  </r>
  <r>
    <n v="77502134"/>
    <x v="7"/>
    <x v="5"/>
  </r>
  <r>
    <n v="77502135"/>
    <x v="7"/>
    <x v="17"/>
  </r>
  <r>
    <n v="77502136"/>
    <x v="7"/>
    <x v="5"/>
  </r>
  <r>
    <n v="77502137"/>
    <x v="7"/>
    <x v="17"/>
  </r>
  <r>
    <n v="77502138"/>
    <x v="7"/>
    <x v="17"/>
  </r>
  <r>
    <n v="77502139"/>
    <x v="7"/>
    <x v="17"/>
  </r>
  <r>
    <n v="77502141"/>
    <x v="7"/>
    <x v="5"/>
  </r>
  <r>
    <n v="77502142"/>
    <x v="7"/>
    <x v="17"/>
  </r>
  <r>
    <n v="77502143"/>
    <x v="3"/>
    <x v="17"/>
  </r>
  <r>
    <n v="77502144"/>
    <x v="7"/>
    <x v="5"/>
  </r>
  <r>
    <n v="77502145"/>
    <x v="7"/>
    <x v="5"/>
  </r>
  <r>
    <n v="77502146"/>
    <x v="7"/>
    <x v="5"/>
  </r>
  <r>
    <n v="77502147"/>
    <x v="7"/>
    <x v="17"/>
  </r>
  <r>
    <n v="77502148"/>
    <x v="7"/>
    <x v="17"/>
  </r>
  <r>
    <n v="77502149"/>
    <x v="7"/>
    <x v="5"/>
  </r>
  <r>
    <n v="77502150"/>
    <x v="7"/>
    <x v="17"/>
  </r>
  <r>
    <n v="77502151"/>
    <x v="7"/>
    <x v="17"/>
  </r>
  <r>
    <n v="77502152"/>
    <x v="7"/>
    <x v="5"/>
  </r>
  <r>
    <n v="77502153"/>
    <x v="7"/>
    <x v="5"/>
  </r>
  <r>
    <n v="77502155"/>
    <x v="7"/>
    <x v="17"/>
  </r>
  <r>
    <n v="77502157"/>
    <x v="7"/>
    <x v="17"/>
  </r>
  <r>
    <n v="77502158"/>
    <x v="7"/>
    <x v="17"/>
  </r>
  <r>
    <n v="77502159"/>
    <x v="7"/>
    <x v="17"/>
  </r>
  <r>
    <n v="77502160"/>
    <x v="3"/>
    <x v="17"/>
  </r>
  <r>
    <n v="77502161"/>
    <x v="7"/>
    <x v="17"/>
  </r>
  <r>
    <n v="77502162"/>
    <x v="7"/>
    <x v="17"/>
  </r>
  <r>
    <n v="77502163"/>
    <x v="3"/>
    <x v="17"/>
  </r>
  <r>
    <n v="77502164"/>
    <x v="7"/>
    <x v="17"/>
  </r>
  <r>
    <n v="77502165"/>
    <x v="7"/>
    <x v="17"/>
  </r>
  <r>
    <n v="77502167"/>
    <x v="7"/>
    <x v="5"/>
  </r>
  <r>
    <n v="77502168"/>
    <x v="7"/>
    <x v="5"/>
  </r>
  <r>
    <n v="77502169"/>
    <x v="7"/>
    <x v="17"/>
  </r>
  <r>
    <n v="77502170"/>
    <x v="7"/>
    <x v="17"/>
  </r>
  <r>
    <n v="77502171"/>
    <x v="7"/>
    <x v="5"/>
  </r>
  <r>
    <n v="77502172"/>
    <x v="7"/>
    <x v="17"/>
  </r>
  <r>
    <n v="77502173"/>
    <x v="7"/>
    <x v="5"/>
  </r>
  <r>
    <n v="77502174"/>
    <x v="3"/>
    <x v="17"/>
  </r>
  <r>
    <n v="77502175"/>
    <x v="7"/>
    <x v="5"/>
  </r>
  <r>
    <n v="77502176"/>
    <x v="7"/>
    <x v="17"/>
  </r>
  <r>
    <n v="77502177"/>
    <x v="7"/>
    <x v="5"/>
  </r>
  <r>
    <n v="77502178"/>
    <x v="7"/>
    <x v="5"/>
  </r>
  <r>
    <n v="77502179"/>
    <x v="7"/>
    <x v="17"/>
  </r>
  <r>
    <n v="77502180"/>
    <x v="3"/>
    <x v="5"/>
  </r>
  <r>
    <n v="77502181"/>
    <x v="7"/>
    <x v="5"/>
  </r>
  <r>
    <n v="77502182"/>
    <x v="7"/>
    <x v="5"/>
  </r>
  <r>
    <n v="77502183"/>
    <x v="7"/>
    <x v="5"/>
  </r>
  <r>
    <n v="77502184"/>
    <x v="7"/>
    <x v="17"/>
  </r>
  <r>
    <n v="77502185"/>
    <x v="7"/>
    <x v="5"/>
  </r>
  <r>
    <n v="77502186"/>
    <x v="7"/>
    <x v="5"/>
  </r>
  <r>
    <n v="77502187"/>
    <x v="7"/>
    <x v="5"/>
  </r>
  <r>
    <n v="77502188"/>
    <x v="7"/>
    <x v="17"/>
  </r>
  <r>
    <n v="77502189"/>
    <x v="7"/>
    <x v="17"/>
  </r>
  <r>
    <n v="77502190"/>
    <x v="7"/>
    <x v="5"/>
  </r>
  <r>
    <n v="77502191"/>
    <x v="7"/>
    <x v="17"/>
  </r>
  <r>
    <n v="77502192"/>
    <x v="7"/>
    <x v="5"/>
  </r>
  <r>
    <n v="77502193"/>
    <x v="7"/>
    <x v="5"/>
  </r>
  <r>
    <n v="77502194"/>
    <x v="7"/>
    <x v="5"/>
  </r>
  <r>
    <n v="77502195"/>
    <x v="7"/>
    <x v="17"/>
  </r>
  <r>
    <n v="77502196"/>
    <x v="7"/>
    <x v="5"/>
  </r>
  <r>
    <n v="77502197"/>
    <x v="7"/>
    <x v="5"/>
  </r>
  <r>
    <n v="77502198"/>
    <x v="7"/>
    <x v="17"/>
  </r>
  <r>
    <n v="77502199"/>
    <x v="7"/>
    <x v="17"/>
  </r>
  <r>
    <n v="77502200"/>
    <x v="7"/>
    <x v="5"/>
  </r>
  <r>
    <n v="77502201"/>
    <x v="7"/>
    <x v="5"/>
  </r>
  <r>
    <n v="77502202"/>
    <x v="7"/>
    <x v="5"/>
  </r>
  <r>
    <n v="77502203"/>
    <x v="7"/>
    <x v="17"/>
  </r>
  <r>
    <n v="77502204"/>
    <x v="7"/>
    <x v="17"/>
  </r>
  <r>
    <n v="77502205"/>
    <x v="7"/>
    <x v="5"/>
  </r>
  <r>
    <n v="77502207"/>
    <x v="7"/>
    <x v="5"/>
  </r>
  <r>
    <n v="77502208"/>
    <x v="7"/>
    <x v="5"/>
  </r>
  <r>
    <n v="77502209"/>
    <x v="7"/>
    <x v="5"/>
  </r>
  <r>
    <n v="77502210"/>
    <x v="7"/>
    <x v="5"/>
  </r>
  <r>
    <n v="77502211"/>
    <x v="7"/>
    <x v="17"/>
  </r>
  <r>
    <n v="77502212"/>
    <x v="7"/>
    <x v="5"/>
  </r>
  <r>
    <n v="77502214"/>
    <x v="7"/>
    <x v="5"/>
  </r>
  <r>
    <n v="77502215"/>
    <x v="7"/>
    <x v="5"/>
  </r>
  <r>
    <n v="77502217"/>
    <x v="7"/>
    <x v="5"/>
  </r>
  <r>
    <n v="77502218"/>
    <x v="7"/>
    <x v="17"/>
  </r>
  <r>
    <n v="77502219"/>
    <x v="7"/>
    <x v="17"/>
  </r>
  <r>
    <n v="77502220"/>
    <x v="7"/>
    <x v="5"/>
  </r>
  <r>
    <n v="77502221"/>
    <x v="7"/>
    <x v="5"/>
  </r>
  <r>
    <n v="77502222"/>
    <x v="7"/>
    <x v="17"/>
  </r>
  <r>
    <n v="77502223"/>
    <x v="3"/>
    <x v="5"/>
  </r>
  <r>
    <n v="77502224"/>
    <x v="7"/>
    <x v="17"/>
  </r>
  <r>
    <n v="77502225"/>
    <x v="7"/>
    <x v="17"/>
  </r>
  <r>
    <n v="77502226"/>
    <x v="7"/>
    <x v="5"/>
  </r>
  <r>
    <n v="77502228"/>
    <x v="7"/>
    <x v="17"/>
  </r>
  <r>
    <n v="77502229"/>
    <x v="7"/>
    <x v="17"/>
  </r>
  <r>
    <n v="77502230"/>
    <x v="3"/>
    <x v="5"/>
  </r>
  <r>
    <n v="77502231"/>
    <x v="7"/>
    <x v="5"/>
  </r>
  <r>
    <n v="77502233"/>
    <x v="7"/>
    <x v="5"/>
  </r>
  <r>
    <n v="77502234"/>
    <x v="7"/>
    <x v="17"/>
  </r>
  <r>
    <n v="77502235"/>
    <x v="7"/>
    <x v="5"/>
  </r>
  <r>
    <n v="77502236"/>
    <x v="7"/>
    <x v="17"/>
  </r>
  <r>
    <n v="77502237"/>
    <x v="7"/>
    <x v="17"/>
  </r>
  <r>
    <n v="77502238"/>
    <x v="3"/>
    <x v="5"/>
  </r>
  <r>
    <n v="77502239"/>
    <x v="3"/>
    <x v="5"/>
  </r>
  <r>
    <n v="77502241"/>
    <x v="7"/>
    <x v="5"/>
  </r>
  <r>
    <n v="77502242"/>
    <x v="7"/>
    <x v="5"/>
  </r>
  <r>
    <n v="77502243"/>
    <x v="7"/>
    <x v="5"/>
  </r>
  <r>
    <n v="77502244"/>
    <x v="7"/>
    <x v="5"/>
  </r>
  <r>
    <n v="77502245"/>
    <x v="3"/>
    <x v="17"/>
  </r>
  <r>
    <n v="77502246"/>
    <x v="7"/>
    <x v="5"/>
  </r>
  <r>
    <n v="77502247"/>
    <x v="7"/>
    <x v="5"/>
  </r>
  <r>
    <n v="77502248"/>
    <x v="7"/>
    <x v="5"/>
  </r>
  <r>
    <n v="77502249"/>
    <x v="7"/>
    <x v="17"/>
  </r>
  <r>
    <n v="77502250"/>
    <x v="7"/>
    <x v="17"/>
  </r>
  <r>
    <n v="77502252"/>
    <x v="3"/>
    <x v="5"/>
  </r>
  <r>
    <n v="77502253"/>
    <x v="7"/>
    <x v="17"/>
  </r>
  <r>
    <n v="77502254"/>
    <x v="7"/>
    <x v="17"/>
  </r>
  <r>
    <n v="77502255"/>
    <x v="7"/>
    <x v="5"/>
  </r>
  <r>
    <n v="77502256"/>
    <x v="7"/>
    <x v="17"/>
  </r>
  <r>
    <n v="77502258"/>
    <x v="7"/>
    <x v="17"/>
  </r>
  <r>
    <n v="77502260"/>
    <x v="7"/>
    <x v="17"/>
  </r>
  <r>
    <n v="77502261"/>
    <x v="7"/>
    <x v="17"/>
  </r>
  <r>
    <n v="77502262"/>
    <x v="7"/>
    <x v="5"/>
  </r>
  <r>
    <n v="77502264"/>
    <x v="7"/>
    <x v="5"/>
  </r>
  <r>
    <n v="77502265"/>
    <x v="7"/>
    <x v="5"/>
  </r>
  <r>
    <n v="77502266"/>
    <x v="7"/>
    <x v="17"/>
  </r>
  <r>
    <n v="77502267"/>
    <x v="7"/>
    <x v="17"/>
  </r>
  <r>
    <n v="77502268"/>
    <x v="7"/>
    <x v="17"/>
  </r>
  <r>
    <n v="77502269"/>
    <x v="7"/>
    <x v="17"/>
  </r>
  <r>
    <n v="77502270"/>
    <x v="7"/>
    <x v="5"/>
  </r>
  <r>
    <n v="77502271"/>
    <x v="7"/>
    <x v="5"/>
  </r>
  <r>
    <n v="77502272"/>
    <x v="7"/>
    <x v="17"/>
  </r>
  <r>
    <n v="77502274"/>
    <x v="7"/>
    <x v="5"/>
  </r>
  <r>
    <n v="77502275"/>
    <x v="7"/>
    <x v="17"/>
  </r>
  <r>
    <n v="77502276"/>
    <x v="7"/>
    <x v="17"/>
  </r>
  <r>
    <n v="77502277"/>
    <x v="7"/>
    <x v="17"/>
  </r>
  <r>
    <n v="77502278"/>
    <x v="7"/>
    <x v="5"/>
  </r>
  <r>
    <n v="77502279"/>
    <x v="7"/>
    <x v="5"/>
  </r>
  <r>
    <n v="77502280"/>
    <x v="7"/>
    <x v="5"/>
  </r>
  <r>
    <n v="77502281"/>
    <x v="7"/>
    <x v="5"/>
  </r>
  <r>
    <n v="77502282"/>
    <x v="7"/>
    <x v="17"/>
  </r>
  <r>
    <n v="77502283"/>
    <x v="7"/>
    <x v="17"/>
  </r>
  <r>
    <n v="77502284"/>
    <x v="7"/>
    <x v="17"/>
  </r>
  <r>
    <n v="77502285"/>
    <x v="7"/>
    <x v="17"/>
  </r>
  <r>
    <n v="77502286"/>
    <x v="7"/>
    <x v="5"/>
  </r>
  <r>
    <n v="77502288"/>
    <x v="3"/>
    <x v="5"/>
  </r>
  <r>
    <n v="77502289"/>
    <x v="7"/>
    <x v="17"/>
  </r>
  <r>
    <n v="77502290"/>
    <x v="7"/>
    <x v="5"/>
  </r>
  <r>
    <n v="77502291"/>
    <x v="7"/>
    <x v="5"/>
  </r>
  <r>
    <n v="77502292"/>
    <x v="7"/>
    <x v="5"/>
  </r>
  <r>
    <n v="77502293"/>
    <x v="7"/>
    <x v="5"/>
  </r>
  <r>
    <n v="77502294"/>
    <x v="7"/>
    <x v="17"/>
  </r>
  <r>
    <n v="77502295"/>
    <x v="7"/>
    <x v="11"/>
  </r>
  <r>
    <n v="77502297"/>
    <x v="7"/>
    <x v="11"/>
  </r>
  <r>
    <n v="77502298"/>
    <x v="7"/>
    <x v="11"/>
  </r>
  <r>
    <n v="77502299"/>
    <x v="7"/>
    <x v="11"/>
  </r>
  <r>
    <n v="77502301"/>
    <x v="7"/>
    <x v="11"/>
  </r>
  <r>
    <n v="77502302"/>
    <x v="7"/>
    <x v="11"/>
  </r>
  <r>
    <n v="77502303"/>
    <x v="7"/>
    <x v="11"/>
  </r>
  <r>
    <n v="77502304"/>
    <x v="7"/>
    <x v="11"/>
  </r>
  <r>
    <n v="77502305"/>
    <x v="7"/>
    <x v="11"/>
  </r>
  <r>
    <n v="77502306"/>
    <x v="7"/>
    <x v="11"/>
  </r>
  <r>
    <n v="77502307"/>
    <x v="7"/>
    <x v="11"/>
  </r>
  <r>
    <n v="77502308"/>
    <x v="7"/>
    <x v="11"/>
  </r>
  <r>
    <n v="77502309"/>
    <x v="7"/>
    <x v="11"/>
  </r>
  <r>
    <n v="77502310"/>
    <x v="7"/>
    <x v="11"/>
  </r>
  <r>
    <n v="77502311"/>
    <x v="7"/>
    <x v="11"/>
  </r>
  <r>
    <n v="77502312"/>
    <x v="7"/>
    <x v="11"/>
  </r>
  <r>
    <n v="77502313"/>
    <x v="7"/>
    <x v="11"/>
  </r>
  <r>
    <n v="77502314"/>
    <x v="7"/>
    <x v="11"/>
  </r>
  <r>
    <n v="77502315"/>
    <x v="7"/>
    <x v="11"/>
  </r>
  <r>
    <n v="77502316"/>
    <x v="7"/>
    <x v="11"/>
  </r>
  <r>
    <n v="77502317"/>
    <x v="7"/>
    <x v="11"/>
  </r>
  <r>
    <n v="77502318"/>
    <x v="7"/>
    <x v="11"/>
  </r>
  <r>
    <n v="77502319"/>
    <x v="7"/>
    <x v="11"/>
  </r>
  <r>
    <n v="77502320"/>
    <x v="7"/>
    <x v="11"/>
  </r>
  <r>
    <n v="77502321"/>
    <x v="7"/>
    <x v="11"/>
  </r>
  <r>
    <n v="77502322"/>
    <x v="7"/>
    <x v="11"/>
  </r>
  <r>
    <n v="77502323"/>
    <x v="7"/>
    <x v="11"/>
  </r>
  <r>
    <n v="77502324"/>
    <x v="7"/>
    <x v="11"/>
  </r>
  <r>
    <n v="77502325"/>
    <x v="7"/>
    <x v="11"/>
  </r>
  <r>
    <n v="77502327"/>
    <x v="7"/>
    <x v="11"/>
  </r>
  <r>
    <n v="77502328"/>
    <x v="3"/>
    <x v="11"/>
  </r>
  <r>
    <n v="77502329"/>
    <x v="7"/>
    <x v="11"/>
  </r>
  <r>
    <n v="77502331"/>
    <x v="7"/>
    <x v="11"/>
  </r>
  <r>
    <n v="77502333"/>
    <x v="7"/>
    <x v="11"/>
  </r>
  <r>
    <n v="77502334"/>
    <x v="7"/>
    <x v="11"/>
  </r>
  <r>
    <n v="77502336"/>
    <x v="7"/>
    <x v="11"/>
  </r>
  <r>
    <n v="77502337"/>
    <x v="7"/>
    <x v="11"/>
  </r>
  <r>
    <n v="77502339"/>
    <x v="7"/>
    <x v="11"/>
  </r>
  <r>
    <n v="77502340"/>
    <x v="3"/>
    <x v="11"/>
  </r>
  <r>
    <n v="77502341"/>
    <x v="7"/>
    <x v="11"/>
  </r>
  <r>
    <n v="77502342"/>
    <x v="7"/>
    <x v="11"/>
  </r>
  <r>
    <n v="77502343"/>
    <x v="3"/>
    <x v="11"/>
  </r>
  <r>
    <n v="77502344"/>
    <x v="7"/>
    <x v="11"/>
  </r>
  <r>
    <n v="77502345"/>
    <x v="7"/>
    <x v="11"/>
  </r>
  <r>
    <n v="77502346"/>
    <x v="7"/>
    <x v="11"/>
  </r>
  <r>
    <n v="77502347"/>
    <x v="3"/>
    <x v="11"/>
  </r>
  <r>
    <n v="77502348"/>
    <x v="7"/>
    <x v="11"/>
  </r>
  <r>
    <n v="77502349"/>
    <x v="7"/>
    <x v="11"/>
  </r>
  <r>
    <n v="77502350"/>
    <x v="7"/>
    <x v="11"/>
  </r>
  <r>
    <n v="77502351"/>
    <x v="7"/>
    <x v="11"/>
  </r>
  <r>
    <n v="77502352"/>
    <x v="7"/>
    <x v="11"/>
  </r>
  <r>
    <n v="77502353"/>
    <x v="7"/>
    <x v="11"/>
  </r>
  <r>
    <n v="77502354"/>
    <x v="7"/>
    <x v="11"/>
  </r>
  <r>
    <n v="77502356"/>
    <x v="7"/>
    <x v="11"/>
  </r>
  <r>
    <n v="77502357"/>
    <x v="7"/>
    <x v="11"/>
  </r>
  <r>
    <n v="77502358"/>
    <x v="7"/>
    <x v="11"/>
  </r>
  <r>
    <n v="77502359"/>
    <x v="7"/>
    <x v="11"/>
  </r>
  <r>
    <n v="77502360"/>
    <x v="7"/>
    <x v="11"/>
  </r>
  <r>
    <n v="77502362"/>
    <x v="7"/>
    <x v="11"/>
  </r>
  <r>
    <n v="77502363"/>
    <x v="7"/>
    <x v="11"/>
  </r>
  <r>
    <n v="77502364"/>
    <x v="7"/>
    <x v="11"/>
  </r>
  <r>
    <n v="77502365"/>
    <x v="3"/>
    <x v="11"/>
  </r>
  <r>
    <n v="77502366"/>
    <x v="3"/>
    <x v="11"/>
  </r>
  <r>
    <n v="77502367"/>
    <x v="7"/>
    <x v="11"/>
  </r>
  <r>
    <n v="77502368"/>
    <x v="7"/>
    <x v="11"/>
  </r>
  <r>
    <n v="77502369"/>
    <x v="7"/>
    <x v="11"/>
  </r>
  <r>
    <n v="77502370"/>
    <x v="7"/>
    <x v="11"/>
  </r>
  <r>
    <n v="77502371"/>
    <x v="7"/>
    <x v="11"/>
  </r>
  <r>
    <n v="77502372"/>
    <x v="7"/>
    <x v="11"/>
  </r>
  <r>
    <n v="77502373"/>
    <x v="7"/>
    <x v="11"/>
  </r>
  <r>
    <n v="77502375"/>
    <x v="7"/>
    <x v="11"/>
  </r>
  <r>
    <n v="77502376"/>
    <x v="7"/>
    <x v="11"/>
  </r>
  <r>
    <n v="77502378"/>
    <x v="7"/>
    <x v="11"/>
  </r>
  <r>
    <n v="77502379"/>
    <x v="7"/>
    <x v="11"/>
  </r>
  <r>
    <n v="77502380"/>
    <x v="7"/>
    <x v="11"/>
  </r>
  <r>
    <n v="77502382"/>
    <x v="3"/>
    <x v="11"/>
  </r>
  <r>
    <n v="77502383"/>
    <x v="7"/>
    <x v="11"/>
  </r>
  <r>
    <n v="77502385"/>
    <x v="3"/>
    <x v="11"/>
  </r>
  <r>
    <n v="77502387"/>
    <x v="7"/>
    <x v="11"/>
  </r>
  <r>
    <n v="77502388"/>
    <x v="7"/>
    <x v="11"/>
  </r>
  <r>
    <n v="77502390"/>
    <x v="7"/>
    <x v="11"/>
  </r>
  <r>
    <n v="77502391"/>
    <x v="7"/>
    <x v="11"/>
  </r>
  <r>
    <n v="77502392"/>
    <x v="3"/>
    <x v="11"/>
  </r>
  <r>
    <n v="77502393"/>
    <x v="7"/>
    <x v="11"/>
  </r>
  <r>
    <n v="77502394"/>
    <x v="7"/>
    <x v="11"/>
  </r>
  <r>
    <n v="77502396"/>
    <x v="7"/>
    <x v="11"/>
  </r>
  <r>
    <n v="77502397"/>
    <x v="7"/>
    <x v="11"/>
  </r>
  <r>
    <n v="77502398"/>
    <x v="7"/>
    <x v="11"/>
  </r>
  <r>
    <n v="77502400"/>
    <x v="7"/>
    <x v="11"/>
  </r>
  <r>
    <n v="77502401"/>
    <x v="7"/>
    <x v="11"/>
  </r>
  <r>
    <n v="77502402"/>
    <x v="7"/>
    <x v="11"/>
  </r>
  <r>
    <n v="77502403"/>
    <x v="7"/>
    <x v="11"/>
  </r>
  <r>
    <n v="77502404"/>
    <x v="7"/>
    <x v="11"/>
  </r>
  <r>
    <n v="77502405"/>
    <x v="7"/>
    <x v="11"/>
  </r>
  <r>
    <n v="77502406"/>
    <x v="7"/>
    <x v="11"/>
  </r>
  <r>
    <n v="77502407"/>
    <x v="7"/>
    <x v="11"/>
  </r>
  <r>
    <n v="77502408"/>
    <x v="7"/>
    <x v="11"/>
  </r>
  <r>
    <n v="77502409"/>
    <x v="7"/>
    <x v="11"/>
  </r>
  <r>
    <n v="77502410"/>
    <x v="7"/>
    <x v="11"/>
  </r>
  <r>
    <n v="77502411"/>
    <x v="7"/>
    <x v="11"/>
  </r>
  <r>
    <n v="77502412"/>
    <x v="7"/>
    <x v="11"/>
  </r>
  <r>
    <n v="77502414"/>
    <x v="7"/>
    <x v="11"/>
  </r>
  <r>
    <n v="77502415"/>
    <x v="7"/>
    <x v="11"/>
  </r>
  <r>
    <n v="77502416"/>
    <x v="7"/>
    <x v="11"/>
  </r>
  <r>
    <n v="77502418"/>
    <x v="7"/>
    <x v="11"/>
  </r>
  <r>
    <n v="77502419"/>
    <x v="7"/>
    <x v="11"/>
  </r>
  <r>
    <n v="77502420"/>
    <x v="7"/>
    <x v="11"/>
  </r>
  <r>
    <n v="77502421"/>
    <x v="7"/>
    <x v="11"/>
  </r>
  <r>
    <n v="77502422"/>
    <x v="7"/>
    <x v="11"/>
  </r>
  <r>
    <n v="77502423"/>
    <x v="7"/>
    <x v="11"/>
  </r>
  <r>
    <n v="77502424"/>
    <x v="7"/>
    <x v="11"/>
  </r>
  <r>
    <n v="77502425"/>
    <x v="7"/>
    <x v="11"/>
  </r>
  <r>
    <n v="77502428"/>
    <x v="7"/>
    <x v="11"/>
  </r>
  <r>
    <n v="77502429"/>
    <x v="7"/>
    <x v="11"/>
  </r>
  <r>
    <n v="77502430"/>
    <x v="7"/>
    <x v="11"/>
  </r>
  <r>
    <n v="77502432"/>
    <x v="7"/>
    <x v="11"/>
  </r>
  <r>
    <n v="77502433"/>
    <x v="7"/>
    <x v="11"/>
  </r>
  <r>
    <n v="77502434"/>
    <x v="7"/>
    <x v="11"/>
  </r>
  <r>
    <n v="77502435"/>
    <x v="7"/>
    <x v="11"/>
  </r>
  <r>
    <n v="77502437"/>
    <x v="7"/>
    <x v="11"/>
  </r>
  <r>
    <n v="77502438"/>
    <x v="7"/>
    <x v="11"/>
  </r>
  <r>
    <n v="77502439"/>
    <x v="7"/>
    <x v="11"/>
  </r>
  <r>
    <n v="77502440"/>
    <x v="7"/>
    <x v="11"/>
  </r>
  <r>
    <n v="77502441"/>
    <x v="7"/>
    <x v="11"/>
  </r>
  <r>
    <n v="77502442"/>
    <x v="7"/>
    <x v="11"/>
  </r>
  <r>
    <n v="77502443"/>
    <x v="7"/>
    <x v="11"/>
  </r>
  <r>
    <n v="77502444"/>
    <x v="7"/>
    <x v="11"/>
  </r>
  <r>
    <n v="77502446"/>
    <x v="7"/>
    <x v="11"/>
  </r>
  <r>
    <n v="77502447"/>
    <x v="7"/>
    <x v="11"/>
  </r>
  <r>
    <n v="77502449"/>
    <x v="7"/>
    <x v="11"/>
  </r>
  <r>
    <n v="77502450"/>
    <x v="7"/>
    <x v="11"/>
  </r>
  <r>
    <n v="77502451"/>
    <x v="7"/>
    <x v="11"/>
  </r>
  <r>
    <n v="77502452"/>
    <x v="7"/>
    <x v="11"/>
  </r>
  <r>
    <n v="77502453"/>
    <x v="7"/>
    <x v="11"/>
  </r>
  <r>
    <n v="77502454"/>
    <x v="7"/>
    <x v="11"/>
  </r>
  <r>
    <n v="77502456"/>
    <x v="7"/>
    <x v="11"/>
  </r>
  <r>
    <n v="77502459"/>
    <x v="7"/>
    <x v="11"/>
  </r>
  <r>
    <n v="77502460"/>
    <x v="7"/>
    <x v="11"/>
  </r>
  <r>
    <n v="77502461"/>
    <x v="7"/>
    <x v="11"/>
  </r>
  <r>
    <n v="77502462"/>
    <x v="7"/>
    <x v="11"/>
  </r>
  <r>
    <n v="77502463"/>
    <x v="7"/>
    <x v="11"/>
  </r>
  <r>
    <n v="77502464"/>
    <x v="7"/>
    <x v="11"/>
  </r>
  <r>
    <n v="77502465"/>
    <x v="7"/>
    <x v="11"/>
  </r>
  <r>
    <n v="77502467"/>
    <x v="7"/>
    <x v="11"/>
  </r>
  <r>
    <n v="77502468"/>
    <x v="7"/>
    <x v="11"/>
  </r>
  <r>
    <n v="77502469"/>
    <x v="7"/>
    <x v="11"/>
  </r>
  <r>
    <n v="77502470"/>
    <x v="7"/>
    <x v="11"/>
  </r>
  <r>
    <n v="77502471"/>
    <x v="7"/>
    <x v="14"/>
  </r>
  <r>
    <n v="77502472"/>
    <x v="7"/>
    <x v="14"/>
  </r>
  <r>
    <n v="77502473"/>
    <x v="7"/>
    <x v="14"/>
  </r>
  <r>
    <n v="77502475"/>
    <x v="7"/>
    <x v="14"/>
  </r>
  <r>
    <n v="77502476"/>
    <x v="7"/>
    <x v="14"/>
  </r>
  <r>
    <n v="77502477"/>
    <x v="3"/>
    <x v="14"/>
  </r>
  <r>
    <n v="77502478"/>
    <x v="7"/>
    <x v="14"/>
  </r>
  <r>
    <n v="77502480"/>
    <x v="7"/>
    <x v="14"/>
  </r>
  <r>
    <n v="77502481"/>
    <x v="7"/>
    <x v="14"/>
  </r>
  <r>
    <n v="77502483"/>
    <x v="7"/>
    <x v="14"/>
  </r>
  <r>
    <n v="77502484"/>
    <x v="7"/>
    <x v="14"/>
  </r>
  <r>
    <n v="77502485"/>
    <x v="9"/>
    <x v="14"/>
  </r>
  <r>
    <n v="77502486"/>
    <x v="3"/>
    <x v="14"/>
  </r>
  <r>
    <n v="77502487"/>
    <x v="7"/>
    <x v="14"/>
  </r>
  <r>
    <n v="77502488"/>
    <x v="7"/>
    <x v="14"/>
  </r>
  <r>
    <n v="77502489"/>
    <x v="7"/>
    <x v="14"/>
  </r>
  <r>
    <n v="77502490"/>
    <x v="7"/>
    <x v="14"/>
  </r>
  <r>
    <n v="77502491"/>
    <x v="7"/>
    <x v="14"/>
  </r>
  <r>
    <n v="77502492"/>
    <x v="7"/>
    <x v="14"/>
  </r>
  <r>
    <n v="77502493"/>
    <x v="7"/>
    <x v="14"/>
  </r>
  <r>
    <n v="77502494"/>
    <x v="7"/>
    <x v="14"/>
  </r>
  <r>
    <n v="77502495"/>
    <x v="7"/>
    <x v="14"/>
  </r>
  <r>
    <n v="77502496"/>
    <x v="7"/>
    <x v="14"/>
  </r>
  <r>
    <n v="77502498"/>
    <x v="7"/>
    <x v="14"/>
  </r>
  <r>
    <n v="77502499"/>
    <x v="3"/>
    <x v="14"/>
  </r>
  <r>
    <n v="77502500"/>
    <x v="7"/>
    <x v="14"/>
  </r>
  <r>
    <n v="77502501"/>
    <x v="7"/>
    <x v="14"/>
  </r>
  <r>
    <n v="77502502"/>
    <x v="3"/>
    <x v="14"/>
  </r>
  <r>
    <n v="77502503"/>
    <x v="7"/>
    <x v="14"/>
  </r>
  <r>
    <n v="77502504"/>
    <x v="7"/>
    <x v="14"/>
  </r>
  <r>
    <n v="77502505"/>
    <x v="7"/>
    <x v="14"/>
  </r>
  <r>
    <n v="77502507"/>
    <x v="7"/>
    <x v="14"/>
  </r>
  <r>
    <n v="77502509"/>
    <x v="7"/>
    <x v="14"/>
  </r>
  <r>
    <n v="77502510"/>
    <x v="7"/>
    <x v="14"/>
  </r>
  <r>
    <n v="77502511"/>
    <x v="7"/>
    <x v="14"/>
  </r>
  <r>
    <n v="77502512"/>
    <x v="7"/>
    <x v="14"/>
  </r>
  <r>
    <n v="77502513"/>
    <x v="3"/>
    <x v="14"/>
  </r>
  <r>
    <n v="77502514"/>
    <x v="9"/>
    <x v="14"/>
  </r>
  <r>
    <n v="77502515"/>
    <x v="7"/>
    <x v="14"/>
  </r>
  <r>
    <n v="77502516"/>
    <x v="3"/>
    <x v="14"/>
  </r>
  <r>
    <n v="77502517"/>
    <x v="7"/>
    <x v="14"/>
  </r>
  <r>
    <n v="77502518"/>
    <x v="7"/>
    <x v="14"/>
  </r>
  <r>
    <n v="77502519"/>
    <x v="3"/>
    <x v="14"/>
  </r>
  <r>
    <n v="77502520"/>
    <x v="7"/>
    <x v="14"/>
  </r>
  <r>
    <n v="77502521"/>
    <x v="7"/>
    <x v="14"/>
  </r>
  <r>
    <n v="77502522"/>
    <x v="7"/>
    <x v="14"/>
  </r>
  <r>
    <n v="77502523"/>
    <x v="7"/>
    <x v="14"/>
  </r>
  <r>
    <n v="77502524"/>
    <x v="7"/>
    <x v="14"/>
  </r>
  <r>
    <n v="77502525"/>
    <x v="7"/>
    <x v="14"/>
  </r>
  <r>
    <n v="77502526"/>
    <x v="7"/>
    <x v="14"/>
  </r>
  <r>
    <n v="77502527"/>
    <x v="3"/>
    <x v="14"/>
  </r>
  <r>
    <n v="77502528"/>
    <x v="7"/>
    <x v="14"/>
  </r>
  <r>
    <n v="77502530"/>
    <x v="7"/>
    <x v="14"/>
  </r>
  <r>
    <n v="77502531"/>
    <x v="7"/>
    <x v="14"/>
  </r>
  <r>
    <n v="77502532"/>
    <x v="7"/>
    <x v="14"/>
  </r>
  <r>
    <n v="77502534"/>
    <x v="7"/>
    <x v="14"/>
  </r>
  <r>
    <n v="77502535"/>
    <x v="7"/>
    <x v="14"/>
  </r>
  <r>
    <n v="77502536"/>
    <x v="7"/>
    <x v="14"/>
  </r>
  <r>
    <n v="77502537"/>
    <x v="7"/>
    <x v="14"/>
  </r>
  <r>
    <n v="77502538"/>
    <x v="7"/>
    <x v="14"/>
  </r>
  <r>
    <n v="77502539"/>
    <x v="7"/>
    <x v="14"/>
  </r>
  <r>
    <n v="77502540"/>
    <x v="7"/>
    <x v="14"/>
  </r>
  <r>
    <n v="77502541"/>
    <x v="7"/>
    <x v="14"/>
  </r>
  <r>
    <n v="77502542"/>
    <x v="7"/>
    <x v="14"/>
  </r>
  <r>
    <n v="77502543"/>
    <x v="7"/>
    <x v="14"/>
  </r>
  <r>
    <n v="77502544"/>
    <x v="7"/>
    <x v="14"/>
  </r>
  <r>
    <n v="77502545"/>
    <x v="7"/>
    <x v="14"/>
  </r>
  <r>
    <n v="77502546"/>
    <x v="3"/>
    <x v="14"/>
  </r>
  <r>
    <n v="77502547"/>
    <x v="7"/>
    <x v="14"/>
  </r>
  <r>
    <n v="77502548"/>
    <x v="7"/>
    <x v="14"/>
  </r>
  <r>
    <n v="77502549"/>
    <x v="7"/>
    <x v="14"/>
  </r>
  <r>
    <n v="77502550"/>
    <x v="7"/>
    <x v="14"/>
  </r>
  <r>
    <n v="77502551"/>
    <x v="7"/>
    <x v="14"/>
  </r>
  <r>
    <n v="77502553"/>
    <x v="7"/>
    <x v="14"/>
  </r>
  <r>
    <n v="77502554"/>
    <x v="7"/>
    <x v="14"/>
  </r>
  <r>
    <n v="77502555"/>
    <x v="7"/>
    <x v="14"/>
  </r>
  <r>
    <n v="77502556"/>
    <x v="7"/>
    <x v="14"/>
  </r>
  <r>
    <n v="77502558"/>
    <x v="7"/>
    <x v="14"/>
  </r>
  <r>
    <n v="77502559"/>
    <x v="7"/>
    <x v="14"/>
  </r>
  <r>
    <n v="77502560"/>
    <x v="7"/>
    <x v="14"/>
  </r>
  <r>
    <n v="77502561"/>
    <x v="7"/>
    <x v="14"/>
  </r>
  <r>
    <n v="77502562"/>
    <x v="7"/>
    <x v="14"/>
  </r>
  <r>
    <n v="77502563"/>
    <x v="7"/>
    <x v="14"/>
  </r>
  <r>
    <n v="77502564"/>
    <x v="7"/>
    <x v="14"/>
  </r>
  <r>
    <n v="77502565"/>
    <x v="7"/>
    <x v="14"/>
  </r>
  <r>
    <n v="77502567"/>
    <x v="7"/>
    <x v="14"/>
  </r>
  <r>
    <n v="77502568"/>
    <x v="7"/>
    <x v="14"/>
  </r>
  <r>
    <n v="77502569"/>
    <x v="7"/>
    <x v="14"/>
  </r>
  <r>
    <n v="77502570"/>
    <x v="7"/>
    <x v="14"/>
  </r>
  <r>
    <n v="77502571"/>
    <x v="7"/>
    <x v="14"/>
  </r>
  <r>
    <n v="77502572"/>
    <x v="7"/>
    <x v="14"/>
  </r>
  <r>
    <n v="77502573"/>
    <x v="7"/>
    <x v="14"/>
  </r>
  <r>
    <n v="77502575"/>
    <x v="7"/>
    <x v="14"/>
  </r>
  <r>
    <n v="77502578"/>
    <x v="3"/>
    <x v="14"/>
  </r>
  <r>
    <n v="77502579"/>
    <x v="7"/>
    <x v="14"/>
  </r>
  <r>
    <n v="77502580"/>
    <x v="7"/>
    <x v="14"/>
  </r>
  <r>
    <n v="77502581"/>
    <x v="7"/>
    <x v="14"/>
  </r>
  <r>
    <n v="77502582"/>
    <x v="7"/>
    <x v="14"/>
  </r>
  <r>
    <n v="77502583"/>
    <x v="7"/>
    <x v="14"/>
  </r>
  <r>
    <n v="77502584"/>
    <x v="7"/>
    <x v="14"/>
  </r>
  <r>
    <n v="77502585"/>
    <x v="7"/>
    <x v="14"/>
  </r>
  <r>
    <n v="77502587"/>
    <x v="7"/>
    <x v="14"/>
  </r>
  <r>
    <n v="77502588"/>
    <x v="7"/>
    <x v="14"/>
  </r>
  <r>
    <n v="77502589"/>
    <x v="7"/>
    <x v="14"/>
  </r>
  <r>
    <n v="77502590"/>
    <x v="7"/>
    <x v="14"/>
  </r>
  <r>
    <n v="77502591"/>
    <x v="7"/>
    <x v="14"/>
  </r>
  <r>
    <n v="77502592"/>
    <x v="3"/>
    <x v="14"/>
  </r>
  <r>
    <n v="77502593"/>
    <x v="7"/>
    <x v="14"/>
  </r>
  <r>
    <n v="77502594"/>
    <x v="7"/>
    <x v="14"/>
  </r>
  <r>
    <n v="77502595"/>
    <x v="3"/>
    <x v="14"/>
  </r>
  <r>
    <n v="77502596"/>
    <x v="7"/>
    <x v="14"/>
  </r>
  <r>
    <n v="77502597"/>
    <x v="7"/>
    <x v="14"/>
  </r>
  <r>
    <n v="77502598"/>
    <x v="7"/>
    <x v="14"/>
  </r>
  <r>
    <n v="77502599"/>
    <x v="7"/>
    <x v="14"/>
  </r>
  <r>
    <n v="77502600"/>
    <x v="7"/>
    <x v="14"/>
  </r>
  <r>
    <n v="77502601"/>
    <x v="7"/>
    <x v="14"/>
  </r>
  <r>
    <n v="77502602"/>
    <x v="7"/>
    <x v="14"/>
  </r>
  <r>
    <n v="77502603"/>
    <x v="7"/>
    <x v="14"/>
  </r>
  <r>
    <n v="77502607"/>
    <x v="7"/>
    <x v="14"/>
  </r>
  <r>
    <n v="77502608"/>
    <x v="3"/>
    <x v="16"/>
  </r>
  <r>
    <n v="77502609"/>
    <x v="7"/>
    <x v="16"/>
  </r>
  <r>
    <n v="77502610"/>
    <x v="7"/>
    <x v="16"/>
  </r>
  <r>
    <n v="77502611"/>
    <x v="7"/>
    <x v="16"/>
  </r>
  <r>
    <n v="77502612"/>
    <x v="7"/>
    <x v="16"/>
  </r>
  <r>
    <n v="77502613"/>
    <x v="7"/>
    <x v="16"/>
  </r>
  <r>
    <n v="77502614"/>
    <x v="7"/>
    <x v="16"/>
  </r>
  <r>
    <n v="77502615"/>
    <x v="7"/>
    <x v="16"/>
  </r>
  <r>
    <n v="77502618"/>
    <x v="7"/>
    <x v="16"/>
  </r>
  <r>
    <n v="77502619"/>
    <x v="7"/>
    <x v="16"/>
  </r>
  <r>
    <n v="77502620"/>
    <x v="7"/>
    <x v="16"/>
  </r>
  <r>
    <n v="77502623"/>
    <x v="7"/>
    <x v="16"/>
  </r>
  <r>
    <n v="77502625"/>
    <x v="7"/>
    <x v="16"/>
  </r>
  <r>
    <n v="77502627"/>
    <x v="7"/>
    <x v="16"/>
  </r>
  <r>
    <n v="77502628"/>
    <x v="7"/>
    <x v="16"/>
  </r>
  <r>
    <n v="77502629"/>
    <x v="7"/>
    <x v="16"/>
  </r>
  <r>
    <n v="77502630"/>
    <x v="7"/>
    <x v="16"/>
  </r>
  <r>
    <n v="77502631"/>
    <x v="7"/>
    <x v="16"/>
  </r>
  <r>
    <n v="77502633"/>
    <x v="7"/>
    <x v="16"/>
  </r>
  <r>
    <n v="77502634"/>
    <x v="7"/>
    <x v="16"/>
  </r>
  <r>
    <n v="77502635"/>
    <x v="7"/>
    <x v="16"/>
  </r>
  <r>
    <n v="77502636"/>
    <x v="7"/>
    <x v="16"/>
  </r>
  <r>
    <n v="77502638"/>
    <x v="7"/>
    <x v="16"/>
  </r>
  <r>
    <n v="77502639"/>
    <x v="7"/>
    <x v="16"/>
  </r>
  <r>
    <n v="77502640"/>
    <x v="7"/>
    <x v="16"/>
  </r>
  <r>
    <n v="77502641"/>
    <x v="7"/>
    <x v="16"/>
  </r>
  <r>
    <n v="77502643"/>
    <x v="7"/>
    <x v="16"/>
  </r>
  <r>
    <n v="77502644"/>
    <x v="7"/>
    <x v="16"/>
  </r>
  <r>
    <n v="77502645"/>
    <x v="7"/>
    <x v="16"/>
  </r>
  <r>
    <n v="77502646"/>
    <x v="7"/>
    <x v="16"/>
  </r>
  <r>
    <n v="77502647"/>
    <x v="3"/>
    <x v="16"/>
  </r>
  <r>
    <n v="77502648"/>
    <x v="7"/>
    <x v="16"/>
  </r>
  <r>
    <n v="77502649"/>
    <x v="7"/>
    <x v="16"/>
  </r>
  <r>
    <n v="77502650"/>
    <x v="7"/>
    <x v="16"/>
  </r>
  <r>
    <n v="77502651"/>
    <x v="7"/>
    <x v="16"/>
  </r>
  <r>
    <n v="77502652"/>
    <x v="7"/>
    <x v="16"/>
  </r>
  <r>
    <n v="77502653"/>
    <x v="7"/>
    <x v="16"/>
  </r>
  <r>
    <n v="77502654"/>
    <x v="7"/>
    <x v="16"/>
  </r>
  <r>
    <n v="77502655"/>
    <x v="3"/>
    <x v="16"/>
  </r>
  <r>
    <n v="77502656"/>
    <x v="7"/>
    <x v="16"/>
  </r>
  <r>
    <n v="77502657"/>
    <x v="3"/>
    <x v="16"/>
  </r>
  <r>
    <n v="77502659"/>
    <x v="7"/>
    <x v="16"/>
  </r>
  <r>
    <n v="77502660"/>
    <x v="7"/>
    <x v="16"/>
  </r>
  <r>
    <n v="77502661"/>
    <x v="9"/>
    <x v="16"/>
  </r>
  <r>
    <n v="77502662"/>
    <x v="7"/>
    <x v="16"/>
  </r>
  <r>
    <n v="77502663"/>
    <x v="7"/>
    <x v="16"/>
  </r>
  <r>
    <n v="77502664"/>
    <x v="7"/>
    <x v="16"/>
  </r>
  <r>
    <n v="77502666"/>
    <x v="7"/>
    <x v="16"/>
  </r>
  <r>
    <n v="77502667"/>
    <x v="7"/>
    <x v="16"/>
  </r>
  <r>
    <n v="77502668"/>
    <x v="7"/>
    <x v="16"/>
  </r>
  <r>
    <n v="77502669"/>
    <x v="7"/>
    <x v="16"/>
  </r>
  <r>
    <n v="77502671"/>
    <x v="7"/>
    <x v="16"/>
  </r>
  <r>
    <n v="77502672"/>
    <x v="7"/>
    <x v="16"/>
  </r>
  <r>
    <n v="77502673"/>
    <x v="7"/>
    <x v="16"/>
  </r>
  <r>
    <n v="77502674"/>
    <x v="7"/>
    <x v="16"/>
  </r>
  <r>
    <n v="77502675"/>
    <x v="7"/>
    <x v="16"/>
  </r>
  <r>
    <n v="77502677"/>
    <x v="7"/>
    <x v="16"/>
  </r>
  <r>
    <n v="77502679"/>
    <x v="7"/>
    <x v="16"/>
  </r>
  <r>
    <n v="77502680"/>
    <x v="7"/>
    <x v="16"/>
  </r>
  <r>
    <n v="77502682"/>
    <x v="7"/>
    <x v="16"/>
  </r>
  <r>
    <n v="77502684"/>
    <x v="7"/>
    <x v="16"/>
  </r>
  <r>
    <n v="77502687"/>
    <x v="7"/>
    <x v="16"/>
  </r>
  <r>
    <n v="77502688"/>
    <x v="7"/>
    <x v="16"/>
  </r>
  <r>
    <n v="77502689"/>
    <x v="7"/>
    <x v="16"/>
  </r>
  <r>
    <n v="77502690"/>
    <x v="3"/>
    <x v="16"/>
  </r>
  <r>
    <n v="77502692"/>
    <x v="7"/>
    <x v="16"/>
  </r>
  <r>
    <n v="77502696"/>
    <x v="3"/>
    <x v="16"/>
  </r>
  <r>
    <n v="77502697"/>
    <x v="7"/>
    <x v="16"/>
  </r>
  <r>
    <n v="77502698"/>
    <x v="7"/>
    <x v="16"/>
  </r>
  <r>
    <n v="77502699"/>
    <x v="7"/>
    <x v="16"/>
  </r>
  <r>
    <n v="77502700"/>
    <x v="3"/>
    <x v="16"/>
  </r>
  <r>
    <n v="77502701"/>
    <x v="7"/>
    <x v="16"/>
  </r>
  <r>
    <n v="77502702"/>
    <x v="3"/>
    <x v="16"/>
  </r>
  <r>
    <n v="77502703"/>
    <x v="7"/>
    <x v="16"/>
  </r>
  <r>
    <n v="77502704"/>
    <x v="7"/>
    <x v="16"/>
  </r>
  <r>
    <n v="77502705"/>
    <x v="7"/>
    <x v="16"/>
  </r>
  <r>
    <n v="77502706"/>
    <x v="7"/>
    <x v="16"/>
  </r>
  <r>
    <n v="77502707"/>
    <x v="7"/>
    <x v="16"/>
  </r>
  <r>
    <n v="77502708"/>
    <x v="7"/>
    <x v="16"/>
  </r>
  <r>
    <n v="77502709"/>
    <x v="7"/>
    <x v="16"/>
  </r>
  <r>
    <n v="77502710"/>
    <x v="7"/>
    <x v="16"/>
  </r>
  <r>
    <n v="77502711"/>
    <x v="7"/>
    <x v="16"/>
  </r>
  <r>
    <n v="77502713"/>
    <x v="7"/>
    <x v="16"/>
  </r>
  <r>
    <n v="77502714"/>
    <x v="7"/>
    <x v="16"/>
  </r>
  <r>
    <n v="77502715"/>
    <x v="7"/>
    <x v="16"/>
  </r>
  <r>
    <n v="77502717"/>
    <x v="7"/>
    <x v="16"/>
  </r>
  <r>
    <n v="77502718"/>
    <x v="3"/>
    <x v="16"/>
  </r>
  <r>
    <n v="77502719"/>
    <x v="7"/>
    <x v="16"/>
  </r>
  <r>
    <n v="77502720"/>
    <x v="3"/>
    <x v="16"/>
  </r>
  <r>
    <n v="77502722"/>
    <x v="7"/>
    <x v="16"/>
  </r>
  <r>
    <n v="77502723"/>
    <x v="7"/>
    <x v="16"/>
  </r>
  <r>
    <n v="77502724"/>
    <x v="7"/>
    <x v="16"/>
  </r>
  <r>
    <n v="77502725"/>
    <x v="7"/>
    <x v="16"/>
  </r>
  <r>
    <n v="77502726"/>
    <x v="7"/>
    <x v="16"/>
  </r>
  <r>
    <n v="77502727"/>
    <x v="7"/>
    <x v="16"/>
  </r>
  <r>
    <n v="77502728"/>
    <x v="7"/>
    <x v="16"/>
  </r>
  <r>
    <n v="77502730"/>
    <x v="7"/>
    <x v="16"/>
  </r>
  <r>
    <n v="77502731"/>
    <x v="7"/>
    <x v="16"/>
  </r>
  <r>
    <n v="77502732"/>
    <x v="7"/>
    <x v="16"/>
  </r>
  <r>
    <n v="77502733"/>
    <x v="7"/>
    <x v="16"/>
  </r>
  <r>
    <n v="77502734"/>
    <x v="7"/>
    <x v="16"/>
  </r>
  <r>
    <n v="77502735"/>
    <x v="7"/>
    <x v="16"/>
  </r>
  <r>
    <n v="77502736"/>
    <x v="7"/>
    <x v="16"/>
  </r>
  <r>
    <n v="77502737"/>
    <x v="7"/>
    <x v="16"/>
  </r>
  <r>
    <n v="77502738"/>
    <x v="7"/>
    <x v="16"/>
  </r>
  <r>
    <n v="77502740"/>
    <x v="7"/>
    <x v="16"/>
  </r>
  <r>
    <n v="77502741"/>
    <x v="7"/>
    <x v="16"/>
  </r>
  <r>
    <n v="77502742"/>
    <x v="7"/>
    <x v="16"/>
  </r>
  <r>
    <n v="77502743"/>
    <x v="7"/>
    <x v="16"/>
  </r>
  <r>
    <n v="77502744"/>
    <x v="7"/>
    <x v="16"/>
  </r>
  <r>
    <n v="77502745"/>
    <x v="3"/>
    <x v="16"/>
  </r>
  <r>
    <n v="77502746"/>
    <x v="7"/>
    <x v="16"/>
  </r>
  <r>
    <n v="77502749"/>
    <x v="7"/>
    <x v="16"/>
  </r>
  <r>
    <n v="77502750"/>
    <x v="7"/>
    <x v="16"/>
  </r>
  <r>
    <n v="77502751"/>
    <x v="7"/>
    <x v="16"/>
  </r>
  <r>
    <n v="77502752"/>
    <x v="7"/>
    <x v="16"/>
  </r>
  <r>
    <n v="77502754"/>
    <x v="7"/>
    <x v="16"/>
  </r>
  <r>
    <n v="77502755"/>
    <x v="7"/>
    <x v="16"/>
  </r>
  <r>
    <n v="77502756"/>
    <x v="7"/>
    <x v="16"/>
  </r>
  <r>
    <n v="77502757"/>
    <x v="7"/>
    <x v="16"/>
  </r>
  <r>
    <n v="77502760"/>
    <x v="7"/>
    <x v="16"/>
  </r>
  <r>
    <n v="77502761"/>
    <x v="7"/>
    <x v="16"/>
  </r>
  <r>
    <n v="77502762"/>
    <x v="7"/>
    <x v="16"/>
  </r>
  <r>
    <n v="77502763"/>
    <x v="7"/>
    <x v="16"/>
  </r>
  <r>
    <n v="77502764"/>
    <x v="7"/>
    <x v="16"/>
  </r>
  <r>
    <n v="77502767"/>
    <x v="7"/>
    <x v="16"/>
  </r>
  <r>
    <n v="77502768"/>
    <x v="7"/>
    <x v="16"/>
  </r>
  <r>
    <n v="77502769"/>
    <x v="7"/>
    <x v="16"/>
  </r>
  <r>
    <n v="77502770"/>
    <x v="7"/>
    <x v="16"/>
  </r>
  <r>
    <n v="77502771"/>
    <x v="7"/>
    <x v="16"/>
  </r>
  <r>
    <n v="77502772"/>
    <x v="7"/>
    <x v="16"/>
  </r>
  <r>
    <n v="77502773"/>
    <x v="7"/>
    <x v="16"/>
  </r>
  <r>
    <n v="77502774"/>
    <x v="7"/>
    <x v="16"/>
  </r>
  <r>
    <n v="77502775"/>
    <x v="7"/>
    <x v="16"/>
  </r>
  <r>
    <n v="77502776"/>
    <x v="7"/>
    <x v="16"/>
  </r>
  <r>
    <n v="77502777"/>
    <x v="3"/>
    <x v="16"/>
  </r>
  <r>
    <n v="77502778"/>
    <x v="7"/>
    <x v="16"/>
  </r>
  <r>
    <n v="77502779"/>
    <x v="7"/>
    <x v="16"/>
  </r>
  <r>
    <n v="77502780"/>
    <x v="7"/>
    <x v="16"/>
  </r>
  <r>
    <n v="77502781"/>
    <x v="7"/>
    <x v="16"/>
  </r>
  <r>
    <n v="77502782"/>
    <x v="7"/>
    <x v="16"/>
  </r>
  <r>
    <n v="77502784"/>
    <x v="7"/>
    <x v="16"/>
  </r>
  <r>
    <n v="77502785"/>
    <x v="7"/>
    <x v="16"/>
  </r>
  <r>
    <n v="77502786"/>
    <x v="7"/>
    <x v="16"/>
  </r>
  <r>
    <n v="77502787"/>
    <x v="3"/>
    <x v="16"/>
  </r>
  <r>
    <n v="77502788"/>
    <x v="7"/>
    <x v="16"/>
  </r>
  <r>
    <n v="77502789"/>
    <x v="7"/>
    <x v="16"/>
  </r>
  <r>
    <n v="77502790"/>
    <x v="7"/>
    <x v="16"/>
  </r>
  <r>
    <n v="77502791"/>
    <x v="7"/>
    <x v="16"/>
  </r>
  <r>
    <n v="77502792"/>
    <x v="7"/>
    <x v="16"/>
  </r>
  <r>
    <n v="77502793"/>
    <x v="7"/>
    <x v="16"/>
  </r>
  <r>
    <n v="77502794"/>
    <x v="7"/>
    <x v="16"/>
  </r>
  <r>
    <n v="77502795"/>
    <x v="7"/>
    <x v="16"/>
  </r>
  <r>
    <n v="77502796"/>
    <x v="7"/>
    <x v="16"/>
  </r>
  <r>
    <n v="77502798"/>
    <x v="7"/>
    <x v="16"/>
  </r>
  <r>
    <n v="77502799"/>
    <x v="3"/>
    <x v="16"/>
  </r>
  <r>
    <n v="77502800"/>
    <x v="7"/>
    <x v="16"/>
  </r>
  <r>
    <n v="77502801"/>
    <x v="7"/>
    <x v="16"/>
  </r>
  <r>
    <n v="77502802"/>
    <x v="7"/>
    <x v="16"/>
  </r>
  <r>
    <n v="77502803"/>
    <x v="7"/>
    <x v="3"/>
  </r>
  <r>
    <n v="77502804"/>
    <x v="7"/>
    <x v="3"/>
  </r>
  <r>
    <n v="77502805"/>
    <x v="7"/>
    <x v="3"/>
  </r>
  <r>
    <n v="77502806"/>
    <x v="7"/>
    <x v="3"/>
  </r>
  <r>
    <n v="77502808"/>
    <x v="9"/>
    <x v="3"/>
  </r>
  <r>
    <n v="77502809"/>
    <x v="7"/>
    <x v="3"/>
  </r>
  <r>
    <n v="77502810"/>
    <x v="7"/>
    <x v="3"/>
  </r>
  <r>
    <n v="77502811"/>
    <x v="7"/>
    <x v="3"/>
  </r>
  <r>
    <n v="77502812"/>
    <x v="7"/>
    <x v="3"/>
  </r>
  <r>
    <n v="77502813"/>
    <x v="7"/>
    <x v="3"/>
  </r>
  <r>
    <n v="77502814"/>
    <x v="7"/>
    <x v="3"/>
  </r>
  <r>
    <n v="77502815"/>
    <x v="3"/>
    <x v="3"/>
  </r>
  <r>
    <n v="77502816"/>
    <x v="7"/>
    <x v="3"/>
  </r>
  <r>
    <n v="77502817"/>
    <x v="7"/>
    <x v="3"/>
  </r>
  <r>
    <n v="77502818"/>
    <x v="7"/>
    <x v="3"/>
  </r>
  <r>
    <n v="77502819"/>
    <x v="7"/>
    <x v="3"/>
  </r>
  <r>
    <n v="77502820"/>
    <x v="3"/>
    <x v="3"/>
  </r>
  <r>
    <n v="77502821"/>
    <x v="7"/>
    <x v="3"/>
  </r>
  <r>
    <n v="77502823"/>
    <x v="7"/>
    <x v="3"/>
  </r>
  <r>
    <n v="77502824"/>
    <x v="7"/>
    <x v="3"/>
  </r>
  <r>
    <n v="77502826"/>
    <x v="3"/>
    <x v="3"/>
  </r>
  <r>
    <n v="77502827"/>
    <x v="7"/>
    <x v="3"/>
  </r>
  <r>
    <n v="77502828"/>
    <x v="7"/>
    <x v="3"/>
  </r>
  <r>
    <n v="77502829"/>
    <x v="7"/>
    <x v="3"/>
  </r>
  <r>
    <n v="77502830"/>
    <x v="7"/>
    <x v="3"/>
  </r>
  <r>
    <n v="77502831"/>
    <x v="7"/>
    <x v="3"/>
  </r>
  <r>
    <n v="77502832"/>
    <x v="7"/>
    <x v="3"/>
  </r>
  <r>
    <n v="77502833"/>
    <x v="7"/>
    <x v="3"/>
  </r>
  <r>
    <n v="77502835"/>
    <x v="3"/>
    <x v="3"/>
  </r>
  <r>
    <n v="77502836"/>
    <x v="7"/>
    <x v="3"/>
  </r>
  <r>
    <n v="77502837"/>
    <x v="7"/>
    <x v="3"/>
  </r>
  <r>
    <n v="77502838"/>
    <x v="7"/>
    <x v="3"/>
  </r>
  <r>
    <n v="77502839"/>
    <x v="7"/>
    <x v="3"/>
  </r>
  <r>
    <n v="77502841"/>
    <x v="7"/>
    <x v="3"/>
  </r>
  <r>
    <n v="77502842"/>
    <x v="7"/>
    <x v="3"/>
  </r>
  <r>
    <n v="77502843"/>
    <x v="7"/>
    <x v="3"/>
  </r>
  <r>
    <n v="77502844"/>
    <x v="7"/>
    <x v="3"/>
  </r>
  <r>
    <n v="77502845"/>
    <x v="7"/>
    <x v="3"/>
  </r>
  <r>
    <n v="77502846"/>
    <x v="7"/>
    <x v="3"/>
  </r>
  <r>
    <n v="77502847"/>
    <x v="7"/>
    <x v="3"/>
  </r>
  <r>
    <n v="77502848"/>
    <x v="7"/>
    <x v="3"/>
  </r>
  <r>
    <n v="77502849"/>
    <x v="7"/>
    <x v="3"/>
  </r>
  <r>
    <n v="77502852"/>
    <x v="7"/>
    <x v="3"/>
  </r>
  <r>
    <n v="77502854"/>
    <x v="7"/>
    <x v="3"/>
  </r>
  <r>
    <n v="77502856"/>
    <x v="3"/>
    <x v="3"/>
  </r>
  <r>
    <n v="77502858"/>
    <x v="7"/>
    <x v="3"/>
  </r>
  <r>
    <n v="77502859"/>
    <x v="7"/>
    <x v="3"/>
  </r>
  <r>
    <n v="77502860"/>
    <x v="7"/>
    <x v="3"/>
  </r>
  <r>
    <n v="77502861"/>
    <x v="7"/>
    <x v="3"/>
  </r>
  <r>
    <n v="77502862"/>
    <x v="3"/>
    <x v="3"/>
  </r>
  <r>
    <n v="77502863"/>
    <x v="7"/>
    <x v="3"/>
  </r>
  <r>
    <n v="77502864"/>
    <x v="7"/>
    <x v="3"/>
  </r>
  <r>
    <n v="77502865"/>
    <x v="3"/>
    <x v="3"/>
  </r>
  <r>
    <n v="77502866"/>
    <x v="7"/>
    <x v="3"/>
  </r>
  <r>
    <n v="77502868"/>
    <x v="7"/>
    <x v="3"/>
  </r>
  <r>
    <n v="77502869"/>
    <x v="7"/>
    <x v="3"/>
  </r>
  <r>
    <n v="77502870"/>
    <x v="7"/>
    <x v="3"/>
  </r>
  <r>
    <n v="77502871"/>
    <x v="7"/>
    <x v="3"/>
  </r>
  <r>
    <n v="77502875"/>
    <x v="7"/>
    <x v="3"/>
  </r>
  <r>
    <n v="77502876"/>
    <x v="7"/>
    <x v="3"/>
  </r>
  <r>
    <n v="77502877"/>
    <x v="7"/>
    <x v="3"/>
  </r>
  <r>
    <n v="77502878"/>
    <x v="7"/>
    <x v="3"/>
  </r>
  <r>
    <n v="77502879"/>
    <x v="7"/>
    <x v="3"/>
  </r>
  <r>
    <n v="77502880"/>
    <x v="7"/>
    <x v="3"/>
  </r>
  <r>
    <n v="77502881"/>
    <x v="7"/>
    <x v="3"/>
  </r>
  <r>
    <n v="77502882"/>
    <x v="7"/>
    <x v="3"/>
  </r>
  <r>
    <n v="77502883"/>
    <x v="7"/>
    <x v="3"/>
  </r>
  <r>
    <n v="77502884"/>
    <x v="7"/>
    <x v="3"/>
  </r>
  <r>
    <n v="77502885"/>
    <x v="7"/>
    <x v="3"/>
  </r>
  <r>
    <n v="77502886"/>
    <x v="7"/>
    <x v="3"/>
  </r>
  <r>
    <n v="77502887"/>
    <x v="7"/>
    <x v="3"/>
  </r>
  <r>
    <n v="77502888"/>
    <x v="7"/>
    <x v="3"/>
  </r>
  <r>
    <n v="77502889"/>
    <x v="7"/>
    <x v="3"/>
  </r>
  <r>
    <n v="77502890"/>
    <x v="7"/>
    <x v="3"/>
  </r>
  <r>
    <n v="77502891"/>
    <x v="3"/>
    <x v="3"/>
  </r>
  <r>
    <n v="77502892"/>
    <x v="7"/>
    <x v="3"/>
  </r>
  <r>
    <n v="77502893"/>
    <x v="7"/>
    <x v="3"/>
  </r>
  <r>
    <n v="77502894"/>
    <x v="3"/>
    <x v="3"/>
  </r>
  <r>
    <n v="77502895"/>
    <x v="7"/>
    <x v="3"/>
  </r>
  <r>
    <n v="77502896"/>
    <x v="7"/>
    <x v="3"/>
  </r>
  <r>
    <n v="77502898"/>
    <x v="7"/>
    <x v="3"/>
  </r>
  <r>
    <n v="77502899"/>
    <x v="7"/>
    <x v="3"/>
  </r>
  <r>
    <n v="77502901"/>
    <x v="7"/>
    <x v="3"/>
  </r>
  <r>
    <n v="77502902"/>
    <x v="7"/>
    <x v="3"/>
  </r>
  <r>
    <n v="77502903"/>
    <x v="7"/>
    <x v="3"/>
  </r>
  <r>
    <n v="77502904"/>
    <x v="7"/>
    <x v="3"/>
  </r>
  <r>
    <n v="77502905"/>
    <x v="7"/>
    <x v="3"/>
  </r>
  <r>
    <n v="77502906"/>
    <x v="7"/>
    <x v="3"/>
  </r>
  <r>
    <n v="77502907"/>
    <x v="7"/>
    <x v="3"/>
  </r>
  <r>
    <n v="77502909"/>
    <x v="7"/>
    <x v="3"/>
  </r>
  <r>
    <n v="77502912"/>
    <x v="7"/>
    <x v="3"/>
  </r>
  <r>
    <n v="77502914"/>
    <x v="7"/>
    <x v="3"/>
  </r>
  <r>
    <n v="77502916"/>
    <x v="7"/>
    <x v="3"/>
  </r>
  <r>
    <n v="77502917"/>
    <x v="7"/>
    <x v="3"/>
  </r>
  <r>
    <n v="77502918"/>
    <x v="7"/>
    <x v="3"/>
  </r>
  <r>
    <n v="77502919"/>
    <x v="7"/>
    <x v="3"/>
  </r>
  <r>
    <n v="77502920"/>
    <x v="7"/>
    <x v="3"/>
  </r>
  <r>
    <n v="77502921"/>
    <x v="7"/>
    <x v="3"/>
  </r>
  <r>
    <n v="77502922"/>
    <x v="7"/>
    <x v="3"/>
  </r>
  <r>
    <n v="77502923"/>
    <x v="7"/>
    <x v="3"/>
  </r>
  <r>
    <n v="77502924"/>
    <x v="7"/>
    <x v="3"/>
  </r>
  <r>
    <n v="77502925"/>
    <x v="7"/>
    <x v="3"/>
  </r>
  <r>
    <n v="77502926"/>
    <x v="7"/>
    <x v="3"/>
  </r>
  <r>
    <n v="77502927"/>
    <x v="7"/>
    <x v="3"/>
  </r>
  <r>
    <n v="77502928"/>
    <x v="7"/>
    <x v="3"/>
  </r>
  <r>
    <n v="77502929"/>
    <x v="7"/>
    <x v="3"/>
  </r>
  <r>
    <n v="77502930"/>
    <x v="7"/>
    <x v="3"/>
  </r>
  <r>
    <n v="77502931"/>
    <x v="7"/>
    <x v="3"/>
  </r>
  <r>
    <n v="77502932"/>
    <x v="7"/>
    <x v="3"/>
  </r>
  <r>
    <n v="77502933"/>
    <x v="7"/>
    <x v="3"/>
  </r>
  <r>
    <n v="77502934"/>
    <x v="7"/>
    <x v="3"/>
  </r>
  <r>
    <n v="77502935"/>
    <x v="7"/>
    <x v="3"/>
  </r>
  <r>
    <n v="77502936"/>
    <x v="7"/>
    <x v="3"/>
  </r>
  <r>
    <n v="77502937"/>
    <x v="7"/>
    <x v="3"/>
  </r>
  <r>
    <n v="77502938"/>
    <x v="7"/>
    <x v="3"/>
  </r>
  <r>
    <n v="77502939"/>
    <x v="7"/>
    <x v="3"/>
  </r>
  <r>
    <n v="77502940"/>
    <x v="7"/>
    <x v="3"/>
  </r>
  <r>
    <n v="77502941"/>
    <x v="7"/>
    <x v="3"/>
  </r>
  <r>
    <n v="77502942"/>
    <x v="7"/>
    <x v="3"/>
  </r>
  <r>
    <n v="77502943"/>
    <x v="7"/>
    <x v="3"/>
  </r>
  <r>
    <n v="77502944"/>
    <x v="7"/>
    <x v="3"/>
  </r>
  <r>
    <n v="77502945"/>
    <x v="7"/>
    <x v="3"/>
  </r>
  <r>
    <n v="77502946"/>
    <x v="7"/>
    <x v="3"/>
  </r>
  <r>
    <n v="77502947"/>
    <x v="7"/>
    <x v="3"/>
  </r>
  <r>
    <n v="77502948"/>
    <x v="7"/>
    <x v="3"/>
  </r>
  <r>
    <n v="77502949"/>
    <x v="7"/>
    <x v="3"/>
  </r>
  <r>
    <n v="77502950"/>
    <x v="7"/>
    <x v="3"/>
  </r>
  <r>
    <n v="77502951"/>
    <x v="7"/>
    <x v="3"/>
  </r>
  <r>
    <n v="77502953"/>
    <x v="7"/>
    <x v="3"/>
  </r>
  <r>
    <n v="77502955"/>
    <x v="7"/>
    <x v="3"/>
  </r>
  <r>
    <n v="77502956"/>
    <x v="7"/>
    <x v="3"/>
  </r>
  <r>
    <n v="77502957"/>
    <x v="7"/>
    <x v="3"/>
  </r>
  <r>
    <n v="77502958"/>
    <x v="7"/>
    <x v="3"/>
  </r>
  <r>
    <n v="77502959"/>
    <x v="7"/>
    <x v="3"/>
  </r>
  <r>
    <n v="77502960"/>
    <x v="7"/>
    <x v="3"/>
  </r>
  <r>
    <n v="77502961"/>
    <x v="7"/>
    <x v="3"/>
  </r>
  <r>
    <n v="77502962"/>
    <x v="7"/>
    <x v="3"/>
  </r>
  <r>
    <n v="77502963"/>
    <x v="7"/>
    <x v="3"/>
  </r>
  <r>
    <n v="77502964"/>
    <x v="7"/>
    <x v="3"/>
  </r>
  <r>
    <n v="77502966"/>
    <x v="7"/>
    <x v="3"/>
  </r>
  <r>
    <n v="77502967"/>
    <x v="7"/>
    <x v="3"/>
  </r>
  <r>
    <n v="77502968"/>
    <x v="7"/>
    <x v="3"/>
  </r>
  <r>
    <n v="77502969"/>
    <x v="7"/>
    <x v="3"/>
  </r>
  <r>
    <n v="77502970"/>
    <x v="7"/>
    <x v="3"/>
  </r>
  <r>
    <n v="77502971"/>
    <x v="7"/>
    <x v="3"/>
  </r>
  <r>
    <n v="77502972"/>
    <x v="7"/>
    <x v="3"/>
  </r>
  <r>
    <n v="77502973"/>
    <x v="7"/>
    <x v="3"/>
  </r>
  <r>
    <n v="77502974"/>
    <x v="7"/>
    <x v="3"/>
  </r>
  <r>
    <n v="77502975"/>
    <x v="7"/>
    <x v="3"/>
  </r>
  <r>
    <n v="77502976"/>
    <x v="7"/>
    <x v="3"/>
  </r>
  <r>
    <n v="77502977"/>
    <x v="3"/>
    <x v="3"/>
  </r>
  <r>
    <n v="77502978"/>
    <x v="7"/>
    <x v="3"/>
  </r>
  <r>
    <n v="77502979"/>
    <x v="7"/>
    <x v="3"/>
  </r>
  <r>
    <n v="77502980"/>
    <x v="7"/>
    <x v="3"/>
  </r>
  <r>
    <n v="77502981"/>
    <x v="7"/>
    <x v="3"/>
  </r>
  <r>
    <n v="77502982"/>
    <x v="7"/>
    <x v="3"/>
  </r>
  <r>
    <n v="77502983"/>
    <x v="7"/>
    <x v="18"/>
  </r>
  <r>
    <n v="77502984"/>
    <x v="7"/>
    <x v="3"/>
  </r>
  <r>
    <n v="77502985"/>
    <x v="7"/>
    <x v="3"/>
  </r>
  <r>
    <n v="77502986"/>
    <x v="7"/>
    <x v="3"/>
  </r>
  <r>
    <n v="77502987"/>
    <x v="7"/>
    <x v="3"/>
  </r>
  <r>
    <n v="77502988"/>
    <x v="7"/>
    <x v="3"/>
  </r>
  <r>
    <n v="77502989"/>
    <x v="7"/>
    <x v="3"/>
  </r>
  <r>
    <n v="77502990"/>
    <x v="7"/>
    <x v="18"/>
  </r>
  <r>
    <n v="77502991"/>
    <x v="7"/>
    <x v="3"/>
  </r>
  <r>
    <n v="77502992"/>
    <x v="7"/>
    <x v="3"/>
  </r>
  <r>
    <n v="77502993"/>
    <x v="7"/>
    <x v="3"/>
  </r>
  <r>
    <n v="77502994"/>
    <x v="7"/>
    <x v="18"/>
  </r>
  <r>
    <n v="77502995"/>
    <x v="7"/>
    <x v="18"/>
  </r>
  <r>
    <n v="77502996"/>
    <x v="7"/>
    <x v="3"/>
  </r>
  <r>
    <n v="77502997"/>
    <x v="7"/>
    <x v="3"/>
  </r>
  <r>
    <n v="77502998"/>
    <x v="7"/>
    <x v="3"/>
  </r>
  <r>
    <n v="77503000"/>
    <x v="7"/>
    <x v="18"/>
  </r>
  <r>
    <n v="77503001"/>
    <x v="7"/>
    <x v="18"/>
  </r>
  <r>
    <n v="77503002"/>
    <x v="7"/>
    <x v="3"/>
  </r>
  <r>
    <n v="77503003"/>
    <x v="7"/>
    <x v="3"/>
  </r>
  <r>
    <n v="77503004"/>
    <x v="7"/>
    <x v="3"/>
  </r>
  <r>
    <n v="77503005"/>
    <x v="7"/>
    <x v="18"/>
  </r>
  <r>
    <n v="77503006"/>
    <x v="7"/>
    <x v="18"/>
  </r>
  <r>
    <n v="77503007"/>
    <x v="7"/>
    <x v="18"/>
  </r>
  <r>
    <n v="77503008"/>
    <x v="7"/>
    <x v="3"/>
  </r>
  <r>
    <n v="77503009"/>
    <x v="7"/>
    <x v="3"/>
  </r>
  <r>
    <n v="77503010"/>
    <x v="7"/>
    <x v="3"/>
  </r>
  <r>
    <n v="77503011"/>
    <x v="7"/>
    <x v="18"/>
  </r>
  <r>
    <n v="77503012"/>
    <x v="7"/>
    <x v="18"/>
  </r>
  <r>
    <n v="77503013"/>
    <x v="7"/>
    <x v="18"/>
  </r>
  <r>
    <n v="77503014"/>
    <x v="7"/>
    <x v="18"/>
  </r>
  <r>
    <n v="77503016"/>
    <x v="7"/>
    <x v="3"/>
  </r>
  <r>
    <n v="77503018"/>
    <x v="7"/>
    <x v="3"/>
  </r>
  <r>
    <n v="77503019"/>
    <x v="7"/>
    <x v="18"/>
  </r>
  <r>
    <n v="77503020"/>
    <x v="7"/>
    <x v="18"/>
  </r>
  <r>
    <n v="77503021"/>
    <x v="7"/>
    <x v="18"/>
  </r>
  <r>
    <n v="77503022"/>
    <x v="7"/>
    <x v="18"/>
  </r>
  <r>
    <n v="77503023"/>
    <x v="7"/>
    <x v="3"/>
  </r>
  <r>
    <n v="77503024"/>
    <x v="7"/>
    <x v="3"/>
  </r>
  <r>
    <n v="77503025"/>
    <x v="7"/>
    <x v="18"/>
  </r>
  <r>
    <n v="77503026"/>
    <x v="7"/>
    <x v="18"/>
  </r>
  <r>
    <n v="77503027"/>
    <x v="7"/>
    <x v="3"/>
  </r>
  <r>
    <n v="77503028"/>
    <x v="7"/>
    <x v="3"/>
  </r>
  <r>
    <n v="77503029"/>
    <x v="7"/>
    <x v="18"/>
  </r>
  <r>
    <n v="77503030"/>
    <x v="7"/>
    <x v="3"/>
  </r>
  <r>
    <n v="77503031"/>
    <x v="7"/>
    <x v="18"/>
  </r>
  <r>
    <n v="77503034"/>
    <x v="7"/>
    <x v="3"/>
  </r>
  <r>
    <n v="77503035"/>
    <x v="7"/>
    <x v="18"/>
  </r>
  <r>
    <n v="77503036"/>
    <x v="3"/>
    <x v="18"/>
  </r>
  <r>
    <n v="77503037"/>
    <x v="7"/>
    <x v="3"/>
  </r>
  <r>
    <n v="77503038"/>
    <x v="7"/>
    <x v="3"/>
  </r>
  <r>
    <n v="77503039"/>
    <x v="7"/>
    <x v="3"/>
  </r>
  <r>
    <n v="77503040"/>
    <x v="7"/>
    <x v="18"/>
  </r>
  <r>
    <n v="77503041"/>
    <x v="7"/>
    <x v="3"/>
  </r>
  <r>
    <n v="77503042"/>
    <x v="7"/>
    <x v="3"/>
  </r>
  <r>
    <n v="77503044"/>
    <x v="7"/>
    <x v="18"/>
  </r>
  <r>
    <n v="77503045"/>
    <x v="7"/>
    <x v="3"/>
  </r>
  <r>
    <n v="77503046"/>
    <x v="7"/>
    <x v="18"/>
  </r>
  <r>
    <n v="77503047"/>
    <x v="7"/>
    <x v="18"/>
  </r>
  <r>
    <n v="77503048"/>
    <x v="7"/>
    <x v="18"/>
  </r>
  <r>
    <n v="77503049"/>
    <x v="7"/>
    <x v="3"/>
  </r>
  <r>
    <n v="77503050"/>
    <x v="7"/>
    <x v="18"/>
  </r>
  <r>
    <n v="77503053"/>
    <x v="7"/>
    <x v="18"/>
  </r>
  <r>
    <n v="77503054"/>
    <x v="7"/>
    <x v="3"/>
  </r>
  <r>
    <n v="77503056"/>
    <x v="7"/>
    <x v="18"/>
  </r>
  <r>
    <n v="77503057"/>
    <x v="7"/>
    <x v="3"/>
  </r>
  <r>
    <n v="77503058"/>
    <x v="7"/>
    <x v="18"/>
  </r>
  <r>
    <n v="77503059"/>
    <x v="7"/>
    <x v="3"/>
  </r>
  <r>
    <n v="77503062"/>
    <x v="7"/>
    <x v="3"/>
  </r>
  <r>
    <n v="77503063"/>
    <x v="7"/>
    <x v="18"/>
  </r>
  <r>
    <n v="77503064"/>
    <x v="7"/>
    <x v="3"/>
  </r>
  <r>
    <n v="77503065"/>
    <x v="7"/>
    <x v="3"/>
  </r>
  <r>
    <n v="77503066"/>
    <x v="7"/>
    <x v="3"/>
  </r>
  <r>
    <n v="77503067"/>
    <x v="7"/>
    <x v="3"/>
  </r>
  <r>
    <n v="77503068"/>
    <x v="7"/>
    <x v="18"/>
  </r>
  <r>
    <n v="77503069"/>
    <x v="7"/>
    <x v="3"/>
  </r>
  <r>
    <n v="77503070"/>
    <x v="7"/>
    <x v="18"/>
  </r>
  <r>
    <n v="77503071"/>
    <x v="7"/>
    <x v="3"/>
  </r>
  <r>
    <n v="77503072"/>
    <x v="7"/>
    <x v="18"/>
  </r>
  <r>
    <n v="77503073"/>
    <x v="7"/>
    <x v="18"/>
  </r>
  <r>
    <n v="77503074"/>
    <x v="7"/>
    <x v="3"/>
  </r>
  <r>
    <n v="77503075"/>
    <x v="7"/>
    <x v="3"/>
  </r>
  <r>
    <n v="77503076"/>
    <x v="7"/>
    <x v="18"/>
  </r>
  <r>
    <n v="77503077"/>
    <x v="7"/>
    <x v="18"/>
  </r>
  <r>
    <n v="77503078"/>
    <x v="7"/>
    <x v="3"/>
  </r>
  <r>
    <n v="77503079"/>
    <x v="7"/>
    <x v="3"/>
  </r>
  <r>
    <n v="77503080"/>
    <x v="7"/>
    <x v="18"/>
  </r>
  <r>
    <n v="77503081"/>
    <x v="7"/>
    <x v="3"/>
  </r>
  <r>
    <n v="77503082"/>
    <x v="7"/>
    <x v="18"/>
  </r>
  <r>
    <n v="77503084"/>
    <x v="7"/>
    <x v="18"/>
  </r>
  <r>
    <n v="77503085"/>
    <x v="7"/>
    <x v="18"/>
  </r>
  <r>
    <n v="77503086"/>
    <x v="7"/>
    <x v="18"/>
  </r>
  <r>
    <n v="77503087"/>
    <x v="7"/>
    <x v="3"/>
  </r>
  <r>
    <n v="77503088"/>
    <x v="7"/>
    <x v="3"/>
  </r>
  <r>
    <n v="77503089"/>
    <x v="7"/>
    <x v="3"/>
  </r>
  <r>
    <n v="77503090"/>
    <x v="7"/>
    <x v="18"/>
  </r>
  <r>
    <n v="77503091"/>
    <x v="7"/>
    <x v="18"/>
  </r>
  <r>
    <n v="77503092"/>
    <x v="7"/>
    <x v="18"/>
  </r>
  <r>
    <n v="77503093"/>
    <x v="7"/>
    <x v="18"/>
  </r>
  <r>
    <n v="77503094"/>
    <x v="7"/>
    <x v="3"/>
  </r>
  <r>
    <n v="77503095"/>
    <x v="7"/>
    <x v="3"/>
  </r>
  <r>
    <n v="77503096"/>
    <x v="7"/>
    <x v="18"/>
  </r>
  <r>
    <n v="77503097"/>
    <x v="7"/>
    <x v="18"/>
  </r>
  <r>
    <n v="77503098"/>
    <x v="7"/>
    <x v="18"/>
  </r>
  <r>
    <n v="77503099"/>
    <x v="7"/>
    <x v="18"/>
  </r>
  <r>
    <n v="77503100"/>
    <x v="7"/>
    <x v="18"/>
  </r>
  <r>
    <n v="77503101"/>
    <x v="7"/>
    <x v="18"/>
  </r>
  <r>
    <n v="77503102"/>
    <x v="7"/>
    <x v="18"/>
  </r>
  <r>
    <n v="77503103"/>
    <x v="7"/>
    <x v="18"/>
  </r>
  <r>
    <n v="77503104"/>
    <x v="7"/>
    <x v="18"/>
  </r>
  <r>
    <n v="77503105"/>
    <x v="7"/>
    <x v="18"/>
  </r>
  <r>
    <n v="77503106"/>
    <x v="3"/>
    <x v="18"/>
  </r>
  <r>
    <n v="77503107"/>
    <x v="7"/>
    <x v="18"/>
  </r>
  <r>
    <n v="77503108"/>
    <x v="7"/>
    <x v="18"/>
  </r>
  <r>
    <n v="77503109"/>
    <x v="7"/>
    <x v="18"/>
  </r>
  <r>
    <n v="77503110"/>
    <x v="7"/>
    <x v="18"/>
  </r>
  <r>
    <n v="77503111"/>
    <x v="7"/>
    <x v="18"/>
  </r>
  <r>
    <n v="77503112"/>
    <x v="7"/>
    <x v="18"/>
  </r>
  <r>
    <n v="77503113"/>
    <x v="7"/>
    <x v="18"/>
  </r>
  <r>
    <n v="77503114"/>
    <x v="7"/>
    <x v="18"/>
  </r>
  <r>
    <n v="77503115"/>
    <x v="7"/>
    <x v="18"/>
  </r>
  <r>
    <n v="77503116"/>
    <x v="7"/>
    <x v="18"/>
  </r>
  <r>
    <n v="77503117"/>
    <x v="7"/>
    <x v="18"/>
  </r>
  <r>
    <n v="77503118"/>
    <x v="7"/>
    <x v="18"/>
  </r>
  <r>
    <n v="77503119"/>
    <x v="7"/>
    <x v="18"/>
  </r>
  <r>
    <n v="77503120"/>
    <x v="7"/>
    <x v="18"/>
  </r>
  <r>
    <n v="77503121"/>
    <x v="7"/>
    <x v="18"/>
  </r>
  <r>
    <n v="77503122"/>
    <x v="7"/>
    <x v="18"/>
  </r>
  <r>
    <n v="77503123"/>
    <x v="7"/>
    <x v="18"/>
  </r>
  <r>
    <n v="77503124"/>
    <x v="7"/>
    <x v="18"/>
  </r>
  <r>
    <n v="77503126"/>
    <x v="7"/>
    <x v="18"/>
  </r>
  <r>
    <n v="77503127"/>
    <x v="7"/>
    <x v="18"/>
  </r>
  <r>
    <n v="77503128"/>
    <x v="7"/>
    <x v="18"/>
  </r>
  <r>
    <n v="77503129"/>
    <x v="7"/>
    <x v="18"/>
  </r>
  <r>
    <n v="77503130"/>
    <x v="7"/>
    <x v="18"/>
  </r>
  <r>
    <n v="77503131"/>
    <x v="7"/>
    <x v="18"/>
  </r>
  <r>
    <n v="77503133"/>
    <x v="7"/>
    <x v="18"/>
  </r>
  <r>
    <n v="77503134"/>
    <x v="7"/>
    <x v="18"/>
  </r>
  <r>
    <n v="77503135"/>
    <x v="3"/>
    <x v="18"/>
  </r>
  <r>
    <n v="77503137"/>
    <x v="7"/>
    <x v="18"/>
  </r>
  <r>
    <n v="77503138"/>
    <x v="7"/>
    <x v="18"/>
  </r>
  <r>
    <n v="77503139"/>
    <x v="7"/>
    <x v="18"/>
  </r>
  <r>
    <n v="77503140"/>
    <x v="3"/>
    <x v="18"/>
  </r>
  <r>
    <n v="77503141"/>
    <x v="7"/>
    <x v="18"/>
  </r>
  <r>
    <n v="77503142"/>
    <x v="7"/>
    <x v="18"/>
  </r>
  <r>
    <n v="77503143"/>
    <x v="7"/>
    <x v="18"/>
  </r>
  <r>
    <n v="77503145"/>
    <x v="7"/>
    <x v="18"/>
  </r>
  <r>
    <n v="77503146"/>
    <x v="7"/>
    <x v="18"/>
  </r>
  <r>
    <n v="77503147"/>
    <x v="7"/>
    <x v="18"/>
  </r>
  <r>
    <n v="77503148"/>
    <x v="7"/>
    <x v="18"/>
  </r>
  <r>
    <n v="77503149"/>
    <x v="7"/>
    <x v="18"/>
  </r>
  <r>
    <n v="77503150"/>
    <x v="7"/>
    <x v="18"/>
  </r>
  <r>
    <n v="77503151"/>
    <x v="7"/>
    <x v="18"/>
  </r>
  <r>
    <n v="77503152"/>
    <x v="7"/>
    <x v="18"/>
  </r>
  <r>
    <n v="77503153"/>
    <x v="7"/>
    <x v="18"/>
  </r>
  <r>
    <n v="77503154"/>
    <x v="7"/>
    <x v="18"/>
  </r>
  <r>
    <n v="77503155"/>
    <x v="7"/>
    <x v="18"/>
  </r>
  <r>
    <n v="77503157"/>
    <x v="7"/>
    <x v="18"/>
  </r>
  <r>
    <n v="77503158"/>
    <x v="7"/>
    <x v="18"/>
  </r>
  <r>
    <n v="77503159"/>
    <x v="7"/>
    <x v="18"/>
  </r>
  <r>
    <n v="77503160"/>
    <x v="7"/>
    <x v="18"/>
  </r>
  <r>
    <n v="77503161"/>
    <x v="7"/>
    <x v="18"/>
  </r>
  <r>
    <n v="77503162"/>
    <x v="7"/>
    <x v="18"/>
  </r>
  <r>
    <n v="77503163"/>
    <x v="7"/>
    <x v="18"/>
  </r>
  <r>
    <n v="77503164"/>
    <x v="3"/>
    <x v="18"/>
  </r>
  <r>
    <n v="77503165"/>
    <x v="7"/>
    <x v="18"/>
  </r>
  <r>
    <n v="77503166"/>
    <x v="7"/>
    <x v="18"/>
  </r>
  <r>
    <n v="77503167"/>
    <x v="7"/>
    <x v="18"/>
  </r>
  <r>
    <n v="77503168"/>
    <x v="7"/>
    <x v="18"/>
  </r>
  <r>
    <n v="77503169"/>
    <x v="7"/>
    <x v="18"/>
  </r>
  <r>
    <n v="77503170"/>
    <x v="7"/>
    <x v="18"/>
  </r>
  <r>
    <n v="77503171"/>
    <x v="7"/>
    <x v="18"/>
  </r>
  <r>
    <n v="77503172"/>
    <x v="7"/>
    <x v="18"/>
  </r>
  <r>
    <n v="77503173"/>
    <x v="7"/>
    <x v="18"/>
  </r>
  <r>
    <n v="77503174"/>
    <x v="7"/>
    <x v="18"/>
  </r>
  <r>
    <n v="77503175"/>
    <x v="7"/>
    <x v="18"/>
  </r>
  <r>
    <n v="77503176"/>
    <x v="7"/>
    <x v="18"/>
  </r>
  <r>
    <n v="77503177"/>
    <x v="7"/>
    <x v="18"/>
  </r>
  <r>
    <n v="77503178"/>
    <x v="7"/>
    <x v="18"/>
  </r>
  <r>
    <n v="77503179"/>
    <x v="7"/>
    <x v="18"/>
  </r>
  <r>
    <n v="77503180"/>
    <x v="7"/>
    <x v="18"/>
  </r>
  <r>
    <n v="77503181"/>
    <x v="7"/>
    <x v="18"/>
  </r>
  <r>
    <n v="77503182"/>
    <x v="7"/>
    <x v="18"/>
  </r>
  <r>
    <n v="77503183"/>
    <x v="7"/>
    <x v="18"/>
  </r>
  <r>
    <n v="77503185"/>
    <x v="7"/>
    <x v="18"/>
  </r>
  <r>
    <n v="77503187"/>
    <x v="7"/>
    <x v="18"/>
  </r>
  <r>
    <n v="77503188"/>
    <x v="7"/>
    <x v="18"/>
  </r>
  <r>
    <n v="77503189"/>
    <x v="7"/>
    <x v="18"/>
  </r>
  <r>
    <n v="77503190"/>
    <x v="7"/>
    <x v="18"/>
  </r>
  <r>
    <n v="77503191"/>
    <x v="7"/>
    <x v="18"/>
  </r>
  <r>
    <n v="77503192"/>
    <x v="7"/>
    <x v="18"/>
  </r>
  <r>
    <n v="77503193"/>
    <x v="7"/>
    <x v="18"/>
  </r>
  <r>
    <n v="77503194"/>
    <x v="7"/>
    <x v="18"/>
  </r>
  <r>
    <n v="77503195"/>
    <x v="7"/>
    <x v="18"/>
  </r>
  <r>
    <n v="77503196"/>
    <x v="7"/>
    <x v="18"/>
  </r>
  <r>
    <n v="77503197"/>
    <x v="7"/>
    <x v="18"/>
  </r>
  <r>
    <n v="77503198"/>
    <x v="7"/>
    <x v="18"/>
  </r>
  <r>
    <n v="77503199"/>
    <x v="7"/>
    <x v="18"/>
  </r>
  <r>
    <n v="77503200"/>
    <x v="7"/>
    <x v="18"/>
  </r>
  <r>
    <n v="77503201"/>
    <x v="7"/>
    <x v="18"/>
  </r>
  <r>
    <n v="77503202"/>
    <x v="7"/>
    <x v="18"/>
  </r>
  <r>
    <n v="77503203"/>
    <x v="7"/>
    <x v="18"/>
  </r>
  <r>
    <n v="77503204"/>
    <x v="7"/>
    <x v="18"/>
  </r>
  <r>
    <n v="77503205"/>
    <x v="7"/>
    <x v="18"/>
  </r>
  <r>
    <n v="77503206"/>
    <x v="7"/>
    <x v="18"/>
  </r>
  <r>
    <n v="77503207"/>
    <x v="7"/>
    <x v="18"/>
  </r>
  <r>
    <n v="77503208"/>
    <x v="7"/>
    <x v="18"/>
  </r>
  <r>
    <n v="77503209"/>
    <x v="7"/>
    <x v="18"/>
  </r>
  <r>
    <n v="77503210"/>
    <x v="7"/>
    <x v="18"/>
  </r>
  <r>
    <n v="77503211"/>
    <x v="7"/>
    <x v="18"/>
  </r>
  <r>
    <n v="77503212"/>
    <x v="7"/>
    <x v="18"/>
  </r>
  <r>
    <n v="77503213"/>
    <x v="7"/>
    <x v="18"/>
  </r>
  <r>
    <n v="77503214"/>
    <x v="7"/>
    <x v="18"/>
  </r>
  <r>
    <n v="77503215"/>
    <x v="7"/>
    <x v="18"/>
  </r>
  <r>
    <n v="77503216"/>
    <x v="7"/>
    <x v="18"/>
  </r>
  <r>
    <n v="77503218"/>
    <x v="7"/>
    <x v="18"/>
  </r>
  <r>
    <n v="77503220"/>
    <x v="7"/>
    <x v="18"/>
  </r>
  <r>
    <n v="77503221"/>
    <x v="7"/>
    <x v="18"/>
  </r>
  <r>
    <n v="77503222"/>
    <x v="7"/>
    <x v="18"/>
  </r>
  <r>
    <n v="77503223"/>
    <x v="7"/>
    <x v="18"/>
  </r>
  <r>
    <n v="77503224"/>
    <x v="7"/>
    <x v="18"/>
  </r>
  <r>
    <n v="77503225"/>
    <x v="3"/>
    <x v="18"/>
  </r>
  <r>
    <n v="77503226"/>
    <x v="7"/>
    <x v="18"/>
  </r>
  <r>
    <n v="77503227"/>
    <x v="7"/>
    <x v="18"/>
  </r>
  <r>
    <n v="77503228"/>
    <x v="7"/>
    <x v="18"/>
  </r>
  <r>
    <n v="77503229"/>
    <x v="7"/>
    <x v="18"/>
  </r>
  <r>
    <n v="77503230"/>
    <x v="7"/>
    <x v="18"/>
  </r>
  <r>
    <n v="77503231"/>
    <x v="7"/>
    <x v="18"/>
  </r>
  <r>
    <n v="77503232"/>
    <x v="7"/>
    <x v="18"/>
  </r>
  <r>
    <n v="77503234"/>
    <x v="7"/>
    <x v="18"/>
  </r>
  <r>
    <n v="77503235"/>
    <x v="7"/>
    <x v="18"/>
  </r>
  <r>
    <n v="77503236"/>
    <x v="7"/>
    <x v="18"/>
  </r>
  <r>
    <n v="77503237"/>
    <x v="7"/>
    <x v="18"/>
  </r>
  <r>
    <n v="77503238"/>
    <x v="7"/>
    <x v="18"/>
  </r>
  <r>
    <n v="77503239"/>
    <x v="7"/>
    <x v="18"/>
  </r>
  <r>
    <n v="77503240"/>
    <x v="7"/>
    <x v="18"/>
  </r>
  <r>
    <n v="77503241"/>
    <x v="7"/>
    <x v="18"/>
  </r>
  <r>
    <n v="77503242"/>
    <x v="7"/>
    <x v="18"/>
  </r>
  <r>
    <n v="77503243"/>
    <x v="7"/>
    <x v="18"/>
  </r>
  <r>
    <n v="77503244"/>
    <x v="7"/>
    <x v="18"/>
  </r>
  <r>
    <n v="77503245"/>
    <x v="7"/>
    <x v="18"/>
  </r>
  <r>
    <n v="77503247"/>
    <x v="7"/>
    <x v="18"/>
  </r>
  <r>
    <n v="77503248"/>
    <x v="7"/>
    <x v="18"/>
  </r>
  <r>
    <n v="77503249"/>
    <x v="7"/>
    <x v="18"/>
  </r>
  <r>
    <n v="77503250"/>
    <x v="7"/>
    <x v="18"/>
  </r>
  <r>
    <n v="77503251"/>
    <x v="7"/>
    <x v="18"/>
  </r>
  <r>
    <n v="77503252"/>
    <x v="7"/>
    <x v="18"/>
  </r>
  <r>
    <n v="77503253"/>
    <x v="7"/>
    <x v="18"/>
  </r>
  <r>
    <n v="77503254"/>
    <x v="7"/>
    <x v="18"/>
  </r>
  <r>
    <n v="77503255"/>
    <x v="7"/>
    <x v="18"/>
  </r>
  <r>
    <n v="77503256"/>
    <x v="7"/>
    <x v="18"/>
  </r>
  <r>
    <n v="77503257"/>
    <x v="7"/>
    <x v="18"/>
  </r>
  <r>
    <n v="77503258"/>
    <x v="7"/>
    <x v="18"/>
  </r>
  <r>
    <n v="77503259"/>
    <x v="7"/>
    <x v="18"/>
  </r>
  <r>
    <n v="77503260"/>
    <x v="7"/>
    <x v="18"/>
  </r>
  <r>
    <n v="77503261"/>
    <x v="7"/>
    <x v="18"/>
  </r>
  <r>
    <n v="77503263"/>
    <x v="7"/>
    <x v="18"/>
  </r>
  <r>
    <n v="77503264"/>
    <x v="7"/>
    <x v="18"/>
  </r>
  <r>
    <n v="77503265"/>
    <x v="7"/>
    <x v="18"/>
  </r>
  <r>
    <n v="77503266"/>
    <x v="7"/>
    <x v="18"/>
  </r>
  <r>
    <n v="77503267"/>
    <x v="7"/>
    <x v="18"/>
  </r>
  <r>
    <n v="77503268"/>
    <x v="7"/>
    <x v="18"/>
  </r>
  <r>
    <n v="77503269"/>
    <x v="7"/>
    <x v="18"/>
  </r>
  <r>
    <n v="77503270"/>
    <x v="7"/>
    <x v="18"/>
  </r>
  <r>
    <n v="77503271"/>
    <x v="7"/>
    <x v="18"/>
  </r>
  <r>
    <n v="77503273"/>
    <x v="7"/>
    <x v="18"/>
  </r>
  <r>
    <n v="77503274"/>
    <x v="7"/>
    <x v="18"/>
  </r>
  <r>
    <n v="77503275"/>
    <x v="7"/>
    <x v="18"/>
  </r>
  <r>
    <n v="77503276"/>
    <x v="7"/>
    <x v="18"/>
  </r>
  <r>
    <n v="77503278"/>
    <x v="7"/>
    <x v="18"/>
  </r>
  <r>
    <n v="77503279"/>
    <x v="7"/>
    <x v="18"/>
  </r>
  <r>
    <n v="77503280"/>
    <x v="7"/>
    <x v="18"/>
  </r>
  <r>
    <n v="77503281"/>
    <x v="7"/>
    <x v="18"/>
  </r>
  <r>
    <n v="77503282"/>
    <x v="7"/>
    <x v="18"/>
  </r>
  <r>
    <n v="77503283"/>
    <x v="3"/>
    <x v="18"/>
  </r>
  <r>
    <n v="77503284"/>
    <x v="7"/>
    <x v="18"/>
  </r>
  <r>
    <n v="77503285"/>
    <x v="3"/>
    <x v="18"/>
  </r>
  <r>
    <n v="77503286"/>
    <x v="7"/>
    <x v="18"/>
  </r>
  <r>
    <n v="77503287"/>
    <x v="7"/>
    <x v="18"/>
  </r>
  <r>
    <n v="77503288"/>
    <x v="7"/>
    <x v="18"/>
  </r>
  <r>
    <n v="77503289"/>
    <x v="9"/>
    <x v="18"/>
  </r>
  <r>
    <n v="77503292"/>
    <x v="7"/>
    <x v="18"/>
  </r>
  <r>
    <n v="77503293"/>
    <x v="7"/>
    <x v="18"/>
  </r>
  <r>
    <n v="77503294"/>
    <x v="7"/>
    <x v="18"/>
  </r>
  <r>
    <n v="77503295"/>
    <x v="7"/>
    <x v="18"/>
  </r>
  <r>
    <n v="77503296"/>
    <x v="7"/>
    <x v="18"/>
  </r>
  <r>
    <n v="77503297"/>
    <x v="7"/>
    <x v="18"/>
  </r>
  <r>
    <n v="77503298"/>
    <x v="7"/>
    <x v="18"/>
  </r>
  <r>
    <n v="77503299"/>
    <x v="7"/>
    <x v="18"/>
  </r>
  <r>
    <n v="77503300"/>
    <x v="7"/>
    <x v="18"/>
  </r>
  <r>
    <n v="77503301"/>
    <x v="7"/>
    <x v="18"/>
  </r>
  <r>
    <n v="77503302"/>
    <x v="7"/>
    <x v="18"/>
  </r>
  <r>
    <n v="77503303"/>
    <x v="7"/>
    <x v="18"/>
  </r>
  <r>
    <n v="77503304"/>
    <x v="7"/>
    <x v="18"/>
  </r>
  <r>
    <n v="77503305"/>
    <x v="7"/>
    <x v="18"/>
  </r>
  <r>
    <n v="77503306"/>
    <x v="7"/>
    <x v="18"/>
  </r>
  <r>
    <n v="77503307"/>
    <x v="7"/>
    <x v="18"/>
  </r>
  <r>
    <n v="77503308"/>
    <x v="7"/>
    <x v="18"/>
  </r>
  <r>
    <n v="77503309"/>
    <x v="7"/>
    <x v="18"/>
  </r>
  <r>
    <n v="77503310"/>
    <x v="7"/>
    <x v="18"/>
  </r>
  <r>
    <n v="77503311"/>
    <x v="7"/>
    <x v="18"/>
  </r>
  <r>
    <n v="77503312"/>
    <x v="7"/>
    <x v="18"/>
  </r>
  <r>
    <n v="77503313"/>
    <x v="7"/>
    <x v="18"/>
  </r>
  <r>
    <n v="77503314"/>
    <x v="7"/>
    <x v="18"/>
  </r>
  <r>
    <n v="77503315"/>
    <x v="7"/>
    <x v="18"/>
  </r>
  <r>
    <n v="77503316"/>
    <x v="7"/>
    <x v="18"/>
  </r>
  <r>
    <n v="77503317"/>
    <x v="7"/>
    <x v="18"/>
  </r>
  <r>
    <n v="77503318"/>
    <x v="7"/>
    <x v="18"/>
  </r>
  <r>
    <n v="77503319"/>
    <x v="7"/>
    <x v="18"/>
  </r>
  <r>
    <n v="77503320"/>
    <x v="7"/>
    <x v="18"/>
  </r>
  <r>
    <n v="77503321"/>
    <x v="7"/>
    <x v="18"/>
  </r>
  <r>
    <n v="77503322"/>
    <x v="7"/>
    <x v="18"/>
  </r>
  <r>
    <n v="77503323"/>
    <x v="7"/>
    <x v="18"/>
  </r>
  <r>
    <n v="77503324"/>
    <x v="7"/>
    <x v="18"/>
  </r>
  <r>
    <n v="77503326"/>
    <x v="7"/>
    <x v="18"/>
  </r>
  <r>
    <n v="77503327"/>
    <x v="7"/>
    <x v="18"/>
  </r>
  <r>
    <n v="77503329"/>
    <x v="7"/>
    <x v="18"/>
  </r>
  <r>
    <n v="77503330"/>
    <x v="3"/>
    <x v="18"/>
  </r>
  <r>
    <n v="77503331"/>
    <x v="7"/>
    <x v="18"/>
  </r>
  <r>
    <n v="77503332"/>
    <x v="7"/>
    <x v="18"/>
  </r>
  <r>
    <n v="77503333"/>
    <x v="7"/>
    <x v="18"/>
  </r>
  <r>
    <n v="77503335"/>
    <x v="7"/>
    <x v="18"/>
  </r>
  <r>
    <n v="77503336"/>
    <x v="7"/>
    <x v="18"/>
  </r>
  <r>
    <n v="77503338"/>
    <x v="7"/>
    <x v="18"/>
  </r>
  <r>
    <n v="77503339"/>
    <x v="7"/>
    <x v="18"/>
  </r>
  <r>
    <n v="77503340"/>
    <x v="7"/>
    <x v="18"/>
  </r>
  <r>
    <n v="77503341"/>
    <x v="7"/>
    <x v="18"/>
  </r>
  <r>
    <n v="77503342"/>
    <x v="7"/>
    <x v="18"/>
  </r>
  <r>
    <n v="77503343"/>
    <x v="7"/>
    <x v="18"/>
  </r>
  <r>
    <n v="77503344"/>
    <x v="7"/>
    <x v="18"/>
  </r>
  <r>
    <n v="77503345"/>
    <x v="7"/>
    <x v="18"/>
  </r>
  <r>
    <n v="77503346"/>
    <x v="7"/>
    <x v="18"/>
  </r>
  <r>
    <n v="77503347"/>
    <x v="7"/>
    <x v="18"/>
  </r>
  <r>
    <n v="77503348"/>
    <x v="7"/>
    <x v="18"/>
  </r>
  <r>
    <n v="77503349"/>
    <x v="7"/>
    <x v="18"/>
  </r>
  <r>
    <n v="77503350"/>
    <x v="7"/>
    <x v="18"/>
  </r>
  <r>
    <n v="77503351"/>
    <x v="7"/>
    <x v="18"/>
  </r>
  <r>
    <n v="77503352"/>
    <x v="7"/>
    <x v="18"/>
  </r>
  <r>
    <n v="77503353"/>
    <x v="7"/>
    <x v="18"/>
  </r>
  <r>
    <n v="77503354"/>
    <x v="7"/>
    <x v="10"/>
  </r>
  <r>
    <n v="77503355"/>
    <x v="3"/>
    <x v="10"/>
  </r>
  <r>
    <n v="77503356"/>
    <x v="7"/>
    <x v="10"/>
  </r>
  <r>
    <n v="77503357"/>
    <x v="7"/>
    <x v="10"/>
  </r>
  <r>
    <n v="77503358"/>
    <x v="7"/>
    <x v="10"/>
  </r>
  <r>
    <n v="77503359"/>
    <x v="7"/>
    <x v="10"/>
  </r>
  <r>
    <n v="77503360"/>
    <x v="7"/>
    <x v="10"/>
  </r>
  <r>
    <n v="77503361"/>
    <x v="3"/>
    <x v="10"/>
  </r>
  <r>
    <n v="77503362"/>
    <x v="7"/>
    <x v="10"/>
  </r>
  <r>
    <n v="77503364"/>
    <x v="7"/>
    <x v="10"/>
  </r>
  <r>
    <n v="77503365"/>
    <x v="7"/>
    <x v="10"/>
  </r>
  <r>
    <n v="77503366"/>
    <x v="3"/>
    <x v="10"/>
  </r>
  <r>
    <n v="77503367"/>
    <x v="7"/>
    <x v="10"/>
  </r>
  <r>
    <n v="77503368"/>
    <x v="7"/>
    <x v="10"/>
  </r>
  <r>
    <n v="77503369"/>
    <x v="7"/>
    <x v="10"/>
  </r>
  <r>
    <n v="77503370"/>
    <x v="7"/>
    <x v="10"/>
  </r>
  <r>
    <n v="77503371"/>
    <x v="3"/>
    <x v="10"/>
  </r>
  <r>
    <n v="77503372"/>
    <x v="9"/>
    <x v="10"/>
  </r>
  <r>
    <n v="77503373"/>
    <x v="7"/>
    <x v="10"/>
  </r>
  <r>
    <n v="77503374"/>
    <x v="7"/>
    <x v="10"/>
  </r>
  <r>
    <n v="77503375"/>
    <x v="3"/>
    <x v="10"/>
  </r>
  <r>
    <n v="77503376"/>
    <x v="7"/>
    <x v="10"/>
  </r>
  <r>
    <n v="77503377"/>
    <x v="7"/>
    <x v="10"/>
  </r>
  <r>
    <n v="77503378"/>
    <x v="7"/>
    <x v="10"/>
  </r>
  <r>
    <n v="77503379"/>
    <x v="7"/>
    <x v="10"/>
  </r>
  <r>
    <n v="77503380"/>
    <x v="7"/>
    <x v="10"/>
  </r>
  <r>
    <n v="77503381"/>
    <x v="7"/>
    <x v="10"/>
  </r>
  <r>
    <n v="77503382"/>
    <x v="7"/>
    <x v="10"/>
  </r>
  <r>
    <n v="77503384"/>
    <x v="7"/>
    <x v="10"/>
  </r>
  <r>
    <n v="77503385"/>
    <x v="7"/>
    <x v="10"/>
  </r>
  <r>
    <n v="77503387"/>
    <x v="7"/>
    <x v="10"/>
  </r>
  <r>
    <n v="77503388"/>
    <x v="7"/>
    <x v="10"/>
  </r>
  <r>
    <n v="77503389"/>
    <x v="7"/>
    <x v="10"/>
  </r>
  <r>
    <n v="77503391"/>
    <x v="7"/>
    <x v="10"/>
  </r>
  <r>
    <n v="77503392"/>
    <x v="3"/>
    <x v="10"/>
  </r>
  <r>
    <n v="77503393"/>
    <x v="7"/>
    <x v="10"/>
  </r>
  <r>
    <n v="77503395"/>
    <x v="7"/>
    <x v="10"/>
  </r>
  <r>
    <n v="77503396"/>
    <x v="7"/>
    <x v="10"/>
  </r>
  <r>
    <n v="77503397"/>
    <x v="7"/>
    <x v="10"/>
  </r>
  <r>
    <n v="77503398"/>
    <x v="7"/>
    <x v="10"/>
  </r>
  <r>
    <n v="77503399"/>
    <x v="7"/>
    <x v="10"/>
  </r>
  <r>
    <n v="77503400"/>
    <x v="7"/>
    <x v="10"/>
  </r>
  <r>
    <n v="77503401"/>
    <x v="7"/>
    <x v="10"/>
  </r>
  <r>
    <n v="77503402"/>
    <x v="7"/>
    <x v="10"/>
  </r>
  <r>
    <n v="77503403"/>
    <x v="7"/>
    <x v="10"/>
  </r>
  <r>
    <n v="77503404"/>
    <x v="7"/>
    <x v="10"/>
  </r>
  <r>
    <n v="77503405"/>
    <x v="7"/>
    <x v="10"/>
  </r>
  <r>
    <n v="77503406"/>
    <x v="7"/>
    <x v="10"/>
  </r>
  <r>
    <n v="77503407"/>
    <x v="3"/>
    <x v="10"/>
  </r>
  <r>
    <n v="77503408"/>
    <x v="7"/>
    <x v="10"/>
  </r>
  <r>
    <n v="77503409"/>
    <x v="3"/>
    <x v="10"/>
  </r>
  <r>
    <n v="77503410"/>
    <x v="7"/>
    <x v="10"/>
  </r>
  <r>
    <n v="77503411"/>
    <x v="3"/>
    <x v="10"/>
  </r>
  <r>
    <n v="77503412"/>
    <x v="3"/>
    <x v="10"/>
  </r>
  <r>
    <n v="77503413"/>
    <x v="7"/>
    <x v="10"/>
  </r>
  <r>
    <n v="77503414"/>
    <x v="3"/>
    <x v="10"/>
  </r>
  <r>
    <n v="77503415"/>
    <x v="7"/>
    <x v="10"/>
  </r>
  <r>
    <n v="77503416"/>
    <x v="7"/>
    <x v="10"/>
  </r>
  <r>
    <n v="77503417"/>
    <x v="7"/>
    <x v="10"/>
  </r>
  <r>
    <n v="77503419"/>
    <x v="7"/>
    <x v="10"/>
  </r>
  <r>
    <n v="77503420"/>
    <x v="7"/>
    <x v="10"/>
  </r>
  <r>
    <n v="77503421"/>
    <x v="7"/>
    <x v="10"/>
  </r>
  <r>
    <n v="77503422"/>
    <x v="7"/>
    <x v="10"/>
  </r>
  <r>
    <n v="77503423"/>
    <x v="7"/>
    <x v="10"/>
  </r>
  <r>
    <n v="77503424"/>
    <x v="7"/>
    <x v="10"/>
  </r>
  <r>
    <n v="77503426"/>
    <x v="7"/>
    <x v="10"/>
  </r>
  <r>
    <n v="77503427"/>
    <x v="7"/>
    <x v="10"/>
  </r>
  <r>
    <n v="77503429"/>
    <x v="7"/>
    <x v="10"/>
  </r>
  <r>
    <n v="77503430"/>
    <x v="7"/>
    <x v="10"/>
  </r>
  <r>
    <n v="77503431"/>
    <x v="7"/>
    <x v="10"/>
  </r>
  <r>
    <n v="77503432"/>
    <x v="7"/>
    <x v="10"/>
  </r>
  <r>
    <n v="77503433"/>
    <x v="7"/>
    <x v="10"/>
  </r>
  <r>
    <n v="77503434"/>
    <x v="7"/>
    <x v="10"/>
  </r>
  <r>
    <n v="77503435"/>
    <x v="7"/>
    <x v="10"/>
  </r>
  <r>
    <n v="77503436"/>
    <x v="7"/>
    <x v="10"/>
  </r>
  <r>
    <n v="77503437"/>
    <x v="7"/>
    <x v="10"/>
  </r>
  <r>
    <n v="77503438"/>
    <x v="3"/>
    <x v="10"/>
  </r>
  <r>
    <n v="77503439"/>
    <x v="3"/>
    <x v="10"/>
  </r>
  <r>
    <n v="77503440"/>
    <x v="7"/>
    <x v="10"/>
  </r>
  <r>
    <n v="77503441"/>
    <x v="7"/>
    <x v="10"/>
  </r>
  <r>
    <n v="77503442"/>
    <x v="3"/>
    <x v="10"/>
  </r>
  <r>
    <n v="77503443"/>
    <x v="7"/>
    <x v="10"/>
  </r>
  <r>
    <n v="77503444"/>
    <x v="7"/>
    <x v="10"/>
  </r>
  <r>
    <n v="77503445"/>
    <x v="7"/>
    <x v="10"/>
  </r>
  <r>
    <n v="77503446"/>
    <x v="7"/>
    <x v="10"/>
  </r>
  <r>
    <n v="77503447"/>
    <x v="7"/>
    <x v="10"/>
  </r>
  <r>
    <n v="77503448"/>
    <x v="7"/>
    <x v="10"/>
  </r>
  <r>
    <n v="77503449"/>
    <x v="7"/>
    <x v="10"/>
  </r>
  <r>
    <n v="77503450"/>
    <x v="7"/>
    <x v="10"/>
  </r>
  <r>
    <n v="77503451"/>
    <x v="7"/>
    <x v="10"/>
  </r>
  <r>
    <n v="77503452"/>
    <x v="7"/>
    <x v="10"/>
  </r>
  <r>
    <n v="77503453"/>
    <x v="7"/>
    <x v="10"/>
  </r>
  <r>
    <n v="77503454"/>
    <x v="7"/>
    <x v="10"/>
  </r>
  <r>
    <n v="77503455"/>
    <x v="7"/>
    <x v="10"/>
  </r>
  <r>
    <n v="77503456"/>
    <x v="7"/>
    <x v="10"/>
  </r>
  <r>
    <n v="77503457"/>
    <x v="7"/>
    <x v="10"/>
  </r>
  <r>
    <n v="77503458"/>
    <x v="7"/>
    <x v="10"/>
  </r>
  <r>
    <n v="77503459"/>
    <x v="3"/>
    <x v="10"/>
  </r>
  <r>
    <n v="77503460"/>
    <x v="7"/>
    <x v="10"/>
  </r>
  <r>
    <n v="77503461"/>
    <x v="7"/>
    <x v="10"/>
  </r>
  <r>
    <n v="77503462"/>
    <x v="7"/>
    <x v="10"/>
  </r>
  <r>
    <n v="77503463"/>
    <x v="7"/>
    <x v="10"/>
  </r>
  <r>
    <n v="77503464"/>
    <x v="7"/>
    <x v="10"/>
  </r>
  <r>
    <n v="77503465"/>
    <x v="7"/>
    <x v="10"/>
  </r>
  <r>
    <n v="77503466"/>
    <x v="7"/>
    <x v="10"/>
  </r>
  <r>
    <n v="77503467"/>
    <x v="3"/>
    <x v="10"/>
  </r>
  <r>
    <n v="77503468"/>
    <x v="7"/>
    <x v="10"/>
  </r>
  <r>
    <n v="77503469"/>
    <x v="7"/>
    <x v="10"/>
  </r>
  <r>
    <n v="77503470"/>
    <x v="7"/>
    <x v="10"/>
  </r>
  <r>
    <n v="77503471"/>
    <x v="3"/>
    <x v="10"/>
  </r>
  <r>
    <n v="77503472"/>
    <x v="7"/>
    <x v="10"/>
  </r>
  <r>
    <n v="77503473"/>
    <x v="3"/>
    <x v="18"/>
  </r>
  <r>
    <n v="77503475"/>
    <x v="7"/>
    <x v="10"/>
  </r>
  <r>
    <n v="77503476"/>
    <x v="7"/>
    <x v="10"/>
  </r>
  <r>
    <n v="77503477"/>
    <x v="7"/>
    <x v="4"/>
  </r>
  <r>
    <n v="77503479"/>
    <x v="7"/>
    <x v="4"/>
  </r>
  <r>
    <n v="77503480"/>
    <x v="7"/>
    <x v="4"/>
  </r>
  <r>
    <n v="77503481"/>
    <x v="7"/>
    <x v="4"/>
  </r>
  <r>
    <n v="77503482"/>
    <x v="7"/>
    <x v="4"/>
  </r>
  <r>
    <n v="77503483"/>
    <x v="7"/>
    <x v="4"/>
  </r>
  <r>
    <n v="77503484"/>
    <x v="7"/>
    <x v="4"/>
  </r>
  <r>
    <n v="77503485"/>
    <x v="7"/>
    <x v="10"/>
  </r>
  <r>
    <n v="77503486"/>
    <x v="7"/>
    <x v="10"/>
  </r>
  <r>
    <n v="77503487"/>
    <x v="7"/>
    <x v="10"/>
  </r>
  <r>
    <n v="77503488"/>
    <x v="7"/>
    <x v="4"/>
  </r>
  <r>
    <n v="77503489"/>
    <x v="7"/>
    <x v="10"/>
  </r>
  <r>
    <n v="77503490"/>
    <x v="7"/>
    <x v="4"/>
  </r>
  <r>
    <n v="77503491"/>
    <x v="7"/>
    <x v="4"/>
  </r>
  <r>
    <n v="77503492"/>
    <x v="7"/>
    <x v="4"/>
  </r>
  <r>
    <n v="77503493"/>
    <x v="7"/>
    <x v="4"/>
  </r>
  <r>
    <n v="77503494"/>
    <x v="7"/>
    <x v="10"/>
  </r>
  <r>
    <n v="77503495"/>
    <x v="7"/>
    <x v="4"/>
  </r>
  <r>
    <n v="77503496"/>
    <x v="7"/>
    <x v="10"/>
  </r>
  <r>
    <n v="77503497"/>
    <x v="7"/>
    <x v="10"/>
  </r>
  <r>
    <n v="77503498"/>
    <x v="7"/>
    <x v="4"/>
  </r>
  <r>
    <n v="77503499"/>
    <x v="7"/>
    <x v="4"/>
  </r>
  <r>
    <n v="77503500"/>
    <x v="7"/>
    <x v="4"/>
  </r>
  <r>
    <n v="77503501"/>
    <x v="7"/>
    <x v="4"/>
  </r>
  <r>
    <n v="77503503"/>
    <x v="3"/>
    <x v="10"/>
  </r>
  <r>
    <n v="77503504"/>
    <x v="7"/>
    <x v="4"/>
  </r>
  <r>
    <n v="77503507"/>
    <x v="7"/>
    <x v="4"/>
  </r>
  <r>
    <n v="77503508"/>
    <x v="7"/>
    <x v="4"/>
  </r>
  <r>
    <n v="77503509"/>
    <x v="7"/>
    <x v="4"/>
  </r>
  <r>
    <n v="77503510"/>
    <x v="7"/>
    <x v="4"/>
  </r>
  <r>
    <n v="77503511"/>
    <x v="7"/>
    <x v="4"/>
  </r>
  <r>
    <n v="77503512"/>
    <x v="7"/>
    <x v="4"/>
  </r>
  <r>
    <n v="77503513"/>
    <x v="7"/>
    <x v="10"/>
  </r>
  <r>
    <n v="77503514"/>
    <x v="7"/>
    <x v="4"/>
  </r>
  <r>
    <n v="77503515"/>
    <x v="7"/>
    <x v="10"/>
  </r>
  <r>
    <n v="77503516"/>
    <x v="7"/>
    <x v="4"/>
  </r>
  <r>
    <n v="77503517"/>
    <x v="7"/>
    <x v="10"/>
  </r>
  <r>
    <n v="77503518"/>
    <x v="7"/>
    <x v="10"/>
  </r>
  <r>
    <n v="77503519"/>
    <x v="7"/>
    <x v="4"/>
  </r>
  <r>
    <n v="77503521"/>
    <x v="7"/>
    <x v="4"/>
  </r>
  <r>
    <n v="77503522"/>
    <x v="7"/>
    <x v="10"/>
  </r>
  <r>
    <n v="77503523"/>
    <x v="7"/>
    <x v="4"/>
  </r>
  <r>
    <n v="77503524"/>
    <x v="7"/>
    <x v="10"/>
  </r>
  <r>
    <n v="77503525"/>
    <x v="7"/>
    <x v="4"/>
  </r>
  <r>
    <n v="77503526"/>
    <x v="7"/>
    <x v="4"/>
  </r>
  <r>
    <n v="77503527"/>
    <x v="9"/>
    <x v="15"/>
  </r>
  <r>
    <n v="77503528"/>
    <x v="7"/>
    <x v="10"/>
  </r>
  <r>
    <n v="77503529"/>
    <x v="7"/>
    <x v="10"/>
  </r>
  <r>
    <n v="77503530"/>
    <x v="7"/>
    <x v="4"/>
  </r>
  <r>
    <n v="77503531"/>
    <x v="7"/>
    <x v="4"/>
  </r>
  <r>
    <n v="77503532"/>
    <x v="7"/>
    <x v="4"/>
  </r>
  <r>
    <n v="77503533"/>
    <x v="7"/>
    <x v="10"/>
  </r>
  <r>
    <n v="77503534"/>
    <x v="7"/>
    <x v="4"/>
  </r>
  <r>
    <n v="77503536"/>
    <x v="3"/>
    <x v="4"/>
  </r>
  <r>
    <n v="77503537"/>
    <x v="7"/>
    <x v="4"/>
  </r>
  <r>
    <n v="77503538"/>
    <x v="7"/>
    <x v="4"/>
  </r>
  <r>
    <n v="77503539"/>
    <x v="7"/>
    <x v="4"/>
  </r>
  <r>
    <n v="77503540"/>
    <x v="7"/>
    <x v="4"/>
  </r>
  <r>
    <n v="77503541"/>
    <x v="7"/>
    <x v="4"/>
  </r>
  <r>
    <n v="77503542"/>
    <x v="7"/>
    <x v="4"/>
  </r>
  <r>
    <n v="77503543"/>
    <x v="7"/>
    <x v="4"/>
  </r>
  <r>
    <n v="77503544"/>
    <x v="7"/>
    <x v="10"/>
  </r>
  <r>
    <n v="77503545"/>
    <x v="7"/>
    <x v="4"/>
  </r>
  <r>
    <n v="77503546"/>
    <x v="7"/>
    <x v="10"/>
  </r>
  <r>
    <n v="77503547"/>
    <x v="7"/>
    <x v="4"/>
  </r>
  <r>
    <n v="77503548"/>
    <x v="7"/>
    <x v="4"/>
  </r>
  <r>
    <n v="77503549"/>
    <x v="7"/>
    <x v="4"/>
  </r>
  <r>
    <n v="77503550"/>
    <x v="7"/>
    <x v="4"/>
  </r>
  <r>
    <n v="77503552"/>
    <x v="3"/>
    <x v="4"/>
  </r>
  <r>
    <n v="77503553"/>
    <x v="7"/>
    <x v="4"/>
  </r>
  <r>
    <n v="77503554"/>
    <x v="7"/>
    <x v="4"/>
  </r>
  <r>
    <n v="77503555"/>
    <x v="9"/>
    <x v="4"/>
  </r>
  <r>
    <n v="77503556"/>
    <x v="7"/>
    <x v="10"/>
  </r>
  <r>
    <n v="77503558"/>
    <x v="7"/>
    <x v="4"/>
  </r>
  <r>
    <n v="77503559"/>
    <x v="3"/>
    <x v="4"/>
  </r>
  <r>
    <n v="77503560"/>
    <x v="7"/>
    <x v="4"/>
  </r>
  <r>
    <n v="77503561"/>
    <x v="7"/>
    <x v="4"/>
  </r>
  <r>
    <n v="77503562"/>
    <x v="7"/>
    <x v="10"/>
  </r>
  <r>
    <n v="77503564"/>
    <x v="7"/>
    <x v="4"/>
  </r>
  <r>
    <n v="77503565"/>
    <x v="7"/>
    <x v="4"/>
  </r>
  <r>
    <n v="77503566"/>
    <x v="7"/>
    <x v="4"/>
  </r>
  <r>
    <n v="77503567"/>
    <x v="3"/>
    <x v="10"/>
  </r>
  <r>
    <n v="77503568"/>
    <x v="7"/>
    <x v="4"/>
  </r>
  <r>
    <n v="77503569"/>
    <x v="7"/>
    <x v="4"/>
  </r>
  <r>
    <n v="77503570"/>
    <x v="7"/>
    <x v="4"/>
  </r>
  <r>
    <n v="77503571"/>
    <x v="7"/>
    <x v="4"/>
  </r>
  <r>
    <n v="77503572"/>
    <x v="7"/>
    <x v="4"/>
  </r>
  <r>
    <n v="77503574"/>
    <x v="7"/>
    <x v="10"/>
  </r>
  <r>
    <n v="77503575"/>
    <x v="3"/>
    <x v="4"/>
  </r>
  <r>
    <n v="77503576"/>
    <x v="7"/>
    <x v="4"/>
  </r>
  <r>
    <n v="77503577"/>
    <x v="7"/>
    <x v="4"/>
  </r>
  <r>
    <n v="77503579"/>
    <x v="7"/>
    <x v="4"/>
  </r>
  <r>
    <n v="77503580"/>
    <x v="7"/>
    <x v="4"/>
  </r>
  <r>
    <n v="77503581"/>
    <x v="7"/>
    <x v="4"/>
  </r>
  <r>
    <n v="77503582"/>
    <x v="3"/>
    <x v="4"/>
  </r>
  <r>
    <n v="77503583"/>
    <x v="7"/>
    <x v="4"/>
  </r>
  <r>
    <n v="77503584"/>
    <x v="3"/>
    <x v="4"/>
  </r>
  <r>
    <n v="77503585"/>
    <x v="7"/>
    <x v="4"/>
  </r>
  <r>
    <n v="77503586"/>
    <x v="7"/>
    <x v="4"/>
  </r>
  <r>
    <n v="77503587"/>
    <x v="7"/>
    <x v="4"/>
  </r>
  <r>
    <n v="77503588"/>
    <x v="7"/>
    <x v="4"/>
  </r>
  <r>
    <n v="77503589"/>
    <x v="3"/>
    <x v="4"/>
  </r>
  <r>
    <n v="77503590"/>
    <x v="9"/>
    <x v="4"/>
  </r>
  <r>
    <n v="77503591"/>
    <x v="7"/>
    <x v="4"/>
  </r>
  <r>
    <n v="77503592"/>
    <x v="7"/>
    <x v="4"/>
  </r>
  <r>
    <n v="77503594"/>
    <x v="7"/>
    <x v="4"/>
  </r>
  <r>
    <n v="77503595"/>
    <x v="7"/>
    <x v="4"/>
  </r>
  <r>
    <n v="77503596"/>
    <x v="7"/>
    <x v="4"/>
  </r>
  <r>
    <n v="77503597"/>
    <x v="7"/>
    <x v="4"/>
  </r>
  <r>
    <n v="77503598"/>
    <x v="7"/>
    <x v="4"/>
  </r>
  <r>
    <n v="77503599"/>
    <x v="7"/>
    <x v="4"/>
  </r>
  <r>
    <n v="77503600"/>
    <x v="7"/>
    <x v="4"/>
  </r>
  <r>
    <n v="77503601"/>
    <x v="7"/>
    <x v="4"/>
  </r>
  <r>
    <n v="77503602"/>
    <x v="7"/>
    <x v="4"/>
  </r>
  <r>
    <n v="77503603"/>
    <x v="7"/>
    <x v="4"/>
  </r>
  <r>
    <n v="77503604"/>
    <x v="7"/>
    <x v="4"/>
  </r>
  <r>
    <n v="77503605"/>
    <x v="3"/>
    <x v="4"/>
  </r>
  <r>
    <n v="77503606"/>
    <x v="7"/>
    <x v="4"/>
  </r>
  <r>
    <n v="77503607"/>
    <x v="7"/>
    <x v="4"/>
  </r>
  <r>
    <n v="77503608"/>
    <x v="7"/>
    <x v="4"/>
  </r>
  <r>
    <n v="77503609"/>
    <x v="7"/>
    <x v="4"/>
  </r>
  <r>
    <n v="77503610"/>
    <x v="7"/>
    <x v="4"/>
  </r>
  <r>
    <n v="77503611"/>
    <x v="7"/>
    <x v="4"/>
  </r>
  <r>
    <n v="77503613"/>
    <x v="7"/>
    <x v="4"/>
  </r>
  <r>
    <n v="77503615"/>
    <x v="7"/>
    <x v="4"/>
  </r>
  <r>
    <n v="77503616"/>
    <x v="7"/>
    <x v="4"/>
  </r>
  <r>
    <n v="77503617"/>
    <x v="7"/>
    <x v="4"/>
  </r>
  <r>
    <n v="77503619"/>
    <x v="7"/>
    <x v="4"/>
  </r>
  <r>
    <n v="77503620"/>
    <x v="7"/>
    <x v="4"/>
  </r>
  <r>
    <n v="77503621"/>
    <x v="7"/>
    <x v="4"/>
  </r>
  <r>
    <n v="77503622"/>
    <x v="7"/>
    <x v="4"/>
  </r>
  <r>
    <n v="77503623"/>
    <x v="7"/>
    <x v="4"/>
  </r>
  <r>
    <n v="77503624"/>
    <x v="7"/>
    <x v="4"/>
  </r>
  <r>
    <n v="77503625"/>
    <x v="7"/>
    <x v="4"/>
  </r>
  <r>
    <n v="77503626"/>
    <x v="7"/>
    <x v="4"/>
  </r>
  <r>
    <n v="77503627"/>
    <x v="7"/>
    <x v="4"/>
  </r>
  <r>
    <n v="77503628"/>
    <x v="7"/>
    <x v="4"/>
  </r>
  <r>
    <n v="77503629"/>
    <x v="7"/>
    <x v="4"/>
  </r>
  <r>
    <n v="77503630"/>
    <x v="7"/>
    <x v="4"/>
  </r>
  <r>
    <n v="77503631"/>
    <x v="7"/>
    <x v="4"/>
  </r>
  <r>
    <n v="77503632"/>
    <x v="7"/>
    <x v="4"/>
  </r>
  <r>
    <n v="77503633"/>
    <x v="7"/>
    <x v="4"/>
  </r>
  <r>
    <n v="77503634"/>
    <x v="7"/>
    <x v="4"/>
  </r>
  <r>
    <n v="77503635"/>
    <x v="7"/>
    <x v="4"/>
  </r>
  <r>
    <n v="77503636"/>
    <x v="7"/>
    <x v="4"/>
  </r>
  <r>
    <n v="77503638"/>
    <x v="7"/>
    <x v="4"/>
  </r>
  <r>
    <n v="77503639"/>
    <x v="7"/>
    <x v="4"/>
  </r>
  <r>
    <n v="77503640"/>
    <x v="7"/>
    <x v="4"/>
  </r>
  <r>
    <n v="77503641"/>
    <x v="7"/>
    <x v="4"/>
  </r>
  <r>
    <n v="77503642"/>
    <x v="7"/>
    <x v="4"/>
  </r>
  <r>
    <n v="77503645"/>
    <x v="7"/>
    <x v="12"/>
  </r>
  <r>
    <n v="77503646"/>
    <x v="7"/>
    <x v="12"/>
  </r>
  <r>
    <n v="77503647"/>
    <x v="7"/>
    <x v="12"/>
  </r>
  <r>
    <n v="77503648"/>
    <x v="7"/>
    <x v="12"/>
  </r>
  <r>
    <n v="77503650"/>
    <x v="7"/>
    <x v="12"/>
  </r>
  <r>
    <n v="77503651"/>
    <x v="7"/>
    <x v="12"/>
  </r>
  <r>
    <n v="77503652"/>
    <x v="7"/>
    <x v="12"/>
  </r>
  <r>
    <n v="77503653"/>
    <x v="7"/>
    <x v="12"/>
  </r>
  <r>
    <n v="77503654"/>
    <x v="7"/>
    <x v="12"/>
  </r>
  <r>
    <n v="77503655"/>
    <x v="7"/>
    <x v="12"/>
  </r>
  <r>
    <n v="77503656"/>
    <x v="7"/>
    <x v="12"/>
  </r>
  <r>
    <n v="77503657"/>
    <x v="7"/>
    <x v="12"/>
  </r>
  <r>
    <n v="77503658"/>
    <x v="7"/>
    <x v="12"/>
  </r>
  <r>
    <n v="77503659"/>
    <x v="7"/>
    <x v="12"/>
  </r>
  <r>
    <n v="77503660"/>
    <x v="7"/>
    <x v="12"/>
  </r>
  <r>
    <n v="77503661"/>
    <x v="7"/>
    <x v="12"/>
  </r>
  <r>
    <n v="77503662"/>
    <x v="7"/>
    <x v="12"/>
  </r>
  <r>
    <n v="77503663"/>
    <x v="7"/>
    <x v="12"/>
  </r>
  <r>
    <n v="77503664"/>
    <x v="7"/>
    <x v="12"/>
  </r>
  <r>
    <n v="77503665"/>
    <x v="3"/>
    <x v="12"/>
  </r>
  <r>
    <n v="77503666"/>
    <x v="7"/>
    <x v="12"/>
  </r>
  <r>
    <n v="77503667"/>
    <x v="7"/>
    <x v="12"/>
  </r>
  <r>
    <n v="77503668"/>
    <x v="7"/>
    <x v="12"/>
  </r>
  <r>
    <n v="77503670"/>
    <x v="7"/>
    <x v="12"/>
  </r>
  <r>
    <n v="77503671"/>
    <x v="7"/>
    <x v="12"/>
  </r>
  <r>
    <n v="77503672"/>
    <x v="7"/>
    <x v="12"/>
  </r>
  <r>
    <n v="77503673"/>
    <x v="7"/>
    <x v="12"/>
  </r>
  <r>
    <n v="77503674"/>
    <x v="7"/>
    <x v="12"/>
  </r>
  <r>
    <n v="77503675"/>
    <x v="7"/>
    <x v="12"/>
  </r>
  <r>
    <n v="77503676"/>
    <x v="7"/>
    <x v="12"/>
  </r>
  <r>
    <n v="77503677"/>
    <x v="7"/>
    <x v="12"/>
  </r>
  <r>
    <n v="77503679"/>
    <x v="7"/>
    <x v="12"/>
  </r>
  <r>
    <n v="77503681"/>
    <x v="7"/>
    <x v="12"/>
  </r>
  <r>
    <n v="77503682"/>
    <x v="7"/>
    <x v="12"/>
  </r>
  <r>
    <n v="77503683"/>
    <x v="7"/>
    <x v="12"/>
  </r>
  <r>
    <n v="77503684"/>
    <x v="7"/>
    <x v="12"/>
  </r>
  <r>
    <n v="77503685"/>
    <x v="7"/>
    <x v="12"/>
  </r>
  <r>
    <n v="77503686"/>
    <x v="7"/>
    <x v="12"/>
  </r>
  <r>
    <n v="77503687"/>
    <x v="7"/>
    <x v="12"/>
  </r>
  <r>
    <n v="77503688"/>
    <x v="7"/>
    <x v="12"/>
  </r>
  <r>
    <n v="77503690"/>
    <x v="7"/>
    <x v="12"/>
  </r>
  <r>
    <n v="77503692"/>
    <x v="7"/>
    <x v="12"/>
  </r>
  <r>
    <n v="77503693"/>
    <x v="7"/>
    <x v="12"/>
  </r>
  <r>
    <n v="77503694"/>
    <x v="7"/>
    <x v="12"/>
  </r>
  <r>
    <n v="77503695"/>
    <x v="6"/>
    <x v="12"/>
  </r>
  <r>
    <n v="77503696"/>
    <x v="7"/>
    <x v="12"/>
  </r>
  <r>
    <n v="77503697"/>
    <x v="7"/>
    <x v="12"/>
  </r>
  <r>
    <n v="77503698"/>
    <x v="7"/>
    <x v="12"/>
  </r>
  <r>
    <n v="77503700"/>
    <x v="7"/>
    <x v="12"/>
  </r>
  <r>
    <n v="77503701"/>
    <x v="7"/>
    <x v="12"/>
  </r>
  <r>
    <n v="77503702"/>
    <x v="7"/>
    <x v="12"/>
  </r>
  <r>
    <n v="77503703"/>
    <x v="7"/>
    <x v="12"/>
  </r>
  <r>
    <n v="77503704"/>
    <x v="3"/>
    <x v="12"/>
  </r>
  <r>
    <n v="77503705"/>
    <x v="7"/>
    <x v="12"/>
  </r>
  <r>
    <n v="77503707"/>
    <x v="7"/>
    <x v="12"/>
  </r>
  <r>
    <n v="77503708"/>
    <x v="7"/>
    <x v="12"/>
  </r>
  <r>
    <n v="77503709"/>
    <x v="7"/>
    <x v="12"/>
  </r>
  <r>
    <n v="77503710"/>
    <x v="7"/>
    <x v="12"/>
  </r>
  <r>
    <n v="77503711"/>
    <x v="7"/>
    <x v="12"/>
  </r>
  <r>
    <n v="77503712"/>
    <x v="7"/>
    <x v="12"/>
  </r>
  <r>
    <n v="77503713"/>
    <x v="7"/>
    <x v="12"/>
  </r>
  <r>
    <n v="77503714"/>
    <x v="7"/>
    <x v="12"/>
  </r>
  <r>
    <n v="77503715"/>
    <x v="7"/>
    <x v="12"/>
  </r>
  <r>
    <n v="77503716"/>
    <x v="7"/>
    <x v="12"/>
  </r>
  <r>
    <n v="77503717"/>
    <x v="7"/>
    <x v="12"/>
  </r>
  <r>
    <n v="77503718"/>
    <x v="7"/>
    <x v="12"/>
  </r>
  <r>
    <n v="77503719"/>
    <x v="7"/>
    <x v="12"/>
  </r>
  <r>
    <n v="77503720"/>
    <x v="7"/>
    <x v="12"/>
  </r>
  <r>
    <n v="77503721"/>
    <x v="7"/>
    <x v="12"/>
  </r>
  <r>
    <n v="77503722"/>
    <x v="7"/>
    <x v="12"/>
  </r>
  <r>
    <n v="77503723"/>
    <x v="7"/>
    <x v="12"/>
  </r>
  <r>
    <n v="77503724"/>
    <x v="7"/>
    <x v="12"/>
  </r>
  <r>
    <n v="77503725"/>
    <x v="7"/>
    <x v="12"/>
  </r>
  <r>
    <n v="77503726"/>
    <x v="7"/>
    <x v="12"/>
  </r>
  <r>
    <n v="77503727"/>
    <x v="7"/>
    <x v="12"/>
  </r>
  <r>
    <n v="77503728"/>
    <x v="7"/>
    <x v="12"/>
  </r>
  <r>
    <n v="77503729"/>
    <x v="7"/>
    <x v="12"/>
  </r>
  <r>
    <n v="77503730"/>
    <x v="7"/>
    <x v="12"/>
  </r>
  <r>
    <n v="77503731"/>
    <x v="3"/>
    <x v="12"/>
  </r>
  <r>
    <n v="77503732"/>
    <x v="7"/>
    <x v="12"/>
  </r>
  <r>
    <n v="77503733"/>
    <x v="7"/>
    <x v="12"/>
  </r>
  <r>
    <n v="77503734"/>
    <x v="7"/>
    <x v="12"/>
  </r>
  <r>
    <n v="77503735"/>
    <x v="7"/>
    <x v="12"/>
  </r>
  <r>
    <n v="77503737"/>
    <x v="7"/>
    <x v="12"/>
  </r>
  <r>
    <n v="77503738"/>
    <x v="7"/>
    <x v="12"/>
  </r>
  <r>
    <n v="77503739"/>
    <x v="7"/>
    <x v="12"/>
  </r>
  <r>
    <n v="77503740"/>
    <x v="7"/>
    <x v="12"/>
  </r>
  <r>
    <n v="77503741"/>
    <x v="7"/>
    <x v="12"/>
  </r>
  <r>
    <n v="77503742"/>
    <x v="7"/>
    <x v="12"/>
  </r>
  <r>
    <n v="77503743"/>
    <x v="7"/>
    <x v="12"/>
  </r>
  <r>
    <n v="77503744"/>
    <x v="7"/>
    <x v="12"/>
  </r>
  <r>
    <n v="77503745"/>
    <x v="3"/>
    <x v="12"/>
  </r>
  <r>
    <n v="77503746"/>
    <x v="7"/>
    <x v="12"/>
  </r>
  <r>
    <n v="77503747"/>
    <x v="7"/>
    <x v="12"/>
  </r>
  <r>
    <n v="77503748"/>
    <x v="7"/>
    <x v="12"/>
  </r>
  <r>
    <n v="77503749"/>
    <x v="7"/>
    <x v="12"/>
  </r>
  <r>
    <n v="77503750"/>
    <x v="7"/>
    <x v="12"/>
  </r>
  <r>
    <n v="77503752"/>
    <x v="7"/>
    <x v="12"/>
  </r>
  <r>
    <n v="77503753"/>
    <x v="7"/>
    <x v="12"/>
  </r>
  <r>
    <n v="77503754"/>
    <x v="7"/>
    <x v="12"/>
  </r>
  <r>
    <n v="77503755"/>
    <x v="7"/>
    <x v="12"/>
  </r>
  <r>
    <n v="77503756"/>
    <x v="7"/>
    <x v="12"/>
  </r>
  <r>
    <n v="77503757"/>
    <x v="7"/>
    <x v="12"/>
  </r>
  <r>
    <n v="77503758"/>
    <x v="7"/>
    <x v="12"/>
  </r>
  <r>
    <n v="77503759"/>
    <x v="7"/>
    <x v="12"/>
  </r>
  <r>
    <n v="77503760"/>
    <x v="7"/>
    <x v="12"/>
  </r>
  <r>
    <n v="77503761"/>
    <x v="7"/>
    <x v="12"/>
  </r>
  <r>
    <n v="77503763"/>
    <x v="7"/>
    <x v="12"/>
  </r>
  <r>
    <n v="77503765"/>
    <x v="3"/>
    <x v="12"/>
  </r>
  <r>
    <n v="77503766"/>
    <x v="7"/>
    <x v="12"/>
  </r>
  <r>
    <n v="77503767"/>
    <x v="3"/>
    <x v="12"/>
  </r>
  <r>
    <n v="77503768"/>
    <x v="7"/>
    <x v="12"/>
  </r>
  <r>
    <n v="77503769"/>
    <x v="7"/>
    <x v="12"/>
  </r>
  <r>
    <n v="77503770"/>
    <x v="7"/>
    <x v="12"/>
  </r>
  <r>
    <n v="77503771"/>
    <x v="7"/>
    <x v="12"/>
  </r>
  <r>
    <n v="77503772"/>
    <x v="7"/>
    <x v="12"/>
  </r>
  <r>
    <n v="77503773"/>
    <x v="7"/>
    <x v="12"/>
  </r>
  <r>
    <n v="77503774"/>
    <x v="3"/>
    <x v="12"/>
  </r>
  <r>
    <n v="77503775"/>
    <x v="7"/>
    <x v="12"/>
  </r>
  <r>
    <n v="77503776"/>
    <x v="7"/>
    <x v="12"/>
  </r>
  <r>
    <n v="77503777"/>
    <x v="7"/>
    <x v="12"/>
  </r>
  <r>
    <n v="77503778"/>
    <x v="7"/>
    <x v="12"/>
  </r>
  <r>
    <n v="77503779"/>
    <x v="7"/>
    <x v="12"/>
  </r>
  <r>
    <n v="77503780"/>
    <x v="7"/>
    <x v="12"/>
  </r>
  <r>
    <n v="77503781"/>
    <x v="7"/>
    <x v="12"/>
  </r>
  <r>
    <n v="77503782"/>
    <x v="7"/>
    <x v="12"/>
  </r>
  <r>
    <n v="77503783"/>
    <x v="7"/>
    <x v="12"/>
  </r>
  <r>
    <n v="77503784"/>
    <x v="7"/>
    <x v="12"/>
  </r>
  <r>
    <n v="77503785"/>
    <x v="7"/>
    <x v="12"/>
  </r>
  <r>
    <n v="77503786"/>
    <x v="7"/>
    <x v="12"/>
  </r>
  <r>
    <n v="77503787"/>
    <x v="7"/>
    <x v="12"/>
  </r>
  <r>
    <n v="77503788"/>
    <x v="7"/>
    <x v="12"/>
  </r>
  <r>
    <n v="77503789"/>
    <x v="7"/>
    <x v="12"/>
  </r>
  <r>
    <n v="77503790"/>
    <x v="7"/>
    <x v="12"/>
  </r>
  <r>
    <n v="77503791"/>
    <x v="7"/>
    <x v="12"/>
  </r>
  <r>
    <n v="77503792"/>
    <x v="7"/>
    <x v="12"/>
  </r>
  <r>
    <n v="77503793"/>
    <x v="7"/>
    <x v="12"/>
  </r>
  <r>
    <n v="77503794"/>
    <x v="7"/>
    <x v="12"/>
  </r>
  <r>
    <n v="77503796"/>
    <x v="7"/>
    <x v="12"/>
  </r>
  <r>
    <n v="77503797"/>
    <x v="7"/>
    <x v="12"/>
  </r>
  <r>
    <n v="77503798"/>
    <x v="7"/>
    <x v="12"/>
  </r>
  <r>
    <n v="77503799"/>
    <x v="7"/>
    <x v="12"/>
  </r>
  <r>
    <n v="77503800"/>
    <x v="7"/>
    <x v="12"/>
  </r>
  <r>
    <n v="77503801"/>
    <x v="7"/>
    <x v="11"/>
  </r>
  <r>
    <n v="77503802"/>
    <x v="7"/>
    <x v="11"/>
  </r>
  <r>
    <n v="77503803"/>
    <x v="7"/>
    <x v="11"/>
  </r>
  <r>
    <n v="77503804"/>
    <x v="7"/>
    <x v="11"/>
  </r>
  <r>
    <n v="77503805"/>
    <x v="7"/>
    <x v="11"/>
  </r>
  <r>
    <n v="77503806"/>
    <x v="7"/>
    <x v="11"/>
  </r>
  <r>
    <n v="77503807"/>
    <x v="7"/>
    <x v="11"/>
  </r>
  <r>
    <n v="77503808"/>
    <x v="7"/>
    <x v="11"/>
  </r>
  <r>
    <n v="77503809"/>
    <x v="7"/>
    <x v="11"/>
  </r>
  <r>
    <n v="77503810"/>
    <x v="7"/>
    <x v="11"/>
  </r>
  <r>
    <n v="77503811"/>
    <x v="7"/>
    <x v="11"/>
  </r>
  <r>
    <n v="77503812"/>
    <x v="7"/>
    <x v="11"/>
  </r>
  <r>
    <n v="77503813"/>
    <x v="7"/>
    <x v="11"/>
  </r>
  <r>
    <n v="77503814"/>
    <x v="7"/>
    <x v="11"/>
  </r>
  <r>
    <n v="77503815"/>
    <x v="7"/>
    <x v="11"/>
  </r>
  <r>
    <n v="77503816"/>
    <x v="7"/>
    <x v="11"/>
  </r>
  <r>
    <n v="77503818"/>
    <x v="7"/>
    <x v="11"/>
  </r>
  <r>
    <n v="77503819"/>
    <x v="7"/>
    <x v="11"/>
  </r>
  <r>
    <n v="77503820"/>
    <x v="7"/>
    <x v="11"/>
  </r>
  <r>
    <n v="77503821"/>
    <x v="7"/>
    <x v="11"/>
  </r>
  <r>
    <n v="77503822"/>
    <x v="7"/>
    <x v="11"/>
  </r>
  <r>
    <n v="77503823"/>
    <x v="7"/>
    <x v="11"/>
  </r>
  <r>
    <n v="77503824"/>
    <x v="7"/>
    <x v="11"/>
  </r>
  <r>
    <n v="77503825"/>
    <x v="7"/>
    <x v="11"/>
  </r>
  <r>
    <n v="77503826"/>
    <x v="7"/>
    <x v="11"/>
  </r>
  <r>
    <n v="77503827"/>
    <x v="7"/>
    <x v="11"/>
  </r>
  <r>
    <n v="77503828"/>
    <x v="7"/>
    <x v="11"/>
  </r>
  <r>
    <n v="77503830"/>
    <x v="7"/>
    <x v="11"/>
  </r>
  <r>
    <n v="77503832"/>
    <x v="7"/>
    <x v="11"/>
  </r>
  <r>
    <n v="77503833"/>
    <x v="7"/>
    <x v="11"/>
  </r>
  <r>
    <n v="77503835"/>
    <x v="7"/>
    <x v="11"/>
  </r>
  <r>
    <n v="77503836"/>
    <x v="7"/>
    <x v="11"/>
  </r>
  <r>
    <n v="77503837"/>
    <x v="7"/>
    <x v="11"/>
  </r>
  <r>
    <n v="77503838"/>
    <x v="7"/>
    <x v="11"/>
  </r>
  <r>
    <n v="77503839"/>
    <x v="7"/>
    <x v="11"/>
  </r>
  <r>
    <n v="77503840"/>
    <x v="7"/>
    <x v="11"/>
  </r>
  <r>
    <n v="77503841"/>
    <x v="7"/>
    <x v="11"/>
  </r>
  <r>
    <n v="77503842"/>
    <x v="7"/>
    <x v="11"/>
  </r>
  <r>
    <n v="77503843"/>
    <x v="7"/>
    <x v="11"/>
  </r>
  <r>
    <n v="77503844"/>
    <x v="7"/>
    <x v="11"/>
  </r>
  <r>
    <n v="77503845"/>
    <x v="7"/>
    <x v="11"/>
  </r>
  <r>
    <n v="77503846"/>
    <x v="7"/>
    <x v="11"/>
  </r>
  <r>
    <n v="77503847"/>
    <x v="7"/>
    <x v="11"/>
  </r>
  <r>
    <n v="77503848"/>
    <x v="7"/>
    <x v="11"/>
  </r>
  <r>
    <n v="77503849"/>
    <x v="7"/>
    <x v="11"/>
  </r>
  <r>
    <n v="77503850"/>
    <x v="7"/>
    <x v="11"/>
  </r>
  <r>
    <n v="77503851"/>
    <x v="7"/>
    <x v="11"/>
  </r>
  <r>
    <n v="77503852"/>
    <x v="7"/>
    <x v="11"/>
  </r>
  <r>
    <n v="77503853"/>
    <x v="7"/>
    <x v="11"/>
  </r>
  <r>
    <n v="77503854"/>
    <x v="7"/>
    <x v="11"/>
  </r>
  <r>
    <n v="77503855"/>
    <x v="7"/>
    <x v="11"/>
  </r>
  <r>
    <n v="77503857"/>
    <x v="7"/>
    <x v="11"/>
  </r>
  <r>
    <n v="77503858"/>
    <x v="7"/>
    <x v="11"/>
  </r>
  <r>
    <n v="77503859"/>
    <x v="7"/>
    <x v="11"/>
  </r>
  <r>
    <n v="77503860"/>
    <x v="7"/>
    <x v="11"/>
  </r>
  <r>
    <n v="77503861"/>
    <x v="7"/>
    <x v="11"/>
  </r>
  <r>
    <n v="77503862"/>
    <x v="7"/>
    <x v="11"/>
  </r>
  <r>
    <n v="77503863"/>
    <x v="7"/>
    <x v="11"/>
  </r>
  <r>
    <n v="77503864"/>
    <x v="7"/>
    <x v="11"/>
  </r>
  <r>
    <n v="77503865"/>
    <x v="7"/>
    <x v="11"/>
  </r>
  <r>
    <n v="77503866"/>
    <x v="7"/>
    <x v="11"/>
  </r>
  <r>
    <n v="77503867"/>
    <x v="7"/>
    <x v="11"/>
  </r>
  <r>
    <n v="77503868"/>
    <x v="7"/>
    <x v="11"/>
  </r>
  <r>
    <n v="77503869"/>
    <x v="7"/>
    <x v="11"/>
  </r>
  <r>
    <n v="77503870"/>
    <x v="7"/>
    <x v="11"/>
  </r>
  <r>
    <n v="77503871"/>
    <x v="7"/>
    <x v="11"/>
  </r>
  <r>
    <n v="77503873"/>
    <x v="7"/>
    <x v="11"/>
  </r>
  <r>
    <n v="77503874"/>
    <x v="7"/>
    <x v="11"/>
  </r>
  <r>
    <n v="77503875"/>
    <x v="7"/>
    <x v="11"/>
  </r>
  <r>
    <n v="77503876"/>
    <x v="7"/>
    <x v="11"/>
  </r>
  <r>
    <n v="77503877"/>
    <x v="7"/>
    <x v="11"/>
  </r>
  <r>
    <n v="77503878"/>
    <x v="7"/>
    <x v="11"/>
  </r>
  <r>
    <n v="77503879"/>
    <x v="7"/>
    <x v="11"/>
  </r>
  <r>
    <n v="77503880"/>
    <x v="7"/>
    <x v="11"/>
  </r>
  <r>
    <n v="77503881"/>
    <x v="7"/>
    <x v="11"/>
  </r>
  <r>
    <n v="77503882"/>
    <x v="7"/>
    <x v="11"/>
  </r>
  <r>
    <n v="77503883"/>
    <x v="7"/>
    <x v="11"/>
  </r>
  <r>
    <n v="77503884"/>
    <x v="7"/>
    <x v="11"/>
  </r>
  <r>
    <n v="77503885"/>
    <x v="3"/>
    <x v="11"/>
  </r>
  <r>
    <n v="77503886"/>
    <x v="7"/>
    <x v="11"/>
  </r>
  <r>
    <n v="77503887"/>
    <x v="7"/>
    <x v="11"/>
  </r>
  <r>
    <n v="77503888"/>
    <x v="7"/>
    <x v="11"/>
  </r>
  <r>
    <n v="77503889"/>
    <x v="7"/>
    <x v="11"/>
  </r>
  <r>
    <n v="77503890"/>
    <x v="7"/>
    <x v="11"/>
  </r>
  <r>
    <n v="77503891"/>
    <x v="7"/>
    <x v="11"/>
  </r>
  <r>
    <n v="77503892"/>
    <x v="7"/>
    <x v="11"/>
  </r>
  <r>
    <n v="77503893"/>
    <x v="7"/>
    <x v="11"/>
  </r>
  <r>
    <n v="77503894"/>
    <x v="7"/>
    <x v="11"/>
  </r>
  <r>
    <n v="77503895"/>
    <x v="7"/>
    <x v="11"/>
  </r>
  <r>
    <n v="77503896"/>
    <x v="3"/>
    <x v="11"/>
  </r>
  <r>
    <n v="77503897"/>
    <x v="7"/>
    <x v="11"/>
  </r>
  <r>
    <n v="77503898"/>
    <x v="7"/>
    <x v="11"/>
  </r>
  <r>
    <n v="77503899"/>
    <x v="7"/>
    <x v="11"/>
  </r>
  <r>
    <n v="77503900"/>
    <x v="7"/>
    <x v="11"/>
  </r>
  <r>
    <n v="77503901"/>
    <x v="7"/>
    <x v="11"/>
  </r>
  <r>
    <n v="77503902"/>
    <x v="7"/>
    <x v="11"/>
  </r>
  <r>
    <n v="77503903"/>
    <x v="7"/>
    <x v="11"/>
  </r>
  <r>
    <n v="77503904"/>
    <x v="7"/>
    <x v="11"/>
  </r>
  <r>
    <n v="77503905"/>
    <x v="7"/>
    <x v="11"/>
  </r>
  <r>
    <n v="77503907"/>
    <x v="7"/>
    <x v="11"/>
  </r>
  <r>
    <n v="77503908"/>
    <x v="7"/>
    <x v="11"/>
  </r>
  <r>
    <n v="77503909"/>
    <x v="7"/>
    <x v="11"/>
  </r>
  <r>
    <n v="77503910"/>
    <x v="7"/>
    <x v="11"/>
  </r>
  <r>
    <n v="77503911"/>
    <x v="3"/>
    <x v="11"/>
  </r>
  <r>
    <n v="77503913"/>
    <x v="7"/>
    <x v="11"/>
  </r>
  <r>
    <n v="77503914"/>
    <x v="7"/>
    <x v="11"/>
  </r>
  <r>
    <n v="77503915"/>
    <x v="7"/>
    <x v="11"/>
  </r>
  <r>
    <n v="77503916"/>
    <x v="7"/>
    <x v="11"/>
  </r>
  <r>
    <n v="77503917"/>
    <x v="7"/>
    <x v="12"/>
  </r>
  <r>
    <n v="77503918"/>
    <x v="7"/>
    <x v="12"/>
  </r>
  <r>
    <n v="77503919"/>
    <x v="7"/>
    <x v="12"/>
  </r>
  <r>
    <n v="77503920"/>
    <x v="7"/>
    <x v="12"/>
  </r>
  <r>
    <n v="77503921"/>
    <x v="7"/>
    <x v="12"/>
  </r>
  <r>
    <n v="77503923"/>
    <x v="7"/>
    <x v="12"/>
  </r>
  <r>
    <n v="77503924"/>
    <x v="7"/>
    <x v="12"/>
  </r>
  <r>
    <n v="77503925"/>
    <x v="3"/>
    <x v="12"/>
  </r>
  <r>
    <n v="77503926"/>
    <x v="7"/>
    <x v="12"/>
  </r>
  <r>
    <n v="77503927"/>
    <x v="3"/>
    <x v="12"/>
  </r>
  <r>
    <n v="77503929"/>
    <x v="7"/>
    <x v="12"/>
  </r>
  <r>
    <n v="77503930"/>
    <x v="7"/>
    <x v="12"/>
  </r>
  <r>
    <n v="77503931"/>
    <x v="7"/>
    <x v="12"/>
  </r>
  <r>
    <n v="77503932"/>
    <x v="7"/>
    <x v="12"/>
  </r>
  <r>
    <n v="77503934"/>
    <x v="7"/>
    <x v="12"/>
  </r>
  <r>
    <n v="77503935"/>
    <x v="3"/>
    <x v="12"/>
  </r>
  <r>
    <n v="77503936"/>
    <x v="7"/>
    <x v="12"/>
  </r>
  <r>
    <n v="77503937"/>
    <x v="7"/>
    <x v="12"/>
  </r>
  <r>
    <n v="77503938"/>
    <x v="3"/>
    <x v="12"/>
  </r>
  <r>
    <n v="77503939"/>
    <x v="7"/>
    <x v="12"/>
  </r>
  <r>
    <n v="77503940"/>
    <x v="7"/>
    <x v="12"/>
  </r>
  <r>
    <n v="77503941"/>
    <x v="7"/>
    <x v="12"/>
  </r>
  <r>
    <n v="77503942"/>
    <x v="7"/>
    <x v="12"/>
  </r>
  <r>
    <n v="77503943"/>
    <x v="7"/>
    <x v="12"/>
  </r>
  <r>
    <n v="77503944"/>
    <x v="7"/>
    <x v="12"/>
  </r>
  <r>
    <n v="77503945"/>
    <x v="7"/>
    <x v="12"/>
  </r>
  <r>
    <n v="77503946"/>
    <x v="7"/>
    <x v="12"/>
  </r>
  <r>
    <n v="77503947"/>
    <x v="7"/>
    <x v="12"/>
  </r>
  <r>
    <n v="77503948"/>
    <x v="7"/>
    <x v="12"/>
  </r>
  <r>
    <n v="77503949"/>
    <x v="7"/>
    <x v="12"/>
  </r>
  <r>
    <n v="77503950"/>
    <x v="3"/>
    <x v="12"/>
  </r>
  <r>
    <n v="77503951"/>
    <x v="7"/>
    <x v="12"/>
  </r>
  <r>
    <n v="77503952"/>
    <x v="7"/>
    <x v="12"/>
  </r>
  <r>
    <n v="77503953"/>
    <x v="7"/>
    <x v="12"/>
  </r>
  <r>
    <n v="77503954"/>
    <x v="3"/>
    <x v="12"/>
  </r>
  <r>
    <n v="77503955"/>
    <x v="7"/>
    <x v="12"/>
  </r>
  <r>
    <n v="77503957"/>
    <x v="7"/>
    <x v="12"/>
  </r>
  <r>
    <n v="77503958"/>
    <x v="7"/>
    <x v="12"/>
  </r>
  <r>
    <n v="77503959"/>
    <x v="3"/>
    <x v="12"/>
  </r>
  <r>
    <n v="77503961"/>
    <x v="3"/>
    <x v="12"/>
  </r>
  <r>
    <n v="77503962"/>
    <x v="7"/>
    <x v="12"/>
  </r>
  <r>
    <n v="77503963"/>
    <x v="7"/>
    <x v="12"/>
  </r>
  <r>
    <n v="77503964"/>
    <x v="7"/>
    <x v="12"/>
  </r>
  <r>
    <n v="77503965"/>
    <x v="3"/>
    <x v="12"/>
  </r>
  <r>
    <n v="77503966"/>
    <x v="3"/>
    <x v="12"/>
  </r>
  <r>
    <n v="77503967"/>
    <x v="7"/>
    <x v="12"/>
  </r>
  <r>
    <n v="77503968"/>
    <x v="7"/>
    <x v="12"/>
  </r>
  <r>
    <n v="77503969"/>
    <x v="7"/>
    <x v="12"/>
  </r>
  <r>
    <n v="77503970"/>
    <x v="7"/>
    <x v="12"/>
  </r>
  <r>
    <n v="77503971"/>
    <x v="7"/>
    <x v="12"/>
  </r>
  <r>
    <n v="77503972"/>
    <x v="7"/>
    <x v="12"/>
  </r>
  <r>
    <n v="77503973"/>
    <x v="7"/>
    <x v="12"/>
  </r>
  <r>
    <n v="77503974"/>
    <x v="7"/>
    <x v="12"/>
  </r>
  <r>
    <n v="77503975"/>
    <x v="7"/>
    <x v="12"/>
  </r>
  <r>
    <n v="77503976"/>
    <x v="7"/>
    <x v="12"/>
  </r>
  <r>
    <n v="77503977"/>
    <x v="7"/>
    <x v="12"/>
  </r>
  <r>
    <n v="77503978"/>
    <x v="7"/>
    <x v="12"/>
  </r>
  <r>
    <n v="77503979"/>
    <x v="7"/>
    <x v="12"/>
  </r>
  <r>
    <n v="77503981"/>
    <x v="7"/>
    <x v="12"/>
  </r>
  <r>
    <n v="77503982"/>
    <x v="7"/>
    <x v="12"/>
  </r>
  <r>
    <n v="77503983"/>
    <x v="7"/>
    <x v="12"/>
  </r>
  <r>
    <n v="77503986"/>
    <x v="7"/>
    <x v="12"/>
  </r>
  <r>
    <n v="77503987"/>
    <x v="7"/>
    <x v="12"/>
  </r>
  <r>
    <n v="77503988"/>
    <x v="7"/>
    <x v="12"/>
  </r>
  <r>
    <n v="77503989"/>
    <x v="7"/>
    <x v="12"/>
  </r>
  <r>
    <n v="77503990"/>
    <x v="3"/>
    <x v="12"/>
  </r>
  <r>
    <n v="77503992"/>
    <x v="7"/>
    <x v="12"/>
  </r>
  <r>
    <n v="77503993"/>
    <x v="7"/>
    <x v="12"/>
  </r>
  <r>
    <n v="77503994"/>
    <x v="7"/>
    <x v="12"/>
  </r>
  <r>
    <n v="77503995"/>
    <x v="7"/>
    <x v="12"/>
  </r>
  <r>
    <n v="77503996"/>
    <x v="7"/>
    <x v="12"/>
  </r>
  <r>
    <n v="77503998"/>
    <x v="7"/>
    <x v="12"/>
  </r>
  <r>
    <n v="77503999"/>
    <x v="7"/>
    <x v="12"/>
  </r>
  <r>
    <n v="77504002"/>
    <x v="7"/>
    <x v="12"/>
  </r>
  <r>
    <n v="77504003"/>
    <x v="7"/>
    <x v="12"/>
  </r>
  <r>
    <n v="77504004"/>
    <x v="7"/>
    <x v="12"/>
  </r>
  <r>
    <n v="77504005"/>
    <x v="7"/>
    <x v="12"/>
  </r>
  <r>
    <n v="77504006"/>
    <x v="7"/>
    <x v="12"/>
  </r>
  <r>
    <n v="77504008"/>
    <x v="7"/>
    <x v="12"/>
  </r>
  <r>
    <n v="77504009"/>
    <x v="7"/>
    <x v="12"/>
  </r>
  <r>
    <n v="77504010"/>
    <x v="7"/>
    <x v="12"/>
  </r>
  <r>
    <n v="77504011"/>
    <x v="9"/>
    <x v="12"/>
  </r>
  <r>
    <n v="77504012"/>
    <x v="7"/>
    <x v="12"/>
  </r>
  <r>
    <n v="77504013"/>
    <x v="7"/>
    <x v="12"/>
  </r>
  <r>
    <n v="77504014"/>
    <x v="7"/>
    <x v="12"/>
  </r>
  <r>
    <n v="77504015"/>
    <x v="7"/>
    <x v="12"/>
  </r>
  <r>
    <n v="77504016"/>
    <x v="7"/>
    <x v="12"/>
  </r>
  <r>
    <n v="77504017"/>
    <x v="7"/>
    <x v="12"/>
  </r>
  <r>
    <n v="77504018"/>
    <x v="7"/>
    <x v="12"/>
  </r>
  <r>
    <n v="77504019"/>
    <x v="3"/>
    <x v="12"/>
  </r>
  <r>
    <n v="77504020"/>
    <x v="7"/>
    <x v="12"/>
  </r>
  <r>
    <n v="77504021"/>
    <x v="7"/>
    <x v="12"/>
  </r>
  <r>
    <n v="77504022"/>
    <x v="7"/>
    <x v="12"/>
  </r>
  <r>
    <n v="77504023"/>
    <x v="7"/>
    <x v="12"/>
  </r>
  <r>
    <n v="77504025"/>
    <x v="7"/>
    <x v="12"/>
  </r>
  <r>
    <n v="77504026"/>
    <x v="7"/>
    <x v="12"/>
  </r>
  <r>
    <n v="77504028"/>
    <x v="7"/>
    <x v="12"/>
  </r>
  <r>
    <n v="77504029"/>
    <x v="7"/>
    <x v="12"/>
  </r>
  <r>
    <n v="77504030"/>
    <x v="7"/>
    <x v="12"/>
  </r>
  <r>
    <n v="77504031"/>
    <x v="7"/>
    <x v="12"/>
  </r>
  <r>
    <n v="77504032"/>
    <x v="7"/>
    <x v="12"/>
  </r>
  <r>
    <n v="77504033"/>
    <x v="7"/>
    <x v="12"/>
  </r>
  <r>
    <n v="77504034"/>
    <x v="7"/>
    <x v="12"/>
  </r>
  <r>
    <n v="77504035"/>
    <x v="7"/>
    <x v="12"/>
  </r>
  <r>
    <n v="77504036"/>
    <x v="7"/>
    <x v="12"/>
  </r>
  <r>
    <n v="77504038"/>
    <x v="7"/>
    <x v="12"/>
  </r>
  <r>
    <n v="77504039"/>
    <x v="3"/>
    <x v="12"/>
  </r>
  <r>
    <n v="77504040"/>
    <x v="7"/>
    <x v="12"/>
  </r>
  <r>
    <n v="77504041"/>
    <x v="7"/>
    <x v="12"/>
  </r>
  <r>
    <n v="77504042"/>
    <x v="7"/>
    <x v="12"/>
  </r>
  <r>
    <n v="77504043"/>
    <x v="7"/>
    <x v="12"/>
  </r>
  <r>
    <n v="77504044"/>
    <x v="3"/>
    <x v="12"/>
  </r>
  <r>
    <n v="77504045"/>
    <x v="7"/>
    <x v="12"/>
  </r>
  <r>
    <n v="77504046"/>
    <x v="7"/>
    <x v="12"/>
  </r>
  <r>
    <n v="77504048"/>
    <x v="7"/>
    <x v="12"/>
  </r>
  <r>
    <n v="77504049"/>
    <x v="7"/>
    <x v="12"/>
  </r>
  <r>
    <n v="77504050"/>
    <x v="7"/>
    <x v="12"/>
  </r>
  <r>
    <n v="77504051"/>
    <x v="7"/>
    <x v="12"/>
  </r>
  <r>
    <n v="77504052"/>
    <x v="7"/>
    <x v="12"/>
  </r>
  <r>
    <n v="77504053"/>
    <x v="3"/>
    <x v="12"/>
  </r>
  <r>
    <n v="77504054"/>
    <x v="7"/>
    <x v="12"/>
  </r>
  <r>
    <n v="77504055"/>
    <x v="7"/>
    <x v="12"/>
  </r>
  <r>
    <n v="77504056"/>
    <x v="7"/>
    <x v="12"/>
  </r>
  <r>
    <n v="77504057"/>
    <x v="7"/>
    <x v="12"/>
  </r>
  <r>
    <n v="77504058"/>
    <x v="7"/>
    <x v="12"/>
  </r>
  <r>
    <n v="77504059"/>
    <x v="3"/>
    <x v="12"/>
  </r>
  <r>
    <n v="77504060"/>
    <x v="7"/>
    <x v="12"/>
  </r>
  <r>
    <n v="77504061"/>
    <x v="7"/>
    <x v="12"/>
  </r>
  <r>
    <n v="77504062"/>
    <x v="7"/>
    <x v="12"/>
  </r>
  <r>
    <n v="77504063"/>
    <x v="7"/>
    <x v="12"/>
  </r>
  <r>
    <n v="77504064"/>
    <x v="7"/>
    <x v="12"/>
  </r>
  <r>
    <n v="77504065"/>
    <x v="7"/>
    <x v="12"/>
  </r>
  <r>
    <n v="77504066"/>
    <x v="7"/>
    <x v="12"/>
  </r>
  <r>
    <n v="77504067"/>
    <x v="7"/>
    <x v="12"/>
  </r>
  <r>
    <n v="77504068"/>
    <x v="7"/>
    <x v="12"/>
  </r>
  <r>
    <n v="77504069"/>
    <x v="7"/>
    <x v="14"/>
  </r>
  <r>
    <n v="77504070"/>
    <x v="7"/>
    <x v="14"/>
  </r>
  <r>
    <n v="77504071"/>
    <x v="7"/>
    <x v="14"/>
  </r>
  <r>
    <n v="77504072"/>
    <x v="7"/>
    <x v="14"/>
  </r>
  <r>
    <n v="77504073"/>
    <x v="7"/>
    <x v="14"/>
  </r>
  <r>
    <n v="77504074"/>
    <x v="7"/>
    <x v="14"/>
  </r>
  <r>
    <n v="77504075"/>
    <x v="7"/>
    <x v="14"/>
  </r>
  <r>
    <n v="77504076"/>
    <x v="7"/>
    <x v="14"/>
  </r>
  <r>
    <n v="77504077"/>
    <x v="7"/>
    <x v="14"/>
  </r>
  <r>
    <n v="77504078"/>
    <x v="3"/>
    <x v="14"/>
  </r>
  <r>
    <n v="77504079"/>
    <x v="7"/>
    <x v="14"/>
  </r>
  <r>
    <n v="77504080"/>
    <x v="7"/>
    <x v="14"/>
  </r>
  <r>
    <n v="77504081"/>
    <x v="7"/>
    <x v="14"/>
  </r>
  <r>
    <n v="77504082"/>
    <x v="7"/>
    <x v="14"/>
  </r>
  <r>
    <n v="77504083"/>
    <x v="7"/>
    <x v="14"/>
  </r>
  <r>
    <n v="77504084"/>
    <x v="7"/>
    <x v="14"/>
  </r>
  <r>
    <n v="77504085"/>
    <x v="7"/>
    <x v="14"/>
  </r>
  <r>
    <n v="77504086"/>
    <x v="7"/>
    <x v="14"/>
  </r>
  <r>
    <n v="77504087"/>
    <x v="7"/>
    <x v="14"/>
  </r>
  <r>
    <n v="77504088"/>
    <x v="7"/>
    <x v="14"/>
  </r>
  <r>
    <n v="77504090"/>
    <x v="7"/>
    <x v="14"/>
  </r>
  <r>
    <n v="77504091"/>
    <x v="7"/>
    <x v="14"/>
  </r>
  <r>
    <n v="77504092"/>
    <x v="7"/>
    <x v="14"/>
  </r>
  <r>
    <n v="77504093"/>
    <x v="3"/>
    <x v="14"/>
  </r>
  <r>
    <n v="77504094"/>
    <x v="7"/>
    <x v="14"/>
  </r>
  <r>
    <n v="77504095"/>
    <x v="7"/>
    <x v="14"/>
  </r>
  <r>
    <n v="77504096"/>
    <x v="7"/>
    <x v="14"/>
  </r>
  <r>
    <n v="77504097"/>
    <x v="7"/>
    <x v="14"/>
  </r>
  <r>
    <n v="77504098"/>
    <x v="7"/>
    <x v="14"/>
  </r>
  <r>
    <n v="77504099"/>
    <x v="7"/>
    <x v="14"/>
  </r>
  <r>
    <n v="77504101"/>
    <x v="7"/>
    <x v="14"/>
  </r>
  <r>
    <n v="77504102"/>
    <x v="7"/>
    <x v="14"/>
  </r>
  <r>
    <n v="77504103"/>
    <x v="7"/>
    <x v="14"/>
  </r>
  <r>
    <n v="77504104"/>
    <x v="7"/>
    <x v="14"/>
  </r>
  <r>
    <n v="77504105"/>
    <x v="9"/>
    <x v="14"/>
  </r>
  <r>
    <n v="77504107"/>
    <x v="7"/>
    <x v="14"/>
  </r>
  <r>
    <n v="77504108"/>
    <x v="7"/>
    <x v="14"/>
  </r>
  <r>
    <n v="77504109"/>
    <x v="3"/>
    <x v="14"/>
  </r>
  <r>
    <n v="77504110"/>
    <x v="7"/>
    <x v="14"/>
  </r>
  <r>
    <n v="77504111"/>
    <x v="7"/>
    <x v="14"/>
  </r>
  <r>
    <n v="77504113"/>
    <x v="7"/>
    <x v="14"/>
  </r>
  <r>
    <n v="77504115"/>
    <x v="3"/>
    <x v="14"/>
  </r>
  <r>
    <n v="77504116"/>
    <x v="7"/>
    <x v="14"/>
  </r>
  <r>
    <n v="77504118"/>
    <x v="7"/>
    <x v="14"/>
  </r>
  <r>
    <n v="77504119"/>
    <x v="3"/>
    <x v="14"/>
  </r>
  <r>
    <n v="77504120"/>
    <x v="7"/>
    <x v="14"/>
  </r>
  <r>
    <n v="77504121"/>
    <x v="7"/>
    <x v="14"/>
  </r>
  <r>
    <n v="77504122"/>
    <x v="3"/>
    <x v="14"/>
  </r>
  <r>
    <n v="77504123"/>
    <x v="7"/>
    <x v="14"/>
  </r>
  <r>
    <n v="77504124"/>
    <x v="7"/>
    <x v="14"/>
  </r>
  <r>
    <n v="77504125"/>
    <x v="3"/>
    <x v="14"/>
  </r>
  <r>
    <n v="77504126"/>
    <x v="7"/>
    <x v="14"/>
  </r>
  <r>
    <n v="77504127"/>
    <x v="7"/>
    <x v="14"/>
  </r>
  <r>
    <n v="77504128"/>
    <x v="7"/>
    <x v="14"/>
  </r>
  <r>
    <n v="77504129"/>
    <x v="3"/>
    <x v="14"/>
  </r>
  <r>
    <n v="77504130"/>
    <x v="3"/>
    <x v="14"/>
  </r>
  <r>
    <n v="77504131"/>
    <x v="7"/>
    <x v="14"/>
  </r>
  <r>
    <n v="77504132"/>
    <x v="7"/>
    <x v="14"/>
  </r>
  <r>
    <n v="77504133"/>
    <x v="7"/>
    <x v="14"/>
  </r>
  <r>
    <n v="77504134"/>
    <x v="7"/>
    <x v="14"/>
  </r>
  <r>
    <n v="77504135"/>
    <x v="7"/>
    <x v="14"/>
  </r>
  <r>
    <n v="77504136"/>
    <x v="7"/>
    <x v="14"/>
  </r>
  <r>
    <n v="77504137"/>
    <x v="7"/>
    <x v="14"/>
  </r>
  <r>
    <n v="77504138"/>
    <x v="3"/>
    <x v="14"/>
  </r>
  <r>
    <n v="77504139"/>
    <x v="7"/>
    <x v="14"/>
  </r>
  <r>
    <n v="77504140"/>
    <x v="7"/>
    <x v="14"/>
  </r>
  <r>
    <n v="77504141"/>
    <x v="7"/>
    <x v="14"/>
  </r>
  <r>
    <n v="77504142"/>
    <x v="7"/>
    <x v="14"/>
  </r>
  <r>
    <n v="77504143"/>
    <x v="7"/>
    <x v="14"/>
  </r>
  <r>
    <n v="77504144"/>
    <x v="7"/>
    <x v="14"/>
  </r>
  <r>
    <n v="77504145"/>
    <x v="7"/>
    <x v="14"/>
  </r>
  <r>
    <n v="77504146"/>
    <x v="7"/>
    <x v="14"/>
  </r>
  <r>
    <n v="77504147"/>
    <x v="7"/>
    <x v="14"/>
  </r>
  <r>
    <n v="77504148"/>
    <x v="7"/>
    <x v="14"/>
  </r>
  <r>
    <n v="77504149"/>
    <x v="7"/>
    <x v="14"/>
  </r>
  <r>
    <n v="77504150"/>
    <x v="3"/>
    <x v="14"/>
  </r>
  <r>
    <n v="77504152"/>
    <x v="3"/>
    <x v="14"/>
  </r>
  <r>
    <n v="77504153"/>
    <x v="7"/>
    <x v="14"/>
  </r>
  <r>
    <n v="77504154"/>
    <x v="7"/>
    <x v="14"/>
  </r>
  <r>
    <n v="77504155"/>
    <x v="7"/>
    <x v="14"/>
  </r>
  <r>
    <n v="77504156"/>
    <x v="7"/>
    <x v="14"/>
  </r>
  <r>
    <n v="77504157"/>
    <x v="7"/>
    <x v="14"/>
  </r>
  <r>
    <n v="77504158"/>
    <x v="7"/>
    <x v="14"/>
  </r>
  <r>
    <n v="77504159"/>
    <x v="3"/>
    <x v="14"/>
  </r>
  <r>
    <n v="77504160"/>
    <x v="7"/>
    <x v="14"/>
  </r>
  <r>
    <n v="77504161"/>
    <x v="7"/>
    <x v="14"/>
  </r>
  <r>
    <n v="77504162"/>
    <x v="7"/>
    <x v="14"/>
  </r>
  <r>
    <n v="77504163"/>
    <x v="7"/>
    <x v="14"/>
  </r>
  <r>
    <n v="77504164"/>
    <x v="7"/>
    <x v="14"/>
  </r>
  <r>
    <n v="77504165"/>
    <x v="7"/>
    <x v="14"/>
  </r>
  <r>
    <n v="77504166"/>
    <x v="7"/>
    <x v="14"/>
  </r>
  <r>
    <n v="77504167"/>
    <x v="7"/>
    <x v="14"/>
  </r>
  <r>
    <n v="77504168"/>
    <x v="7"/>
    <x v="14"/>
  </r>
  <r>
    <n v="77504169"/>
    <x v="7"/>
    <x v="14"/>
  </r>
  <r>
    <n v="77504170"/>
    <x v="7"/>
    <x v="14"/>
  </r>
  <r>
    <n v="77504171"/>
    <x v="7"/>
    <x v="14"/>
  </r>
  <r>
    <n v="77504172"/>
    <x v="7"/>
    <x v="14"/>
  </r>
  <r>
    <n v="77504173"/>
    <x v="7"/>
    <x v="14"/>
  </r>
  <r>
    <n v="77504174"/>
    <x v="7"/>
    <x v="14"/>
  </r>
  <r>
    <n v="77504175"/>
    <x v="7"/>
    <x v="14"/>
  </r>
  <r>
    <n v="77504176"/>
    <x v="7"/>
    <x v="14"/>
  </r>
  <r>
    <n v="77504177"/>
    <x v="7"/>
    <x v="14"/>
  </r>
  <r>
    <n v="77504178"/>
    <x v="7"/>
    <x v="14"/>
  </r>
  <r>
    <n v="77504179"/>
    <x v="7"/>
    <x v="14"/>
  </r>
  <r>
    <n v="77504180"/>
    <x v="7"/>
    <x v="14"/>
  </r>
  <r>
    <n v="77504181"/>
    <x v="7"/>
    <x v="14"/>
  </r>
  <r>
    <n v="77504182"/>
    <x v="7"/>
    <x v="14"/>
  </r>
  <r>
    <n v="77504183"/>
    <x v="7"/>
    <x v="14"/>
  </r>
  <r>
    <n v="77504184"/>
    <x v="7"/>
    <x v="14"/>
  </r>
  <r>
    <n v="77504185"/>
    <x v="7"/>
    <x v="14"/>
  </r>
  <r>
    <n v="77504186"/>
    <x v="7"/>
    <x v="14"/>
  </r>
  <r>
    <n v="77504187"/>
    <x v="7"/>
    <x v="14"/>
  </r>
  <r>
    <n v="77504188"/>
    <x v="7"/>
    <x v="14"/>
  </r>
  <r>
    <n v="77504189"/>
    <x v="7"/>
    <x v="14"/>
  </r>
  <r>
    <n v="77504190"/>
    <x v="7"/>
    <x v="14"/>
  </r>
  <r>
    <n v="77504191"/>
    <x v="7"/>
    <x v="14"/>
  </r>
  <r>
    <n v="77504192"/>
    <x v="7"/>
    <x v="14"/>
  </r>
  <r>
    <n v="77504193"/>
    <x v="7"/>
    <x v="14"/>
  </r>
  <r>
    <n v="77504194"/>
    <x v="7"/>
    <x v="14"/>
  </r>
  <r>
    <n v="77504195"/>
    <x v="7"/>
    <x v="14"/>
  </r>
  <r>
    <n v="77504196"/>
    <x v="7"/>
    <x v="14"/>
  </r>
  <r>
    <n v="77504197"/>
    <x v="7"/>
    <x v="14"/>
  </r>
  <r>
    <n v="77504198"/>
    <x v="7"/>
    <x v="14"/>
  </r>
  <r>
    <n v="77504199"/>
    <x v="7"/>
    <x v="14"/>
  </r>
  <r>
    <n v="77504200"/>
    <x v="7"/>
    <x v="14"/>
  </r>
  <r>
    <n v="77504201"/>
    <x v="7"/>
    <x v="14"/>
  </r>
  <r>
    <n v="77504202"/>
    <x v="7"/>
    <x v="14"/>
  </r>
  <r>
    <n v="77504203"/>
    <x v="7"/>
    <x v="14"/>
  </r>
  <r>
    <n v="77504204"/>
    <x v="7"/>
    <x v="14"/>
  </r>
  <r>
    <n v="77504205"/>
    <x v="7"/>
    <x v="14"/>
  </r>
  <r>
    <n v="77504206"/>
    <x v="7"/>
    <x v="14"/>
  </r>
  <r>
    <n v="77504209"/>
    <x v="9"/>
    <x v="14"/>
  </r>
  <r>
    <n v="77504210"/>
    <x v="7"/>
    <x v="14"/>
  </r>
  <r>
    <n v="77504211"/>
    <x v="3"/>
    <x v="14"/>
  </r>
  <r>
    <n v="77504212"/>
    <x v="7"/>
    <x v="14"/>
  </r>
  <r>
    <n v="77504214"/>
    <x v="7"/>
    <x v="14"/>
  </r>
  <r>
    <n v="77504216"/>
    <x v="7"/>
    <x v="14"/>
  </r>
  <r>
    <n v="77504217"/>
    <x v="7"/>
    <x v="14"/>
  </r>
  <r>
    <n v="77504218"/>
    <x v="3"/>
    <x v="14"/>
  </r>
  <r>
    <n v="77504219"/>
    <x v="3"/>
    <x v="14"/>
  </r>
  <r>
    <n v="77504220"/>
    <x v="7"/>
    <x v="14"/>
  </r>
  <r>
    <n v="77504221"/>
    <x v="7"/>
    <x v="14"/>
  </r>
  <r>
    <n v="77504222"/>
    <x v="7"/>
    <x v="14"/>
  </r>
  <r>
    <n v="77504223"/>
    <x v="3"/>
    <x v="14"/>
  </r>
  <r>
    <n v="77504224"/>
    <x v="3"/>
    <x v="14"/>
  </r>
  <r>
    <n v="77504225"/>
    <x v="7"/>
    <x v="14"/>
  </r>
  <r>
    <n v="77504226"/>
    <x v="3"/>
    <x v="14"/>
  </r>
  <r>
    <n v="77504227"/>
    <x v="7"/>
    <x v="14"/>
  </r>
  <r>
    <n v="77504229"/>
    <x v="7"/>
    <x v="14"/>
  </r>
  <r>
    <n v="77504230"/>
    <x v="7"/>
    <x v="14"/>
  </r>
  <r>
    <n v="77504232"/>
    <x v="3"/>
    <x v="14"/>
  </r>
  <r>
    <n v="77504234"/>
    <x v="3"/>
    <x v="14"/>
  </r>
  <r>
    <n v="77504235"/>
    <x v="7"/>
    <x v="14"/>
  </r>
  <r>
    <n v="77504236"/>
    <x v="3"/>
    <x v="14"/>
  </r>
  <r>
    <n v="77504237"/>
    <x v="7"/>
    <x v="14"/>
  </r>
  <r>
    <n v="77504238"/>
    <x v="7"/>
    <x v="14"/>
  </r>
  <r>
    <n v="77504240"/>
    <x v="7"/>
    <x v="14"/>
  </r>
  <r>
    <n v="77504244"/>
    <x v="7"/>
    <x v="14"/>
  </r>
  <r>
    <n v="77504245"/>
    <x v="7"/>
    <x v="14"/>
  </r>
  <r>
    <n v="77504246"/>
    <x v="3"/>
    <x v="14"/>
  </r>
  <r>
    <n v="77504247"/>
    <x v="7"/>
    <x v="14"/>
  </r>
  <r>
    <n v="77504248"/>
    <x v="3"/>
    <x v="14"/>
  </r>
  <r>
    <n v="77504250"/>
    <x v="3"/>
    <x v="14"/>
  </r>
  <r>
    <n v="77504251"/>
    <x v="7"/>
    <x v="14"/>
  </r>
  <r>
    <n v="77504252"/>
    <x v="7"/>
    <x v="14"/>
  </r>
  <r>
    <n v="77504253"/>
    <x v="7"/>
    <x v="14"/>
  </r>
  <r>
    <n v="77504254"/>
    <x v="3"/>
    <x v="14"/>
  </r>
  <r>
    <n v="77504255"/>
    <x v="3"/>
    <x v="14"/>
  </r>
  <r>
    <n v="77504256"/>
    <x v="7"/>
    <x v="14"/>
  </r>
  <r>
    <n v="77504257"/>
    <x v="3"/>
    <x v="14"/>
  </r>
  <r>
    <n v="77504258"/>
    <x v="3"/>
    <x v="14"/>
  </r>
  <r>
    <n v="77504260"/>
    <x v="7"/>
    <x v="14"/>
  </r>
  <r>
    <n v="77504265"/>
    <x v="7"/>
    <x v="14"/>
  </r>
  <r>
    <n v="77504266"/>
    <x v="3"/>
    <x v="14"/>
  </r>
  <r>
    <n v="77504267"/>
    <x v="3"/>
    <x v="14"/>
  </r>
  <r>
    <n v="77504268"/>
    <x v="3"/>
    <x v="14"/>
  </r>
  <r>
    <n v="77504269"/>
    <x v="3"/>
    <x v="14"/>
  </r>
  <r>
    <n v="77504270"/>
    <x v="7"/>
    <x v="14"/>
  </r>
  <r>
    <n v="77504271"/>
    <x v="3"/>
    <x v="14"/>
  </r>
  <r>
    <n v="77504272"/>
    <x v="7"/>
    <x v="14"/>
  </r>
  <r>
    <n v="77504273"/>
    <x v="3"/>
    <x v="14"/>
  </r>
  <r>
    <n v="77504274"/>
    <x v="7"/>
    <x v="14"/>
  </r>
  <r>
    <n v="77504275"/>
    <x v="9"/>
    <x v="14"/>
  </r>
  <r>
    <n v="77504276"/>
    <x v="3"/>
    <x v="14"/>
  </r>
  <r>
    <n v="77504277"/>
    <x v="7"/>
    <x v="14"/>
  </r>
  <r>
    <n v="77504280"/>
    <x v="7"/>
    <x v="14"/>
  </r>
  <r>
    <n v="77504281"/>
    <x v="3"/>
    <x v="14"/>
  </r>
  <r>
    <n v="77504283"/>
    <x v="7"/>
    <x v="14"/>
  </r>
  <r>
    <n v="77504284"/>
    <x v="7"/>
    <x v="14"/>
  </r>
  <r>
    <n v="77504285"/>
    <x v="3"/>
    <x v="14"/>
  </r>
  <r>
    <n v="77504286"/>
    <x v="7"/>
    <x v="14"/>
  </r>
  <r>
    <n v="77504288"/>
    <x v="3"/>
    <x v="14"/>
  </r>
  <r>
    <n v="77504289"/>
    <x v="7"/>
    <x v="14"/>
  </r>
  <r>
    <n v="77504290"/>
    <x v="3"/>
    <x v="14"/>
  </r>
  <r>
    <n v="77504291"/>
    <x v="7"/>
    <x v="14"/>
  </r>
  <r>
    <n v="77504292"/>
    <x v="7"/>
    <x v="14"/>
  </r>
  <r>
    <n v="77504295"/>
    <x v="7"/>
    <x v="14"/>
  </r>
  <r>
    <n v="77504296"/>
    <x v="3"/>
    <x v="14"/>
  </r>
  <r>
    <n v="77504297"/>
    <x v="7"/>
    <x v="14"/>
  </r>
  <r>
    <n v="77504298"/>
    <x v="9"/>
    <x v="14"/>
  </r>
  <r>
    <n v="77504299"/>
    <x v="7"/>
    <x v="14"/>
  </r>
  <r>
    <n v="77504300"/>
    <x v="3"/>
    <x v="14"/>
  </r>
  <r>
    <n v="77504301"/>
    <x v="3"/>
    <x v="14"/>
  </r>
  <r>
    <n v="77504303"/>
    <x v="7"/>
    <x v="14"/>
  </r>
  <r>
    <n v="77504304"/>
    <x v="7"/>
    <x v="14"/>
  </r>
  <r>
    <n v="77504305"/>
    <x v="7"/>
    <x v="14"/>
  </r>
  <r>
    <n v="77504307"/>
    <x v="7"/>
    <x v="14"/>
  </r>
  <r>
    <n v="77504308"/>
    <x v="7"/>
    <x v="14"/>
  </r>
  <r>
    <n v="77504309"/>
    <x v="7"/>
    <x v="14"/>
  </r>
  <r>
    <n v="77504310"/>
    <x v="7"/>
    <x v="14"/>
  </r>
  <r>
    <n v="77504312"/>
    <x v="7"/>
    <x v="14"/>
  </r>
  <r>
    <n v="77504313"/>
    <x v="3"/>
    <x v="14"/>
  </r>
  <r>
    <n v="77504314"/>
    <x v="7"/>
    <x v="14"/>
  </r>
  <r>
    <n v="77504315"/>
    <x v="3"/>
    <x v="14"/>
  </r>
  <r>
    <n v="77504316"/>
    <x v="7"/>
    <x v="14"/>
  </r>
  <r>
    <n v="77504317"/>
    <x v="7"/>
    <x v="14"/>
  </r>
  <r>
    <n v="77504318"/>
    <x v="7"/>
    <x v="14"/>
  </r>
  <r>
    <n v="77504319"/>
    <x v="7"/>
    <x v="14"/>
  </r>
  <r>
    <n v="77504321"/>
    <x v="7"/>
    <x v="14"/>
  </r>
  <r>
    <n v="77504322"/>
    <x v="3"/>
    <x v="14"/>
  </r>
  <r>
    <n v="77504323"/>
    <x v="7"/>
    <x v="14"/>
  </r>
  <r>
    <n v="77504324"/>
    <x v="7"/>
    <x v="14"/>
  </r>
  <r>
    <n v="77504325"/>
    <x v="7"/>
    <x v="14"/>
  </r>
  <r>
    <n v="77504326"/>
    <x v="7"/>
    <x v="14"/>
  </r>
  <r>
    <n v="77504327"/>
    <x v="7"/>
    <x v="14"/>
  </r>
  <r>
    <n v="77504328"/>
    <x v="7"/>
    <x v="14"/>
  </r>
  <r>
    <n v="77504329"/>
    <x v="7"/>
    <x v="14"/>
  </r>
  <r>
    <n v="77504332"/>
    <x v="7"/>
    <x v="14"/>
  </r>
  <r>
    <n v="77504333"/>
    <x v="7"/>
    <x v="14"/>
  </r>
  <r>
    <n v="77504334"/>
    <x v="7"/>
    <x v="14"/>
  </r>
  <r>
    <n v="77504335"/>
    <x v="3"/>
    <x v="14"/>
  </r>
  <r>
    <n v="77504336"/>
    <x v="7"/>
    <x v="14"/>
  </r>
  <r>
    <n v="77504337"/>
    <x v="7"/>
    <x v="14"/>
  </r>
  <r>
    <n v="77504338"/>
    <x v="3"/>
    <x v="14"/>
  </r>
  <r>
    <n v="77504341"/>
    <x v="7"/>
    <x v="14"/>
  </r>
  <r>
    <n v="77504342"/>
    <x v="7"/>
    <x v="14"/>
  </r>
  <r>
    <n v="77504343"/>
    <x v="7"/>
    <x v="14"/>
  </r>
  <r>
    <n v="77504344"/>
    <x v="7"/>
    <x v="14"/>
  </r>
  <r>
    <n v="77504346"/>
    <x v="7"/>
    <x v="14"/>
  </r>
  <r>
    <n v="77504347"/>
    <x v="7"/>
    <x v="14"/>
  </r>
  <r>
    <n v="77504348"/>
    <x v="3"/>
    <x v="14"/>
  </r>
  <r>
    <n v="77504349"/>
    <x v="9"/>
    <x v="14"/>
  </r>
  <r>
    <n v="77504351"/>
    <x v="7"/>
    <x v="8"/>
  </r>
  <r>
    <n v="77504352"/>
    <x v="7"/>
    <x v="8"/>
  </r>
  <r>
    <n v="77504353"/>
    <x v="7"/>
    <x v="8"/>
  </r>
  <r>
    <n v="77504354"/>
    <x v="7"/>
    <x v="8"/>
  </r>
  <r>
    <n v="77504356"/>
    <x v="7"/>
    <x v="8"/>
  </r>
  <r>
    <n v="77504358"/>
    <x v="7"/>
    <x v="8"/>
  </r>
  <r>
    <n v="77504360"/>
    <x v="7"/>
    <x v="8"/>
  </r>
  <r>
    <n v="77504361"/>
    <x v="3"/>
    <x v="8"/>
  </r>
  <r>
    <n v="77504362"/>
    <x v="7"/>
    <x v="8"/>
  </r>
  <r>
    <n v="77504363"/>
    <x v="7"/>
    <x v="8"/>
  </r>
  <r>
    <n v="77504364"/>
    <x v="3"/>
    <x v="8"/>
  </r>
  <r>
    <n v="77504365"/>
    <x v="7"/>
    <x v="8"/>
  </r>
  <r>
    <n v="77504366"/>
    <x v="7"/>
    <x v="8"/>
  </r>
  <r>
    <n v="77504367"/>
    <x v="7"/>
    <x v="8"/>
  </r>
  <r>
    <n v="77504368"/>
    <x v="7"/>
    <x v="8"/>
  </r>
  <r>
    <n v="77504369"/>
    <x v="7"/>
    <x v="8"/>
  </r>
  <r>
    <n v="77504370"/>
    <x v="7"/>
    <x v="8"/>
  </r>
  <r>
    <n v="77504371"/>
    <x v="7"/>
    <x v="8"/>
  </r>
  <r>
    <n v="77504372"/>
    <x v="7"/>
    <x v="8"/>
  </r>
  <r>
    <n v="77504373"/>
    <x v="7"/>
    <x v="8"/>
  </r>
  <r>
    <n v="77504374"/>
    <x v="7"/>
    <x v="8"/>
  </r>
  <r>
    <n v="77504375"/>
    <x v="7"/>
    <x v="8"/>
  </r>
  <r>
    <n v="77504376"/>
    <x v="7"/>
    <x v="8"/>
  </r>
  <r>
    <n v="77504377"/>
    <x v="7"/>
    <x v="8"/>
  </r>
  <r>
    <n v="77504379"/>
    <x v="7"/>
    <x v="8"/>
  </r>
  <r>
    <n v="77504380"/>
    <x v="7"/>
    <x v="8"/>
  </r>
  <r>
    <n v="77504381"/>
    <x v="7"/>
    <x v="8"/>
  </r>
  <r>
    <n v="77504382"/>
    <x v="7"/>
    <x v="8"/>
  </r>
  <r>
    <n v="77504383"/>
    <x v="7"/>
    <x v="8"/>
  </r>
  <r>
    <n v="77504385"/>
    <x v="7"/>
    <x v="8"/>
  </r>
  <r>
    <n v="77504386"/>
    <x v="7"/>
    <x v="8"/>
  </r>
  <r>
    <n v="77504388"/>
    <x v="7"/>
    <x v="8"/>
  </r>
  <r>
    <n v="77504389"/>
    <x v="7"/>
    <x v="8"/>
  </r>
  <r>
    <n v="77504390"/>
    <x v="7"/>
    <x v="8"/>
  </r>
  <r>
    <n v="77504391"/>
    <x v="7"/>
    <x v="8"/>
  </r>
  <r>
    <n v="77504392"/>
    <x v="7"/>
    <x v="8"/>
  </r>
  <r>
    <n v="77504393"/>
    <x v="7"/>
    <x v="8"/>
  </r>
  <r>
    <n v="77504394"/>
    <x v="7"/>
    <x v="8"/>
  </r>
  <r>
    <n v="77504395"/>
    <x v="7"/>
    <x v="8"/>
  </r>
  <r>
    <n v="77504396"/>
    <x v="7"/>
    <x v="8"/>
  </r>
  <r>
    <n v="77504397"/>
    <x v="7"/>
    <x v="8"/>
  </r>
  <r>
    <n v="77504398"/>
    <x v="7"/>
    <x v="8"/>
  </r>
  <r>
    <n v="77504399"/>
    <x v="7"/>
    <x v="8"/>
  </r>
  <r>
    <n v="77504400"/>
    <x v="7"/>
    <x v="8"/>
  </r>
  <r>
    <n v="77504401"/>
    <x v="7"/>
    <x v="8"/>
  </r>
  <r>
    <n v="77504403"/>
    <x v="7"/>
    <x v="8"/>
  </r>
  <r>
    <n v="77504404"/>
    <x v="7"/>
    <x v="8"/>
  </r>
  <r>
    <n v="77504405"/>
    <x v="7"/>
    <x v="8"/>
  </r>
  <r>
    <n v="77504406"/>
    <x v="7"/>
    <x v="8"/>
  </r>
  <r>
    <n v="77504407"/>
    <x v="7"/>
    <x v="8"/>
  </r>
  <r>
    <n v="77504408"/>
    <x v="7"/>
    <x v="8"/>
  </r>
  <r>
    <n v="77504411"/>
    <x v="7"/>
    <x v="8"/>
  </r>
  <r>
    <n v="77504412"/>
    <x v="3"/>
    <x v="8"/>
  </r>
  <r>
    <n v="77504413"/>
    <x v="3"/>
    <x v="8"/>
  </r>
  <r>
    <n v="77504414"/>
    <x v="7"/>
    <x v="8"/>
  </r>
  <r>
    <n v="77504415"/>
    <x v="7"/>
    <x v="8"/>
  </r>
  <r>
    <n v="77504416"/>
    <x v="7"/>
    <x v="8"/>
  </r>
  <r>
    <n v="77504417"/>
    <x v="7"/>
    <x v="8"/>
  </r>
  <r>
    <n v="77504419"/>
    <x v="7"/>
    <x v="8"/>
  </r>
  <r>
    <n v="77504420"/>
    <x v="7"/>
    <x v="8"/>
  </r>
  <r>
    <n v="77504421"/>
    <x v="7"/>
    <x v="8"/>
  </r>
  <r>
    <n v="77504422"/>
    <x v="7"/>
    <x v="8"/>
  </r>
  <r>
    <n v="77504423"/>
    <x v="7"/>
    <x v="8"/>
  </r>
  <r>
    <n v="77504424"/>
    <x v="3"/>
    <x v="8"/>
  </r>
  <r>
    <n v="77504425"/>
    <x v="7"/>
    <x v="8"/>
  </r>
  <r>
    <n v="77504426"/>
    <x v="7"/>
    <x v="8"/>
  </r>
  <r>
    <n v="77504427"/>
    <x v="3"/>
    <x v="8"/>
  </r>
  <r>
    <n v="77504428"/>
    <x v="7"/>
    <x v="8"/>
  </r>
  <r>
    <n v="77504429"/>
    <x v="7"/>
    <x v="8"/>
  </r>
  <r>
    <n v="77504430"/>
    <x v="7"/>
    <x v="8"/>
  </r>
  <r>
    <n v="77504431"/>
    <x v="7"/>
    <x v="8"/>
  </r>
  <r>
    <n v="77504432"/>
    <x v="7"/>
    <x v="8"/>
  </r>
  <r>
    <n v="77504434"/>
    <x v="7"/>
    <x v="8"/>
  </r>
  <r>
    <n v="77504435"/>
    <x v="7"/>
    <x v="8"/>
  </r>
  <r>
    <n v="77504436"/>
    <x v="7"/>
    <x v="8"/>
  </r>
  <r>
    <n v="77504437"/>
    <x v="7"/>
    <x v="8"/>
  </r>
  <r>
    <n v="77504438"/>
    <x v="7"/>
    <x v="8"/>
  </r>
  <r>
    <n v="77504439"/>
    <x v="7"/>
    <x v="8"/>
  </r>
  <r>
    <n v="77504440"/>
    <x v="7"/>
    <x v="8"/>
  </r>
  <r>
    <n v="77504441"/>
    <x v="7"/>
    <x v="8"/>
  </r>
  <r>
    <n v="77504442"/>
    <x v="7"/>
    <x v="8"/>
  </r>
  <r>
    <n v="77504443"/>
    <x v="7"/>
    <x v="8"/>
  </r>
  <r>
    <n v="77504444"/>
    <x v="7"/>
    <x v="8"/>
  </r>
  <r>
    <n v="77504445"/>
    <x v="7"/>
    <x v="8"/>
  </r>
  <r>
    <n v="77504446"/>
    <x v="7"/>
    <x v="8"/>
  </r>
  <r>
    <n v="77504447"/>
    <x v="3"/>
    <x v="8"/>
  </r>
  <r>
    <n v="77504448"/>
    <x v="7"/>
    <x v="8"/>
  </r>
  <r>
    <n v="77504449"/>
    <x v="3"/>
    <x v="8"/>
  </r>
  <r>
    <n v="77504450"/>
    <x v="7"/>
    <x v="8"/>
  </r>
  <r>
    <n v="77504451"/>
    <x v="7"/>
    <x v="8"/>
  </r>
  <r>
    <n v="77504452"/>
    <x v="9"/>
    <x v="8"/>
  </r>
  <r>
    <n v="77504455"/>
    <x v="7"/>
    <x v="8"/>
  </r>
  <r>
    <n v="77504456"/>
    <x v="7"/>
    <x v="8"/>
  </r>
  <r>
    <n v="77504457"/>
    <x v="7"/>
    <x v="8"/>
  </r>
  <r>
    <n v="77504458"/>
    <x v="7"/>
    <x v="8"/>
  </r>
  <r>
    <n v="77504459"/>
    <x v="7"/>
    <x v="8"/>
  </r>
  <r>
    <n v="77504460"/>
    <x v="3"/>
    <x v="8"/>
  </r>
  <r>
    <n v="77504461"/>
    <x v="7"/>
    <x v="8"/>
  </r>
  <r>
    <n v="77504462"/>
    <x v="7"/>
    <x v="8"/>
  </r>
  <r>
    <n v="77504463"/>
    <x v="7"/>
    <x v="8"/>
  </r>
  <r>
    <n v="77504464"/>
    <x v="7"/>
    <x v="8"/>
  </r>
  <r>
    <n v="77504465"/>
    <x v="7"/>
    <x v="8"/>
  </r>
  <r>
    <n v="77504466"/>
    <x v="7"/>
    <x v="8"/>
  </r>
  <r>
    <n v="77504467"/>
    <x v="7"/>
    <x v="8"/>
  </r>
  <r>
    <n v="77504468"/>
    <x v="7"/>
    <x v="8"/>
  </r>
  <r>
    <n v="77504469"/>
    <x v="7"/>
    <x v="8"/>
  </r>
  <r>
    <n v="77504470"/>
    <x v="7"/>
    <x v="8"/>
  </r>
  <r>
    <n v="77504471"/>
    <x v="7"/>
    <x v="8"/>
  </r>
  <r>
    <n v="77504472"/>
    <x v="7"/>
    <x v="8"/>
  </r>
  <r>
    <n v="77504473"/>
    <x v="3"/>
    <x v="8"/>
  </r>
  <r>
    <n v="77504475"/>
    <x v="7"/>
    <x v="8"/>
  </r>
  <r>
    <n v="77504476"/>
    <x v="7"/>
    <x v="8"/>
  </r>
  <r>
    <n v="77504477"/>
    <x v="7"/>
    <x v="8"/>
  </r>
  <r>
    <n v="77504479"/>
    <x v="7"/>
    <x v="8"/>
  </r>
  <r>
    <n v="77504480"/>
    <x v="3"/>
    <x v="8"/>
  </r>
  <r>
    <n v="77504481"/>
    <x v="7"/>
    <x v="8"/>
  </r>
  <r>
    <n v="77504482"/>
    <x v="7"/>
    <x v="8"/>
  </r>
  <r>
    <n v="77504483"/>
    <x v="7"/>
    <x v="8"/>
  </r>
  <r>
    <n v="77504484"/>
    <x v="7"/>
    <x v="8"/>
  </r>
  <r>
    <n v="77504485"/>
    <x v="7"/>
    <x v="8"/>
  </r>
  <r>
    <n v="77504486"/>
    <x v="7"/>
    <x v="8"/>
  </r>
  <r>
    <n v="77504487"/>
    <x v="7"/>
    <x v="8"/>
  </r>
  <r>
    <n v="77504488"/>
    <x v="7"/>
    <x v="8"/>
  </r>
  <r>
    <n v="77504489"/>
    <x v="7"/>
    <x v="8"/>
  </r>
  <r>
    <n v="77504490"/>
    <x v="7"/>
    <x v="8"/>
  </r>
  <r>
    <n v="77504491"/>
    <x v="7"/>
    <x v="8"/>
  </r>
  <r>
    <n v="77504492"/>
    <x v="3"/>
    <x v="8"/>
  </r>
  <r>
    <n v="77504494"/>
    <x v="7"/>
    <x v="8"/>
  </r>
  <r>
    <n v="77504495"/>
    <x v="7"/>
    <x v="8"/>
  </r>
  <r>
    <n v="77504496"/>
    <x v="7"/>
    <x v="8"/>
  </r>
  <r>
    <n v="77504497"/>
    <x v="7"/>
    <x v="8"/>
  </r>
  <r>
    <n v="77504498"/>
    <x v="7"/>
    <x v="8"/>
  </r>
  <r>
    <n v="77504499"/>
    <x v="7"/>
    <x v="8"/>
  </r>
  <r>
    <n v="77504500"/>
    <x v="7"/>
    <x v="8"/>
  </r>
  <r>
    <n v="77504501"/>
    <x v="7"/>
    <x v="8"/>
  </r>
  <r>
    <n v="77504502"/>
    <x v="7"/>
    <x v="8"/>
  </r>
  <r>
    <n v="77504503"/>
    <x v="7"/>
    <x v="8"/>
  </r>
  <r>
    <n v="77504504"/>
    <x v="7"/>
    <x v="8"/>
  </r>
  <r>
    <n v="77504505"/>
    <x v="7"/>
    <x v="8"/>
  </r>
  <r>
    <n v="77504506"/>
    <x v="7"/>
    <x v="8"/>
  </r>
  <r>
    <n v="77504509"/>
    <x v="3"/>
    <x v="8"/>
  </r>
  <r>
    <n v="77504510"/>
    <x v="3"/>
    <x v="8"/>
  </r>
  <r>
    <n v="77504511"/>
    <x v="7"/>
    <x v="8"/>
  </r>
  <r>
    <n v="77504512"/>
    <x v="7"/>
    <x v="8"/>
  </r>
  <r>
    <n v="77504513"/>
    <x v="7"/>
    <x v="8"/>
  </r>
  <r>
    <n v="77504514"/>
    <x v="7"/>
    <x v="8"/>
  </r>
  <r>
    <n v="77504515"/>
    <x v="7"/>
    <x v="8"/>
  </r>
  <r>
    <n v="77504517"/>
    <x v="3"/>
    <x v="8"/>
  </r>
  <r>
    <n v="77504519"/>
    <x v="7"/>
    <x v="8"/>
  </r>
  <r>
    <n v="77504520"/>
    <x v="9"/>
    <x v="8"/>
  </r>
  <r>
    <n v="77504521"/>
    <x v="7"/>
    <x v="8"/>
  </r>
  <r>
    <n v="77504522"/>
    <x v="7"/>
    <x v="8"/>
  </r>
  <r>
    <n v="77504523"/>
    <x v="7"/>
    <x v="8"/>
  </r>
  <r>
    <n v="77504524"/>
    <x v="7"/>
    <x v="8"/>
  </r>
  <r>
    <n v="77504525"/>
    <x v="7"/>
    <x v="8"/>
  </r>
  <r>
    <n v="77504526"/>
    <x v="7"/>
    <x v="8"/>
  </r>
  <r>
    <n v="77504527"/>
    <x v="7"/>
    <x v="8"/>
  </r>
  <r>
    <n v="77504529"/>
    <x v="7"/>
    <x v="8"/>
  </r>
  <r>
    <n v="77504530"/>
    <x v="7"/>
    <x v="8"/>
  </r>
  <r>
    <n v="77504532"/>
    <x v="7"/>
    <x v="8"/>
  </r>
  <r>
    <n v="77504533"/>
    <x v="7"/>
    <x v="8"/>
  </r>
  <r>
    <n v="77504534"/>
    <x v="7"/>
    <x v="8"/>
  </r>
  <r>
    <n v="77504535"/>
    <x v="7"/>
    <x v="8"/>
  </r>
  <r>
    <n v="77504536"/>
    <x v="7"/>
    <x v="8"/>
  </r>
  <r>
    <n v="77504537"/>
    <x v="7"/>
    <x v="8"/>
  </r>
  <r>
    <n v="77504539"/>
    <x v="7"/>
    <x v="8"/>
  </r>
  <r>
    <n v="77504540"/>
    <x v="7"/>
    <x v="8"/>
  </r>
  <r>
    <n v="77504541"/>
    <x v="3"/>
    <x v="8"/>
  </r>
  <r>
    <n v="77504542"/>
    <x v="7"/>
    <x v="8"/>
  </r>
  <r>
    <n v="77504543"/>
    <x v="7"/>
    <x v="8"/>
  </r>
  <r>
    <n v="77504544"/>
    <x v="3"/>
    <x v="8"/>
  </r>
  <r>
    <n v="77504545"/>
    <x v="7"/>
    <x v="8"/>
  </r>
  <r>
    <n v="77504546"/>
    <x v="7"/>
    <x v="8"/>
  </r>
  <r>
    <n v="77504547"/>
    <x v="7"/>
    <x v="8"/>
  </r>
  <r>
    <n v="77504548"/>
    <x v="7"/>
    <x v="8"/>
  </r>
  <r>
    <n v="77504549"/>
    <x v="7"/>
    <x v="8"/>
  </r>
  <r>
    <n v="77504550"/>
    <x v="7"/>
    <x v="8"/>
  </r>
  <r>
    <n v="77504551"/>
    <x v="3"/>
    <x v="8"/>
  </r>
  <r>
    <n v="77504552"/>
    <x v="7"/>
    <x v="8"/>
  </r>
  <r>
    <n v="77504553"/>
    <x v="3"/>
    <x v="2"/>
  </r>
  <r>
    <n v="77504554"/>
    <x v="7"/>
    <x v="2"/>
  </r>
  <r>
    <n v="77504555"/>
    <x v="7"/>
    <x v="2"/>
  </r>
  <r>
    <n v="77504556"/>
    <x v="7"/>
    <x v="2"/>
  </r>
  <r>
    <n v="77504557"/>
    <x v="7"/>
    <x v="2"/>
  </r>
  <r>
    <n v="77504558"/>
    <x v="7"/>
    <x v="2"/>
  </r>
  <r>
    <n v="77504560"/>
    <x v="7"/>
    <x v="2"/>
  </r>
  <r>
    <n v="77504561"/>
    <x v="7"/>
    <x v="2"/>
  </r>
  <r>
    <n v="77504562"/>
    <x v="7"/>
    <x v="2"/>
  </r>
  <r>
    <n v="77504563"/>
    <x v="3"/>
    <x v="2"/>
  </r>
  <r>
    <n v="77504564"/>
    <x v="7"/>
    <x v="2"/>
  </r>
  <r>
    <n v="77504565"/>
    <x v="7"/>
    <x v="2"/>
  </r>
  <r>
    <n v="77504567"/>
    <x v="7"/>
    <x v="2"/>
  </r>
  <r>
    <n v="77504568"/>
    <x v="7"/>
    <x v="2"/>
  </r>
  <r>
    <n v="77504569"/>
    <x v="7"/>
    <x v="2"/>
  </r>
  <r>
    <n v="77504570"/>
    <x v="7"/>
    <x v="2"/>
  </r>
  <r>
    <n v="77504571"/>
    <x v="7"/>
    <x v="2"/>
  </r>
  <r>
    <n v="77504572"/>
    <x v="7"/>
    <x v="2"/>
  </r>
  <r>
    <n v="77504573"/>
    <x v="7"/>
    <x v="2"/>
  </r>
  <r>
    <n v="77504574"/>
    <x v="7"/>
    <x v="2"/>
  </r>
  <r>
    <n v="77504575"/>
    <x v="7"/>
    <x v="2"/>
  </r>
  <r>
    <n v="77504576"/>
    <x v="7"/>
    <x v="2"/>
  </r>
  <r>
    <n v="77504577"/>
    <x v="7"/>
    <x v="2"/>
  </r>
  <r>
    <n v="77504578"/>
    <x v="7"/>
    <x v="2"/>
  </r>
  <r>
    <n v="77504579"/>
    <x v="7"/>
    <x v="2"/>
  </r>
  <r>
    <n v="77504580"/>
    <x v="7"/>
    <x v="2"/>
  </r>
  <r>
    <n v="77504581"/>
    <x v="7"/>
    <x v="2"/>
  </r>
  <r>
    <n v="77504582"/>
    <x v="7"/>
    <x v="2"/>
  </r>
  <r>
    <n v="77504583"/>
    <x v="7"/>
    <x v="2"/>
  </r>
  <r>
    <n v="77504585"/>
    <x v="9"/>
    <x v="2"/>
  </r>
  <r>
    <n v="77504586"/>
    <x v="7"/>
    <x v="2"/>
  </r>
  <r>
    <n v="77504587"/>
    <x v="7"/>
    <x v="2"/>
  </r>
  <r>
    <n v="77504588"/>
    <x v="7"/>
    <x v="2"/>
  </r>
  <r>
    <n v="77504589"/>
    <x v="7"/>
    <x v="2"/>
  </r>
  <r>
    <n v="77504590"/>
    <x v="7"/>
    <x v="2"/>
  </r>
  <r>
    <n v="77504591"/>
    <x v="7"/>
    <x v="2"/>
  </r>
  <r>
    <n v="77504592"/>
    <x v="7"/>
    <x v="2"/>
  </r>
  <r>
    <n v="77504593"/>
    <x v="7"/>
    <x v="2"/>
  </r>
  <r>
    <n v="77504594"/>
    <x v="7"/>
    <x v="2"/>
  </r>
  <r>
    <n v="77504596"/>
    <x v="7"/>
    <x v="2"/>
  </r>
  <r>
    <n v="77504597"/>
    <x v="7"/>
    <x v="2"/>
  </r>
  <r>
    <n v="77504599"/>
    <x v="7"/>
    <x v="2"/>
  </r>
  <r>
    <n v="77504601"/>
    <x v="7"/>
    <x v="2"/>
  </r>
  <r>
    <n v="77504602"/>
    <x v="7"/>
    <x v="2"/>
  </r>
  <r>
    <n v="77504603"/>
    <x v="7"/>
    <x v="2"/>
  </r>
  <r>
    <n v="77504604"/>
    <x v="7"/>
    <x v="2"/>
  </r>
  <r>
    <n v="77504605"/>
    <x v="7"/>
    <x v="2"/>
  </r>
  <r>
    <n v="77504606"/>
    <x v="7"/>
    <x v="2"/>
  </r>
  <r>
    <n v="77504607"/>
    <x v="7"/>
    <x v="2"/>
  </r>
  <r>
    <n v="77504610"/>
    <x v="7"/>
    <x v="2"/>
  </r>
  <r>
    <n v="77504611"/>
    <x v="7"/>
    <x v="2"/>
  </r>
  <r>
    <n v="77504612"/>
    <x v="7"/>
    <x v="2"/>
  </r>
  <r>
    <n v="77504614"/>
    <x v="7"/>
    <x v="2"/>
  </r>
  <r>
    <n v="77504615"/>
    <x v="7"/>
    <x v="2"/>
  </r>
  <r>
    <n v="77504616"/>
    <x v="7"/>
    <x v="2"/>
  </r>
  <r>
    <n v="77504617"/>
    <x v="7"/>
    <x v="2"/>
  </r>
  <r>
    <n v="77504620"/>
    <x v="7"/>
    <x v="2"/>
  </r>
  <r>
    <n v="77504622"/>
    <x v="7"/>
    <x v="2"/>
  </r>
  <r>
    <n v="77504623"/>
    <x v="7"/>
    <x v="2"/>
  </r>
  <r>
    <n v="77504624"/>
    <x v="7"/>
    <x v="2"/>
  </r>
  <r>
    <n v="77504625"/>
    <x v="3"/>
    <x v="2"/>
  </r>
  <r>
    <n v="77504626"/>
    <x v="7"/>
    <x v="2"/>
  </r>
  <r>
    <n v="77504627"/>
    <x v="7"/>
    <x v="2"/>
  </r>
  <r>
    <n v="77504629"/>
    <x v="7"/>
    <x v="2"/>
  </r>
  <r>
    <n v="77504630"/>
    <x v="7"/>
    <x v="2"/>
  </r>
  <r>
    <n v="77504631"/>
    <x v="7"/>
    <x v="2"/>
  </r>
  <r>
    <n v="77504632"/>
    <x v="7"/>
    <x v="2"/>
  </r>
  <r>
    <n v="77504633"/>
    <x v="7"/>
    <x v="2"/>
  </r>
  <r>
    <n v="77504634"/>
    <x v="7"/>
    <x v="2"/>
  </r>
  <r>
    <n v="77504635"/>
    <x v="7"/>
    <x v="2"/>
  </r>
  <r>
    <n v="77504636"/>
    <x v="7"/>
    <x v="2"/>
  </r>
  <r>
    <n v="77504637"/>
    <x v="7"/>
    <x v="2"/>
  </r>
  <r>
    <n v="77504638"/>
    <x v="7"/>
    <x v="2"/>
  </r>
  <r>
    <n v="77504639"/>
    <x v="7"/>
    <x v="2"/>
  </r>
  <r>
    <n v="77504640"/>
    <x v="7"/>
    <x v="2"/>
  </r>
  <r>
    <n v="77504641"/>
    <x v="7"/>
    <x v="2"/>
  </r>
  <r>
    <n v="77504643"/>
    <x v="7"/>
    <x v="13"/>
  </r>
  <r>
    <n v="77504644"/>
    <x v="7"/>
    <x v="13"/>
  </r>
  <r>
    <n v="77504645"/>
    <x v="7"/>
    <x v="13"/>
  </r>
  <r>
    <n v="77504646"/>
    <x v="7"/>
    <x v="13"/>
  </r>
  <r>
    <n v="77504647"/>
    <x v="7"/>
    <x v="13"/>
  </r>
  <r>
    <n v="77504649"/>
    <x v="7"/>
    <x v="13"/>
  </r>
  <r>
    <n v="77504650"/>
    <x v="7"/>
    <x v="13"/>
  </r>
  <r>
    <n v="77504651"/>
    <x v="7"/>
    <x v="13"/>
  </r>
  <r>
    <n v="77504652"/>
    <x v="7"/>
    <x v="13"/>
  </r>
  <r>
    <n v="77504653"/>
    <x v="7"/>
    <x v="13"/>
  </r>
  <r>
    <n v="77504654"/>
    <x v="7"/>
    <x v="13"/>
  </r>
  <r>
    <n v="77504656"/>
    <x v="7"/>
    <x v="13"/>
  </r>
  <r>
    <n v="77504657"/>
    <x v="7"/>
    <x v="13"/>
  </r>
  <r>
    <n v="77504658"/>
    <x v="7"/>
    <x v="13"/>
  </r>
  <r>
    <n v="77504659"/>
    <x v="7"/>
    <x v="13"/>
  </r>
  <r>
    <n v="77504660"/>
    <x v="7"/>
    <x v="13"/>
  </r>
  <r>
    <n v="77504661"/>
    <x v="7"/>
    <x v="13"/>
  </r>
  <r>
    <n v="77504662"/>
    <x v="7"/>
    <x v="13"/>
  </r>
  <r>
    <n v="77504663"/>
    <x v="7"/>
    <x v="13"/>
  </r>
  <r>
    <n v="77504664"/>
    <x v="7"/>
    <x v="13"/>
  </r>
  <r>
    <n v="77504666"/>
    <x v="3"/>
    <x v="13"/>
  </r>
  <r>
    <n v="77504668"/>
    <x v="7"/>
    <x v="13"/>
  </r>
  <r>
    <n v="77504670"/>
    <x v="7"/>
    <x v="13"/>
  </r>
  <r>
    <n v="77504671"/>
    <x v="7"/>
    <x v="13"/>
  </r>
  <r>
    <n v="77504672"/>
    <x v="3"/>
    <x v="13"/>
  </r>
  <r>
    <n v="77504674"/>
    <x v="7"/>
    <x v="13"/>
  </r>
  <r>
    <n v="77504676"/>
    <x v="7"/>
    <x v="13"/>
  </r>
  <r>
    <n v="77504677"/>
    <x v="7"/>
    <x v="13"/>
  </r>
  <r>
    <n v="77504678"/>
    <x v="3"/>
    <x v="13"/>
  </r>
  <r>
    <n v="77504679"/>
    <x v="7"/>
    <x v="13"/>
  </r>
  <r>
    <n v="77504682"/>
    <x v="7"/>
    <x v="13"/>
  </r>
  <r>
    <n v="77504683"/>
    <x v="7"/>
    <x v="13"/>
  </r>
  <r>
    <n v="77504686"/>
    <x v="7"/>
    <x v="13"/>
  </r>
  <r>
    <n v="77504687"/>
    <x v="7"/>
    <x v="13"/>
  </r>
  <r>
    <n v="77504688"/>
    <x v="7"/>
    <x v="13"/>
  </r>
  <r>
    <n v="77504690"/>
    <x v="7"/>
    <x v="13"/>
  </r>
  <r>
    <n v="77504691"/>
    <x v="7"/>
    <x v="13"/>
  </r>
  <r>
    <n v="77504692"/>
    <x v="7"/>
    <x v="13"/>
  </r>
  <r>
    <n v="77504693"/>
    <x v="7"/>
    <x v="13"/>
  </r>
  <r>
    <n v="77504694"/>
    <x v="3"/>
    <x v="13"/>
  </r>
  <r>
    <n v="77504696"/>
    <x v="7"/>
    <x v="13"/>
  </r>
  <r>
    <n v="77504697"/>
    <x v="7"/>
    <x v="13"/>
  </r>
  <r>
    <n v="77504698"/>
    <x v="7"/>
    <x v="13"/>
  </r>
  <r>
    <n v="77504699"/>
    <x v="7"/>
    <x v="13"/>
  </r>
  <r>
    <n v="77504700"/>
    <x v="7"/>
    <x v="13"/>
  </r>
  <r>
    <n v="77504702"/>
    <x v="7"/>
    <x v="13"/>
  </r>
  <r>
    <n v="77504703"/>
    <x v="7"/>
    <x v="13"/>
  </r>
  <r>
    <n v="77504706"/>
    <x v="7"/>
    <x v="13"/>
  </r>
  <r>
    <n v="77504707"/>
    <x v="7"/>
    <x v="13"/>
  </r>
  <r>
    <n v="77504709"/>
    <x v="7"/>
    <x v="13"/>
  </r>
  <r>
    <n v="77504710"/>
    <x v="7"/>
    <x v="13"/>
  </r>
  <r>
    <n v="77504711"/>
    <x v="7"/>
    <x v="13"/>
  </r>
  <r>
    <n v="77504712"/>
    <x v="7"/>
    <x v="13"/>
  </r>
  <r>
    <n v="77504714"/>
    <x v="7"/>
    <x v="13"/>
  </r>
  <r>
    <n v="77504717"/>
    <x v="7"/>
    <x v="13"/>
  </r>
  <r>
    <n v="77504718"/>
    <x v="7"/>
    <x v="13"/>
  </r>
  <r>
    <n v="77504719"/>
    <x v="3"/>
    <x v="13"/>
  </r>
  <r>
    <n v="77504720"/>
    <x v="7"/>
    <x v="13"/>
  </r>
  <r>
    <n v="77504722"/>
    <x v="7"/>
    <x v="13"/>
  </r>
  <r>
    <n v="77504725"/>
    <x v="7"/>
    <x v="13"/>
  </r>
  <r>
    <n v="77504727"/>
    <x v="7"/>
    <x v="13"/>
  </r>
  <r>
    <n v="77504730"/>
    <x v="3"/>
    <x v="13"/>
  </r>
  <r>
    <n v="77504731"/>
    <x v="7"/>
    <x v="13"/>
  </r>
  <r>
    <n v="77504732"/>
    <x v="7"/>
    <x v="13"/>
  </r>
  <r>
    <n v="77504733"/>
    <x v="3"/>
    <x v="13"/>
  </r>
  <r>
    <n v="77504734"/>
    <x v="3"/>
    <x v="13"/>
  </r>
  <r>
    <n v="77504736"/>
    <x v="7"/>
    <x v="13"/>
  </r>
  <r>
    <n v="77504737"/>
    <x v="9"/>
    <x v="13"/>
  </r>
  <r>
    <n v="77504739"/>
    <x v="7"/>
    <x v="13"/>
  </r>
  <r>
    <n v="77504740"/>
    <x v="7"/>
    <x v="13"/>
  </r>
  <r>
    <n v="77504741"/>
    <x v="7"/>
    <x v="13"/>
  </r>
  <r>
    <n v="77504743"/>
    <x v="7"/>
    <x v="13"/>
  </r>
  <r>
    <n v="77504744"/>
    <x v="7"/>
    <x v="13"/>
  </r>
  <r>
    <n v="77504745"/>
    <x v="7"/>
    <x v="13"/>
  </r>
  <r>
    <n v="77504746"/>
    <x v="7"/>
    <x v="13"/>
  </r>
  <r>
    <n v="77504747"/>
    <x v="7"/>
    <x v="13"/>
  </r>
  <r>
    <n v="77504748"/>
    <x v="7"/>
    <x v="13"/>
  </r>
  <r>
    <n v="77504749"/>
    <x v="7"/>
    <x v="13"/>
  </r>
  <r>
    <n v="77504750"/>
    <x v="7"/>
    <x v="13"/>
  </r>
  <r>
    <n v="77504751"/>
    <x v="7"/>
    <x v="13"/>
  </r>
  <r>
    <n v="77504752"/>
    <x v="7"/>
    <x v="13"/>
  </r>
  <r>
    <n v="77504753"/>
    <x v="7"/>
    <x v="13"/>
  </r>
  <r>
    <n v="77504754"/>
    <x v="7"/>
    <x v="13"/>
  </r>
  <r>
    <n v="77504755"/>
    <x v="7"/>
    <x v="13"/>
  </r>
  <r>
    <n v="77504756"/>
    <x v="7"/>
    <x v="13"/>
  </r>
  <r>
    <n v="77504757"/>
    <x v="7"/>
    <x v="13"/>
  </r>
  <r>
    <n v="77504758"/>
    <x v="7"/>
    <x v="13"/>
  </r>
  <r>
    <n v="77504761"/>
    <x v="7"/>
    <x v="13"/>
  </r>
  <r>
    <n v="77504762"/>
    <x v="7"/>
    <x v="13"/>
  </r>
  <r>
    <n v="77504763"/>
    <x v="7"/>
    <x v="13"/>
  </r>
  <r>
    <n v="77504765"/>
    <x v="7"/>
    <x v="13"/>
  </r>
  <r>
    <n v="77504766"/>
    <x v="7"/>
    <x v="13"/>
  </r>
  <r>
    <n v="77504767"/>
    <x v="7"/>
    <x v="13"/>
  </r>
  <r>
    <n v="77504768"/>
    <x v="7"/>
    <x v="13"/>
  </r>
  <r>
    <n v="77504770"/>
    <x v="7"/>
    <x v="13"/>
  </r>
  <r>
    <n v="77504771"/>
    <x v="3"/>
    <x v="13"/>
  </r>
  <r>
    <n v="77504772"/>
    <x v="3"/>
    <x v="13"/>
  </r>
  <r>
    <n v="77504774"/>
    <x v="7"/>
    <x v="13"/>
  </r>
  <r>
    <n v="77504775"/>
    <x v="7"/>
    <x v="13"/>
  </r>
  <r>
    <n v="77504776"/>
    <x v="7"/>
    <x v="13"/>
  </r>
  <r>
    <n v="77504777"/>
    <x v="7"/>
    <x v="13"/>
  </r>
  <r>
    <n v="77504778"/>
    <x v="7"/>
    <x v="13"/>
  </r>
  <r>
    <n v="77504779"/>
    <x v="3"/>
    <x v="13"/>
  </r>
  <r>
    <n v="77504780"/>
    <x v="7"/>
    <x v="13"/>
  </r>
  <r>
    <n v="77504781"/>
    <x v="7"/>
    <x v="13"/>
  </r>
  <r>
    <n v="77504782"/>
    <x v="7"/>
    <x v="13"/>
  </r>
  <r>
    <n v="77504783"/>
    <x v="7"/>
    <x v="13"/>
  </r>
  <r>
    <n v="77504785"/>
    <x v="7"/>
    <x v="13"/>
  </r>
  <r>
    <n v="77504786"/>
    <x v="7"/>
    <x v="13"/>
  </r>
  <r>
    <n v="77504787"/>
    <x v="3"/>
    <x v="13"/>
  </r>
  <r>
    <n v="77504789"/>
    <x v="7"/>
    <x v="13"/>
  </r>
  <r>
    <n v="77504791"/>
    <x v="7"/>
    <x v="13"/>
  </r>
  <r>
    <n v="77504792"/>
    <x v="7"/>
    <x v="13"/>
  </r>
  <r>
    <n v="77504793"/>
    <x v="7"/>
    <x v="13"/>
  </r>
  <r>
    <n v="77504795"/>
    <x v="7"/>
    <x v="13"/>
  </r>
  <r>
    <n v="77504796"/>
    <x v="7"/>
    <x v="13"/>
  </r>
  <r>
    <n v="77504797"/>
    <x v="7"/>
    <x v="13"/>
  </r>
  <r>
    <n v="77504798"/>
    <x v="7"/>
    <x v="13"/>
  </r>
  <r>
    <n v="77504801"/>
    <x v="3"/>
    <x v="13"/>
  </r>
  <r>
    <n v="77504802"/>
    <x v="7"/>
    <x v="13"/>
  </r>
  <r>
    <n v="77504803"/>
    <x v="7"/>
    <x v="13"/>
  </r>
  <r>
    <n v="77504804"/>
    <x v="7"/>
    <x v="13"/>
  </r>
  <r>
    <n v="77504806"/>
    <x v="7"/>
    <x v="13"/>
  </r>
  <r>
    <n v="77504807"/>
    <x v="7"/>
    <x v="13"/>
  </r>
  <r>
    <n v="77504808"/>
    <x v="7"/>
    <x v="13"/>
  </r>
  <r>
    <n v="77504810"/>
    <x v="7"/>
    <x v="13"/>
  </r>
  <r>
    <n v="77504811"/>
    <x v="7"/>
    <x v="13"/>
  </r>
  <r>
    <n v="77504812"/>
    <x v="7"/>
    <x v="13"/>
  </r>
  <r>
    <n v="77504814"/>
    <x v="7"/>
    <x v="13"/>
  </r>
  <r>
    <n v="77504816"/>
    <x v="7"/>
    <x v="13"/>
  </r>
  <r>
    <n v="77504817"/>
    <x v="7"/>
    <x v="13"/>
  </r>
  <r>
    <n v="77504818"/>
    <x v="7"/>
    <x v="13"/>
  </r>
  <r>
    <n v="77504819"/>
    <x v="7"/>
    <x v="13"/>
  </r>
  <r>
    <n v="77504820"/>
    <x v="7"/>
    <x v="13"/>
  </r>
  <r>
    <n v="77504821"/>
    <x v="7"/>
    <x v="13"/>
  </r>
  <r>
    <n v="77504822"/>
    <x v="7"/>
    <x v="13"/>
  </r>
  <r>
    <n v="77504823"/>
    <x v="7"/>
    <x v="13"/>
  </r>
  <r>
    <n v="77504824"/>
    <x v="7"/>
    <x v="13"/>
  </r>
  <r>
    <n v="77504825"/>
    <x v="7"/>
    <x v="13"/>
  </r>
  <r>
    <n v="77504828"/>
    <x v="7"/>
    <x v="2"/>
  </r>
  <r>
    <n v="77504830"/>
    <x v="7"/>
    <x v="2"/>
  </r>
  <r>
    <n v="77504831"/>
    <x v="7"/>
    <x v="2"/>
  </r>
  <r>
    <n v="77504832"/>
    <x v="7"/>
    <x v="2"/>
  </r>
  <r>
    <n v="77504833"/>
    <x v="7"/>
    <x v="2"/>
  </r>
  <r>
    <n v="77504834"/>
    <x v="3"/>
    <x v="2"/>
  </r>
  <r>
    <n v="77504835"/>
    <x v="7"/>
    <x v="2"/>
  </r>
  <r>
    <n v="77504837"/>
    <x v="7"/>
    <x v="2"/>
  </r>
  <r>
    <n v="77504839"/>
    <x v="7"/>
    <x v="2"/>
  </r>
  <r>
    <n v="77504840"/>
    <x v="7"/>
    <x v="2"/>
  </r>
  <r>
    <n v="77504841"/>
    <x v="7"/>
    <x v="2"/>
  </r>
  <r>
    <n v="77504842"/>
    <x v="7"/>
    <x v="2"/>
  </r>
  <r>
    <n v="77504843"/>
    <x v="7"/>
    <x v="2"/>
  </r>
  <r>
    <n v="77504845"/>
    <x v="7"/>
    <x v="2"/>
  </r>
  <r>
    <n v="77504847"/>
    <x v="7"/>
    <x v="2"/>
  </r>
  <r>
    <n v="77504848"/>
    <x v="3"/>
    <x v="2"/>
  </r>
  <r>
    <n v="77504850"/>
    <x v="7"/>
    <x v="2"/>
  </r>
  <r>
    <n v="77504852"/>
    <x v="7"/>
    <x v="2"/>
  </r>
  <r>
    <n v="77504854"/>
    <x v="7"/>
    <x v="2"/>
  </r>
  <r>
    <n v="77504856"/>
    <x v="7"/>
    <x v="2"/>
  </r>
  <r>
    <n v="77504857"/>
    <x v="7"/>
    <x v="2"/>
  </r>
  <r>
    <n v="77504858"/>
    <x v="7"/>
    <x v="2"/>
  </r>
  <r>
    <n v="77504859"/>
    <x v="7"/>
    <x v="2"/>
  </r>
  <r>
    <n v="77504860"/>
    <x v="7"/>
    <x v="2"/>
  </r>
  <r>
    <n v="77504861"/>
    <x v="7"/>
    <x v="2"/>
  </r>
  <r>
    <n v="77504863"/>
    <x v="7"/>
    <x v="2"/>
  </r>
  <r>
    <n v="77504864"/>
    <x v="7"/>
    <x v="2"/>
  </r>
  <r>
    <n v="77504867"/>
    <x v="7"/>
    <x v="2"/>
  </r>
  <r>
    <n v="77504868"/>
    <x v="7"/>
    <x v="2"/>
  </r>
  <r>
    <n v="77504869"/>
    <x v="7"/>
    <x v="2"/>
  </r>
  <r>
    <n v="77504871"/>
    <x v="7"/>
    <x v="2"/>
  </r>
  <r>
    <n v="77504872"/>
    <x v="3"/>
    <x v="2"/>
  </r>
  <r>
    <n v="77504873"/>
    <x v="7"/>
    <x v="2"/>
  </r>
  <r>
    <n v="77504874"/>
    <x v="7"/>
    <x v="2"/>
  </r>
  <r>
    <n v="77504877"/>
    <x v="7"/>
    <x v="2"/>
  </r>
  <r>
    <n v="77504878"/>
    <x v="7"/>
    <x v="2"/>
  </r>
  <r>
    <n v="77504879"/>
    <x v="7"/>
    <x v="2"/>
  </r>
  <r>
    <n v="77504880"/>
    <x v="7"/>
    <x v="2"/>
  </r>
  <r>
    <n v="77504881"/>
    <x v="7"/>
    <x v="2"/>
  </r>
  <r>
    <n v="77504882"/>
    <x v="7"/>
    <x v="2"/>
  </r>
  <r>
    <n v="77504883"/>
    <x v="7"/>
    <x v="2"/>
  </r>
  <r>
    <n v="77504884"/>
    <x v="3"/>
    <x v="2"/>
  </r>
  <r>
    <n v="77504885"/>
    <x v="7"/>
    <x v="2"/>
  </r>
  <r>
    <n v="77504886"/>
    <x v="7"/>
    <x v="2"/>
  </r>
  <r>
    <n v="77504887"/>
    <x v="7"/>
    <x v="2"/>
  </r>
  <r>
    <n v="77504890"/>
    <x v="7"/>
    <x v="2"/>
  </r>
  <r>
    <n v="77504891"/>
    <x v="7"/>
    <x v="2"/>
  </r>
  <r>
    <n v="77504892"/>
    <x v="7"/>
    <x v="2"/>
  </r>
  <r>
    <n v="77504894"/>
    <x v="7"/>
    <x v="2"/>
  </r>
  <r>
    <n v="77504896"/>
    <x v="3"/>
    <x v="2"/>
  </r>
  <r>
    <n v="77504897"/>
    <x v="7"/>
    <x v="2"/>
  </r>
  <r>
    <n v="77504898"/>
    <x v="7"/>
    <x v="2"/>
  </r>
  <r>
    <n v="77504899"/>
    <x v="7"/>
    <x v="2"/>
  </r>
  <r>
    <n v="77504900"/>
    <x v="7"/>
    <x v="2"/>
  </r>
  <r>
    <n v="77504901"/>
    <x v="7"/>
    <x v="2"/>
  </r>
  <r>
    <n v="77504902"/>
    <x v="3"/>
    <x v="2"/>
  </r>
  <r>
    <n v="77504903"/>
    <x v="7"/>
    <x v="2"/>
  </r>
  <r>
    <n v="77504904"/>
    <x v="7"/>
    <x v="2"/>
  </r>
  <r>
    <n v="77504905"/>
    <x v="3"/>
    <x v="2"/>
  </r>
  <r>
    <n v="77504906"/>
    <x v="7"/>
    <x v="2"/>
  </r>
  <r>
    <n v="77504907"/>
    <x v="7"/>
    <x v="2"/>
  </r>
  <r>
    <n v="77504908"/>
    <x v="7"/>
    <x v="2"/>
  </r>
  <r>
    <n v="77504909"/>
    <x v="7"/>
    <x v="2"/>
  </r>
  <r>
    <n v="77504910"/>
    <x v="9"/>
    <x v="2"/>
  </r>
  <r>
    <n v="77504911"/>
    <x v="7"/>
    <x v="2"/>
  </r>
  <r>
    <n v="77504912"/>
    <x v="7"/>
    <x v="2"/>
  </r>
  <r>
    <n v="77504915"/>
    <x v="7"/>
    <x v="2"/>
  </r>
  <r>
    <n v="77504916"/>
    <x v="7"/>
    <x v="2"/>
  </r>
  <r>
    <n v="77504917"/>
    <x v="7"/>
    <x v="2"/>
  </r>
  <r>
    <n v="77504918"/>
    <x v="7"/>
    <x v="2"/>
  </r>
  <r>
    <n v="77504919"/>
    <x v="7"/>
    <x v="2"/>
  </r>
  <r>
    <n v="77504920"/>
    <x v="3"/>
    <x v="2"/>
  </r>
  <r>
    <n v="77504923"/>
    <x v="7"/>
    <x v="2"/>
  </r>
  <r>
    <n v="77504924"/>
    <x v="7"/>
    <x v="2"/>
  </r>
  <r>
    <n v="77504926"/>
    <x v="3"/>
    <x v="2"/>
  </r>
  <r>
    <n v="77504928"/>
    <x v="3"/>
    <x v="2"/>
  </r>
  <r>
    <n v="77504929"/>
    <x v="7"/>
    <x v="6"/>
  </r>
  <r>
    <n v="77504930"/>
    <x v="3"/>
    <x v="6"/>
  </r>
  <r>
    <n v="77504931"/>
    <x v="7"/>
    <x v="6"/>
  </r>
  <r>
    <n v="77504933"/>
    <x v="7"/>
    <x v="6"/>
  </r>
  <r>
    <n v="77504934"/>
    <x v="7"/>
    <x v="6"/>
  </r>
  <r>
    <n v="77504935"/>
    <x v="7"/>
    <x v="6"/>
  </r>
  <r>
    <n v="77504937"/>
    <x v="7"/>
    <x v="6"/>
  </r>
  <r>
    <n v="77504938"/>
    <x v="7"/>
    <x v="6"/>
  </r>
  <r>
    <n v="77504939"/>
    <x v="7"/>
    <x v="6"/>
  </r>
  <r>
    <n v="77504941"/>
    <x v="7"/>
    <x v="6"/>
  </r>
  <r>
    <n v="77504942"/>
    <x v="7"/>
    <x v="6"/>
  </r>
  <r>
    <n v="77504943"/>
    <x v="7"/>
    <x v="6"/>
  </r>
  <r>
    <n v="77504945"/>
    <x v="7"/>
    <x v="6"/>
  </r>
  <r>
    <n v="77504948"/>
    <x v="7"/>
    <x v="6"/>
  </r>
  <r>
    <n v="77504949"/>
    <x v="7"/>
    <x v="6"/>
  </r>
  <r>
    <n v="77504950"/>
    <x v="7"/>
    <x v="6"/>
  </r>
  <r>
    <n v="77504951"/>
    <x v="7"/>
    <x v="6"/>
  </r>
  <r>
    <n v="77504953"/>
    <x v="7"/>
    <x v="6"/>
  </r>
  <r>
    <n v="77504954"/>
    <x v="7"/>
    <x v="6"/>
  </r>
  <r>
    <n v="77504957"/>
    <x v="7"/>
    <x v="6"/>
  </r>
  <r>
    <n v="77504958"/>
    <x v="7"/>
    <x v="6"/>
  </r>
  <r>
    <n v="77504960"/>
    <x v="7"/>
    <x v="6"/>
  </r>
  <r>
    <n v="77504961"/>
    <x v="7"/>
    <x v="6"/>
  </r>
  <r>
    <n v="77504962"/>
    <x v="7"/>
    <x v="6"/>
  </r>
  <r>
    <n v="77504963"/>
    <x v="7"/>
    <x v="6"/>
  </r>
  <r>
    <n v="77504964"/>
    <x v="7"/>
    <x v="6"/>
  </r>
  <r>
    <n v="77504965"/>
    <x v="7"/>
    <x v="6"/>
  </r>
  <r>
    <n v="77504966"/>
    <x v="9"/>
    <x v="6"/>
  </r>
  <r>
    <n v="77504967"/>
    <x v="7"/>
    <x v="6"/>
  </r>
  <r>
    <n v="77504970"/>
    <x v="7"/>
    <x v="6"/>
  </r>
  <r>
    <n v="77504971"/>
    <x v="7"/>
    <x v="6"/>
  </r>
  <r>
    <n v="77504973"/>
    <x v="7"/>
    <x v="6"/>
  </r>
  <r>
    <n v="77504974"/>
    <x v="7"/>
    <x v="6"/>
  </r>
  <r>
    <n v="77504975"/>
    <x v="7"/>
    <x v="6"/>
  </r>
  <r>
    <n v="77504976"/>
    <x v="7"/>
    <x v="6"/>
  </r>
  <r>
    <n v="77504977"/>
    <x v="7"/>
    <x v="6"/>
  </r>
  <r>
    <n v="77504978"/>
    <x v="7"/>
    <x v="6"/>
  </r>
  <r>
    <n v="77504979"/>
    <x v="7"/>
    <x v="6"/>
  </r>
  <r>
    <n v="77504980"/>
    <x v="7"/>
    <x v="6"/>
  </r>
  <r>
    <n v="77504982"/>
    <x v="7"/>
    <x v="6"/>
  </r>
  <r>
    <n v="77504983"/>
    <x v="7"/>
    <x v="6"/>
  </r>
  <r>
    <n v="77504984"/>
    <x v="7"/>
    <x v="6"/>
  </r>
  <r>
    <n v="77504985"/>
    <x v="7"/>
    <x v="6"/>
  </r>
  <r>
    <n v="77504986"/>
    <x v="7"/>
    <x v="6"/>
  </r>
  <r>
    <n v="77504987"/>
    <x v="3"/>
    <x v="6"/>
  </r>
  <r>
    <n v="77504988"/>
    <x v="3"/>
    <x v="6"/>
  </r>
  <r>
    <n v="77504989"/>
    <x v="7"/>
    <x v="6"/>
  </r>
  <r>
    <n v="77504991"/>
    <x v="7"/>
    <x v="6"/>
  </r>
  <r>
    <n v="77504992"/>
    <x v="7"/>
    <x v="6"/>
  </r>
  <r>
    <n v="77504993"/>
    <x v="7"/>
    <x v="6"/>
  </r>
  <r>
    <n v="77504994"/>
    <x v="7"/>
    <x v="6"/>
  </r>
  <r>
    <n v="77504996"/>
    <x v="7"/>
    <x v="6"/>
  </r>
  <r>
    <n v="77504998"/>
    <x v="7"/>
    <x v="6"/>
  </r>
  <r>
    <n v="77505000"/>
    <x v="7"/>
    <x v="6"/>
  </r>
  <r>
    <n v="77505002"/>
    <x v="7"/>
    <x v="6"/>
  </r>
  <r>
    <n v="77505003"/>
    <x v="3"/>
    <x v="6"/>
  </r>
  <r>
    <n v="77505004"/>
    <x v="3"/>
    <x v="6"/>
  </r>
  <r>
    <n v="77505005"/>
    <x v="7"/>
    <x v="6"/>
  </r>
  <r>
    <n v="77505006"/>
    <x v="7"/>
    <x v="6"/>
  </r>
  <r>
    <n v="77505007"/>
    <x v="7"/>
    <x v="6"/>
  </r>
  <r>
    <n v="77505008"/>
    <x v="7"/>
    <x v="6"/>
  </r>
  <r>
    <n v="77505009"/>
    <x v="7"/>
    <x v="6"/>
  </r>
  <r>
    <n v="77505010"/>
    <x v="7"/>
    <x v="6"/>
  </r>
  <r>
    <n v="77505011"/>
    <x v="7"/>
    <x v="6"/>
  </r>
  <r>
    <n v="77505012"/>
    <x v="3"/>
    <x v="6"/>
  </r>
  <r>
    <n v="77505013"/>
    <x v="7"/>
    <x v="6"/>
  </r>
  <r>
    <n v="77505014"/>
    <x v="7"/>
    <x v="6"/>
  </r>
  <r>
    <n v="77505015"/>
    <x v="7"/>
    <x v="6"/>
  </r>
  <r>
    <n v="77505016"/>
    <x v="7"/>
    <x v="6"/>
  </r>
  <r>
    <n v="77505017"/>
    <x v="7"/>
    <x v="6"/>
  </r>
  <r>
    <n v="77505018"/>
    <x v="7"/>
    <x v="6"/>
  </r>
  <r>
    <n v="77505019"/>
    <x v="7"/>
    <x v="6"/>
  </r>
  <r>
    <n v="77505020"/>
    <x v="7"/>
    <x v="6"/>
  </r>
  <r>
    <n v="77505021"/>
    <x v="7"/>
    <x v="6"/>
  </r>
  <r>
    <n v="77505022"/>
    <x v="7"/>
    <x v="6"/>
  </r>
  <r>
    <n v="77505023"/>
    <x v="7"/>
    <x v="6"/>
  </r>
  <r>
    <n v="77505025"/>
    <x v="7"/>
    <x v="6"/>
  </r>
  <r>
    <n v="77505026"/>
    <x v="7"/>
    <x v="6"/>
  </r>
  <r>
    <n v="77505027"/>
    <x v="7"/>
    <x v="6"/>
  </r>
  <r>
    <n v="77505028"/>
    <x v="7"/>
    <x v="6"/>
  </r>
  <r>
    <n v="77505029"/>
    <x v="7"/>
    <x v="6"/>
  </r>
  <r>
    <n v="77505030"/>
    <x v="7"/>
    <x v="6"/>
  </r>
  <r>
    <n v="77505031"/>
    <x v="7"/>
    <x v="6"/>
  </r>
  <r>
    <n v="77505032"/>
    <x v="7"/>
    <x v="6"/>
  </r>
  <r>
    <n v="77505033"/>
    <x v="7"/>
    <x v="6"/>
  </r>
  <r>
    <n v="77505035"/>
    <x v="7"/>
    <x v="6"/>
  </r>
  <r>
    <n v="77505036"/>
    <x v="7"/>
    <x v="6"/>
  </r>
  <r>
    <n v="77505038"/>
    <x v="7"/>
    <x v="6"/>
  </r>
  <r>
    <n v="77505039"/>
    <x v="7"/>
    <x v="6"/>
  </r>
  <r>
    <n v="77505040"/>
    <x v="7"/>
    <x v="6"/>
  </r>
  <r>
    <n v="77505041"/>
    <x v="7"/>
    <x v="6"/>
  </r>
  <r>
    <n v="77505042"/>
    <x v="7"/>
    <x v="6"/>
  </r>
  <r>
    <n v="77505043"/>
    <x v="7"/>
    <x v="6"/>
  </r>
  <r>
    <n v="77505044"/>
    <x v="7"/>
    <x v="6"/>
  </r>
  <r>
    <n v="77505045"/>
    <x v="3"/>
    <x v="6"/>
  </r>
  <r>
    <n v="77505046"/>
    <x v="7"/>
    <x v="6"/>
  </r>
  <r>
    <n v="77505047"/>
    <x v="7"/>
    <x v="6"/>
  </r>
  <r>
    <n v="77505048"/>
    <x v="7"/>
    <x v="6"/>
  </r>
  <r>
    <n v="77505049"/>
    <x v="7"/>
    <x v="6"/>
  </r>
  <r>
    <n v="77505050"/>
    <x v="7"/>
    <x v="6"/>
  </r>
  <r>
    <n v="77505051"/>
    <x v="7"/>
    <x v="6"/>
  </r>
  <r>
    <n v="77505052"/>
    <x v="7"/>
    <x v="6"/>
  </r>
  <r>
    <n v="77505053"/>
    <x v="7"/>
    <x v="6"/>
  </r>
  <r>
    <n v="77505054"/>
    <x v="7"/>
    <x v="6"/>
  </r>
  <r>
    <n v="77505055"/>
    <x v="7"/>
    <x v="6"/>
  </r>
  <r>
    <n v="77505056"/>
    <x v="7"/>
    <x v="6"/>
  </r>
  <r>
    <n v="77505057"/>
    <x v="7"/>
    <x v="6"/>
  </r>
  <r>
    <n v="77505058"/>
    <x v="7"/>
    <x v="6"/>
  </r>
  <r>
    <n v="77505059"/>
    <x v="3"/>
    <x v="6"/>
  </r>
  <r>
    <n v="77505060"/>
    <x v="7"/>
    <x v="6"/>
  </r>
  <r>
    <n v="77505061"/>
    <x v="7"/>
    <x v="6"/>
  </r>
  <r>
    <n v="77505062"/>
    <x v="7"/>
    <x v="6"/>
  </r>
  <r>
    <n v="77505063"/>
    <x v="7"/>
    <x v="6"/>
  </r>
  <r>
    <n v="77505064"/>
    <x v="3"/>
    <x v="6"/>
  </r>
  <r>
    <n v="77505065"/>
    <x v="7"/>
    <x v="6"/>
  </r>
  <r>
    <n v="77505066"/>
    <x v="3"/>
    <x v="6"/>
  </r>
  <r>
    <n v="77505067"/>
    <x v="7"/>
    <x v="6"/>
  </r>
  <r>
    <n v="77505068"/>
    <x v="7"/>
    <x v="6"/>
  </r>
  <r>
    <n v="77505069"/>
    <x v="7"/>
    <x v="6"/>
  </r>
  <r>
    <n v="77505070"/>
    <x v="7"/>
    <x v="6"/>
  </r>
  <r>
    <n v="77505073"/>
    <x v="7"/>
    <x v="6"/>
  </r>
  <r>
    <n v="77505074"/>
    <x v="7"/>
    <x v="6"/>
  </r>
  <r>
    <n v="77505075"/>
    <x v="7"/>
    <x v="6"/>
  </r>
  <r>
    <n v="77505076"/>
    <x v="7"/>
    <x v="6"/>
  </r>
  <r>
    <n v="77505077"/>
    <x v="3"/>
    <x v="6"/>
  </r>
  <r>
    <n v="77505078"/>
    <x v="7"/>
    <x v="6"/>
  </r>
  <r>
    <n v="77505079"/>
    <x v="7"/>
    <x v="6"/>
  </r>
  <r>
    <n v="77505080"/>
    <x v="7"/>
    <x v="6"/>
  </r>
  <r>
    <n v="77505081"/>
    <x v="7"/>
    <x v="6"/>
  </r>
  <r>
    <n v="77505084"/>
    <x v="7"/>
    <x v="7"/>
  </r>
  <r>
    <n v="77505085"/>
    <x v="7"/>
    <x v="7"/>
  </r>
  <r>
    <n v="77505086"/>
    <x v="7"/>
    <x v="9"/>
  </r>
  <r>
    <n v="77505087"/>
    <x v="7"/>
    <x v="7"/>
  </r>
  <r>
    <n v="77505088"/>
    <x v="7"/>
    <x v="9"/>
  </r>
  <r>
    <n v="77505089"/>
    <x v="7"/>
    <x v="7"/>
  </r>
  <r>
    <n v="77505090"/>
    <x v="7"/>
    <x v="7"/>
  </r>
  <r>
    <n v="77505092"/>
    <x v="7"/>
    <x v="7"/>
  </r>
  <r>
    <n v="77505093"/>
    <x v="7"/>
    <x v="7"/>
  </r>
  <r>
    <n v="77505094"/>
    <x v="7"/>
    <x v="7"/>
  </r>
  <r>
    <n v="77505095"/>
    <x v="7"/>
    <x v="9"/>
  </r>
  <r>
    <n v="77505096"/>
    <x v="7"/>
    <x v="7"/>
  </r>
  <r>
    <n v="77505097"/>
    <x v="7"/>
    <x v="7"/>
  </r>
  <r>
    <n v="77505098"/>
    <x v="7"/>
    <x v="9"/>
  </r>
  <r>
    <n v="77505099"/>
    <x v="7"/>
    <x v="7"/>
  </r>
  <r>
    <n v="77505100"/>
    <x v="7"/>
    <x v="7"/>
  </r>
  <r>
    <n v="77505101"/>
    <x v="7"/>
    <x v="7"/>
  </r>
  <r>
    <n v="77505102"/>
    <x v="7"/>
    <x v="9"/>
  </r>
  <r>
    <n v="77505103"/>
    <x v="7"/>
    <x v="7"/>
  </r>
  <r>
    <n v="77505104"/>
    <x v="7"/>
    <x v="7"/>
  </r>
  <r>
    <n v="77505105"/>
    <x v="7"/>
    <x v="7"/>
  </r>
  <r>
    <n v="77505106"/>
    <x v="7"/>
    <x v="9"/>
  </r>
  <r>
    <n v="77505107"/>
    <x v="7"/>
    <x v="7"/>
  </r>
  <r>
    <n v="77505108"/>
    <x v="3"/>
    <x v="7"/>
  </r>
  <r>
    <n v="77505110"/>
    <x v="7"/>
    <x v="7"/>
  </r>
  <r>
    <n v="77505112"/>
    <x v="7"/>
    <x v="9"/>
  </r>
  <r>
    <n v="77505113"/>
    <x v="7"/>
    <x v="7"/>
  </r>
  <r>
    <n v="77505114"/>
    <x v="7"/>
    <x v="7"/>
  </r>
  <r>
    <n v="77505115"/>
    <x v="7"/>
    <x v="7"/>
  </r>
  <r>
    <n v="77505116"/>
    <x v="7"/>
    <x v="7"/>
  </r>
  <r>
    <n v="77505119"/>
    <x v="7"/>
    <x v="9"/>
  </r>
  <r>
    <n v="77505120"/>
    <x v="7"/>
    <x v="7"/>
  </r>
  <r>
    <n v="77505122"/>
    <x v="7"/>
    <x v="7"/>
  </r>
  <r>
    <n v="77505123"/>
    <x v="7"/>
    <x v="7"/>
  </r>
  <r>
    <n v="77505125"/>
    <x v="7"/>
    <x v="7"/>
  </r>
  <r>
    <n v="77505126"/>
    <x v="7"/>
    <x v="7"/>
  </r>
  <r>
    <n v="77505128"/>
    <x v="7"/>
    <x v="7"/>
  </r>
  <r>
    <n v="77505131"/>
    <x v="7"/>
    <x v="7"/>
  </r>
  <r>
    <n v="77505133"/>
    <x v="7"/>
    <x v="7"/>
  </r>
  <r>
    <n v="77505135"/>
    <x v="7"/>
    <x v="7"/>
  </r>
  <r>
    <n v="77505136"/>
    <x v="7"/>
    <x v="7"/>
  </r>
  <r>
    <n v="77505137"/>
    <x v="7"/>
    <x v="7"/>
  </r>
  <r>
    <n v="77505138"/>
    <x v="7"/>
    <x v="7"/>
  </r>
  <r>
    <n v="77505139"/>
    <x v="7"/>
    <x v="7"/>
  </r>
  <r>
    <n v="77505141"/>
    <x v="7"/>
    <x v="9"/>
  </r>
  <r>
    <n v="77505142"/>
    <x v="7"/>
    <x v="7"/>
  </r>
  <r>
    <n v="77505143"/>
    <x v="7"/>
    <x v="7"/>
  </r>
  <r>
    <n v="77505144"/>
    <x v="7"/>
    <x v="7"/>
  </r>
  <r>
    <n v="77505145"/>
    <x v="7"/>
    <x v="7"/>
  </r>
  <r>
    <n v="77505146"/>
    <x v="7"/>
    <x v="7"/>
  </r>
  <r>
    <n v="77505147"/>
    <x v="7"/>
    <x v="9"/>
  </r>
  <r>
    <n v="77505149"/>
    <x v="7"/>
    <x v="7"/>
  </r>
  <r>
    <n v="77505150"/>
    <x v="7"/>
    <x v="9"/>
  </r>
  <r>
    <n v="77505151"/>
    <x v="7"/>
    <x v="7"/>
  </r>
  <r>
    <n v="77505152"/>
    <x v="3"/>
    <x v="7"/>
  </r>
  <r>
    <n v="77505153"/>
    <x v="7"/>
    <x v="7"/>
  </r>
  <r>
    <n v="77505154"/>
    <x v="7"/>
    <x v="7"/>
  </r>
  <r>
    <n v="77505155"/>
    <x v="7"/>
    <x v="9"/>
  </r>
  <r>
    <n v="77505156"/>
    <x v="7"/>
    <x v="7"/>
  </r>
  <r>
    <n v="77505157"/>
    <x v="7"/>
    <x v="7"/>
  </r>
  <r>
    <n v="77505159"/>
    <x v="7"/>
    <x v="9"/>
  </r>
  <r>
    <n v="77505160"/>
    <x v="7"/>
    <x v="9"/>
  </r>
  <r>
    <n v="77505161"/>
    <x v="7"/>
    <x v="7"/>
  </r>
  <r>
    <n v="77505162"/>
    <x v="7"/>
    <x v="7"/>
  </r>
  <r>
    <n v="77505163"/>
    <x v="7"/>
    <x v="7"/>
  </r>
  <r>
    <n v="77505164"/>
    <x v="7"/>
    <x v="9"/>
  </r>
  <r>
    <n v="77505165"/>
    <x v="7"/>
    <x v="9"/>
  </r>
  <r>
    <n v="77505166"/>
    <x v="7"/>
    <x v="7"/>
  </r>
  <r>
    <n v="77505168"/>
    <x v="7"/>
    <x v="7"/>
  </r>
  <r>
    <n v="77505169"/>
    <x v="7"/>
    <x v="7"/>
  </r>
  <r>
    <n v="77505170"/>
    <x v="7"/>
    <x v="7"/>
  </r>
  <r>
    <n v="77505171"/>
    <x v="7"/>
    <x v="7"/>
  </r>
  <r>
    <n v="77505172"/>
    <x v="7"/>
    <x v="9"/>
  </r>
  <r>
    <n v="77505173"/>
    <x v="7"/>
    <x v="9"/>
  </r>
  <r>
    <n v="77505174"/>
    <x v="7"/>
    <x v="7"/>
  </r>
  <r>
    <n v="77505175"/>
    <x v="7"/>
    <x v="7"/>
  </r>
  <r>
    <n v="77505176"/>
    <x v="7"/>
    <x v="7"/>
  </r>
  <r>
    <n v="77505177"/>
    <x v="7"/>
    <x v="9"/>
  </r>
  <r>
    <n v="77505178"/>
    <x v="7"/>
    <x v="9"/>
  </r>
  <r>
    <n v="77505179"/>
    <x v="7"/>
    <x v="7"/>
  </r>
  <r>
    <n v="77505180"/>
    <x v="7"/>
    <x v="7"/>
  </r>
  <r>
    <n v="77505181"/>
    <x v="7"/>
    <x v="9"/>
  </r>
  <r>
    <n v="77505182"/>
    <x v="7"/>
    <x v="7"/>
  </r>
  <r>
    <n v="77505184"/>
    <x v="7"/>
    <x v="7"/>
  </r>
  <r>
    <n v="77505185"/>
    <x v="7"/>
    <x v="9"/>
  </r>
  <r>
    <n v="77505187"/>
    <x v="7"/>
    <x v="7"/>
  </r>
  <r>
    <n v="77505188"/>
    <x v="7"/>
    <x v="7"/>
  </r>
  <r>
    <n v="77505189"/>
    <x v="7"/>
    <x v="7"/>
  </r>
  <r>
    <n v="77505190"/>
    <x v="7"/>
    <x v="7"/>
  </r>
  <r>
    <n v="77505191"/>
    <x v="3"/>
    <x v="9"/>
  </r>
  <r>
    <n v="77505192"/>
    <x v="7"/>
    <x v="7"/>
  </r>
  <r>
    <n v="77505193"/>
    <x v="7"/>
    <x v="7"/>
  </r>
  <r>
    <n v="77505194"/>
    <x v="7"/>
    <x v="9"/>
  </r>
  <r>
    <n v="77505195"/>
    <x v="7"/>
    <x v="7"/>
  </r>
  <r>
    <n v="77505199"/>
    <x v="7"/>
    <x v="7"/>
  </r>
  <r>
    <n v="77505201"/>
    <x v="7"/>
    <x v="9"/>
  </r>
  <r>
    <n v="77505202"/>
    <x v="7"/>
    <x v="9"/>
  </r>
  <r>
    <n v="77505203"/>
    <x v="7"/>
    <x v="7"/>
  </r>
  <r>
    <n v="77505204"/>
    <x v="7"/>
    <x v="9"/>
  </r>
  <r>
    <n v="77505205"/>
    <x v="7"/>
    <x v="7"/>
  </r>
  <r>
    <n v="77505207"/>
    <x v="7"/>
    <x v="7"/>
  </r>
  <r>
    <n v="77505208"/>
    <x v="7"/>
    <x v="7"/>
  </r>
  <r>
    <n v="77505209"/>
    <x v="7"/>
    <x v="7"/>
  </r>
  <r>
    <n v="77505210"/>
    <x v="7"/>
    <x v="7"/>
  </r>
  <r>
    <n v="77505212"/>
    <x v="7"/>
    <x v="7"/>
  </r>
  <r>
    <n v="77505213"/>
    <x v="7"/>
    <x v="7"/>
  </r>
  <r>
    <n v="77505216"/>
    <x v="7"/>
    <x v="7"/>
  </r>
  <r>
    <n v="77505217"/>
    <x v="7"/>
    <x v="9"/>
  </r>
  <r>
    <n v="77505218"/>
    <x v="7"/>
    <x v="9"/>
  </r>
  <r>
    <n v="77505219"/>
    <x v="7"/>
    <x v="7"/>
  </r>
  <r>
    <n v="77505220"/>
    <x v="7"/>
    <x v="9"/>
  </r>
  <r>
    <n v="77505221"/>
    <x v="7"/>
    <x v="7"/>
  </r>
  <r>
    <n v="77505222"/>
    <x v="7"/>
    <x v="9"/>
  </r>
  <r>
    <n v="77505223"/>
    <x v="7"/>
    <x v="7"/>
  </r>
  <r>
    <n v="77505224"/>
    <x v="7"/>
    <x v="7"/>
  </r>
  <r>
    <n v="77505225"/>
    <x v="7"/>
    <x v="9"/>
  </r>
  <r>
    <n v="77505226"/>
    <x v="7"/>
    <x v="7"/>
  </r>
  <r>
    <n v="77505227"/>
    <x v="7"/>
    <x v="9"/>
  </r>
  <r>
    <n v="77505228"/>
    <x v="7"/>
    <x v="7"/>
  </r>
  <r>
    <n v="77505229"/>
    <x v="7"/>
    <x v="7"/>
  </r>
  <r>
    <n v="77505230"/>
    <x v="7"/>
    <x v="7"/>
  </r>
  <r>
    <n v="77505231"/>
    <x v="3"/>
    <x v="7"/>
  </r>
  <r>
    <n v="77505232"/>
    <x v="7"/>
    <x v="7"/>
  </r>
  <r>
    <n v="77505233"/>
    <x v="7"/>
    <x v="7"/>
  </r>
  <r>
    <n v="77505234"/>
    <x v="9"/>
    <x v="7"/>
  </r>
  <r>
    <n v="77505235"/>
    <x v="7"/>
    <x v="7"/>
  </r>
  <r>
    <n v="77505236"/>
    <x v="7"/>
    <x v="7"/>
  </r>
  <r>
    <n v="77505237"/>
    <x v="7"/>
    <x v="7"/>
  </r>
  <r>
    <n v="77505238"/>
    <x v="7"/>
    <x v="9"/>
  </r>
  <r>
    <n v="77505239"/>
    <x v="3"/>
    <x v="7"/>
  </r>
  <r>
    <n v="77505240"/>
    <x v="7"/>
    <x v="9"/>
  </r>
  <r>
    <n v="77505241"/>
    <x v="7"/>
    <x v="9"/>
  </r>
  <r>
    <n v="77505242"/>
    <x v="7"/>
    <x v="9"/>
  </r>
  <r>
    <n v="77505243"/>
    <x v="7"/>
    <x v="7"/>
  </r>
  <r>
    <n v="77505244"/>
    <x v="7"/>
    <x v="9"/>
  </r>
  <r>
    <n v="77505245"/>
    <x v="3"/>
    <x v="7"/>
  </r>
  <r>
    <n v="77505246"/>
    <x v="7"/>
    <x v="9"/>
  </r>
  <r>
    <n v="77505247"/>
    <x v="7"/>
    <x v="7"/>
  </r>
  <r>
    <n v="77505248"/>
    <x v="7"/>
    <x v="9"/>
  </r>
  <r>
    <n v="77505249"/>
    <x v="7"/>
    <x v="7"/>
  </r>
  <r>
    <n v="77505250"/>
    <x v="7"/>
    <x v="9"/>
  </r>
  <r>
    <n v="77505251"/>
    <x v="7"/>
    <x v="9"/>
  </r>
  <r>
    <n v="77505252"/>
    <x v="7"/>
    <x v="7"/>
  </r>
  <r>
    <n v="77505253"/>
    <x v="3"/>
    <x v="9"/>
  </r>
  <r>
    <n v="77505254"/>
    <x v="7"/>
    <x v="9"/>
  </r>
  <r>
    <n v="77505255"/>
    <x v="7"/>
    <x v="9"/>
  </r>
  <r>
    <n v="77505256"/>
    <x v="7"/>
    <x v="9"/>
  </r>
  <r>
    <n v="77505257"/>
    <x v="7"/>
    <x v="7"/>
  </r>
  <r>
    <n v="77505258"/>
    <x v="7"/>
    <x v="7"/>
  </r>
  <r>
    <n v="77505259"/>
    <x v="7"/>
    <x v="9"/>
  </r>
  <r>
    <n v="77505260"/>
    <x v="7"/>
    <x v="9"/>
  </r>
  <r>
    <n v="77505261"/>
    <x v="7"/>
    <x v="9"/>
  </r>
  <r>
    <n v="77505262"/>
    <x v="7"/>
    <x v="9"/>
  </r>
  <r>
    <n v="77505263"/>
    <x v="7"/>
    <x v="9"/>
  </r>
  <r>
    <n v="77505264"/>
    <x v="7"/>
    <x v="9"/>
  </r>
  <r>
    <n v="77505265"/>
    <x v="7"/>
    <x v="9"/>
  </r>
  <r>
    <n v="77505266"/>
    <x v="7"/>
    <x v="9"/>
  </r>
  <r>
    <n v="77505267"/>
    <x v="7"/>
    <x v="9"/>
  </r>
  <r>
    <n v="77505269"/>
    <x v="7"/>
    <x v="9"/>
  </r>
  <r>
    <n v="77505270"/>
    <x v="7"/>
    <x v="9"/>
  </r>
  <r>
    <n v="77505271"/>
    <x v="7"/>
    <x v="9"/>
  </r>
  <r>
    <n v="77505272"/>
    <x v="7"/>
    <x v="9"/>
  </r>
  <r>
    <n v="77505273"/>
    <x v="7"/>
    <x v="9"/>
  </r>
  <r>
    <n v="77505274"/>
    <x v="7"/>
    <x v="7"/>
  </r>
  <r>
    <n v="77505275"/>
    <x v="7"/>
    <x v="9"/>
  </r>
  <r>
    <n v="77505276"/>
    <x v="7"/>
    <x v="9"/>
  </r>
  <r>
    <n v="77505277"/>
    <x v="7"/>
    <x v="9"/>
  </r>
  <r>
    <n v="77505278"/>
    <x v="7"/>
    <x v="9"/>
  </r>
  <r>
    <n v="77505279"/>
    <x v="7"/>
    <x v="9"/>
  </r>
  <r>
    <n v="77505280"/>
    <x v="7"/>
    <x v="9"/>
  </r>
  <r>
    <n v="77505281"/>
    <x v="7"/>
    <x v="9"/>
  </r>
  <r>
    <n v="77505282"/>
    <x v="7"/>
    <x v="7"/>
  </r>
  <r>
    <n v="77505283"/>
    <x v="7"/>
    <x v="9"/>
  </r>
  <r>
    <n v="77505286"/>
    <x v="7"/>
    <x v="7"/>
  </r>
  <r>
    <n v="77505287"/>
    <x v="7"/>
    <x v="9"/>
  </r>
  <r>
    <n v="77505288"/>
    <x v="7"/>
    <x v="9"/>
  </r>
  <r>
    <n v="77505290"/>
    <x v="7"/>
    <x v="9"/>
  </r>
  <r>
    <n v="77505291"/>
    <x v="7"/>
    <x v="9"/>
  </r>
  <r>
    <n v="77505292"/>
    <x v="7"/>
    <x v="9"/>
  </r>
  <r>
    <n v="77505293"/>
    <x v="3"/>
    <x v="9"/>
  </r>
  <r>
    <n v="77505294"/>
    <x v="7"/>
    <x v="9"/>
  </r>
  <r>
    <n v="77505295"/>
    <x v="7"/>
    <x v="7"/>
  </r>
  <r>
    <n v="77505296"/>
    <x v="7"/>
    <x v="9"/>
  </r>
  <r>
    <n v="77505297"/>
    <x v="7"/>
    <x v="7"/>
  </r>
  <r>
    <n v="77505298"/>
    <x v="7"/>
    <x v="9"/>
  </r>
  <r>
    <n v="77505299"/>
    <x v="7"/>
    <x v="9"/>
  </r>
  <r>
    <n v="77505300"/>
    <x v="7"/>
    <x v="9"/>
  </r>
  <r>
    <n v="77505302"/>
    <x v="7"/>
    <x v="9"/>
  </r>
  <r>
    <n v="77505303"/>
    <x v="7"/>
    <x v="9"/>
  </r>
  <r>
    <n v="77505304"/>
    <x v="7"/>
    <x v="7"/>
  </r>
  <r>
    <n v="77505306"/>
    <x v="7"/>
    <x v="9"/>
  </r>
  <r>
    <n v="77505307"/>
    <x v="7"/>
    <x v="9"/>
  </r>
  <r>
    <n v="77505308"/>
    <x v="7"/>
    <x v="7"/>
  </r>
  <r>
    <n v="77505309"/>
    <x v="7"/>
    <x v="9"/>
  </r>
  <r>
    <n v="77505310"/>
    <x v="7"/>
    <x v="7"/>
  </r>
  <r>
    <n v="77505311"/>
    <x v="7"/>
    <x v="9"/>
  </r>
  <r>
    <n v="77505312"/>
    <x v="7"/>
    <x v="9"/>
  </r>
  <r>
    <n v="77505314"/>
    <x v="7"/>
    <x v="9"/>
  </r>
  <r>
    <n v="77505315"/>
    <x v="7"/>
    <x v="7"/>
  </r>
  <r>
    <n v="77505317"/>
    <x v="7"/>
    <x v="9"/>
  </r>
  <r>
    <n v="77505318"/>
    <x v="7"/>
    <x v="9"/>
  </r>
  <r>
    <n v="77505319"/>
    <x v="7"/>
    <x v="9"/>
  </r>
  <r>
    <n v="77505323"/>
    <x v="3"/>
    <x v="7"/>
  </r>
  <r>
    <n v="77505324"/>
    <x v="7"/>
    <x v="9"/>
  </r>
  <r>
    <n v="77505325"/>
    <x v="3"/>
    <x v="9"/>
  </r>
  <r>
    <n v="77505326"/>
    <x v="7"/>
    <x v="9"/>
  </r>
  <r>
    <n v="77505327"/>
    <x v="7"/>
    <x v="9"/>
  </r>
  <r>
    <n v="77505328"/>
    <x v="7"/>
    <x v="9"/>
  </r>
  <r>
    <n v="77505329"/>
    <x v="7"/>
    <x v="7"/>
  </r>
  <r>
    <n v="77505332"/>
    <x v="7"/>
    <x v="7"/>
  </r>
  <r>
    <n v="77505333"/>
    <x v="7"/>
    <x v="9"/>
  </r>
  <r>
    <n v="77505334"/>
    <x v="7"/>
    <x v="9"/>
  </r>
  <r>
    <n v="77505335"/>
    <x v="7"/>
    <x v="7"/>
  </r>
  <r>
    <n v="77505336"/>
    <x v="7"/>
    <x v="7"/>
  </r>
  <r>
    <n v="77505337"/>
    <x v="3"/>
    <x v="9"/>
  </r>
  <r>
    <n v="77505338"/>
    <x v="7"/>
    <x v="9"/>
  </r>
  <r>
    <n v="77505339"/>
    <x v="7"/>
    <x v="9"/>
  </r>
  <r>
    <n v="77505340"/>
    <x v="7"/>
    <x v="9"/>
  </r>
  <r>
    <n v="77505341"/>
    <x v="7"/>
    <x v="9"/>
  </r>
  <r>
    <n v="77505343"/>
    <x v="3"/>
    <x v="9"/>
  </r>
  <r>
    <n v="77505344"/>
    <x v="7"/>
    <x v="9"/>
  </r>
  <r>
    <n v="77505345"/>
    <x v="7"/>
    <x v="9"/>
  </r>
  <r>
    <n v="77505346"/>
    <x v="7"/>
    <x v="9"/>
  </r>
  <r>
    <n v="77505347"/>
    <x v="7"/>
    <x v="7"/>
  </r>
  <r>
    <n v="77505348"/>
    <x v="7"/>
    <x v="7"/>
  </r>
  <r>
    <n v="77505349"/>
    <x v="7"/>
    <x v="7"/>
  </r>
  <r>
    <n v="77505350"/>
    <x v="7"/>
    <x v="9"/>
  </r>
  <r>
    <n v="77505352"/>
    <x v="7"/>
    <x v="7"/>
  </r>
  <r>
    <n v="77505354"/>
    <x v="7"/>
    <x v="9"/>
  </r>
  <r>
    <n v="77505356"/>
    <x v="7"/>
    <x v="7"/>
  </r>
  <r>
    <n v="77505357"/>
    <x v="7"/>
    <x v="9"/>
  </r>
  <r>
    <n v="77505358"/>
    <x v="7"/>
    <x v="9"/>
  </r>
  <r>
    <n v="77505359"/>
    <x v="7"/>
    <x v="9"/>
  </r>
  <r>
    <n v="77505360"/>
    <x v="7"/>
    <x v="9"/>
  </r>
  <r>
    <n v="77505361"/>
    <x v="7"/>
    <x v="9"/>
  </r>
  <r>
    <n v="77505362"/>
    <x v="7"/>
    <x v="9"/>
  </r>
  <r>
    <n v="77505364"/>
    <x v="7"/>
    <x v="9"/>
  </r>
  <r>
    <n v="77505365"/>
    <x v="7"/>
    <x v="9"/>
  </r>
  <r>
    <n v="77505366"/>
    <x v="7"/>
    <x v="9"/>
  </r>
  <r>
    <n v="77505367"/>
    <x v="7"/>
    <x v="9"/>
  </r>
  <r>
    <n v="77505368"/>
    <x v="9"/>
    <x v="7"/>
  </r>
  <r>
    <n v="77505369"/>
    <x v="7"/>
    <x v="9"/>
  </r>
  <r>
    <n v="77505370"/>
    <x v="7"/>
    <x v="9"/>
  </r>
  <r>
    <n v="77505371"/>
    <x v="7"/>
    <x v="9"/>
  </r>
  <r>
    <n v="77505372"/>
    <x v="7"/>
    <x v="7"/>
  </r>
  <r>
    <n v="77505374"/>
    <x v="7"/>
    <x v="7"/>
  </r>
  <r>
    <n v="77505375"/>
    <x v="7"/>
    <x v="9"/>
  </r>
  <r>
    <n v="77505376"/>
    <x v="7"/>
    <x v="9"/>
  </r>
  <r>
    <n v="77505377"/>
    <x v="3"/>
    <x v="9"/>
  </r>
  <r>
    <n v="77505378"/>
    <x v="7"/>
    <x v="9"/>
  </r>
  <r>
    <n v="77505379"/>
    <x v="7"/>
    <x v="9"/>
  </r>
  <r>
    <n v="77505380"/>
    <x v="7"/>
    <x v="8"/>
  </r>
  <r>
    <n v="77505381"/>
    <x v="7"/>
    <x v="8"/>
  </r>
  <r>
    <n v="77505382"/>
    <x v="7"/>
    <x v="8"/>
  </r>
  <r>
    <n v="77505384"/>
    <x v="7"/>
    <x v="8"/>
  </r>
  <r>
    <n v="77505385"/>
    <x v="7"/>
    <x v="8"/>
  </r>
  <r>
    <n v="77505391"/>
    <x v="7"/>
    <x v="8"/>
  </r>
  <r>
    <n v="77505392"/>
    <x v="7"/>
    <x v="8"/>
  </r>
  <r>
    <n v="77505395"/>
    <x v="7"/>
    <x v="8"/>
  </r>
  <r>
    <n v="77505396"/>
    <x v="3"/>
    <x v="8"/>
  </r>
  <r>
    <n v="77505398"/>
    <x v="7"/>
    <x v="8"/>
  </r>
  <r>
    <n v="77505402"/>
    <x v="7"/>
    <x v="8"/>
  </r>
  <r>
    <n v="77505404"/>
    <x v="7"/>
    <x v="8"/>
  </r>
  <r>
    <n v="77505405"/>
    <x v="7"/>
    <x v="8"/>
  </r>
  <r>
    <n v="77505407"/>
    <x v="7"/>
    <x v="8"/>
  </r>
  <r>
    <n v="77505411"/>
    <x v="7"/>
    <x v="8"/>
  </r>
  <r>
    <n v="77505412"/>
    <x v="7"/>
    <x v="8"/>
  </r>
  <r>
    <n v="77505414"/>
    <x v="3"/>
    <x v="8"/>
  </r>
  <r>
    <n v="77505415"/>
    <x v="7"/>
    <x v="8"/>
  </r>
  <r>
    <n v="77505416"/>
    <x v="7"/>
    <x v="8"/>
  </r>
  <r>
    <n v="77505418"/>
    <x v="7"/>
    <x v="8"/>
  </r>
  <r>
    <n v="77505419"/>
    <x v="7"/>
    <x v="8"/>
  </r>
  <r>
    <n v="77505421"/>
    <x v="7"/>
    <x v="8"/>
  </r>
  <r>
    <n v="77505422"/>
    <x v="7"/>
    <x v="8"/>
  </r>
  <r>
    <n v="77505423"/>
    <x v="7"/>
    <x v="8"/>
  </r>
  <r>
    <n v="77505425"/>
    <x v="7"/>
    <x v="8"/>
  </r>
  <r>
    <n v="77505426"/>
    <x v="7"/>
    <x v="8"/>
  </r>
  <r>
    <n v="77505427"/>
    <x v="7"/>
    <x v="8"/>
  </r>
  <r>
    <n v="77505428"/>
    <x v="7"/>
    <x v="8"/>
  </r>
  <r>
    <n v="77505429"/>
    <x v="7"/>
    <x v="8"/>
  </r>
  <r>
    <n v="77505430"/>
    <x v="7"/>
    <x v="8"/>
  </r>
  <r>
    <n v="77505431"/>
    <x v="7"/>
    <x v="8"/>
  </r>
  <r>
    <n v="77505432"/>
    <x v="7"/>
    <x v="8"/>
  </r>
  <r>
    <n v="77505433"/>
    <x v="7"/>
    <x v="8"/>
  </r>
  <r>
    <n v="77505435"/>
    <x v="7"/>
    <x v="8"/>
  </r>
  <r>
    <n v="77505436"/>
    <x v="7"/>
    <x v="8"/>
  </r>
  <r>
    <n v="77505438"/>
    <x v="7"/>
    <x v="8"/>
  </r>
  <r>
    <n v="77505439"/>
    <x v="7"/>
    <x v="8"/>
  </r>
  <r>
    <n v="77505440"/>
    <x v="7"/>
    <x v="8"/>
  </r>
  <r>
    <n v="77505442"/>
    <x v="7"/>
    <x v="8"/>
  </r>
  <r>
    <n v="77505445"/>
    <x v="7"/>
    <x v="8"/>
  </r>
  <r>
    <n v="77505446"/>
    <x v="7"/>
    <x v="8"/>
  </r>
  <r>
    <n v="77505447"/>
    <x v="7"/>
    <x v="8"/>
  </r>
  <r>
    <n v="77505448"/>
    <x v="7"/>
    <x v="8"/>
  </r>
  <r>
    <n v="77505449"/>
    <x v="7"/>
    <x v="8"/>
  </r>
  <r>
    <n v="77505450"/>
    <x v="7"/>
    <x v="8"/>
  </r>
  <r>
    <n v="77505452"/>
    <x v="7"/>
    <x v="8"/>
  </r>
  <r>
    <n v="77505453"/>
    <x v="7"/>
    <x v="8"/>
  </r>
  <r>
    <n v="77505454"/>
    <x v="7"/>
    <x v="13"/>
  </r>
  <r>
    <n v="77505455"/>
    <x v="7"/>
    <x v="13"/>
  </r>
  <r>
    <n v="77505456"/>
    <x v="7"/>
    <x v="8"/>
  </r>
  <r>
    <n v="77505457"/>
    <x v="7"/>
    <x v="8"/>
  </r>
  <r>
    <n v="77505458"/>
    <x v="7"/>
    <x v="8"/>
  </r>
  <r>
    <n v="77505459"/>
    <x v="7"/>
    <x v="13"/>
  </r>
  <r>
    <n v="77505460"/>
    <x v="7"/>
    <x v="13"/>
  </r>
  <r>
    <n v="77505461"/>
    <x v="7"/>
    <x v="8"/>
  </r>
  <r>
    <n v="77505462"/>
    <x v="7"/>
    <x v="13"/>
  </r>
  <r>
    <n v="77505463"/>
    <x v="7"/>
    <x v="13"/>
  </r>
  <r>
    <n v="77505464"/>
    <x v="7"/>
    <x v="13"/>
  </r>
  <r>
    <n v="77505466"/>
    <x v="7"/>
    <x v="8"/>
  </r>
  <r>
    <n v="77505467"/>
    <x v="7"/>
    <x v="13"/>
  </r>
  <r>
    <n v="77505468"/>
    <x v="7"/>
    <x v="8"/>
  </r>
  <r>
    <n v="77505469"/>
    <x v="7"/>
    <x v="8"/>
  </r>
  <r>
    <n v="77505470"/>
    <x v="7"/>
    <x v="13"/>
  </r>
  <r>
    <n v="77505471"/>
    <x v="7"/>
    <x v="8"/>
  </r>
  <r>
    <n v="77505472"/>
    <x v="7"/>
    <x v="13"/>
  </r>
  <r>
    <n v="77505473"/>
    <x v="7"/>
    <x v="13"/>
  </r>
  <r>
    <n v="77505474"/>
    <x v="7"/>
    <x v="13"/>
  </r>
  <r>
    <n v="77505475"/>
    <x v="7"/>
    <x v="13"/>
  </r>
  <r>
    <n v="77505476"/>
    <x v="7"/>
    <x v="13"/>
  </r>
  <r>
    <n v="77505477"/>
    <x v="7"/>
    <x v="8"/>
  </r>
  <r>
    <n v="77505478"/>
    <x v="7"/>
    <x v="8"/>
  </r>
  <r>
    <n v="77505480"/>
    <x v="7"/>
    <x v="13"/>
  </r>
  <r>
    <n v="77505481"/>
    <x v="7"/>
    <x v="13"/>
  </r>
  <r>
    <n v="77505482"/>
    <x v="7"/>
    <x v="8"/>
  </r>
  <r>
    <n v="77505484"/>
    <x v="7"/>
    <x v="13"/>
  </r>
  <r>
    <n v="77505485"/>
    <x v="7"/>
    <x v="8"/>
  </r>
  <r>
    <n v="77505486"/>
    <x v="7"/>
    <x v="13"/>
  </r>
  <r>
    <n v="77505487"/>
    <x v="7"/>
    <x v="8"/>
  </r>
  <r>
    <n v="77505488"/>
    <x v="7"/>
    <x v="13"/>
  </r>
  <r>
    <n v="77505489"/>
    <x v="7"/>
    <x v="13"/>
  </r>
  <r>
    <n v="77505490"/>
    <x v="7"/>
    <x v="13"/>
  </r>
  <r>
    <n v="77505491"/>
    <x v="7"/>
    <x v="13"/>
  </r>
  <r>
    <n v="77505492"/>
    <x v="7"/>
    <x v="13"/>
  </r>
  <r>
    <n v="77505494"/>
    <x v="7"/>
    <x v="8"/>
  </r>
  <r>
    <n v="77505495"/>
    <x v="7"/>
    <x v="8"/>
  </r>
  <r>
    <n v="77505496"/>
    <x v="7"/>
    <x v="13"/>
  </r>
  <r>
    <n v="77505497"/>
    <x v="7"/>
    <x v="13"/>
  </r>
  <r>
    <n v="77505498"/>
    <x v="7"/>
    <x v="13"/>
  </r>
  <r>
    <n v="77505499"/>
    <x v="7"/>
    <x v="8"/>
  </r>
  <r>
    <n v="77505500"/>
    <x v="7"/>
    <x v="8"/>
  </r>
  <r>
    <n v="77505501"/>
    <x v="7"/>
    <x v="13"/>
  </r>
  <r>
    <n v="77505503"/>
    <x v="7"/>
    <x v="8"/>
  </r>
  <r>
    <n v="77505504"/>
    <x v="7"/>
    <x v="8"/>
  </r>
  <r>
    <n v="77505505"/>
    <x v="7"/>
    <x v="13"/>
  </r>
  <r>
    <n v="77505506"/>
    <x v="7"/>
    <x v="8"/>
  </r>
  <r>
    <n v="77505508"/>
    <x v="7"/>
    <x v="13"/>
  </r>
  <r>
    <n v="77505510"/>
    <x v="7"/>
    <x v="13"/>
  </r>
  <r>
    <n v="77505511"/>
    <x v="7"/>
    <x v="13"/>
  </r>
  <r>
    <n v="77505513"/>
    <x v="7"/>
    <x v="13"/>
  </r>
  <r>
    <n v="77505514"/>
    <x v="7"/>
    <x v="13"/>
  </r>
  <r>
    <n v="77505515"/>
    <x v="7"/>
    <x v="13"/>
  </r>
  <r>
    <n v="77505516"/>
    <x v="7"/>
    <x v="8"/>
  </r>
  <r>
    <n v="77505517"/>
    <x v="7"/>
    <x v="13"/>
  </r>
  <r>
    <n v="77505520"/>
    <x v="7"/>
    <x v="13"/>
  </r>
  <r>
    <n v="77505522"/>
    <x v="7"/>
    <x v="13"/>
  </r>
  <r>
    <n v="77505523"/>
    <x v="7"/>
    <x v="13"/>
  </r>
  <r>
    <n v="77505525"/>
    <x v="7"/>
    <x v="13"/>
  </r>
  <r>
    <n v="77505526"/>
    <x v="7"/>
    <x v="8"/>
  </r>
  <r>
    <n v="77505528"/>
    <x v="7"/>
    <x v="8"/>
  </r>
  <r>
    <n v="77505529"/>
    <x v="7"/>
    <x v="13"/>
  </r>
  <r>
    <n v="77505530"/>
    <x v="7"/>
    <x v="13"/>
  </r>
  <r>
    <n v="77505531"/>
    <x v="7"/>
    <x v="8"/>
  </r>
  <r>
    <n v="77505532"/>
    <x v="7"/>
    <x v="8"/>
  </r>
  <r>
    <n v="77505533"/>
    <x v="7"/>
    <x v="13"/>
  </r>
  <r>
    <n v="77505534"/>
    <x v="7"/>
    <x v="8"/>
  </r>
  <r>
    <n v="77505535"/>
    <x v="7"/>
    <x v="8"/>
  </r>
  <r>
    <n v="77505536"/>
    <x v="7"/>
    <x v="8"/>
  </r>
  <r>
    <n v="77505538"/>
    <x v="7"/>
    <x v="13"/>
  </r>
  <r>
    <n v="77505540"/>
    <x v="7"/>
    <x v="8"/>
  </r>
  <r>
    <n v="77505541"/>
    <x v="7"/>
    <x v="13"/>
  </r>
  <r>
    <n v="77505543"/>
    <x v="7"/>
    <x v="8"/>
  </r>
  <r>
    <n v="77505544"/>
    <x v="7"/>
    <x v="8"/>
  </r>
  <r>
    <n v="77505545"/>
    <x v="7"/>
    <x v="8"/>
  </r>
  <r>
    <n v="77505546"/>
    <x v="7"/>
    <x v="13"/>
  </r>
  <r>
    <n v="77505547"/>
    <x v="7"/>
    <x v="13"/>
  </r>
  <r>
    <n v="77505548"/>
    <x v="7"/>
    <x v="8"/>
  </r>
  <r>
    <n v="77505549"/>
    <x v="7"/>
    <x v="13"/>
  </r>
  <r>
    <n v="77505550"/>
    <x v="3"/>
    <x v="8"/>
  </r>
  <r>
    <n v="77505551"/>
    <x v="7"/>
    <x v="8"/>
  </r>
  <r>
    <n v="77505552"/>
    <x v="7"/>
    <x v="8"/>
  </r>
  <r>
    <n v="77505553"/>
    <x v="7"/>
    <x v="13"/>
  </r>
  <r>
    <n v="77505554"/>
    <x v="7"/>
    <x v="8"/>
  </r>
  <r>
    <n v="77505556"/>
    <x v="7"/>
    <x v="13"/>
  </r>
  <r>
    <n v="77505558"/>
    <x v="7"/>
    <x v="13"/>
  </r>
  <r>
    <n v="77505559"/>
    <x v="7"/>
    <x v="13"/>
  </r>
  <r>
    <n v="77505562"/>
    <x v="7"/>
    <x v="8"/>
  </r>
  <r>
    <n v="77505563"/>
    <x v="7"/>
    <x v="8"/>
  </r>
  <r>
    <n v="77505564"/>
    <x v="7"/>
    <x v="8"/>
  </r>
  <r>
    <n v="77505565"/>
    <x v="7"/>
    <x v="13"/>
  </r>
  <r>
    <n v="77505570"/>
    <x v="7"/>
    <x v="13"/>
  </r>
  <r>
    <n v="77505571"/>
    <x v="7"/>
    <x v="8"/>
  </r>
  <r>
    <n v="77505572"/>
    <x v="7"/>
    <x v="8"/>
  </r>
  <r>
    <n v="77505574"/>
    <x v="7"/>
    <x v="8"/>
  </r>
  <r>
    <n v="77505575"/>
    <x v="7"/>
    <x v="8"/>
  </r>
  <r>
    <n v="77505576"/>
    <x v="7"/>
    <x v="13"/>
  </r>
  <r>
    <n v="77505578"/>
    <x v="7"/>
    <x v="8"/>
  </r>
  <r>
    <n v="77505579"/>
    <x v="7"/>
    <x v="8"/>
  </r>
  <r>
    <n v="77505580"/>
    <x v="7"/>
    <x v="8"/>
  </r>
  <r>
    <n v="77505581"/>
    <x v="7"/>
    <x v="8"/>
  </r>
  <r>
    <n v="77505582"/>
    <x v="3"/>
    <x v="13"/>
  </r>
  <r>
    <n v="77505583"/>
    <x v="7"/>
    <x v="13"/>
  </r>
  <r>
    <n v="77505585"/>
    <x v="7"/>
    <x v="13"/>
  </r>
  <r>
    <n v="77505586"/>
    <x v="7"/>
    <x v="13"/>
  </r>
  <r>
    <n v="77505587"/>
    <x v="7"/>
    <x v="13"/>
  </r>
  <r>
    <n v="77505588"/>
    <x v="7"/>
    <x v="13"/>
  </r>
  <r>
    <n v="77505589"/>
    <x v="7"/>
    <x v="8"/>
  </r>
  <r>
    <n v="77505590"/>
    <x v="3"/>
    <x v="13"/>
  </r>
  <r>
    <n v="77505591"/>
    <x v="7"/>
    <x v="13"/>
  </r>
  <r>
    <n v="77505592"/>
    <x v="7"/>
    <x v="13"/>
  </r>
  <r>
    <n v="77505593"/>
    <x v="7"/>
    <x v="8"/>
  </r>
  <r>
    <n v="77505594"/>
    <x v="7"/>
    <x v="8"/>
  </r>
  <r>
    <n v="77505595"/>
    <x v="7"/>
    <x v="13"/>
  </r>
  <r>
    <n v="77505596"/>
    <x v="7"/>
    <x v="8"/>
  </r>
  <r>
    <n v="77505597"/>
    <x v="7"/>
    <x v="8"/>
  </r>
  <r>
    <n v="77505598"/>
    <x v="7"/>
    <x v="8"/>
  </r>
  <r>
    <n v="77505599"/>
    <x v="7"/>
    <x v="8"/>
  </r>
  <r>
    <n v="77505600"/>
    <x v="7"/>
    <x v="13"/>
  </r>
  <r>
    <n v="77505601"/>
    <x v="7"/>
    <x v="13"/>
  </r>
  <r>
    <n v="77505602"/>
    <x v="7"/>
    <x v="8"/>
  </r>
  <r>
    <n v="77505603"/>
    <x v="7"/>
    <x v="8"/>
  </r>
  <r>
    <n v="77505604"/>
    <x v="7"/>
    <x v="13"/>
  </r>
  <r>
    <n v="77505605"/>
    <x v="7"/>
    <x v="8"/>
  </r>
  <r>
    <n v="77505606"/>
    <x v="7"/>
    <x v="8"/>
  </r>
  <r>
    <n v="77505607"/>
    <x v="7"/>
    <x v="13"/>
  </r>
  <r>
    <n v="77505608"/>
    <x v="7"/>
    <x v="13"/>
  </r>
  <r>
    <n v="77505609"/>
    <x v="7"/>
    <x v="13"/>
  </r>
  <r>
    <n v="77505610"/>
    <x v="7"/>
    <x v="8"/>
  </r>
  <r>
    <n v="77505611"/>
    <x v="7"/>
    <x v="8"/>
  </r>
  <r>
    <n v="77505612"/>
    <x v="7"/>
    <x v="8"/>
  </r>
  <r>
    <n v="77505613"/>
    <x v="7"/>
    <x v="13"/>
  </r>
  <r>
    <n v="77505614"/>
    <x v="7"/>
    <x v="8"/>
  </r>
  <r>
    <n v="77505615"/>
    <x v="7"/>
    <x v="13"/>
  </r>
  <r>
    <n v="77505616"/>
    <x v="7"/>
    <x v="13"/>
  </r>
  <r>
    <n v="77505618"/>
    <x v="7"/>
    <x v="8"/>
  </r>
  <r>
    <n v="77505619"/>
    <x v="7"/>
    <x v="13"/>
  </r>
  <r>
    <n v="77505620"/>
    <x v="7"/>
    <x v="13"/>
  </r>
  <r>
    <n v="77505621"/>
    <x v="7"/>
    <x v="8"/>
  </r>
  <r>
    <n v="77505622"/>
    <x v="7"/>
    <x v="8"/>
  </r>
  <r>
    <n v="77505623"/>
    <x v="7"/>
    <x v="13"/>
  </r>
  <r>
    <n v="77505624"/>
    <x v="7"/>
    <x v="8"/>
  </r>
  <r>
    <n v="77505625"/>
    <x v="7"/>
    <x v="8"/>
  </r>
  <r>
    <n v="77505626"/>
    <x v="7"/>
    <x v="8"/>
  </r>
  <r>
    <n v="77505627"/>
    <x v="7"/>
    <x v="8"/>
  </r>
  <r>
    <n v="77505628"/>
    <x v="7"/>
    <x v="8"/>
  </r>
  <r>
    <n v="77505629"/>
    <x v="7"/>
    <x v="13"/>
  </r>
  <r>
    <n v="77505630"/>
    <x v="7"/>
    <x v="13"/>
  </r>
  <r>
    <n v="77505631"/>
    <x v="7"/>
    <x v="13"/>
  </r>
  <r>
    <n v="77505632"/>
    <x v="7"/>
    <x v="13"/>
  </r>
  <r>
    <n v="77505633"/>
    <x v="7"/>
    <x v="8"/>
  </r>
  <r>
    <n v="77505635"/>
    <x v="7"/>
    <x v="8"/>
  </r>
  <r>
    <n v="77505636"/>
    <x v="7"/>
    <x v="13"/>
  </r>
  <r>
    <n v="77505637"/>
    <x v="7"/>
    <x v="8"/>
  </r>
  <r>
    <n v="77505638"/>
    <x v="7"/>
    <x v="13"/>
  </r>
  <r>
    <n v="77505639"/>
    <x v="7"/>
    <x v="13"/>
  </r>
  <r>
    <n v="77505640"/>
    <x v="7"/>
    <x v="13"/>
  </r>
  <r>
    <n v="77505641"/>
    <x v="7"/>
    <x v="8"/>
  </r>
  <r>
    <n v="77505642"/>
    <x v="7"/>
    <x v="13"/>
  </r>
  <r>
    <n v="77505644"/>
    <x v="7"/>
    <x v="8"/>
  </r>
  <r>
    <n v="77505645"/>
    <x v="7"/>
    <x v="8"/>
  </r>
  <r>
    <n v="77505646"/>
    <x v="7"/>
    <x v="13"/>
  </r>
  <r>
    <n v="77505647"/>
    <x v="7"/>
    <x v="13"/>
  </r>
  <r>
    <n v="77505648"/>
    <x v="7"/>
    <x v="8"/>
  </r>
  <r>
    <n v="77505649"/>
    <x v="7"/>
    <x v="8"/>
  </r>
  <r>
    <n v="77505650"/>
    <x v="7"/>
    <x v="13"/>
  </r>
  <r>
    <n v="77505651"/>
    <x v="7"/>
    <x v="13"/>
  </r>
  <r>
    <n v="77505652"/>
    <x v="7"/>
    <x v="13"/>
  </r>
  <r>
    <n v="77505653"/>
    <x v="3"/>
    <x v="8"/>
  </r>
  <r>
    <n v="77505654"/>
    <x v="7"/>
    <x v="13"/>
  </r>
  <r>
    <n v="77505655"/>
    <x v="7"/>
    <x v="13"/>
  </r>
  <r>
    <n v="77505656"/>
    <x v="7"/>
    <x v="8"/>
  </r>
  <r>
    <n v="77505657"/>
    <x v="7"/>
    <x v="13"/>
  </r>
  <r>
    <n v="77505658"/>
    <x v="7"/>
    <x v="13"/>
  </r>
  <r>
    <n v="77505659"/>
    <x v="7"/>
    <x v="13"/>
  </r>
  <r>
    <n v="77505660"/>
    <x v="7"/>
    <x v="8"/>
  </r>
  <r>
    <n v="77505661"/>
    <x v="7"/>
    <x v="13"/>
  </r>
  <r>
    <n v="77505662"/>
    <x v="7"/>
    <x v="13"/>
  </r>
  <r>
    <n v="77505663"/>
    <x v="7"/>
    <x v="8"/>
  </r>
  <r>
    <n v="77505664"/>
    <x v="7"/>
    <x v="13"/>
  </r>
  <r>
    <n v="77505665"/>
    <x v="7"/>
    <x v="13"/>
  </r>
  <r>
    <n v="77505666"/>
    <x v="7"/>
    <x v="8"/>
  </r>
  <r>
    <n v="77505668"/>
    <x v="7"/>
    <x v="8"/>
  </r>
  <r>
    <n v="77505670"/>
    <x v="7"/>
    <x v="13"/>
  </r>
  <r>
    <n v="77505671"/>
    <x v="7"/>
    <x v="13"/>
  </r>
  <r>
    <n v="77505672"/>
    <x v="7"/>
    <x v="8"/>
  </r>
  <r>
    <n v="77505674"/>
    <x v="7"/>
    <x v="13"/>
  </r>
  <r>
    <n v="77505675"/>
    <x v="7"/>
    <x v="13"/>
  </r>
  <r>
    <n v="77505677"/>
    <x v="7"/>
    <x v="8"/>
  </r>
  <r>
    <n v="77505678"/>
    <x v="7"/>
    <x v="8"/>
  </r>
  <r>
    <n v="77505679"/>
    <x v="7"/>
    <x v="8"/>
  </r>
  <r>
    <n v="77505680"/>
    <x v="7"/>
    <x v="13"/>
  </r>
  <r>
    <n v="77505681"/>
    <x v="7"/>
    <x v="13"/>
  </r>
  <r>
    <n v="77505682"/>
    <x v="7"/>
    <x v="13"/>
  </r>
  <r>
    <n v="77505683"/>
    <x v="7"/>
    <x v="13"/>
  </r>
  <r>
    <n v="77505684"/>
    <x v="7"/>
    <x v="8"/>
  </r>
  <r>
    <n v="77505685"/>
    <x v="7"/>
    <x v="13"/>
  </r>
  <r>
    <n v="77505686"/>
    <x v="7"/>
    <x v="13"/>
  </r>
  <r>
    <n v="77505687"/>
    <x v="7"/>
    <x v="13"/>
  </r>
  <r>
    <n v="77505688"/>
    <x v="7"/>
    <x v="8"/>
  </r>
  <r>
    <n v="77505689"/>
    <x v="7"/>
    <x v="13"/>
  </r>
  <r>
    <n v="77505691"/>
    <x v="7"/>
    <x v="8"/>
  </r>
  <r>
    <n v="77505692"/>
    <x v="7"/>
    <x v="8"/>
  </r>
  <r>
    <n v="77505694"/>
    <x v="7"/>
    <x v="13"/>
  </r>
  <r>
    <n v="77505695"/>
    <x v="7"/>
    <x v="13"/>
  </r>
  <r>
    <n v="77505696"/>
    <x v="7"/>
    <x v="8"/>
  </r>
  <r>
    <n v="77505697"/>
    <x v="7"/>
    <x v="13"/>
  </r>
  <r>
    <n v="77505698"/>
    <x v="7"/>
    <x v="13"/>
  </r>
  <r>
    <n v="77505699"/>
    <x v="7"/>
    <x v="3"/>
  </r>
  <r>
    <n v="77505700"/>
    <x v="7"/>
    <x v="3"/>
  </r>
  <r>
    <n v="77505701"/>
    <x v="7"/>
    <x v="2"/>
  </r>
  <r>
    <n v="77505702"/>
    <x v="7"/>
    <x v="2"/>
  </r>
  <r>
    <n v="77505703"/>
    <x v="7"/>
    <x v="13"/>
  </r>
  <r>
    <n v="77505704"/>
    <x v="7"/>
    <x v="2"/>
  </r>
  <r>
    <n v="77505707"/>
    <x v="7"/>
    <x v="2"/>
  </r>
  <r>
    <n v="77505709"/>
    <x v="7"/>
    <x v="3"/>
  </r>
  <r>
    <n v="77505710"/>
    <x v="7"/>
    <x v="3"/>
  </r>
  <r>
    <n v="77505711"/>
    <x v="7"/>
    <x v="13"/>
  </r>
  <r>
    <n v="77505712"/>
    <x v="7"/>
    <x v="3"/>
  </r>
  <r>
    <n v="77505715"/>
    <x v="7"/>
    <x v="13"/>
  </r>
  <r>
    <n v="77505718"/>
    <x v="7"/>
    <x v="13"/>
  </r>
  <r>
    <n v="77505719"/>
    <x v="7"/>
    <x v="3"/>
  </r>
  <r>
    <n v="77505720"/>
    <x v="3"/>
    <x v="3"/>
  </r>
  <r>
    <n v="77505721"/>
    <x v="7"/>
    <x v="13"/>
  </r>
  <r>
    <n v="77505722"/>
    <x v="7"/>
    <x v="13"/>
  </r>
  <r>
    <n v="77505723"/>
    <x v="7"/>
    <x v="13"/>
  </r>
  <r>
    <n v="77505724"/>
    <x v="7"/>
    <x v="2"/>
  </r>
  <r>
    <n v="77505725"/>
    <x v="7"/>
    <x v="13"/>
  </r>
  <r>
    <n v="77505726"/>
    <x v="7"/>
    <x v="13"/>
  </r>
  <r>
    <n v="77505728"/>
    <x v="7"/>
    <x v="13"/>
  </r>
  <r>
    <n v="77505729"/>
    <x v="7"/>
    <x v="13"/>
  </r>
  <r>
    <n v="77505730"/>
    <x v="7"/>
    <x v="13"/>
  </r>
  <r>
    <n v="77505731"/>
    <x v="7"/>
    <x v="2"/>
  </r>
  <r>
    <n v="77505732"/>
    <x v="7"/>
    <x v="2"/>
  </r>
  <r>
    <n v="77505733"/>
    <x v="7"/>
    <x v="13"/>
  </r>
  <r>
    <n v="77505734"/>
    <x v="7"/>
    <x v="13"/>
  </r>
  <r>
    <n v="77505735"/>
    <x v="7"/>
    <x v="2"/>
  </r>
  <r>
    <n v="77505736"/>
    <x v="7"/>
    <x v="3"/>
  </r>
  <r>
    <n v="77505737"/>
    <x v="7"/>
    <x v="2"/>
  </r>
  <r>
    <n v="77505740"/>
    <x v="7"/>
    <x v="2"/>
  </r>
  <r>
    <n v="77505741"/>
    <x v="7"/>
    <x v="2"/>
  </r>
  <r>
    <n v="77505744"/>
    <x v="7"/>
    <x v="2"/>
  </r>
  <r>
    <n v="77505745"/>
    <x v="7"/>
    <x v="13"/>
  </r>
  <r>
    <n v="77505746"/>
    <x v="3"/>
    <x v="3"/>
  </r>
  <r>
    <n v="77505747"/>
    <x v="3"/>
    <x v="3"/>
  </r>
  <r>
    <n v="77505748"/>
    <x v="7"/>
    <x v="2"/>
  </r>
  <r>
    <n v="77505749"/>
    <x v="7"/>
    <x v="2"/>
  </r>
  <r>
    <n v="77505750"/>
    <x v="7"/>
    <x v="3"/>
  </r>
  <r>
    <n v="77505751"/>
    <x v="7"/>
    <x v="3"/>
  </r>
  <r>
    <n v="77505752"/>
    <x v="7"/>
    <x v="2"/>
  </r>
  <r>
    <n v="77505753"/>
    <x v="7"/>
    <x v="2"/>
  </r>
  <r>
    <n v="77505756"/>
    <x v="7"/>
    <x v="3"/>
  </r>
  <r>
    <n v="77505758"/>
    <x v="7"/>
    <x v="13"/>
  </r>
  <r>
    <n v="77505759"/>
    <x v="9"/>
    <x v="13"/>
  </r>
  <r>
    <n v="77505760"/>
    <x v="7"/>
    <x v="2"/>
  </r>
  <r>
    <n v="77505762"/>
    <x v="7"/>
    <x v="2"/>
  </r>
  <r>
    <n v="77505763"/>
    <x v="7"/>
    <x v="2"/>
  </r>
  <r>
    <n v="77505764"/>
    <x v="7"/>
    <x v="13"/>
  </r>
  <r>
    <n v="77505765"/>
    <x v="7"/>
    <x v="3"/>
  </r>
  <r>
    <n v="77505766"/>
    <x v="7"/>
    <x v="3"/>
  </r>
  <r>
    <n v="77505768"/>
    <x v="3"/>
    <x v="3"/>
  </r>
  <r>
    <n v="77505769"/>
    <x v="7"/>
    <x v="13"/>
  </r>
  <r>
    <n v="77505770"/>
    <x v="7"/>
    <x v="13"/>
  </r>
  <r>
    <n v="77505772"/>
    <x v="7"/>
    <x v="3"/>
  </r>
  <r>
    <n v="77505773"/>
    <x v="7"/>
    <x v="2"/>
  </r>
  <r>
    <n v="77505774"/>
    <x v="7"/>
    <x v="2"/>
  </r>
  <r>
    <n v="77505775"/>
    <x v="7"/>
    <x v="3"/>
  </r>
  <r>
    <n v="77505776"/>
    <x v="7"/>
    <x v="3"/>
  </r>
  <r>
    <n v="77505778"/>
    <x v="7"/>
    <x v="3"/>
  </r>
  <r>
    <n v="77505779"/>
    <x v="7"/>
    <x v="2"/>
  </r>
  <r>
    <n v="77505781"/>
    <x v="7"/>
    <x v="2"/>
  </r>
  <r>
    <n v="77505784"/>
    <x v="7"/>
    <x v="13"/>
  </r>
  <r>
    <n v="77505785"/>
    <x v="7"/>
    <x v="2"/>
  </r>
  <r>
    <n v="77505786"/>
    <x v="7"/>
    <x v="13"/>
  </r>
  <r>
    <n v="77505789"/>
    <x v="7"/>
    <x v="3"/>
  </r>
  <r>
    <n v="77505790"/>
    <x v="7"/>
    <x v="3"/>
  </r>
  <r>
    <n v="77505791"/>
    <x v="3"/>
    <x v="13"/>
  </r>
  <r>
    <n v="77505792"/>
    <x v="7"/>
    <x v="2"/>
  </r>
  <r>
    <n v="77505793"/>
    <x v="7"/>
    <x v="2"/>
  </r>
  <r>
    <n v="77505794"/>
    <x v="7"/>
    <x v="13"/>
  </r>
  <r>
    <n v="77505796"/>
    <x v="7"/>
    <x v="3"/>
  </r>
  <r>
    <n v="77505797"/>
    <x v="7"/>
    <x v="2"/>
  </r>
  <r>
    <n v="77505798"/>
    <x v="7"/>
    <x v="2"/>
  </r>
  <r>
    <n v="77505799"/>
    <x v="7"/>
    <x v="3"/>
  </r>
  <r>
    <n v="77505801"/>
    <x v="7"/>
    <x v="13"/>
  </r>
  <r>
    <n v="77505805"/>
    <x v="7"/>
    <x v="13"/>
  </r>
  <r>
    <n v="77505807"/>
    <x v="7"/>
    <x v="2"/>
  </r>
  <r>
    <n v="77505809"/>
    <x v="7"/>
    <x v="3"/>
  </r>
  <r>
    <n v="77505810"/>
    <x v="7"/>
    <x v="2"/>
  </r>
  <r>
    <n v="77505811"/>
    <x v="7"/>
    <x v="13"/>
  </r>
  <r>
    <n v="77505812"/>
    <x v="7"/>
    <x v="2"/>
  </r>
  <r>
    <n v="77505813"/>
    <x v="7"/>
    <x v="3"/>
  </r>
  <r>
    <n v="77505814"/>
    <x v="7"/>
    <x v="13"/>
  </r>
  <r>
    <n v="77505815"/>
    <x v="7"/>
    <x v="3"/>
  </r>
  <r>
    <n v="77505818"/>
    <x v="7"/>
    <x v="3"/>
  </r>
  <r>
    <n v="77505819"/>
    <x v="7"/>
    <x v="2"/>
  </r>
  <r>
    <n v="77505821"/>
    <x v="7"/>
    <x v="13"/>
  </r>
  <r>
    <n v="77505823"/>
    <x v="7"/>
    <x v="13"/>
  </r>
  <r>
    <n v="77505824"/>
    <x v="7"/>
    <x v="3"/>
  </r>
  <r>
    <n v="77505825"/>
    <x v="7"/>
    <x v="13"/>
  </r>
  <r>
    <n v="77505826"/>
    <x v="7"/>
    <x v="13"/>
  </r>
  <r>
    <n v="77505827"/>
    <x v="7"/>
    <x v="3"/>
  </r>
  <r>
    <n v="77505831"/>
    <x v="7"/>
    <x v="2"/>
  </r>
  <r>
    <n v="77505832"/>
    <x v="3"/>
    <x v="2"/>
  </r>
  <r>
    <n v="77505833"/>
    <x v="7"/>
    <x v="13"/>
  </r>
  <r>
    <n v="77505834"/>
    <x v="7"/>
    <x v="2"/>
  </r>
  <r>
    <n v="77505835"/>
    <x v="7"/>
    <x v="2"/>
  </r>
  <r>
    <n v="77505836"/>
    <x v="7"/>
    <x v="3"/>
  </r>
  <r>
    <n v="77505837"/>
    <x v="7"/>
    <x v="2"/>
  </r>
  <r>
    <n v="77505838"/>
    <x v="7"/>
    <x v="2"/>
  </r>
  <r>
    <n v="77505839"/>
    <x v="7"/>
    <x v="13"/>
  </r>
  <r>
    <n v="77505841"/>
    <x v="7"/>
    <x v="2"/>
  </r>
  <r>
    <n v="77505842"/>
    <x v="7"/>
    <x v="2"/>
  </r>
  <r>
    <n v="77505843"/>
    <x v="7"/>
    <x v="3"/>
  </r>
  <r>
    <n v="77505844"/>
    <x v="7"/>
    <x v="3"/>
  </r>
  <r>
    <n v="77505845"/>
    <x v="7"/>
    <x v="3"/>
  </r>
  <r>
    <n v="77505846"/>
    <x v="7"/>
    <x v="3"/>
  </r>
  <r>
    <n v="77505848"/>
    <x v="7"/>
    <x v="2"/>
  </r>
  <r>
    <n v="77505849"/>
    <x v="7"/>
    <x v="13"/>
  </r>
  <r>
    <n v="77505851"/>
    <x v="7"/>
    <x v="13"/>
  </r>
  <r>
    <n v="77505852"/>
    <x v="7"/>
    <x v="2"/>
  </r>
  <r>
    <n v="77505854"/>
    <x v="7"/>
    <x v="13"/>
  </r>
  <r>
    <n v="77505855"/>
    <x v="7"/>
    <x v="3"/>
  </r>
  <r>
    <n v="77505859"/>
    <x v="7"/>
    <x v="13"/>
  </r>
  <r>
    <n v="77505860"/>
    <x v="7"/>
    <x v="13"/>
  </r>
  <r>
    <n v="77505861"/>
    <x v="7"/>
    <x v="3"/>
  </r>
  <r>
    <n v="77505862"/>
    <x v="7"/>
    <x v="3"/>
  </r>
  <r>
    <n v="77505863"/>
    <x v="7"/>
    <x v="2"/>
  </r>
  <r>
    <n v="77505865"/>
    <x v="7"/>
    <x v="3"/>
  </r>
  <r>
    <n v="77505866"/>
    <x v="3"/>
    <x v="3"/>
  </r>
  <r>
    <n v="77505868"/>
    <x v="7"/>
    <x v="13"/>
  </r>
  <r>
    <n v="77505870"/>
    <x v="7"/>
    <x v="2"/>
  </r>
  <r>
    <n v="77505871"/>
    <x v="7"/>
    <x v="13"/>
  </r>
  <r>
    <n v="77505873"/>
    <x v="7"/>
    <x v="13"/>
  </r>
  <r>
    <n v="77505874"/>
    <x v="7"/>
    <x v="3"/>
  </r>
  <r>
    <n v="77505875"/>
    <x v="7"/>
    <x v="13"/>
  </r>
  <r>
    <n v="77505876"/>
    <x v="7"/>
    <x v="13"/>
  </r>
  <r>
    <n v="77505878"/>
    <x v="7"/>
    <x v="2"/>
  </r>
  <r>
    <n v="77505879"/>
    <x v="7"/>
    <x v="2"/>
  </r>
  <r>
    <n v="77505880"/>
    <x v="7"/>
    <x v="13"/>
  </r>
  <r>
    <n v="77505881"/>
    <x v="7"/>
    <x v="3"/>
  </r>
  <r>
    <n v="77505882"/>
    <x v="7"/>
    <x v="13"/>
  </r>
  <r>
    <n v="77505884"/>
    <x v="7"/>
    <x v="13"/>
  </r>
  <r>
    <n v="77505885"/>
    <x v="7"/>
    <x v="13"/>
  </r>
  <r>
    <n v="77505887"/>
    <x v="7"/>
    <x v="3"/>
  </r>
  <r>
    <n v="77505888"/>
    <x v="7"/>
    <x v="3"/>
  </r>
  <r>
    <n v="77505889"/>
    <x v="7"/>
    <x v="13"/>
  </r>
  <r>
    <n v="77505890"/>
    <x v="7"/>
    <x v="2"/>
  </r>
  <r>
    <n v="77505892"/>
    <x v="7"/>
    <x v="2"/>
  </r>
  <r>
    <n v="77505894"/>
    <x v="7"/>
    <x v="3"/>
  </r>
  <r>
    <n v="77505895"/>
    <x v="7"/>
    <x v="13"/>
  </r>
  <r>
    <n v="77505896"/>
    <x v="7"/>
    <x v="2"/>
  </r>
  <r>
    <n v="77505898"/>
    <x v="7"/>
    <x v="3"/>
  </r>
  <r>
    <n v="77505899"/>
    <x v="7"/>
    <x v="2"/>
  </r>
  <r>
    <n v="77505900"/>
    <x v="7"/>
    <x v="2"/>
  </r>
  <r>
    <n v="77505901"/>
    <x v="7"/>
    <x v="13"/>
  </r>
  <r>
    <n v="77505902"/>
    <x v="7"/>
    <x v="3"/>
  </r>
  <r>
    <n v="77505903"/>
    <x v="7"/>
    <x v="3"/>
  </r>
  <r>
    <n v="77505904"/>
    <x v="7"/>
    <x v="13"/>
  </r>
  <r>
    <n v="77505905"/>
    <x v="7"/>
    <x v="13"/>
  </r>
  <r>
    <n v="77505906"/>
    <x v="7"/>
    <x v="13"/>
  </r>
  <r>
    <n v="77505907"/>
    <x v="7"/>
    <x v="2"/>
  </r>
  <r>
    <n v="77505909"/>
    <x v="7"/>
    <x v="13"/>
  </r>
  <r>
    <n v="77505910"/>
    <x v="7"/>
    <x v="13"/>
  </r>
  <r>
    <n v="77505912"/>
    <x v="7"/>
    <x v="2"/>
  </r>
  <r>
    <n v="77505914"/>
    <x v="7"/>
    <x v="13"/>
  </r>
  <r>
    <n v="77505916"/>
    <x v="7"/>
    <x v="2"/>
  </r>
  <r>
    <n v="77505921"/>
    <x v="7"/>
    <x v="2"/>
  </r>
  <r>
    <n v="77505922"/>
    <x v="7"/>
    <x v="2"/>
  </r>
  <r>
    <n v="77505923"/>
    <x v="7"/>
    <x v="2"/>
  </r>
  <r>
    <n v="77505924"/>
    <x v="7"/>
    <x v="3"/>
  </r>
  <r>
    <n v="77505925"/>
    <x v="7"/>
    <x v="2"/>
  </r>
  <r>
    <n v="77505926"/>
    <x v="7"/>
    <x v="2"/>
  </r>
  <r>
    <n v="77505927"/>
    <x v="3"/>
    <x v="3"/>
  </r>
  <r>
    <n v="77505929"/>
    <x v="7"/>
    <x v="3"/>
  </r>
  <r>
    <n v="77505930"/>
    <x v="7"/>
    <x v="3"/>
  </r>
  <r>
    <n v="77505932"/>
    <x v="7"/>
    <x v="3"/>
  </r>
  <r>
    <n v="77505933"/>
    <x v="7"/>
    <x v="3"/>
  </r>
  <r>
    <n v="77505934"/>
    <x v="3"/>
    <x v="3"/>
  </r>
  <r>
    <n v="77505936"/>
    <x v="7"/>
    <x v="2"/>
  </r>
  <r>
    <n v="77505937"/>
    <x v="7"/>
    <x v="3"/>
  </r>
  <r>
    <n v="77505938"/>
    <x v="7"/>
    <x v="2"/>
  </r>
  <r>
    <n v="77505939"/>
    <x v="3"/>
    <x v="2"/>
  </r>
  <r>
    <n v="77505942"/>
    <x v="7"/>
    <x v="3"/>
  </r>
  <r>
    <n v="77505943"/>
    <x v="7"/>
    <x v="2"/>
  </r>
  <r>
    <n v="77505944"/>
    <x v="3"/>
    <x v="7"/>
  </r>
  <r>
    <n v="77505945"/>
    <x v="7"/>
    <x v="2"/>
  </r>
  <r>
    <n v="77505946"/>
    <x v="7"/>
    <x v="2"/>
  </r>
  <r>
    <n v="77505947"/>
    <x v="7"/>
    <x v="2"/>
  </r>
  <r>
    <n v="77505948"/>
    <x v="7"/>
    <x v="2"/>
  </r>
  <r>
    <n v="77505950"/>
    <x v="7"/>
    <x v="2"/>
  </r>
  <r>
    <n v="77505953"/>
    <x v="3"/>
    <x v="2"/>
  </r>
  <r>
    <n v="77505955"/>
    <x v="7"/>
    <x v="2"/>
  </r>
  <r>
    <n v="77505956"/>
    <x v="9"/>
    <x v="2"/>
  </r>
  <r>
    <n v="77505959"/>
    <x v="7"/>
    <x v="3"/>
  </r>
  <r>
    <n v="77505961"/>
    <x v="7"/>
    <x v="2"/>
  </r>
  <r>
    <n v="77505962"/>
    <x v="7"/>
    <x v="3"/>
  </r>
  <r>
    <n v="77505963"/>
    <x v="7"/>
    <x v="2"/>
  </r>
  <r>
    <n v="77505964"/>
    <x v="7"/>
    <x v="3"/>
  </r>
  <r>
    <n v="77505966"/>
    <x v="7"/>
    <x v="3"/>
  </r>
  <r>
    <n v="77505967"/>
    <x v="3"/>
    <x v="2"/>
  </r>
  <r>
    <n v="77505968"/>
    <x v="7"/>
    <x v="3"/>
  </r>
  <r>
    <n v="77505969"/>
    <x v="7"/>
    <x v="3"/>
  </r>
  <r>
    <n v="77505970"/>
    <x v="7"/>
    <x v="3"/>
  </r>
  <r>
    <n v="77505971"/>
    <x v="7"/>
    <x v="3"/>
  </r>
  <r>
    <n v="77505974"/>
    <x v="7"/>
    <x v="3"/>
  </r>
  <r>
    <n v="77505976"/>
    <x v="3"/>
    <x v="2"/>
  </r>
  <r>
    <n v="77505977"/>
    <x v="7"/>
    <x v="3"/>
  </r>
  <r>
    <n v="77505979"/>
    <x v="7"/>
    <x v="3"/>
  </r>
  <r>
    <n v="77505981"/>
    <x v="7"/>
    <x v="2"/>
  </r>
  <r>
    <n v="77505982"/>
    <x v="7"/>
    <x v="2"/>
  </r>
  <r>
    <n v="77505983"/>
    <x v="7"/>
    <x v="3"/>
  </r>
  <r>
    <n v="77505986"/>
    <x v="7"/>
    <x v="2"/>
  </r>
  <r>
    <n v="77505988"/>
    <x v="7"/>
    <x v="3"/>
  </r>
  <r>
    <n v="77505990"/>
    <x v="7"/>
    <x v="3"/>
  </r>
  <r>
    <n v="77505992"/>
    <x v="7"/>
    <x v="2"/>
  </r>
  <r>
    <n v="77505993"/>
    <x v="3"/>
    <x v="2"/>
  </r>
  <r>
    <n v="77505994"/>
    <x v="3"/>
    <x v="2"/>
  </r>
  <r>
    <n v="77505995"/>
    <x v="7"/>
    <x v="2"/>
  </r>
  <r>
    <n v="77505996"/>
    <x v="7"/>
    <x v="2"/>
  </r>
  <r>
    <n v="77505997"/>
    <x v="7"/>
    <x v="2"/>
  </r>
  <r>
    <n v="77505998"/>
    <x v="7"/>
    <x v="3"/>
  </r>
  <r>
    <n v="77505999"/>
    <x v="3"/>
    <x v="2"/>
  </r>
  <r>
    <n v="77506000"/>
    <x v="7"/>
    <x v="3"/>
  </r>
  <r>
    <n v="77506001"/>
    <x v="7"/>
    <x v="2"/>
  </r>
  <r>
    <n v="77506002"/>
    <x v="7"/>
    <x v="3"/>
  </r>
  <r>
    <n v="77506003"/>
    <x v="7"/>
    <x v="2"/>
  </r>
  <r>
    <n v="77506004"/>
    <x v="7"/>
    <x v="2"/>
  </r>
  <r>
    <n v="77506006"/>
    <x v="7"/>
    <x v="2"/>
  </r>
  <r>
    <n v="77506007"/>
    <x v="3"/>
    <x v="2"/>
  </r>
  <r>
    <n v="77506008"/>
    <x v="7"/>
    <x v="2"/>
  </r>
  <r>
    <n v="77506009"/>
    <x v="7"/>
    <x v="3"/>
  </r>
  <r>
    <n v="77506010"/>
    <x v="3"/>
    <x v="2"/>
  </r>
  <r>
    <n v="77506011"/>
    <x v="3"/>
    <x v="2"/>
  </r>
  <r>
    <n v="77506013"/>
    <x v="3"/>
    <x v="3"/>
  </r>
  <r>
    <n v="77506014"/>
    <x v="7"/>
    <x v="3"/>
  </r>
  <r>
    <n v="77506015"/>
    <x v="7"/>
    <x v="3"/>
  </r>
  <r>
    <n v="77506016"/>
    <x v="3"/>
    <x v="2"/>
  </r>
  <r>
    <n v="77506017"/>
    <x v="3"/>
    <x v="2"/>
  </r>
  <r>
    <n v="77506019"/>
    <x v="7"/>
    <x v="3"/>
  </r>
  <r>
    <n v="77506021"/>
    <x v="7"/>
    <x v="3"/>
  </r>
  <r>
    <n v="77506022"/>
    <x v="3"/>
    <x v="2"/>
  </r>
  <r>
    <n v="77506023"/>
    <x v="7"/>
    <x v="3"/>
  </r>
  <r>
    <n v="77506024"/>
    <x v="7"/>
    <x v="3"/>
  </r>
  <r>
    <n v="77506025"/>
    <x v="3"/>
    <x v="2"/>
  </r>
  <r>
    <n v="77506026"/>
    <x v="7"/>
    <x v="3"/>
  </r>
  <r>
    <n v="77506028"/>
    <x v="7"/>
    <x v="2"/>
  </r>
  <r>
    <n v="77506029"/>
    <x v="7"/>
    <x v="3"/>
  </r>
  <r>
    <n v="77506030"/>
    <x v="3"/>
    <x v="2"/>
  </r>
  <r>
    <n v="77506031"/>
    <x v="7"/>
    <x v="3"/>
  </r>
  <r>
    <n v="77506032"/>
    <x v="7"/>
    <x v="3"/>
  </r>
  <r>
    <n v="77506033"/>
    <x v="7"/>
    <x v="3"/>
  </r>
  <r>
    <n v="77506034"/>
    <x v="7"/>
    <x v="3"/>
  </r>
  <r>
    <n v="77506035"/>
    <x v="7"/>
    <x v="3"/>
  </r>
  <r>
    <n v="77506036"/>
    <x v="7"/>
    <x v="3"/>
  </r>
  <r>
    <n v="77506038"/>
    <x v="3"/>
    <x v="2"/>
  </r>
  <r>
    <n v="77506040"/>
    <x v="3"/>
    <x v="2"/>
  </r>
  <r>
    <n v="77506041"/>
    <x v="3"/>
    <x v="2"/>
  </r>
  <r>
    <n v="77506042"/>
    <x v="3"/>
    <x v="2"/>
  </r>
  <r>
    <n v="77506043"/>
    <x v="7"/>
    <x v="3"/>
  </r>
  <r>
    <n v="77506044"/>
    <x v="7"/>
    <x v="3"/>
  </r>
  <r>
    <n v="77506045"/>
    <x v="7"/>
    <x v="3"/>
  </r>
  <r>
    <n v="77506046"/>
    <x v="3"/>
    <x v="2"/>
  </r>
  <r>
    <n v="77506048"/>
    <x v="7"/>
    <x v="2"/>
  </r>
  <r>
    <n v="77506050"/>
    <x v="7"/>
    <x v="2"/>
  </r>
  <r>
    <n v="77506052"/>
    <x v="7"/>
    <x v="3"/>
  </r>
  <r>
    <n v="77506053"/>
    <x v="7"/>
    <x v="3"/>
  </r>
  <r>
    <n v="77506055"/>
    <x v="7"/>
    <x v="3"/>
  </r>
  <r>
    <n v="77506056"/>
    <x v="3"/>
    <x v="2"/>
  </r>
  <r>
    <n v="77506058"/>
    <x v="3"/>
    <x v="2"/>
  </r>
  <r>
    <n v="77506059"/>
    <x v="7"/>
    <x v="3"/>
  </r>
  <r>
    <n v="77506060"/>
    <x v="7"/>
    <x v="3"/>
  </r>
  <r>
    <n v="77506062"/>
    <x v="7"/>
    <x v="2"/>
  </r>
  <r>
    <n v="77506064"/>
    <x v="7"/>
    <x v="2"/>
  </r>
  <r>
    <n v="77506065"/>
    <x v="7"/>
    <x v="2"/>
  </r>
  <r>
    <n v="77506066"/>
    <x v="7"/>
    <x v="3"/>
  </r>
  <r>
    <n v="77506067"/>
    <x v="7"/>
    <x v="3"/>
  </r>
  <r>
    <n v="77506068"/>
    <x v="3"/>
    <x v="2"/>
  </r>
  <r>
    <n v="77506069"/>
    <x v="3"/>
    <x v="3"/>
  </r>
  <r>
    <n v="77506070"/>
    <x v="7"/>
    <x v="3"/>
  </r>
  <r>
    <n v="77506073"/>
    <x v="7"/>
    <x v="3"/>
  </r>
  <r>
    <n v="77506074"/>
    <x v="7"/>
    <x v="3"/>
  </r>
  <r>
    <n v="77506075"/>
    <x v="7"/>
    <x v="3"/>
  </r>
  <r>
    <n v="77506076"/>
    <x v="3"/>
    <x v="3"/>
  </r>
  <r>
    <n v="77506077"/>
    <x v="3"/>
    <x v="2"/>
  </r>
  <r>
    <n v="77506078"/>
    <x v="7"/>
    <x v="2"/>
  </r>
  <r>
    <n v="77506079"/>
    <x v="7"/>
    <x v="2"/>
  </r>
  <r>
    <n v="77506080"/>
    <x v="7"/>
    <x v="3"/>
  </r>
  <r>
    <n v="77506081"/>
    <x v="7"/>
    <x v="2"/>
  </r>
  <r>
    <n v="77506086"/>
    <x v="7"/>
    <x v="2"/>
  </r>
  <r>
    <n v="77506087"/>
    <x v="7"/>
    <x v="2"/>
  </r>
  <r>
    <n v="77506088"/>
    <x v="7"/>
    <x v="3"/>
  </r>
  <r>
    <n v="77506090"/>
    <x v="7"/>
    <x v="2"/>
  </r>
  <r>
    <n v="77506091"/>
    <x v="7"/>
    <x v="3"/>
  </r>
  <r>
    <n v="77506092"/>
    <x v="7"/>
    <x v="2"/>
  </r>
  <r>
    <n v="77506093"/>
    <x v="7"/>
    <x v="3"/>
  </r>
  <r>
    <n v="77506094"/>
    <x v="7"/>
    <x v="3"/>
  </r>
  <r>
    <n v="77506095"/>
    <x v="7"/>
    <x v="3"/>
  </r>
  <r>
    <n v="77506096"/>
    <x v="7"/>
    <x v="3"/>
  </r>
  <r>
    <n v="77506097"/>
    <x v="7"/>
    <x v="2"/>
  </r>
  <r>
    <n v="77506098"/>
    <x v="7"/>
    <x v="2"/>
  </r>
  <r>
    <n v="77506099"/>
    <x v="3"/>
    <x v="3"/>
  </r>
  <r>
    <n v="77506100"/>
    <x v="7"/>
    <x v="3"/>
  </r>
  <r>
    <n v="77506102"/>
    <x v="7"/>
    <x v="2"/>
  </r>
  <r>
    <n v="77506104"/>
    <x v="7"/>
    <x v="2"/>
  </r>
  <r>
    <n v="77506107"/>
    <x v="3"/>
    <x v="3"/>
  </r>
  <r>
    <n v="77506109"/>
    <x v="7"/>
    <x v="2"/>
  </r>
  <r>
    <n v="77506112"/>
    <x v="7"/>
    <x v="2"/>
  </r>
  <r>
    <n v="77506113"/>
    <x v="7"/>
    <x v="2"/>
  </r>
  <r>
    <n v="77506114"/>
    <x v="7"/>
    <x v="2"/>
  </r>
  <r>
    <n v="77506115"/>
    <x v="7"/>
    <x v="3"/>
  </r>
  <r>
    <n v="77506118"/>
    <x v="7"/>
    <x v="2"/>
  </r>
  <r>
    <n v="77506119"/>
    <x v="7"/>
    <x v="2"/>
  </r>
  <r>
    <n v="77506120"/>
    <x v="7"/>
    <x v="3"/>
  </r>
  <r>
    <n v="77506122"/>
    <x v="7"/>
    <x v="3"/>
  </r>
  <r>
    <n v="77506123"/>
    <x v="7"/>
    <x v="3"/>
  </r>
  <r>
    <n v="77506125"/>
    <x v="7"/>
    <x v="3"/>
  </r>
  <r>
    <n v="77506126"/>
    <x v="3"/>
    <x v="3"/>
  </r>
  <r>
    <n v="77506127"/>
    <x v="7"/>
    <x v="2"/>
  </r>
  <r>
    <n v="77506128"/>
    <x v="7"/>
    <x v="3"/>
  </r>
  <r>
    <n v="77506129"/>
    <x v="7"/>
    <x v="2"/>
  </r>
  <r>
    <n v="77506132"/>
    <x v="7"/>
    <x v="3"/>
  </r>
  <r>
    <n v="77506133"/>
    <x v="7"/>
    <x v="3"/>
  </r>
  <r>
    <n v="77506135"/>
    <x v="7"/>
    <x v="3"/>
  </r>
  <r>
    <n v="77506137"/>
    <x v="3"/>
    <x v="2"/>
  </r>
  <r>
    <n v="77506138"/>
    <x v="7"/>
    <x v="3"/>
  </r>
  <r>
    <n v="77506140"/>
    <x v="7"/>
    <x v="3"/>
  </r>
  <r>
    <n v="77506141"/>
    <x v="7"/>
    <x v="3"/>
  </r>
  <r>
    <n v="77506143"/>
    <x v="3"/>
    <x v="3"/>
  </r>
  <r>
    <n v="77506144"/>
    <x v="7"/>
    <x v="2"/>
  </r>
  <r>
    <n v="77506146"/>
    <x v="3"/>
    <x v="3"/>
  </r>
  <r>
    <n v="77506147"/>
    <x v="7"/>
    <x v="2"/>
  </r>
  <r>
    <n v="77506148"/>
    <x v="7"/>
    <x v="2"/>
  </r>
  <r>
    <n v="77506150"/>
    <x v="7"/>
    <x v="2"/>
  </r>
  <r>
    <n v="77506152"/>
    <x v="7"/>
    <x v="3"/>
  </r>
  <r>
    <n v="77506153"/>
    <x v="7"/>
    <x v="3"/>
  </r>
  <r>
    <n v="77506154"/>
    <x v="7"/>
    <x v="2"/>
  </r>
  <r>
    <n v="77506155"/>
    <x v="7"/>
    <x v="2"/>
  </r>
  <r>
    <n v="77506156"/>
    <x v="3"/>
    <x v="2"/>
  </r>
  <r>
    <n v="77506158"/>
    <x v="7"/>
    <x v="2"/>
  </r>
  <r>
    <n v="77506159"/>
    <x v="7"/>
    <x v="3"/>
  </r>
  <r>
    <n v="77506162"/>
    <x v="7"/>
    <x v="3"/>
  </r>
  <r>
    <n v="77506163"/>
    <x v="7"/>
    <x v="2"/>
  </r>
  <r>
    <n v="77506164"/>
    <x v="7"/>
    <x v="3"/>
  </r>
  <r>
    <n v="77506165"/>
    <x v="7"/>
    <x v="3"/>
  </r>
  <r>
    <n v="77506166"/>
    <x v="7"/>
    <x v="2"/>
  </r>
  <r>
    <n v="77506167"/>
    <x v="7"/>
    <x v="3"/>
  </r>
  <r>
    <n v="77506168"/>
    <x v="7"/>
    <x v="3"/>
  </r>
  <r>
    <n v="77506170"/>
    <x v="7"/>
    <x v="3"/>
  </r>
  <r>
    <n v="77506171"/>
    <x v="7"/>
    <x v="3"/>
  </r>
  <r>
    <n v="77506172"/>
    <x v="7"/>
    <x v="2"/>
  </r>
  <r>
    <n v="77506173"/>
    <x v="7"/>
    <x v="3"/>
  </r>
  <r>
    <n v="77506174"/>
    <x v="7"/>
    <x v="3"/>
  </r>
  <r>
    <n v="77506176"/>
    <x v="7"/>
    <x v="2"/>
  </r>
  <r>
    <n v="77506177"/>
    <x v="7"/>
    <x v="2"/>
  </r>
  <r>
    <n v="77506179"/>
    <x v="7"/>
    <x v="3"/>
  </r>
  <r>
    <n v="77506180"/>
    <x v="7"/>
    <x v="2"/>
  </r>
  <r>
    <n v="77506181"/>
    <x v="7"/>
    <x v="2"/>
  </r>
  <r>
    <n v="77506182"/>
    <x v="7"/>
    <x v="3"/>
  </r>
  <r>
    <n v="77506183"/>
    <x v="7"/>
    <x v="2"/>
  </r>
  <r>
    <n v="77506184"/>
    <x v="3"/>
    <x v="2"/>
  </r>
  <r>
    <n v="77506185"/>
    <x v="7"/>
    <x v="3"/>
  </r>
  <r>
    <n v="77506189"/>
    <x v="7"/>
    <x v="3"/>
  </r>
  <r>
    <n v="77506190"/>
    <x v="7"/>
    <x v="2"/>
  </r>
  <r>
    <n v="77506191"/>
    <x v="7"/>
    <x v="3"/>
  </r>
  <r>
    <n v="77506192"/>
    <x v="7"/>
    <x v="2"/>
  </r>
  <r>
    <n v="77506194"/>
    <x v="7"/>
    <x v="2"/>
  </r>
  <r>
    <n v="77506197"/>
    <x v="3"/>
    <x v="3"/>
  </r>
  <r>
    <n v="77506198"/>
    <x v="7"/>
    <x v="3"/>
  </r>
  <r>
    <n v="77506200"/>
    <x v="7"/>
    <x v="2"/>
  </r>
  <r>
    <n v="77506203"/>
    <x v="7"/>
    <x v="3"/>
  </r>
  <r>
    <n v="77506205"/>
    <x v="3"/>
    <x v="2"/>
  </r>
  <r>
    <n v="77506206"/>
    <x v="7"/>
    <x v="3"/>
  </r>
  <r>
    <n v="77506207"/>
    <x v="7"/>
    <x v="2"/>
  </r>
  <r>
    <n v="77506208"/>
    <x v="7"/>
    <x v="2"/>
  </r>
  <r>
    <n v="77506210"/>
    <x v="7"/>
    <x v="3"/>
  </r>
  <r>
    <n v="77506211"/>
    <x v="7"/>
    <x v="3"/>
  </r>
  <r>
    <n v="77506212"/>
    <x v="7"/>
    <x v="3"/>
  </r>
  <r>
    <n v="77506213"/>
    <x v="3"/>
    <x v="3"/>
  </r>
  <r>
    <n v="77506214"/>
    <x v="7"/>
    <x v="2"/>
  </r>
  <r>
    <n v="77506216"/>
    <x v="7"/>
    <x v="3"/>
  </r>
  <r>
    <n v="77506218"/>
    <x v="7"/>
    <x v="2"/>
  </r>
  <r>
    <n v="77506219"/>
    <x v="7"/>
    <x v="3"/>
  </r>
  <r>
    <n v="77506220"/>
    <x v="7"/>
    <x v="2"/>
  </r>
  <r>
    <n v="77506222"/>
    <x v="3"/>
    <x v="3"/>
  </r>
  <r>
    <n v="77506223"/>
    <x v="9"/>
    <x v="3"/>
  </r>
  <r>
    <n v="77506224"/>
    <x v="7"/>
    <x v="3"/>
  </r>
  <r>
    <n v="77506225"/>
    <x v="9"/>
    <x v="3"/>
  </r>
  <r>
    <n v="77506226"/>
    <x v="7"/>
    <x v="2"/>
  </r>
  <r>
    <n v="77506228"/>
    <x v="7"/>
    <x v="2"/>
  </r>
  <r>
    <n v="77506229"/>
    <x v="7"/>
    <x v="2"/>
  </r>
  <r>
    <n v="77506232"/>
    <x v="7"/>
    <x v="2"/>
  </r>
  <r>
    <n v="77506233"/>
    <x v="7"/>
    <x v="3"/>
  </r>
  <r>
    <n v="77506234"/>
    <x v="7"/>
    <x v="3"/>
  </r>
  <r>
    <n v="77506235"/>
    <x v="7"/>
    <x v="2"/>
  </r>
  <r>
    <n v="77506236"/>
    <x v="7"/>
    <x v="3"/>
  </r>
  <r>
    <n v="77506237"/>
    <x v="7"/>
    <x v="2"/>
  </r>
  <r>
    <n v="77506239"/>
    <x v="7"/>
    <x v="3"/>
  </r>
  <r>
    <n v="77506241"/>
    <x v="7"/>
    <x v="2"/>
  </r>
  <r>
    <n v="77506242"/>
    <x v="7"/>
    <x v="3"/>
  </r>
  <r>
    <n v="77506243"/>
    <x v="7"/>
    <x v="2"/>
  </r>
  <r>
    <n v="77506244"/>
    <x v="7"/>
    <x v="3"/>
  </r>
  <r>
    <n v="77506245"/>
    <x v="3"/>
    <x v="2"/>
  </r>
  <r>
    <n v="77506246"/>
    <x v="7"/>
    <x v="3"/>
  </r>
  <r>
    <n v="77506247"/>
    <x v="7"/>
    <x v="3"/>
  </r>
  <r>
    <n v="77506249"/>
    <x v="7"/>
    <x v="2"/>
  </r>
  <r>
    <n v="77506250"/>
    <x v="7"/>
    <x v="3"/>
  </r>
  <r>
    <n v="77506251"/>
    <x v="7"/>
    <x v="3"/>
  </r>
  <r>
    <n v="77506252"/>
    <x v="7"/>
    <x v="3"/>
  </r>
  <r>
    <n v="77506254"/>
    <x v="7"/>
    <x v="3"/>
  </r>
  <r>
    <n v="77506255"/>
    <x v="7"/>
    <x v="3"/>
  </r>
  <r>
    <n v="77506256"/>
    <x v="7"/>
    <x v="2"/>
  </r>
  <r>
    <n v="77506258"/>
    <x v="7"/>
    <x v="3"/>
  </r>
  <r>
    <n v="77506259"/>
    <x v="7"/>
    <x v="2"/>
  </r>
  <r>
    <n v="77506261"/>
    <x v="7"/>
    <x v="2"/>
  </r>
  <r>
    <n v="77506262"/>
    <x v="7"/>
    <x v="2"/>
  </r>
  <r>
    <n v="77506263"/>
    <x v="7"/>
    <x v="2"/>
  </r>
  <r>
    <n v="77506264"/>
    <x v="7"/>
    <x v="3"/>
  </r>
  <r>
    <n v="77506265"/>
    <x v="7"/>
    <x v="3"/>
  </r>
  <r>
    <n v="77506266"/>
    <x v="3"/>
    <x v="3"/>
  </r>
  <r>
    <n v="77506267"/>
    <x v="7"/>
    <x v="3"/>
  </r>
  <r>
    <n v="77506268"/>
    <x v="7"/>
    <x v="2"/>
  </r>
  <r>
    <n v="77506271"/>
    <x v="7"/>
    <x v="15"/>
  </r>
  <r>
    <n v="77506272"/>
    <x v="3"/>
    <x v="18"/>
  </r>
  <r>
    <n v="77506274"/>
    <x v="3"/>
    <x v="18"/>
  </r>
  <r>
    <n v="77506276"/>
    <x v="7"/>
    <x v="15"/>
  </r>
  <r>
    <n v="77506277"/>
    <x v="7"/>
    <x v="6"/>
  </r>
  <r>
    <n v="77506278"/>
    <x v="7"/>
    <x v="6"/>
  </r>
  <r>
    <n v="77506279"/>
    <x v="7"/>
    <x v="18"/>
  </r>
  <r>
    <n v="77506280"/>
    <x v="7"/>
    <x v="6"/>
  </r>
  <r>
    <n v="77506282"/>
    <x v="3"/>
    <x v="18"/>
  </r>
  <r>
    <n v="77506284"/>
    <x v="7"/>
    <x v="15"/>
  </r>
  <r>
    <n v="77506285"/>
    <x v="7"/>
    <x v="6"/>
  </r>
  <r>
    <n v="77506286"/>
    <x v="7"/>
    <x v="18"/>
  </r>
  <r>
    <n v="77506287"/>
    <x v="3"/>
    <x v="18"/>
  </r>
  <r>
    <n v="77506288"/>
    <x v="3"/>
    <x v="18"/>
  </r>
  <r>
    <n v="77506289"/>
    <x v="7"/>
    <x v="6"/>
  </r>
  <r>
    <n v="77506290"/>
    <x v="3"/>
    <x v="18"/>
  </r>
  <r>
    <n v="77506291"/>
    <x v="3"/>
    <x v="18"/>
  </r>
  <r>
    <n v="77506293"/>
    <x v="7"/>
    <x v="15"/>
  </r>
  <r>
    <n v="77506294"/>
    <x v="3"/>
    <x v="6"/>
  </r>
  <r>
    <n v="77506295"/>
    <x v="7"/>
    <x v="18"/>
  </r>
  <r>
    <n v="77506296"/>
    <x v="3"/>
    <x v="18"/>
  </r>
  <r>
    <n v="77506297"/>
    <x v="3"/>
    <x v="18"/>
  </r>
  <r>
    <n v="77506299"/>
    <x v="7"/>
    <x v="6"/>
  </r>
  <r>
    <n v="77506301"/>
    <x v="7"/>
    <x v="6"/>
  </r>
  <r>
    <n v="77506302"/>
    <x v="7"/>
    <x v="18"/>
  </r>
  <r>
    <n v="77506303"/>
    <x v="7"/>
    <x v="18"/>
  </r>
  <r>
    <n v="77506305"/>
    <x v="7"/>
    <x v="6"/>
  </r>
  <r>
    <n v="77506307"/>
    <x v="7"/>
    <x v="15"/>
  </r>
  <r>
    <n v="77506308"/>
    <x v="7"/>
    <x v="6"/>
  </r>
  <r>
    <n v="77506309"/>
    <x v="7"/>
    <x v="15"/>
  </r>
  <r>
    <n v="77506310"/>
    <x v="7"/>
    <x v="6"/>
  </r>
  <r>
    <n v="77506311"/>
    <x v="7"/>
    <x v="6"/>
  </r>
  <r>
    <n v="77506312"/>
    <x v="3"/>
    <x v="6"/>
  </r>
  <r>
    <n v="77506313"/>
    <x v="3"/>
    <x v="18"/>
  </r>
  <r>
    <n v="77506314"/>
    <x v="7"/>
    <x v="18"/>
  </r>
  <r>
    <n v="77506316"/>
    <x v="7"/>
    <x v="18"/>
  </r>
  <r>
    <n v="77506318"/>
    <x v="7"/>
    <x v="18"/>
  </r>
  <r>
    <n v="77506319"/>
    <x v="7"/>
    <x v="6"/>
  </r>
  <r>
    <n v="77506320"/>
    <x v="3"/>
    <x v="18"/>
  </r>
  <r>
    <n v="77506321"/>
    <x v="7"/>
    <x v="6"/>
  </r>
  <r>
    <n v="77506322"/>
    <x v="7"/>
    <x v="15"/>
  </r>
  <r>
    <n v="77506323"/>
    <x v="7"/>
    <x v="6"/>
  </r>
  <r>
    <n v="77506324"/>
    <x v="7"/>
    <x v="15"/>
  </r>
  <r>
    <n v="77506325"/>
    <x v="7"/>
    <x v="15"/>
  </r>
  <r>
    <n v="77506326"/>
    <x v="7"/>
    <x v="18"/>
  </r>
  <r>
    <n v="77506330"/>
    <x v="7"/>
    <x v="15"/>
  </r>
  <r>
    <n v="77506331"/>
    <x v="3"/>
    <x v="18"/>
  </r>
  <r>
    <n v="77506332"/>
    <x v="3"/>
    <x v="6"/>
  </r>
  <r>
    <n v="77506335"/>
    <x v="7"/>
    <x v="18"/>
  </r>
  <r>
    <n v="77506339"/>
    <x v="7"/>
    <x v="18"/>
  </r>
  <r>
    <n v="77506340"/>
    <x v="7"/>
    <x v="15"/>
  </r>
  <r>
    <n v="77506341"/>
    <x v="9"/>
    <x v="18"/>
  </r>
  <r>
    <n v="77506342"/>
    <x v="7"/>
    <x v="18"/>
  </r>
  <r>
    <n v="77506345"/>
    <x v="3"/>
    <x v="18"/>
  </r>
  <r>
    <n v="77506346"/>
    <x v="7"/>
    <x v="6"/>
  </r>
  <r>
    <n v="77506347"/>
    <x v="7"/>
    <x v="18"/>
  </r>
  <r>
    <n v="77506348"/>
    <x v="7"/>
    <x v="6"/>
  </r>
  <r>
    <n v="77506350"/>
    <x v="7"/>
    <x v="18"/>
  </r>
  <r>
    <n v="77506351"/>
    <x v="7"/>
    <x v="18"/>
  </r>
  <r>
    <n v="77506353"/>
    <x v="7"/>
    <x v="6"/>
  </r>
  <r>
    <n v="77506354"/>
    <x v="7"/>
    <x v="6"/>
  </r>
  <r>
    <n v="77506355"/>
    <x v="7"/>
    <x v="15"/>
  </r>
  <r>
    <n v="77506356"/>
    <x v="7"/>
    <x v="18"/>
  </r>
  <r>
    <n v="77506357"/>
    <x v="7"/>
    <x v="18"/>
  </r>
  <r>
    <n v="77506358"/>
    <x v="7"/>
    <x v="18"/>
  </r>
  <r>
    <n v="77506359"/>
    <x v="7"/>
    <x v="18"/>
  </r>
  <r>
    <n v="77506361"/>
    <x v="7"/>
    <x v="18"/>
  </r>
  <r>
    <n v="77506365"/>
    <x v="7"/>
    <x v="15"/>
  </r>
  <r>
    <n v="77506366"/>
    <x v="3"/>
    <x v="18"/>
  </r>
  <r>
    <n v="77506368"/>
    <x v="7"/>
    <x v="6"/>
  </r>
  <r>
    <n v="77506370"/>
    <x v="7"/>
    <x v="18"/>
  </r>
  <r>
    <n v="77506371"/>
    <x v="3"/>
    <x v="18"/>
  </r>
  <r>
    <n v="77506373"/>
    <x v="7"/>
    <x v="18"/>
  </r>
  <r>
    <n v="77506374"/>
    <x v="7"/>
    <x v="6"/>
  </r>
  <r>
    <n v="77506375"/>
    <x v="3"/>
    <x v="18"/>
  </r>
  <r>
    <n v="77506376"/>
    <x v="7"/>
    <x v="18"/>
  </r>
  <r>
    <n v="77506377"/>
    <x v="7"/>
    <x v="18"/>
  </r>
  <r>
    <n v="77506378"/>
    <x v="7"/>
    <x v="18"/>
  </r>
  <r>
    <n v="77506379"/>
    <x v="3"/>
    <x v="18"/>
  </r>
  <r>
    <n v="77506380"/>
    <x v="3"/>
    <x v="18"/>
  </r>
  <r>
    <n v="77506381"/>
    <x v="3"/>
    <x v="18"/>
  </r>
  <r>
    <n v="77506382"/>
    <x v="7"/>
    <x v="6"/>
  </r>
  <r>
    <n v="77506383"/>
    <x v="3"/>
    <x v="18"/>
  </r>
  <r>
    <n v="77506385"/>
    <x v="3"/>
    <x v="6"/>
  </r>
  <r>
    <n v="77506386"/>
    <x v="9"/>
    <x v="18"/>
  </r>
  <r>
    <n v="77506387"/>
    <x v="3"/>
    <x v="6"/>
  </r>
  <r>
    <n v="77506388"/>
    <x v="7"/>
    <x v="6"/>
  </r>
  <r>
    <n v="77506389"/>
    <x v="3"/>
    <x v="18"/>
  </r>
  <r>
    <n v="77506390"/>
    <x v="7"/>
    <x v="15"/>
  </r>
  <r>
    <n v="77506391"/>
    <x v="3"/>
    <x v="18"/>
  </r>
  <r>
    <n v="77506393"/>
    <x v="7"/>
    <x v="6"/>
  </r>
  <r>
    <n v="77506394"/>
    <x v="3"/>
    <x v="6"/>
  </r>
  <r>
    <n v="77506396"/>
    <x v="7"/>
    <x v="18"/>
  </r>
  <r>
    <n v="77506397"/>
    <x v="9"/>
    <x v="18"/>
  </r>
  <r>
    <n v="77506398"/>
    <x v="7"/>
    <x v="15"/>
  </r>
  <r>
    <n v="77506399"/>
    <x v="7"/>
    <x v="6"/>
  </r>
  <r>
    <n v="77506401"/>
    <x v="7"/>
    <x v="18"/>
  </r>
  <r>
    <n v="77506402"/>
    <x v="7"/>
    <x v="6"/>
  </r>
  <r>
    <n v="77506403"/>
    <x v="7"/>
    <x v="6"/>
  </r>
  <r>
    <n v="77506405"/>
    <x v="7"/>
    <x v="15"/>
  </r>
  <r>
    <n v="77506406"/>
    <x v="3"/>
    <x v="18"/>
  </r>
  <r>
    <n v="77506407"/>
    <x v="7"/>
    <x v="6"/>
  </r>
  <r>
    <n v="77506408"/>
    <x v="3"/>
    <x v="18"/>
  </r>
  <r>
    <n v="77506409"/>
    <x v="3"/>
    <x v="6"/>
  </r>
  <r>
    <n v="77506410"/>
    <x v="7"/>
    <x v="6"/>
  </r>
  <r>
    <n v="77506411"/>
    <x v="7"/>
    <x v="18"/>
  </r>
  <r>
    <n v="77506412"/>
    <x v="3"/>
    <x v="18"/>
  </r>
  <r>
    <n v="77506413"/>
    <x v="7"/>
    <x v="6"/>
  </r>
  <r>
    <n v="77506414"/>
    <x v="7"/>
    <x v="6"/>
  </r>
  <r>
    <n v="77506415"/>
    <x v="9"/>
    <x v="18"/>
  </r>
  <r>
    <n v="77506417"/>
    <x v="7"/>
    <x v="6"/>
  </r>
  <r>
    <n v="77506418"/>
    <x v="7"/>
    <x v="15"/>
  </r>
  <r>
    <n v="77506419"/>
    <x v="3"/>
    <x v="6"/>
  </r>
  <r>
    <n v="77506420"/>
    <x v="3"/>
    <x v="18"/>
  </r>
  <r>
    <n v="77506421"/>
    <x v="3"/>
    <x v="18"/>
  </r>
  <r>
    <n v="77506422"/>
    <x v="3"/>
    <x v="18"/>
  </r>
  <r>
    <n v="77506423"/>
    <x v="7"/>
    <x v="6"/>
  </r>
  <r>
    <n v="77506425"/>
    <x v="7"/>
    <x v="18"/>
  </r>
  <r>
    <n v="77506426"/>
    <x v="7"/>
    <x v="18"/>
  </r>
  <r>
    <n v="77506427"/>
    <x v="9"/>
    <x v="18"/>
  </r>
  <r>
    <n v="77506428"/>
    <x v="7"/>
    <x v="18"/>
  </r>
  <r>
    <n v="77506429"/>
    <x v="7"/>
    <x v="18"/>
  </r>
  <r>
    <n v="77506432"/>
    <x v="3"/>
    <x v="18"/>
  </r>
  <r>
    <n v="77506433"/>
    <x v="7"/>
    <x v="18"/>
  </r>
  <r>
    <n v="77506435"/>
    <x v="7"/>
    <x v="15"/>
  </r>
  <r>
    <n v="77506436"/>
    <x v="9"/>
    <x v="18"/>
  </r>
  <r>
    <n v="77506437"/>
    <x v="7"/>
    <x v="18"/>
  </r>
  <r>
    <n v="77506438"/>
    <x v="7"/>
    <x v="18"/>
  </r>
  <r>
    <n v="77506439"/>
    <x v="7"/>
    <x v="15"/>
  </r>
  <r>
    <n v="77506440"/>
    <x v="7"/>
    <x v="18"/>
  </r>
  <r>
    <n v="77506441"/>
    <x v="7"/>
    <x v="15"/>
  </r>
  <r>
    <n v="77506442"/>
    <x v="7"/>
    <x v="15"/>
  </r>
  <r>
    <n v="77506443"/>
    <x v="7"/>
    <x v="15"/>
  </r>
  <r>
    <n v="77506444"/>
    <x v="7"/>
    <x v="15"/>
  </r>
  <r>
    <n v="77506446"/>
    <x v="7"/>
    <x v="15"/>
  </r>
  <r>
    <n v="77506447"/>
    <x v="7"/>
    <x v="6"/>
  </r>
  <r>
    <n v="77506448"/>
    <x v="7"/>
    <x v="6"/>
  </r>
  <r>
    <n v="77506449"/>
    <x v="3"/>
    <x v="18"/>
  </r>
  <r>
    <n v="77506452"/>
    <x v="3"/>
    <x v="6"/>
  </r>
  <r>
    <n v="77506453"/>
    <x v="7"/>
    <x v="6"/>
  </r>
  <r>
    <n v="77506454"/>
    <x v="7"/>
    <x v="18"/>
  </r>
  <r>
    <n v="77506455"/>
    <x v="7"/>
    <x v="18"/>
  </r>
  <r>
    <n v="77506456"/>
    <x v="7"/>
    <x v="15"/>
  </r>
  <r>
    <n v="77506457"/>
    <x v="7"/>
    <x v="15"/>
  </r>
  <r>
    <n v="77506458"/>
    <x v="3"/>
    <x v="18"/>
  </r>
  <r>
    <n v="77506459"/>
    <x v="7"/>
    <x v="6"/>
  </r>
  <r>
    <n v="77506460"/>
    <x v="3"/>
    <x v="6"/>
  </r>
  <r>
    <n v="77506461"/>
    <x v="3"/>
    <x v="18"/>
  </r>
  <r>
    <n v="77506462"/>
    <x v="7"/>
    <x v="6"/>
  </r>
  <r>
    <n v="77506463"/>
    <x v="7"/>
    <x v="15"/>
  </r>
  <r>
    <n v="77506464"/>
    <x v="3"/>
    <x v="18"/>
  </r>
  <r>
    <n v="77506465"/>
    <x v="7"/>
    <x v="6"/>
  </r>
  <r>
    <n v="77506466"/>
    <x v="7"/>
    <x v="18"/>
  </r>
  <r>
    <n v="77506468"/>
    <x v="7"/>
    <x v="7"/>
  </r>
  <r>
    <n v="77506469"/>
    <x v="7"/>
    <x v="7"/>
  </r>
  <r>
    <n v="77506470"/>
    <x v="7"/>
    <x v="6"/>
  </r>
  <r>
    <n v="77506471"/>
    <x v="7"/>
    <x v="7"/>
  </r>
  <r>
    <n v="77506472"/>
    <x v="7"/>
    <x v="6"/>
  </r>
  <r>
    <n v="77506473"/>
    <x v="7"/>
    <x v="6"/>
  </r>
  <r>
    <n v="77506474"/>
    <x v="7"/>
    <x v="6"/>
  </r>
  <r>
    <n v="77506475"/>
    <x v="7"/>
    <x v="6"/>
  </r>
  <r>
    <n v="77506476"/>
    <x v="7"/>
    <x v="7"/>
  </r>
  <r>
    <n v="77506477"/>
    <x v="7"/>
    <x v="7"/>
  </r>
  <r>
    <n v="77506478"/>
    <x v="7"/>
    <x v="7"/>
  </r>
  <r>
    <n v="77506480"/>
    <x v="7"/>
    <x v="7"/>
  </r>
  <r>
    <n v="77506482"/>
    <x v="7"/>
    <x v="6"/>
  </r>
  <r>
    <n v="77506485"/>
    <x v="7"/>
    <x v="7"/>
  </r>
  <r>
    <n v="77506486"/>
    <x v="7"/>
    <x v="7"/>
  </r>
  <r>
    <n v="77506487"/>
    <x v="7"/>
    <x v="7"/>
  </r>
  <r>
    <n v="77506488"/>
    <x v="7"/>
    <x v="7"/>
  </r>
  <r>
    <n v="77506489"/>
    <x v="7"/>
    <x v="7"/>
  </r>
  <r>
    <n v="77506490"/>
    <x v="3"/>
    <x v="6"/>
  </r>
  <r>
    <n v="77506491"/>
    <x v="7"/>
    <x v="6"/>
  </r>
  <r>
    <n v="77506492"/>
    <x v="7"/>
    <x v="6"/>
  </r>
  <r>
    <n v="77506496"/>
    <x v="7"/>
    <x v="7"/>
  </r>
  <r>
    <n v="77506498"/>
    <x v="7"/>
    <x v="6"/>
  </r>
  <r>
    <n v="77506499"/>
    <x v="7"/>
    <x v="7"/>
  </r>
  <r>
    <n v="77506500"/>
    <x v="7"/>
    <x v="7"/>
  </r>
  <r>
    <n v="77506502"/>
    <x v="3"/>
    <x v="6"/>
  </r>
  <r>
    <n v="77506505"/>
    <x v="7"/>
    <x v="7"/>
  </r>
  <r>
    <n v="77506510"/>
    <x v="7"/>
    <x v="7"/>
  </r>
  <r>
    <n v="77506513"/>
    <x v="7"/>
    <x v="6"/>
  </r>
  <r>
    <n v="77506515"/>
    <x v="7"/>
    <x v="7"/>
  </r>
  <r>
    <n v="77506516"/>
    <x v="7"/>
    <x v="7"/>
  </r>
  <r>
    <n v="77506517"/>
    <x v="7"/>
    <x v="7"/>
  </r>
  <r>
    <n v="77506518"/>
    <x v="7"/>
    <x v="7"/>
  </r>
  <r>
    <n v="77506520"/>
    <x v="7"/>
    <x v="6"/>
  </r>
  <r>
    <n v="77506521"/>
    <x v="7"/>
    <x v="7"/>
  </r>
  <r>
    <n v="77506522"/>
    <x v="7"/>
    <x v="7"/>
  </r>
  <r>
    <n v="77506524"/>
    <x v="7"/>
    <x v="7"/>
  </r>
  <r>
    <n v="77506526"/>
    <x v="7"/>
    <x v="7"/>
  </r>
  <r>
    <n v="77506527"/>
    <x v="7"/>
    <x v="6"/>
  </r>
  <r>
    <n v="77506529"/>
    <x v="7"/>
    <x v="7"/>
  </r>
  <r>
    <n v="77506530"/>
    <x v="3"/>
    <x v="7"/>
  </r>
  <r>
    <n v="77506531"/>
    <x v="7"/>
    <x v="7"/>
  </r>
  <r>
    <n v="77506532"/>
    <x v="7"/>
    <x v="7"/>
  </r>
  <r>
    <n v="77506533"/>
    <x v="7"/>
    <x v="7"/>
  </r>
  <r>
    <n v="77506535"/>
    <x v="7"/>
    <x v="7"/>
  </r>
  <r>
    <n v="77506536"/>
    <x v="7"/>
    <x v="6"/>
  </r>
  <r>
    <n v="77506537"/>
    <x v="7"/>
    <x v="6"/>
  </r>
  <r>
    <n v="77506538"/>
    <x v="7"/>
    <x v="7"/>
  </r>
  <r>
    <n v="77506539"/>
    <x v="9"/>
    <x v="6"/>
  </r>
  <r>
    <n v="77506540"/>
    <x v="7"/>
    <x v="7"/>
  </r>
  <r>
    <n v="77506541"/>
    <x v="7"/>
    <x v="7"/>
  </r>
  <r>
    <n v="77506542"/>
    <x v="7"/>
    <x v="7"/>
  </r>
  <r>
    <n v="77506543"/>
    <x v="7"/>
    <x v="7"/>
  </r>
  <r>
    <n v="77506544"/>
    <x v="3"/>
    <x v="6"/>
  </r>
  <r>
    <n v="77506547"/>
    <x v="7"/>
    <x v="7"/>
  </r>
  <r>
    <n v="77506548"/>
    <x v="7"/>
    <x v="7"/>
  </r>
  <r>
    <n v="77506550"/>
    <x v="7"/>
    <x v="7"/>
  </r>
  <r>
    <n v="77506551"/>
    <x v="3"/>
    <x v="6"/>
  </r>
  <r>
    <n v="77506552"/>
    <x v="7"/>
    <x v="7"/>
  </r>
  <r>
    <n v="77506554"/>
    <x v="7"/>
    <x v="7"/>
  </r>
  <r>
    <n v="77506556"/>
    <x v="3"/>
    <x v="6"/>
  </r>
  <r>
    <n v="77506557"/>
    <x v="7"/>
    <x v="6"/>
  </r>
  <r>
    <n v="77506558"/>
    <x v="7"/>
    <x v="7"/>
  </r>
  <r>
    <n v="77506559"/>
    <x v="7"/>
    <x v="6"/>
  </r>
  <r>
    <n v="77506560"/>
    <x v="7"/>
    <x v="6"/>
  </r>
  <r>
    <n v="77506561"/>
    <x v="7"/>
    <x v="7"/>
  </r>
  <r>
    <n v="77506562"/>
    <x v="7"/>
    <x v="7"/>
  </r>
  <r>
    <n v="77506564"/>
    <x v="3"/>
    <x v="7"/>
  </r>
  <r>
    <n v="77506565"/>
    <x v="7"/>
    <x v="7"/>
  </r>
  <r>
    <n v="77506566"/>
    <x v="7"/>
    <x v="6"/>
  </r>
  <r>
    <n v="77506567"/>
    <x v="7"/>
    <x v="6"/>
  </r>
  <r>
    <n v="77506568"/>
    <x v="7"/>
    <x v="6"/>
  </r>
  <r>
    <n v="77506569"/>
    <x v="7"/>
    <x v="7"/>
  </r>
  <r>
    <n v="77506571"/>
    <x v="7"/>
    <x v="6"/>
  </r>
  <r>
    <n v="77506572"/>
    <x v="7"/>
    <x v="7"/>
  </r>
  <r>
    <n v="77506573"/>
    <x v="7"/>
    <x v="7"/>
  </r>
  <r>
    <n v="77506574"/>
    <x v="7"/>
    <x v="7"/>
  </r>
  <r>
    <n v="77506576"/>
    <x v="3"/>
    <x v="6"/>
  </r>
  <r>
    <n v="77506578"/>
    <x v="7"/>
    <x v="6"/>
  </r>
  <r>
    <n v="77506579"/>
    <x v="7"/>
    <x v="6"/>
  </r>
  <r>
    <n v="77506580"/>
    <x v="7"/>
    <x v="6"/>
  </r>
  <r>
    <n v="77506581"/>
    <x v="7"/>
    <x v="6"/>
  </r>
  <r>
    <n v="77506582"/>
    <x v="7"/>
    <x v="6"/>
  </r>
  <r>
    <n v="77506584"/>
    <x v="7"/>
    <x v="6"/>
  </r>
  <r>
    <n v="77506585"/>
    <x v="7"/>
    <x v="6"/>
  </r>
  <r>
    <n v="77506587"/>
    <x v="7"/>
    <x v="7"/>
  </r>
  <r>
    <n v="77506588"/>
    <x v="7"/>
    <x v="7"/>
  </r>
  <r>
    <n v="77506589"/>
    <x v="7"/>
    <x v="7"/>
  </r>
  <r>
    <n v="77506590"/>
    <x v="7"/>
    <x v="7"/>
  </r>
  <r>
    <n v="77506592"/>
    <x v="3"/>
    <x v="6"/>
  </r>
  <r>
    <n v="77506593"/>
    <x v="7"/>
    <x v="7"/>
  </r>
  <r>
    <n v="77506595"/>
    <x v="7"/>
    <x v="7"/>
  </r>
  <r>
    <n v="77506597"/>
    <x v="3"/>
    <x v="7"/>
  </r>
  <r>
    <n v="77506598"/>
    <x v="7"/>
    <x v="7"/>
  </r>
  <r>
    <n v="77506599"/>
    <x v="7"/>
    <x v="6"/>
  </r>
  <r>
    <n v="77506600"/>
    <x v="7"/>
    <x v="7"/>
  </r>
  <r>
    <n v="77506601"/>
    <x v="7"/>
    <x v="7"/>
  </r>
  <r>
    <n v="77506603"/>
    <x v="7"/>
    <x v="7"/>
  </r>
  <r>
    <n v="77506604"/>
    <x v="3"/>
    <x v="6"/>
  </r>
  <r>
    <n v="77506605"/>
    <x v="3"/>
    <x v="7"/>
  </r>
  <r>
    <n v="77506607"/>
    <x v="3"/>
    <x v="6"/>
  </r>
  <r>
    <n v="77506609"/>
    <x v="7"/>
    <x v="7"/>
  </r>
  <r>
    <n v="77506610"/>
    <x v="7"/>
    <x v="7"/>
  </r>
  <r>
    <n v="77506611"/>
    <x v="7"/>
    <x v="7"/>
  </r>
  <r>
    <n v="77506614"/>
    <x v="7"/>
    <x v="7"/>
  </r>
  <r>
    <n v="77506615"/>
    <x v="7"/>
    <x v="7"/>
  </r>
  <r>
    <n v="77506616"/>
    <x v="7"/>
    <x v="7"/>
  </r>
  <r>
    <n v="77506618"/>
    <x v="7"/>
    <x v="7"/>
  </r>
  <r>
    <n v="77506621"/>
    <x v="7"/>
    <x v="6"/>
  </r>
  <r>
    <n v="77506622"/>
    <x v="7"/>
    <x v="6"/>
  </r>
  <r>
    <n v="77506626"/>
    <x v="7"/>
    <x v="7"/>
  </r>
  <r>
    <n v="77506627"/>
    <x v="7"/>
    <x v="7"/>
  </r>
  <r>
    <n v="77506628"/>
    <x v="3"/>
    <x v="6"/>
  </r>
  <r>
    <n v="77506629"/>
    <x v="7"/>
    <x v="7"/>
  </r>
  <r>
    <n v="77506631"/>
    <x v="7"/>
    <x v="7"/>
  </r>
  <r>
    <n v="77506632"/>
    <x v="3"/>
    <x v="6"/>
  </r>
  <r>
    <n v="77506633"/>
    <x v="7"/>
    <x v="7"/>
  </r>
  <r>
    <n v="77506634"/>
    <x v="7"/>
    <x v="7"/>
  </r>
  <r>
    <n v="77506637"/>
    <x v="7"/>
    <x v="7"/>
  </r>
  <r>
    <n v="77506638"/>
    <x v="7"/>
    <x v="6"/>
  </r>
  <r>
    <n v="77506639"/>
    <x v="7"/>
    <x v="7"/>
  </r>
  <r>
    <n v="77506640"/>
    <x v="7"/>
    <x v="7"/>
  </r>
  <r>
    <n v="77506641"/>
    <x v="7"/>
    <x v="7"/>
  </r>
  <r>
    <n v="77506643"/>
    <x v="7"/>
    <x v="7"/>
  </r>
  <r>
    <n v="77506647"/>
    <x v="7"/>
    <x v="7"/>
  </r>
  <r>
    <n v="77506648"/>
    <x v="7"/>
    <x v="6"/>
  </r>
  <r>
    <n v="77506649"/>
    <x v="7"/>
    <x v="7"/>
  </r>
  <r>
    <n v="77506651"/>
    <x v="7"/>
    <x v="6"/>
  </r>
  <r>
    <n v="77506653"/>
    <x v="7"/>
    <x v="7"/>
  </r>
  <r>
    <n v="77506654"/>
    <x v="7"/>
    <x v="6"/>
  </r>
  <r>
    <n v="77506655"/>
    <x v="7"/>
    <x v="7"/>
  </r>
  <r>
    <n v="77506659"/>
    <x v="7"/>
    <x v="7"/>
  </r>
  <r>
    <n v="77506660"/>
    <x v="7"/>
    <x v="6"/>
  </r>
  <r>
    <n v="77506662"/>
    <x v="7"/>
    <x v="7"/>
  </r>
  <r>
    <n v="77506663"/>
    <x v="7"/>
    <x v="7"/>
  </r>
  <r>
    <n v="77506667"/>
    <x v="3"/>
    <x v="6"/>
  </r>
  <r>
    <n v="77506668"/>
    <x v="3"/>
    <x v="6"/>
  </r>
  <r>
    <n v="77506669"/>
    <x v="7"/>
    <x v="7"/>
  </r>
  <r>
    <n v="77506671"/>
    <x v="7"/>
    <x v="7"/>
  </r>
  <r>
    <n v="77506672"/>
    <x v="7"/>
    <x v="6"/>
  </r>
  <r>
    <n v="77506673"/>
    <x v="7"/>
    <x v="6"/>
  </r>
  <r>
    <n v="77506674"/>
    <x v="7"/>
    <x v="7"/>
  </r>
  <r>
    <n v="77506675"/>
    <x v="7"/>
    <x v="6"/>
  </r>
  <r>
    <n v="77506676"/>
    <x v="7"/>
    <x v="6"/>
  </r>
  <r>
    <n v="77506677"/>
    <x v="3"/>
    <x v="7"/>
  </r>
  <r>
    <n v="77506679"/>
    <x v="7"/>
    <x v="6"/>
  </r>
  <r>
    <n v="77506680"/>
    <x v="7"/>
    <x v="6"/>
  </r>
  <r>
    <n v="77506682"/>
    <x v="3"/>
    <x v="7"/>
  </r>
  <r>
    <n v="77506684"/>
    <x v="3"/>
    <x v="6"/>
  </r>
  <r>
    <n v="77506685"/>
    <x v="7"/>
    <x v="6"/>
  </r>
  <r>
    <n v="77506686"/>
    <x v="7"/>
    <x v="6"/>
  </r>
  <r>
    <n v="77506687"/>
    <x v="7"/>
    <x v="6"/>
  </r>
  <r>
    <n v="77506688"/>
    <x v="7"/>
    <x v="6"/>
  </r>
  <r>
    <n v="77506689"/>
    <x v="3"/>
    <x v="6"/>
  </r>
  <r>
    <n v="77506690"/>
    <x v="7"/>
    <x v="7"/>
  </r>
  <r>
    <n v="77506692"/>
    <x v="7"/>
    <x v="7"/>
  </r>
  <r>
    <n v="77506693"/>
    <x v="7"/>
    <x v="6"/>
  </r>
  <r>
    <n v="77506696"/>
    <x v="7"/>
    <x v="10"/>
  </r>
  <r>
    <n v="77506697"/>
    <x v="7"/>
    <x v="7"/>
  </r>
  <r>
    <n v="77506700"/>
    <x v="7"/>
    <x v="10"/>
  </r>
  <r>
    <n v="77506701"/>
    <x v="7"/>
    <x v="10"/>
  </r>
  <r>
    <n v="77506703"/>
    <x v="7"/>
    <x v="10"/>
  </r>
  <r>
    <n v="77506704"/>
    <x v="7"/>
    <x v="10"/>
  </r>
  <r>
    <n v="77506705"/>
    <x v="7"/>
    <x v="10"/>
  </r>
  <r>
    <n v="77506707"/>
    <x v="7"/>
    <x v="10"/>
  </r>
  <r>
    <n v="77506708"/>
    <x v="7"/>
    <x v="10"/>
  </r>
  <r>
    <n v="77506710"/>
    <x v="7"/>
    <x v="10"/>
  </r>
  <r>
    <n v="77506711"/>
    <x v="7"/>
    <x v="10"/>
  </r>
  <r>
    <n v="77506712"/>
    <x v="7"/>
    <x v="10"/>
  </r>
  <r>
    <n v="77506713"/>
    <x v="7"/>
    <x v="7"/>
  </r>
  <r>
    <n v="77506714"/>
    <x v="7"/>
    <x v="7"/>
  </r>
  <r>
    <n v="77506715"/>
    <x v="7"/>
    <x v="10"/>
  </r>
  <r>
    <n v="77506716"/>
    <x v="7"/>
    <x v="10"/>
  </r>
  <r>
    <n v="77506718"/>
    <x v="7"/>
    <x v="7"/>
  </r>
  <r>
    <n v="77506719"/>
    <x v="7"/>
    <x v="7"/>
  </r>
  <r>
    <n v="77506720"/>
    <x v="7"/>
    <x v="10"/>
  </r>
  <r>
    <n v="77506721"/>
    <x v="7"/>
    <x v="10"/>
  </r>
  <r>
    <n v="77506722"/>
    <x v="7"/>
    <x v="7"/>
  </r>
  <r>
    <n v="77506723"/>
    <x v="7"/>
    <x v="10"/>
  </r>
  <r>
    <n v="77506725"/>
    <x v="7"/>
    <x v="10"/>
  </r>
  <r>
    <n v="77506726"/>
    <x v="7"/>
    <x v="7"/>
  </r>
  <r>
    <n v="77506727"/>
    <x v="7"/>
    <x v="7"/>
  </r>
  <r>
    <n v="77506729"/>
    <x v="7"/>
    <x v="7"/>
  </r>
  <r>
    <n v="77506730"/>
    <x v="7"/>
    <x v="7"/>
  </r>
  <r>
    <n v="77506731"/>
    <x v="7"/>
    <x v="10"/>
  </r>
  <r>
    <n v="77506732"/>
    <x v="7"/>
    <x v="10"/>
  </r>
  <r>
    <n v="77506733"/>
    <x v="7"/>
    <x v="7"/>
  </r>
  <r>
    <n v="77506734"/>
    <x v="7"/>
    <x v="10"/>
  </r>
  <r>
    <n v="77506735"/>
    <x v="7"/>
    <x v="10"/>
  </r>
  <r>
    <n v="77506737"/>
    <x v="7"/>
    <x v="10"/>
  </r>
  <r>
    <n v="77506738"/>
    <x v="7"/>
    <x v="7"/>
  </r>
  <r>
    <n v="77506739"/>
    <x v="7"/>
    <x v="10"/>
  </r>
  <r>
    <n v="77506740"/>
    <x v="7"/>
    <x v="10"/>
  </r>
  <r>
    <n v="77506741"/>
    <x v="7"/>
    <x v="7"/>
  </r>
  <r>
    <n v="77506742"/>
    <x v="7"/>
    <x v="7"/>
  </r>
  <r>
    <n v="77506743"/>
    <x v="7"/>
    <x v="7"/>
  </r>
  <r>
    <n v="77506744"/>
    <x v="7"/>
    <x v="10"/>
  </r>
  <r>
    <n v="77506745"/>
    <x v="7"/>
    <x v="10"/>
  </r>
  <r>
    <n v="77506746"/>
    <x v="7"/>
    <x v="10"/>
  </r>
  <r>
    <n v="77506747"/>
    <x v="7"/>
    <x v="10"/>
  </r>
  <r>
    <n v="77506748"/>
    <x v="3"/>
    <x v="7"/>
  </r>
  <r>
    <n v="77506749"/>
    <x v="7"/>
    <x v="10"/>
  </r>
  <r>
    <n v="77506751"/>
    <x v="7"/>
    <x v="7"/>
  </r>
  <r>
    <n v="77506752"/>
    <x v="7"/>
    <x v="7"/>
  </r>
  <r>
    <n v="77506753"/>
    <x v="7"/>
    <x v="10"/>
  </r>
  <r>
    <n v="77506754"/>
    <x v="7"/>
    <x v="10"/>
  </r>
  <r>
    <n v="77506755"/>
    <x v="7"/>
    <x v="10"/>
  </r>
  <r>
    <n v="77506757"/>
    <x v="7"/>
    <x v="10"/>
  </r>
  <r>
    <n v="77506758"/>
    <x v="3"/>
    <x v="7"/>
  </r>
  <r>
    <n v="77506760"/>
    <x v="7"/>
    <x v="7"/>
  </r>
  <r>
    <n v="77506761"/>
    <x v="7"/>
    <x v="10"/>
  </r>
  <r>
    <n v="77506763"/>
    <x v="7"/>
    <x v="10"/>
  </r>
  <r>
    <n v="77506764"/>
    <x v="7"/>
    <x v="10"/>
  </r>
  <r>
    <n v="77506766"/>
    <x v="7"/>
    <x v="10"/>
  </r>
  <r>
    <n v="77506767"/>
    <x v="7"/>
    <x v="7"/>
  </r>
  <r>
    <n v="77506768"/>
    <x v="7"/>
    <x v="7"/>
  </r>
  <r>
    <n v="77506770"/>
    <x v="7"/>
    <x v="7"/>
  </r>
  <r>
    <n v="77506771"/>
    <x v="7"/>
    <x v="10"/>
  </r>
  <r>
    <n v="77506772"/>
    <x v="7"/>
    <x v="7"/>
  </r>
  <r>
    <n v="77506773"/>
    <x v="7"/>
    <x v="10"/>
  </r>
  <r>
    <n v="77506774"/>
    <x v="7"/>
    <x v="7"/>
  </r>
  <r>
    <n v="77506777"/>
    <x v="7"/>
    <x v="10"/>
  </r>
  <r>
    <n v="77506779"/>
    <x v="7"/>
    <x v="10"/>
  </r>
  <r>
    <n v="77506780"/>
    <x v="7"/>
    <x v="10"/>
  </r>
  <r>
    <n v="77506782"/>
    <x v="7"/>
    <x v="10"/>
  </r>
  <r>
    <n v="77506783"/>
    <x v="3"/>
    <x v="10"/>
  </r>
  <r>
    <n v="77506784"/>
    <x v="7"/>
    <x v="10"/>
  </r>
  <r>
    <n v="77506785"/>
    <x v="7"/>
    <x v="10"/>
  </r>
  <r>
    <n v="77506786"/>
    <x v="7"/>
    <x v="10"/>
  </r>
  <r>
    <n v="77506787"/>
    <x v="7"/>
    <x v="7"/>
  </r>
  <r>
    <n v="77506789"/>
    <x v="7"/>
    <x v="7"/>
  </r>
  <r>
    <n v="77506790"/>
    <x v="7"/>
    <x v="7"/>
  </r>
  <r>
    <n v="77506791"/>
    <x v="7"/>
    <x v="10"/>
  </r>
  <r>
    <n v="77506793"/>
    <x v="7"/>
    <x v="10"/>
  </r>
  <r>
    <n v="77506794"/>
    <x v="7"/>
    <x v="7"/>
  </r>
  <r>
    <n v="77506795"/>
    <x v="7"/>
    <x v="10"/>
  </r>
  <r>
    <n v="77506796"/>
    <x v="7"/>
    <x v="7"/>
  </r>
  <r>
    <n v="77506797"/>
    <x v="7"/>
    <x v="10"/>
  </r>
  <r>
    <n v="77506798"/>
    <x v="7"/>
    <x v="7"/>
  </r>
  <r>
    <n v="77506800"/>
    <x v="3"/>
    <x v="10"/>
  </r>
  <r>
    <n v="77506802"/>
    <x v="7"/>
    <x v="7"/>
  </r>
  <r>
    <n v="77506804"/>
    <x v="7"/>
    <x v="10"/>
  </r>
  <r>
    <n v="77506805"/>
    <x v="7"/>
    <x v="10"/>
  </r>
  <r>
    <n v="77506806"/>
    <x v="7"/>
    <x v="10"/>
  </r>
  <r>
    <n v="77506807"/>
    <x v="7"/>
    <x v="7"/>
  </r>
  <r>
    <n v="77506808"/>
    <x v="7"/>
    <x v="10"/>
  </r>
  <r>
    <n v="77506809"/>
    <x v="7"/>
    <x v="10"/>
  </r>
  <r>
    <n v="77506811"/>
    <x v="7"/>
    <x v="10"/>
  </r>
  <r>
    <n v="77506817"/>
    <x v="7"/>
    <x v="7"/>
  </r>
  <r>
    <n v="77506818"/>
    <x v="7"/>
    <x v="7"/>
  </r>
  <r>
    <n v="77506819"/>
    <x v="7"/>
    <x v="10"/>
  </r>
  <r>
    <n v="77506820"/>
    <x v="7"/>
    <x v="10"/>
  </r>
  <r>
    <n v="77506822"/>
    <x v="7"/>
    <x v="10"/>
  </r>
  <r>
    <n v="77506823"/>
    <x v="7"/>
    <x v="10"/>
  </r>
  <r>
    <n v="77506824"/>
    <x v="7"/>
    <x v="10"/>
  </r>
  <r>
    <n v="77506827"/>
    <x v="7"/>
    <x v="10"/>
  </r>
  <r>
    <n v="77506828"/>
    <x v="7"/>
    <x v="7"/>
  </r>
  <r>
    <n v="77506829"/>
    <x v="7"/>
    <x v="10"/>
  </r>
  <r>
    <n v="77506831"/>
    <x v="7"/>
    <x v="10"/>
  </r>
  <r>
    <n v="77506832"/>
    <x v="7"/>
    <x v="10"/>
  </r>
  <r>
    <n v="77506833"/>
    <x v="7"/>
    <x v="10"/>
  </r>
  <r>
    <n v="77506834"/>
    <x v="7"/>
    <x v="10"/>
  </r>
  <r>
    <n v="77506835"/>
    <x v="7"/>
    <x v="10"/>
  </r>
  <r>
    <n v="77506836"/>
    <x v="7"/>
    <x v="7"/>
  </r>
  <r>
    <n v="77506837"/>
    <x v="7"/>
    <x v="10"/>
  </r>
  <r>
    <n v="77506838"/>
    <x v="7"/>
    <x v="10"/>
  </r>
  <r>
    <n v="77506839"/>
    <x v="7"/>
    <x v="10"/>
  </r>
  <r>
    <n v="77506842"/>
    <x v="7"/>
    <x v="10"/>
  </r>
  <r>
    <n v="77506843"/>
    <x v="7"/>
    <x v="7"/>
  </r>
  <r>
    <n v="77506846"/>
    <x v="7"/>
    <x v="10"/>
  </r>
  <r>
    <n v="77506847"/>
    <x v="7"/>
    <x v="7"/>
  </r>
  <r>
    <n v="77506848"/>
    <x v="7"/>
    <x v="10"/>
  </r>
  <r>
    <n v="77506849"/>
    <x v="7"/>
    <x v="7"/>
  </r>
  <r>
    <n v="77506851"/>
    <x v="7"/>
    <x v="7"/>
  </r>
  <r>
    <n v="77506852"/>
    <x v="7"/>
    <x v="10"/>
  </r>
  <r>
    <n v="77506853"/>
    <x v="7"/>
    <x v="7"/>
  </r>
  <r>
    <n v="77506855"/>
    <x v="7"/>
    <x v="10"/>
  </r>
  <r>
    <n v="77506856"/>
    <x v="7"/>
    <x v="10"/>
  </r>
  <r>
    <n v="77506857"/>
    <x v="7"/>
    <x v="10"/>
  </r>
  <r>
    <n v="77506858"/>
    <x v="7"/>
    <x v="10"/>
  </r>
  <r>
    <n v="77506859"/>
    <x v="7"/>
    <x v="7"/>
  </r>
  <r>
    <n v="77506860"/>
    <x v="7"/>
    <x v="10"/>
  </r>
  <r>
    <n v="77506861"/>
    <x v="3"/>
    <x v="7"/>
  </r>
  <r>
    <n v="77506863"/>
    <x v="7"/>
    <x v="10"/>
  </r>
  <r>
    <n v="77506864"/>
    <x v="7"/>
    <x v="10"/>
  </r>
  <r>
    <n v="77506865"/>
    <x v="7"/>
    <x v="7"/>
  </r>
  <r>
    <n v="77506866"/>
    <x v="7"/>
    <x v="10"/>
  </r>
  <r>
    <n v="77506869"/>
    <x v="7"/>
    <x v="7"/>
  </r>
  <r>
    <n v="77506870"/>
    <x v="7"/>
    <x v="7"/>
  </r>
  <r>
    <n v="77506871"/>
    <x v="7"/>
    <x v="10"/>
  </r>
  <r>
    <n v="77506872"/>
    <x v="7"/>
    <x v="7"/>
  </r>
  <r>
    <n v="77506875"/>
    <x v="7"/>
    <x v="10"/>
  </r>
  <r>
    <n v="77506877"/>
    <x v="7"/>
    <x v="7"/>
  </r>
  <r>
    <n v="77506879"/>
    <x v="7"/>
    <x v="7"/>
  </r>
  <r>
    <n v="77506880"/>
    <x v="7"/>
    <x v="7"/>
  </r>
  <r>
    <n v="77506883"/>
    <x v="7"/>
    <x v="7"/>
  </r>
  <r>
    <n v="77506884"/>
    <x v="7"/>
    <x v="7"/>
  </r>
  <r>
    <n v="77506886"/>
    <x v="7"/>
    <x v="7"/>
  </r>
  <r>
    <n v="77506887"/>
    <x v="7"/>
    <x v="10"/>
  </r>
  <r>
    <n v="77506888"/>
    <x v="7"/>
    <x v="7"/>
  </r>
  <r>
    <n v="77506889"/>
    <x v="7"/>
    <x v="7"/>
  </r>
  <r>
    <n v="77506891"/>
    <x v="7"/>
    <x v="10"/>
  </r>
  <r>
    <n v="77506892"/>
    <x v="7"/>
    <x v="10"/>
  </r>
  <r>
    <n v="77506893"/>
    <x v="7"/>
    <x v="10"/>
  </r>
  <r>
    <n v="77506894"/>
    <x v="7"/>
    <x v="10"/>
  </r>
  <r>
    <n v="77506895"/>
    <x v="7"/>
    <x v="10"/>
  </r>
  <r>
    <n v="77506897"/>
    <x v="7"/>
    <x v="7"/>
  </r>
  <r>
    <n v="77506898"/>
    <x v="7"/>
    <x v="10"/>
  </r>
  <r>
    <n v="77506900"/>
    <x v="7"/>
    <x v="10"/>
  </r>
  <r>
    <n v="77506901"/>
    <x v="7"/>
    <x v="10"/>
  </r>
  <r>
    <n v="77506902"/>
    <x v="7"/>
    <x v="10"/>
  </r>
  <r>
    <n v="77506903"/>
    <x v="6"/>
    <x v="10"/>
  </r>
  <r>
    <n v="77506904"/>
    <x v="7"/>
    <x v="7"/>
  </r>
  <r>
    <n v="77506905"/>
    <x v="7"/>
    <x v="7"/>
  </r>
  <r>
    <n v="77506906"/>
    <x v="7"/>
    <x v="10"/>
  </r>
  <r>
    <n v="77506907"/>
    <x v="7"/>
    <x v="7"/>
  </r>
  <r>
    <n v="77506908"/>
    <x v="7"/>
    <x v="7"/>
  </r>
  <r>
    <n v="77506910"/>
    <x v="7"/>
    <x v="10"/>
  </r>
  <r>
    <n v="77506911"/>
    <x v="7"/>
    <x v="10"/>
  </r>
  <r>
    <n v="77506912"/>
    <x v="7"/>
    <x v="10"/>
  </r>
  <r>
    <n v="77506914"/>
    <x v="7"/>
    <x v="10"/>
  </r>
  <r>
    <n v="77506915"/>
    <x v="7"/>
    <x v="10"/>
  </r>
  <r>
    <n v="77506918"/>
    <x v="7"/>
    <x v="10"/>
  </r>
  <r>
    <n v="77506919"/>
    <x v="7"/>
    <x v="7"/>
  </r>
  <r>
    <n v="77506920"/>
    <x v="7"/>
    <x v="10"/>
  </r>
  <r>
    <n v="77506921"/>
    <x v="3"/>
    <x v="10"/>
  </r>
  <r>
    <n v="77506925"/>
    <x v="7"/>
    <x v="10"/>
  </r>
  <r>
    <n v="77506926"/>
    <x v="7"/>
    <x v="10"/>
  </r>
  <r>
    <n v="77506928"/>
    <x v="7"/>
    <x v="10"/>
  </r>
  <r>
    <n v="77506930"/>
    <x v="7"/>
    <x v="10"/>
  </r>
  <r>
    <n v="77506931"/>
    <x v="7"/>
    <x v="10"/>
  </r>
  <r>
    <n v="77506932"/>
    <x v="7"/>
    <x v="10"/>
  </r>
  <r>
    <n v="77506933"/>
    <x v="7"/>
    <x v="10"/>
  </r>
  <r>
    <n v="77506934"/>
    <x v="7"/>
    <x v="10"/>
  </r>
  <r>
    <n v="77506935"/>
    <x v="7"/>
    <x v="10"/>
  </r>
  <r>
    <n v="77506936"/>
    <x v="7"/>
    <x v="10"/>
  </r>
  <r>
    <n v="77506937"/>
    <x v="7"/>
    <x v="7"/>
  </r>
  <r>
    <n v="77506938"/>
    <x v="7"/>
    <x v="7"/>
  </r>
  <r>
    <n v="77506939"/>
    <x v="7"/>
    <x v="7"/>
  </r>
  <r>
    <n v="77506940"/>
    <x v="7"/>
    <x v="10"/>
  </r>
  <r>
    <n v="77506941"/>
    <x v="7"/>
    <x v="10"/>
  </r>
  <r>
    <n v="77506942"/>
    <x v="7"/>
    <x v="10"/>
  </r>
  <r>
    <n v="77506943"/>
    <x v="7"/>
    <x v="7"/>
  </r>
  <r>
    <n v="77506945"/>
    <x v="7"/>
    <x v="10"/>
  </r>
  <r>
    <n v="77506946"/>
    <x v="7"/>
    <x v="7"/>
  </r>
  <r>
    <n v="77506947"/>
    <x v="7"/>
    <x v="10"/>
  </r>
  <r>
    <n v="77506948"/>
    <x v="7"/>
    <x v="10"/>
  </r>
  <r>
    <n v="77506949"/>
    <x v="7"/>
    <x v="10"/>
  </r>
  <r>
    <n v="77506951"/>
    <x v="7"/>
    <x v="7"/>
  </r>
  <r>
    <n v="77506952"/>
    <x v="7"/>
    <x v="10"/>
  </r>
  <r>
    <n v="77506953"/>
    <x v="7"/>
    <x v="7"/>
  </r>
  <r>
    <n v="77506956"/>
    <x v="7"/>
    <x v="10"/>
  </r>
  <r>
    <n v="77506958"/>
    <x v="7"/>
    <x v="10"/>
  </r>
  <r>
    <n v="77506960"/>
    <x v="7"/>
    <x v="7"/>
  </r>
  <r>
    <n v="77506961"/>
    <x v="3"/>
    <x v="10"/>
  </r>
  <r>
    <n v="77506962"/>
    <x v="7"/>
    <x v="10"/>
  </r>
  <r>
    <n v="77506963"/>
    <x v="7"/>
    <x v="4"/>
  </r>
  <r>
    <n v="77506964"/>
    <x v="7"/>
    <x v="9"/>
  </r>
  <r>
    <n v="77506965"/>
    <x v="7"/>
    <x v="4"/>
  </r>
  <r>
    <n v="77506966"/>
    <x v="7"/>
    <x v="4"/>
  </r>
  <r>
    <n v="77506967"/>
    <x v="7"/>
    <x v="9"/>
  </r>
  <r>
    <n v="77506968"/>
    <x v="7"/>
    <x v="4"/>
  </r>
  <r>
    <n v="77506969"/>
    <x v="7"/>
    <x v="4"/>
  </r>
  <r>
    <n v="77506970"/>
    <x v="7"/>
    <x v="9"/>
  </r>
  <r>
    <n v="77506971"/>
    <x v="7"/>
    <x v="4"/>
  </r>
  <r>
    <n v="77506972"/>
    <x v="7"/>
    <x v="9"/>
  </r>
  <r>
    <n v="77506973"/>
    <x v="7"/>
    <x v="4"/>
  </r>
  <r>
    <n v="77506975"/>
    <x v="7"/>
    <x v="9"/>
  </r>
  <r>
    <n v="77506976"/>
    <x v="7"/>
    <x v="4"/>
  </r>
  <r>
    <n v="77506977"/>
    <x v="7"/>
    <x v="9"/>
  </r>
  <r>
    <n v="77506978"/>
    <x v="7"/>
    <x v="9"/>
  </r>
  <r>
    <n v="77506982"/>
    <x v="7"/>
    <x v="4"/>
  </r>
  <r>
    <n v="77506983"/>
    <x v="7"/>
    <x v="9"/>
  </r>
  <r>
    <n v="77506984"/>
    <x v="7"/>
    <x v="4"/>
  </r>
  <r>
    <n v="77506985"/>
    <x v="7"/>
    <x v="9"/>
  </r>
  <r>
    <n v="77506989"/>
    <x v="7"/>
    <x v="9"/>
  </r>
  <r>
    <n v="77506990"/>
    <x v="7"/>
    <x v="4"/>
  </r>
  <r>
    <n v="77506991"/>
    <x v="7"/>
    <x v="9"/>
  </r>
  <r>
    <n v="77506992"/>
    <x v="7"/>
    <x v="4"/>
  </r>
  <r>
    <n v="77506994"/>
    <x v="7"/>
    <x v="9"/>
  </r>
  <r>
    <n v="77506995"/>
    <x v="7"/>
    <x v="9"/>
  </r>
  <r>
    <n v="77506997"/>
    <x v="7"/>
    <x v="9"/>
  </r>
  <r>
    <n v="77506998"/>
    <x v="7"/>
    <x v="9"/>
  </r>
  <r>
    <n v="77506999"/>
    <x v="7"/>
    <x v="4"/>
  </r>
  <r>
    <n v="77507000"/>
    <x v="7"/>
    <x v="4"/>
  </r>
  <r>
    <n v="77507001"/>
    <x v="7"/>
    <x v="9"/>
  </r>
  <r>
    <n v="77507003"/>
    <x v="7"/>
    <x v="4"/>
  </r>
  <r>
    <n v="77507005"/>
    <x v="7"/>
    <x v="4"/>
  </r>
  <r>
    <n v="77507006"/>
    <x v="7"/>
    <x v="9"/>
  </r>
  <r>
    <n v="77507007"/>
    <x v="7"/>
    <x v="4"/>
  </r>
  <r>
    <n v="77507008"/>
    <x v="7"/>
    <x v="4"/>
  </r>
  <r>
    <n v="77507010"/>
    <x v="7"/>
    <x v="4"/>
  </r>
  <r>
    <n v="77507011"/>
    <x v="7"/>
    <x v="4"/>
  </r>
  <r>
    <n v="77507013"/>
    <x v="7"/>
    <x v="9"/>
  </r>
  <r>
    <n v="77507014"/>
    <x v="7"/>
    <x v="9"/>
  </r>
  <r>
    <n v="77507015"/>
    <x v="7"/>
    <x v="4"/>
  </r>
  <r>
    <n v="77507016"/>
    <x v="7"/>
    <x v="9"/>
  </r>
  <r>
    <n v="77507018"/>
    <x v="7"/>
    <x v="9"/>
  </r>
  <r>
    <n v="77507019"/>
    <x v="7"/>
    <x v="9"/>
  </r>
  <r>
    <n v="77507020"/>
    <x v="7"/>
    <x v="9"/>
  </r>
  <r>
    <n v="77507021"/>
    <x v="7"/>
    <x v="9"/>
  </r>
  <r>
    <n v="77507023"/>
    <x v="7"/>
    <x v="9"/>
  </r>
  <r>
    <n v="77507025"/>
    <x v="7"/>
    <x v="4"/>
  </r>
  <r>
    <n v="77507026"/>
    <x v="3"/>
    <x v="4"/>
  </r>
  <r>
    <n v="77507028"/>
    <x v="7"/>
    <x v="4"/>
  </r>
  <r>
    <n v="77507029"/>
    <x v="7"/>
    <x v="9"/>
  </r>
  <r>
    <n v="77507030"/>
    <x v="7"/>
    <x v="4"/>
  </r>
  <r>
    <n v="77507031"/>
    <x v="7"/>
    <x v="9"/>
  </r>
  <r>
    <n v="77507032"/>
    <x v="7"/>
    <x v="4"/>
  </r>
  <r>
    <n v="77507033"/>
    <x v="7"/>
    <x v="9"/>
  </r>
  <r>
    <n v="77507034"/>
    <x v="7"/>
    <x v="9"/>
  </r>
  <r>
    <n v="77507035"/>
    <x v="7"/>
    <x v="4"/>
  </r>
  <r>
    <n v="77507036"/>
    <x v="7"/>
    <x v="9"/>
  </r>
  <r>
    <n v="77507038"/>
    <x v="7"/>
    <x v="4"/>
  </r>
  <r>
    <n v="77507039"/>
    <x v="7"/>
    <x v="4"/>
  </r>
  <r>
    <n v="77507040"/>
    <x v="7"/>
    <x v="9"/>
  </r>
  <r>
    <n v="77507041"/>
    <x v="7"/>
    <x v="9"/>
  </r>
  <r>
    <n v="77507042"/>
    <x v="7"/>
    <x v="4"/>
  </r>
  <r>
    <n v="77507043"/>
    <x v="7"/>
    <x v="4"/>
  </r>
  <r>
    <n v="77507047"/>
    <x v="7"/>
    <x v="9"/>
  </r>
  <r>
    <n v="77507048"/>
    <x v="7"/>
    <x v="4"/>
  </r>
  <r>
    <n v="77507050"/>
    <x v="7"/>
    <x v="9"/>
  </r>
  <r>
    <n v="77507051"/>
    <x v="7"/>
    <x v="4"/>
  </r>
  <r>
    <n v="77507052"/>
    <x v="3"/>
    <x v="9"/>
  </r>
  <r>
    <n v="77507053"/>
    <x v="7"/>
    <x v="9"/>
  </r>
  <r>
    <n v="77507054"/>
    <x v="7"/>
    <x v="4"/>
  </r>
  <r>
    <n v="77507056"/>
    <x v="7"/>
    <x v="9"/>
  </r>
  <r>
    <n v="77507057"/>
    <x v="7"/>
    <x v="4"/>
  </r>
  <r>
    <n v="77507058"/>
    <x v="7"/>
    <x v="9"/>
  </r>
  <r>
    <n v="77507059"/>
    <x v="7"/>
    <x v="9"/>
  </r>
  <r>
    <n v="77507060"/>
    <x v="7"/>
    <x v="4"/>
  </r>
  <r>
    <n v="77507061"/>
    <x v="7"/>
    <x v="9"/>
  </r>
  <r>
    <n v="77507062"/>
    <x v="7"/>
    <x v="9"/>
  </r>
  <r>
    <n v="77507064"/>
    <x v="7"/>
    <x v="9"/>
  </r>
  <r>
    <n v="77507065"/>
    <x v="7"/>
    <x v="4"/>
  </r>
  <r>
    <n v="77507066"/>
    <x v="7"/>
    <x v="4"/>
  </r>
  <r>
    <n v="77507067"/>
    <x v="7"/>
    <x v="9"/>
  </r>
  <r>
    <n v="77507068"/>
    <x v="7"/>
    <x v="9"/>
  </r>
  <r>
    <n v="77507070"/>
    <x v="7"/>
    <x v="4"/>
  </r>
  <r>
    <n v="77507072"/>
    <x v="7"/>
    <x v="9"/>
  </r>
  <r>
    <n v="77507073"/>
    <x v="7"/>
    <x v="4"/>
  </r>
  <r>
    <n v="77507075"/>
    <x v="7"/>
    <x v="4"/>
  </r>
  <r>
    <n v="77507076"/>
    <x v="7"/>
    <x v="4"/>
  </r>
  <r>
    <n v="77507077"/>
    <x v="7"/>
    <x v="4"/>
  </r>
  <r>
    <n v="77507078"/>
    <x v="7"/>
    <x v="9"/>
  </r>
  <r>
    <n v="77507079"/>
    <x v="7"/>
    <x v="9"/>
  </r>
  <r>
    <n v="77507080"/>
    <x v="7"/>
    <x v="9"/>
  </r>
  <r>
    <n v="77507082"/>
    <x v="7"/>
    <x v="9"/>
  </r>
  <r>
    <n v="77507083"/>
    <x v="7"/>
    <x v="4"/>
  </r>
  <r>
    <n v="77507084"/>
    <x v="7"/>
    <x v="9"/>
  </r>
  <r>
    <n v="77507085"/>
    <x v="7"/>
    <x v="9"/>
  </r>
  <r>
    <n v="77507086"/>
    <x v="7"/>
    <x v="9"/>
  </r>
  <r>
    <n v="77507089"/>
    <x v="7"/>
    <x v="15"/>
  </r>
  <r>
    <n v="77507090"/>
    <x v="7"/>
    <x v="4"/>
  </r>
  <r>
    <n v="77507091"/>
    <x v="7"/>
    <x v="4"/>
  </r>
  <r>
    <n v="77507092"/>
    <x v="7"/>
    <x v="9"/>
  </r>
  <r>
    <n v="77507093"/>
    <x v="7"/>
    <x v="4"/>
  </r>
  <r>
    <n v="77507094"/>
    <x v="7"/>
    <x v="9"/>
  </r>
  <r>
    <n v="77507096"/>
    <x v="7"/>
    <x v="9"/>
  </r>
  <r>
    <n v="77507097"/>
    <x v="7"/>
    <x v="9"/>
  </r>
  <r>
    <n v="77507098"/>
    <x v="7"/>
    <x v="4"/>
  </r>
  <r>
    <n v="77507099"/>
    <x v="7"/>
    <x v="9"/>
  </r>
  <r>
    <n v="77507100"/>
    <x v="7"/>
    <x v="9"/>
  </r>
  <r>
    <n v="77507101"/>
    <x v="7"/>
    <x v="9"/>
  </r>
  <r>
    <n v="77507102"/>
    <x v="3"/>
    <x v="4"/>
  </r>
  <r>
    <n v="77507103"/>
    <x v="7"/>
    <x v="9"/>
  </r>
  <r>
    <n v="77507104"/>
    <x v="7"/>
    <x v="9"/>
  </r>
  <r>
    <n v="77507105"/>
    <x v="7"/>
    <x v="4"/>
  </r>
  <r>
    <n v="77507106"/>
    <x v="7"/>
    <x v="9"/>
  </r>
  <r>
    <n v="77507107"/>
    <x v="7"/>
    <x v="9"/>
  </r>
  <r>
    <n v="77507108"/>
    <x v="7"/>
    <x v="9"/>
  </r>
  <r>
    <n v="77507109"/>
    <x v="7"/>
    <x v="9"/>
  </r>
  <r>
    <n v="77507110"/>
    <x v="7"/>
    <x v="4"/>
  </r>
  <r>
    <n v="77507111"/>
    <x v="7"/>
    <x v="4"/>
  </r>
  <r>
    <n v="77507112"/>
    <x v="7"/>
    <x v="9"/>
  </r>
  <r>
    <n v="77507114"/>
    <x v="7"/>
    <x v="9"/>
  </r>
  <r>
    <n v="77507115"/>
    <x v="7"/>
    <x v="4"/>
  </r>
  <r>
    <n v="77507116"/>
    <x v="7"/>
    <x v="4"/>
  </r>
  <r>
    <n v="77507117"/>
    <x v="3"/>
    <x v="9"/>
  </r>
  <r>
    <n v="77507118"/>
    <x v="3"/>
    <x v="9"/>
  </r>
  <r>
    <n v="77507119"/>
    <x v="3"/>
    <x v="9"/>
  </r>
  <r>
    <n v="77507120"/>
    <x v="7"/>
    <x v="4"/>
  </r>
  <r>
    <n v="77507121"/>
    <x v="7"/>
    <x v="9"/>
  </r>
  <r>
    <n v="77507122"/>
    <x v="7"/>
    <x v="4"/>
  </r>
  <r>
    <n v="77507123"/>
    <x v="7"/>
    <x v="9"/>
  </r>
  <r>
    <n v="77507124"/>
    <x v="7"/>
    <x v="4"/>
  </r>
  <r>
    <n v="77507125"/>
    <x v="7"/>
    <x v="9"/>
  </r>
  <r>
    <n v="77507126"/>
    <x v="7"/>
    <x v="4"/>
  </r>
  <r>
    <n v="77507127"/>
    <x v="7"/>
    <x v="4"/>
  </r>
  <r>
    <n v="77507128"/>
    <x v="7"/>
    <x v="4"/>
  </r>
  <r>
    <n v="77507129"/>
    <x v="7"/>
    <x v="9"/>
  </r>
  <r>
    <n v="77507131"/>
    <x v="7"/>
    <x v="9"/>
  </r>
  <r>
    <n v="77507132"/>
    <x v="7"/>
    <x v="4"/>
  </r>
  <r>
    <n v="77507133"/>
    <x v="7"/>
    <x v="4"/>
  </r>
  <r>
    <n v="77507135"/>
    <x v="7"/>
    <x v="4"/>
  </r>
  <r>
    <n v="77507136"/>
    <x v="7"/>
    <x v="9"/>
  </r>
  <r>
    <n v="77507137"/>
    <x v="7"/>
    <x v="4"/>
  </r>
  <r>
    <n v="77507138"/>
    <x v="3"/>
    <x v="9"/>
  </r>
  <r>
    <n v="77507139"/>
    <x v="7"/>
    <x v="4"/>
  </r>
  <r>
    <n v="77507142"/>
    <x v="7"/>
    <x v="4"/>
  </r>
  <r>
    <n v="77507143"/>
    <x v="7"/>
    <x v="9"/>
  </r>
  <r>
    <n v="77507144"/>
    <x v="7"/>
    <x v="9"/>
  </r>
  <r>
    <n v="77507146"/>
    <x v="7"/>
    <x v="9"/>
  </r>
  <r>
    <n v="77507147"/>
    <x v="7"/>
    <x v="4"/>
  </r>
  <r>
    <n v="77507148"/>
    <x v="7"/>
    <x v="4"/>
  </r>
  <r>
    <n v="77507149"/>
    <x v="7"/>
    <x v="9"/>
  </r>
  <r>
    <n v="77507150"/>
    <x v="7"/>
    <x v="4"/>
  </r>
  <r>
    <n v="77507151"/>
    <x v="7"/>
    <x v="4"/>
  </r>
  <r>
    <n v="77507152"/>
    <x v="7"/>
    <x v="9"/>
  </r>
  <r>
    <n v="77507153"/>
    <x v="7"/>
    <x v="9"/>
  </r>
  <r>
    <n v="77507154"/>
    <x v="7"/>
    <x v="9"/>
  </r>
  <r>
    <n v="77507155"/>
    <x v="7"/>
    <x v="4"/>
  </r>
  <r>
    <n v="77507156"/>
    <x v="7"/>
    <x v="4"/>
  </r>
  <r>
    <n v="77507157"/>
    <x v="7"/>
    <x v="4"/>
  </r>
  <r>
    <n v="77507158"/>
    <x v="7"/>
    <x v="9"/>
  </r>
  <r>
    <n v="77507159"/>
    <x v="7"/>
    <x v="9"/>
  </r>
  <r>
    <n v="77507160"/>
    <x v="7"/>
    <x v="9"/>
  </r>
  <r>
    <n v="77507161"/>
    <x v="7"/>
    <x v="9"/>
  </r>
  <r>
    <n v="77507162"/>
    <x v="7"/>
    <x v="4"/>
  </r>
  <r>
    <n v="77507163"/>
    <x v="7"/>
    <x v="9"/>
  </r>
  <r>
    <n v="77507164"/>
    <x v="7"/>
    <x v="9"/>
  </r>
  <r>
    <n v="77507165"/>
    <x v="7"/>
    <x v="4"/>
  </r>
  <r>
    <n v="77507166"/>
    <x v="7"/>
    <x v="9"/>
  </r>
  <r>
    <n v="77507167"/>
    <x v="7"/>
    <x v="4"/>
  </r>
  <r>
    <n v="77507168"/>
    <x v="7"/>
    <x v="4"/>
  </r>
  <r>
    <n v="77507169"/>
    <x v="7"/>
    <x v="9"/>
  </r>
  <r>
    <n v="77507171"/>
    <x v="7"/>
    <x v="4"/>
  </r>
  <r>
    <n v="77507172"/>
    <x v="7"/>
    <x v="9"/>
  </r>
  <r>
    <n v="77507173"/>
    <x v="7"/>
    <x v="4"/>
  </r>
  <r>
    <n v="77507174"/>
    <x v="7"/>
    <x v="4"/>
  </r>
  <r>
    <n v="77507175"/>
    <x v="7"/>
    <x v="4"/>
  </r>
  <r>
    <n v="77507176"/>
    <x v="7"/>
    <x v="9"/>
  </r>
  <r>
    <n v="77507178"/>
    <x v="7"/>
    <x v="9"/>
  </r>
  <r>
    <n v="77507179"/>
    <x v="7"/>
    <x v="9"/>
  </r>
  <r>
    <n v="77507181"/>
    <x v="7"/>
    <x v="9"/>
  </r>
  <r>
    <n v="77507183"/>
    <x v="7"/>
    <x v="4"/>
  </r>
  <r>
    <n v="77507184"/>
    <x v="7"/>
    <x v="4"/>
  </r>
  <r>
    <n v="77507186"/>
    <x v="7"/>
    <x v="4"/>
  </r>
  <r>
    <n v="77507187"/>
    <x v="7"/>
    <x v="4"/>
  </r>
  <r>
    <n v="77507188"/>
    <x v="7"/>
    <x v="9"/>
  </r>
  <r>
    <n v="77507190"/>
    <x v="7"/>
    <x v="9"/>
  </r>
  <r>
    <n v="77507191"/>
    <x v="7"/>
    <x v="9"/>
  </r>
  <r>
    <n v="77507193"/>
    <x v="7"/>
    <x v="9"/>
  </r>
  <r>
    <n v="77507194"/>
    <x v="7"/>
    <x v="9"/>
  </r>
  <r>
    <n v="77507195"/>
    <x v="7"/>
    <x v="9"/>
  </r>
  <r>
    <n v="77507196"/>
    <x v="7"/>
    <x v="9"/>
  </r>
  <r>
    <n v="77507197"/>
    <x v="7"/>
    <x v="9"/>
  </r>
  <r>
    <n v="77507198"/>
    <x v="7"/>
    <x v="9"/>
  </r>
  <r>
    <n v="77507199"/>
    <x v="7"/>
    <x v="4"/>
  </r>
  <r>
    <n v="77507200"/>
    <x v="7"/>
    <x v="9"/>
  </r>
  <r>
    <n v="77507201"/>
    <x v="7"/>
    <x v="9"/>
  </r>
  <r>
    <n v="77507202"/>
    <x v="7"/>
    <x v="9"/>
  </r>
  <r>
    <n v="77507203"/>
    <x v="7"/>
    <x v="9"/>
  </r>
  <r>
    <n v="77507205"/>
    <x v="7"/>
    <x v="9"/>
  </r>
  <r>
    <n v="77507207"/>
    <x v="7"/>
    <x v="4"/>
  </r>
  <r>
    <n v="77507208"/>
    <x v="7"/>
    <x v="9"/>
  </r>
  <r>
    <n v="77507209"/>
    <x v="7"/>
    <x v="9"/>
  </r>
  <r>
    <n v="77507210"/>
    <x v="7"/>
    <x v="4"/>
  </r>
  <r>
    <n v="77507211"/>
    <x v="7"/>
    <x v="4"/>
  </r>
  <r>
    <n v="77507212"/>
    <x v="7"/>
    <x v="4"/>
  </r>
  <r>
    <n v="77507213"/>
    <x v="7"/>
    <x v="9"/>
  </r>
  <r>
    <n v="77507214"/>
    <x v="7"/>
    <x v="9"/>
  </r>
  <r>
    <n v="77507215"/>
    <x v="7"/>
    <x v="9"/>
  </r>
  <r>
    <n v="77507216"/>
    <x v="7"/>
    <x v="9"/>
  </r>
  <r>
    <n v="77507217"/>
    <x v="7"/>
    <x v="9"/>
  </r>
  <r>
    <n v="77507218"/>
    <x v="7"/>
    <x v="9"/>
  </r>
  <r>
    <n v="77507220"/>
    <x v="7"/>
    <x v="4"/>
  </r>
  <r>
    <n v="77507221"/>
    <x v="7"/>
    <x v="4"/>
  </r>
  <r>
    <n v="77507222"/>
    <x v="7"/>
    <x v="4"/>
  </r>
  <r>
    <n v="77507223"/>
    <x v="7"/>
    <x v="4"/>
  </r>
  <r>
    <n v="77507224"/>
    <x v="7"/>
    <x v="4"/>
  </r>
  <r>
    <n v="77507225"/>
    <x v="7"/>
    <x v="9"/>
  </r>
  <r>
    <n v="77507227"/>
    <x v="7"/>
    <x v="4"/>
  </r>
  <r>
    <n v="77507228"/>
    <x v="7"/>
    <x v="9"/>
  </r>
  <r>
    <n v="77507229"/>
    <x v="7"/>
    <x v="4"/>
  </r>
  <r>
    <n v="77507230"/>
    <x v="7"/>
    <x v="4"/>
  </r>
  <r>
    <n v="77507232"/>
    <x v="7"/>
    <x v="9"/>
  </r>
  <r>
    <n v="77507233"/>
    <x v="7"/>
    <x v="4"/>
  </r>
  <r>
    <n v="77507235"/>
    <x v="7"/>
    <x v="9"/>
  </r>
  <r>
    <n v="77507236"/>
    <x v="7"/>
    <x v="9"/>
  </r>
  <r>
    <n v="77507239"/>
    <x v="7"/>
    <x v="4"/>
  </r>
  <r>
    <n v="77507240"/>
    <x v="7"/>
    <x v="9"/>
  </r>
  <r>
    <n v="77507241"/>
    <x v="7"/>
    <x v="4"/>
  </r>
  <r>
    <n v="77507242"/>
    <x v="7"/>
    <x v="4"/>
  </r>
  <r>
    <n v="77507243"/>
    <x v="7"/>
    <x v="4"/>
  </r>
  <r>
    <n v="77507244"/>
    <x v="7"/>
    <x v="9"/>
  </r>
  <r>
    <n v="77507245"/>
    <x v="7"/>
    <x v="9"/>
  </r>
  <r>
    <n v="77507246"/>
    <x v="3"/>
    <x v="9"/>
  </r>
  <r>
    <n v="77507248"/>
    <x v="7"/>
    <x v="4"/>
  </r>
  <r>
    <n v="77507249"/>
    <x v="7"/>
    <x v="9"/>
  </r>
  <r>
    <n v="77507250"/>
    <x v="7"/>
    <x v="9"/>
  </r>
  <r>
    <n v="77507252"/>
    <x v="7"/>
    <x v="9"/>
  </r>
  <r>
    <n v="77507253"/>
    <x v="7"/>
    <x v="4"/>
  </r>
  <r>
    <n v="77507254"/>
    <x v="7"/>
    <x v="4"/>
  </r>
  <r>
    <n v="77507255"/>
    <x v="3"/>
    <x v="4"/>
  </r>
  <r>
    <n v="77507256"/>
    <x v="7"/>
    <x v="9"/>
  </r>
  <r>
    <n v="77507258"/>
    <x v="7"/>
    <x v="9"/>
  </r>
  <r>
    <n v="77507260"/>
    <x v="7"/>
    <x v="4"/>
  </r>
  <r>
    <n v="77507261"/>
    <x v="7"/>
    <x v="4"/>
  </r>
  <r>
    <n v="77507262"/>
    <x v="7"/>
    <x v="13"/>
  </r>
  <r>
    <n v="77507263"/>
    <x v="7"/>
    <x v="13"/>
  </r>
  <r>
    <n v="77507264"/>
    <x v="7"/>
    <x v="13"/>
  </r>
  <r>
    <n v="77507266"/>
    <x v="7"/>
    <x v="13"/>
  </r>
  <r>
    <n v="77507267"/>
    <x v="7"/>
    <x v="9"/>
  </r>
  <r>
    <n v="77507268"/>
    <x v="7"/>
    <x v="13"/>
  </r>
  <r>
    <n v="77507269"/>
    <x v="7"/>
    <x v="9"/>
  </r>
  <r>
    <n v="77507272"/>
    <x v="7"/>
    <x v="13"/>
  </r>
  <r>
    <n v="77507274"/>
    <x v="7"/>
    <x v="13"/>
  </r>
  <r>
    <n v="77507275"/>
    <x v="7"/>
    <x v="9"/>
  </r>
  <r>
    <n v="77507277"/>
    <x v="7"/>
    <x v="9"/>
  </r>
  <r>
    <n v="77507278"/>
    <x v="7"/>
    <x v="1"/>
  </r>
  <r>
    <n v="77507279"/>
    <x v="7"/>
    <x v="1"/>
  </r>
  <r>
    <n v="77507280"/>
    <x v="7"/>
    <x v="13"/>
  </r>
  <r>
    <n v="77507281"/>
    <x v="7"/>
    <x v="13"/>
  </r>
  <r>
    <n v="77507283"/>
    <x v="7"/>
    <x v="13"/>
  </r>
  <r>
    <n v="77507284"/>
    <x v="7"/>
    <x v="13"/>
  </r>
  <r>
    <n v="77507285"/>
    <x v="7"/>
    <x v="1"/>
  </r>
  <r>
    <n v="77507286"/>
    <x v="7"/>
    <x v="13"/>
  </r>
  <r>
    <n v="77507290"/>
    <x v="7"/>
    <x v="1"/>
  </r>
  <r>
    <n v="77507291"/>
    <x v="7"/>
    <x v="13"/>
  </r>
  <r>
    <n v="77507292"/>
    <x v="7"/>
    <x v="13"/>
  </r>
  <r>
    <n v="77507293"/>
    <x v="7"/>
    <x v="1"/>
  </r>
  <r>
    <n v="77507294"/>
    <x v="7"/>
    <x v="9"/>
  </r>
  <r>
    <n v="77507295"/>
    <x v="3"/>
    <x v="1"/>
  </r>
  <r>
    <n v="77507296"/>
    <x v="7"/>
    <x v="13"/>
  </r>
  <r>
    <n v="77507297"/>
    <x v="7"/>
    <x v="13"/>
  </r>
  <r>
    <n v="77507299"/>
    <x v="7"/>
    <x v="9"/>
  </r>
  <r>
    <n v="77507300"/>
    <x v="7"/>
    <x v="13"/>
  </r>
  <r>
    <n v="77507303"/>
    <x v="7"/>
    <x v="13"/>
  </r>
  <r>
    <n v="77507304"/>
    <x v="7"/>
    <x v="9"/>
  </r>
  <r>
    <n v="77507305"/>
    <x v="7"/>
    <x v="13"/>
  </r>
  <r>
    <n v="77507307"/>
    <x v="7"/>
    <x v="13"/>
  </r>
  <r>
    <n v="77507308"/>
    <x v="7"/>
    <x v="1"/>
  </r>
  <r>
    <n v="77507314"/>
    <x v="7"/>
    <x v="13"/>
  </r>
  <r>
    <n v="77507315"/>
    <x v="3"/>
    <x v="1"/>
  </r>
  <r>
    <n v="77507317"/>
    <x v="7"/>
    <x v="1"/>
  </r>
  <r>
    <n v="77507318"/>
    <x v="7"/>
    <x v="9"/>
  </r>
  <r>
    <n v="77507320"/>
    <x v="7"/>
    <x v="13"/>
  </r>
  <r>
    <n v="77507321"/>
    <x v="7"/>
    <x v="1"/>
  </r>
  <r>
    <n v="77507323"/>
    <x v="7"/>
    <x v="13"/>
  </r>
  <r>
    <n v="77507324"/>
    <x v="7"/>
    <x v="13"/>
  </r>
  <r>
    <n v="77507326"/>
    <x v="7"/>
    <x v="9"/>
  </r>
  <r>
    <n v="77507327"/>
    <x v="3"/>
    <x v="9"/>
  </r>
  <r>
    <n v="77507328"/>
    <x v="7"/>
    <x v="13"/>
  </r>
  <r>
    <n v="77507329"/>
    <x v="7"/>
    <x v="13"/>
  </r>
  <r>
    <n v="77507330"/>
    <x v="7"/>
    <x v="9"/>
  </r>
  <r>
    <n v="77507332"/>
    <x v="7"/>
    <x v="1"/>
  </r>
  <r>
    <n v="77507333"/>
    <x v="7"/>
    <x v="1"/>
  </r>
  <r>
    <n v="77507334"/>
    <x v="7"/>
    <x v="1"/>
  </r>
  <r>
    <n v="77507335"/>
    <x v="9"/>
    <x v="1"/>
  </r>
  <r>
    <n v="77507336"/>
    <x v="7"/>
    <x v="13"/>
  </r>
  <r>
    <n v="77507337"/>
    <x v="7"/>
    <x v="1"/>
  </r>
  <r>
    <n v="77507338"/>
    <x v="7"/>
    <x v="13"/>
  </r>
  <r>
    <n v="77507339"/>
    <x v="7"/>
    <x v="1"/>
  </r>
  <r>
    <n v="77507340"/>
    <x v="7"/>
    <x v="13"/>
  </r>
  <r>
    <n v="77507341"/>
    <x v="7"/>
    <x v="13"/>
  </r>
  <r>
    <n v="77507342"/>
    <x v="7"/>
    <x v="13"/>
  </r>
  <r>
    <n v="77507343"/>
    <x v="3"/>
    <x v="9"/>
  </r>
  <r>
    <n v="77507344"/>
    <x v="7"/>
    <x v="13"/>
  </r>
  <r>
    <n v="77507345"/>
    <x v="7"/>
    <x v="13"/>
  </r>
  <r>
    <n v="77507346"/>
    <x v="7"/>
    <x v="9"/>
  </r>
  <r>
    <n v="77507348"/>
    <x v="7"/>
    <x v="9"/>
  </r>
  <r>
    <n v="77507349"/>
    <x v="7"/>
    <x v="9"/>
  </r>
  <r>
    <n v="77507350"/>
    <x v="7"/>
    <x v="13"/>
  </r>
  <r>
    <n v="77507351"/>
    <x v="7"/>
    <x v="1"/>
  </r>
  <r>
    <n v="77507353"/>
    <x v="7"/>
    <x v="1"/>
  </r>
  <r>
    <n v="77507354"/>
    <x v="7"/>
    <x v="1"/>
  </r>
  <r>
    <n v="77507355"/>
    <x v="7"/>
    <x v="1"/>
  </r>
  <r>
    <n v="77507356"/>
    <x v="7"/>
    <x v="13"/>
  </r>
  <r>
    <n v="77507358"/>
    <x v="7"/>
    <x v="13"/>
  </r>
  <r>
    <n v="77507359"/>
    <x v="3"/>
    <x v="1"/>
  </r>
  <r>
    <n v="77507361"/>
    <x v="7"/>
    <x v="9"/>
  </r>
  <r>
    <n v="77507362"/>
    <x v="7"/>
    <x v="13"/>
  </r>
  <r>
    <n v="77507364"/>
    <x v="7"/>
    <x v="1"/>
  </r>
  <r>
    <n v="77507365"/>
    <x v="7"/>
    <x v="13"/>
  </r>
  <r>
    <n v="77507366"/>
    <x v="7"/>
    <x v="9"/>
  </r>
  <r>
    <n v="77507367"/>
    <x v="7"/>
    <x v="13"/>
  </r>
  <r>
    <n v="77507368"/>
    <x v="3"/>
    <x v="1"/>
  </r>
  <r>
    <n v="77507369"/>
    <x v="7"/>
    <x v="1"/>
  </r>
  <r>
    <n v="77507370"/>
    <x v="7"/>
    <x v="13"/>
  </r>
  <r>
    <n v="77507374"/>
    <x v="7"/>
    <x v="1"/>
  </r>
  <r>
    <n v="77507376"/>
    <x v="7"/>
    <x v="13"/>
  </r>
  <r>
    <n v="77507377"/>
    <x v="7"/>
    <x v="1"/>
  </r>
  <r>
    <n v="77507380"/>
    <x v="3"/>
    <x v="1"/>
  </r>
  <r>
    <n v="77507381"/>
    <x v="7"/>
    <x v="1"/>
  </r>
  <r>
    <n v="77507382"/>
    <x v="7"/>
    <x v="9"/>
  </r>
  <r>
    <n v="77507384"/>
    <x v="7"/>
    <x v="9"/>
  </r>
  <r>
    <n v="77507386"/>
    <x v="3"/>
    <x v="13"/>
  </r>
  <r>
    <n v="77507387"/>
    <x v="7"/>
    <x v="13"/>
  </r>
  <r>
    <n v="77507388"/>
    <x v="7"/>
    <x v="13"/>
  </r>
  <r>
    <n v="77507389"/>
    <x v="7"/>
    <x v="1"/>
  </r>
  <r>
    <n v="77507390"/>
    <x v="7"/>
    <x v="1"/>
  </r>
  <r>
    <n v="77507391"/>
    <x v="7"/>
    <x v="13"/>
  </r>
  <r>
    <n v="77507392"/>
    <x v="7"/>
    <x v="13"/>
  </r>
  <r>
    <n v="77507393"/>
    <x v="3"/>
    <x v="9"/>
  </r>
  <r>
    <n v="77507394"/>
    <x v="7"/>
    <x v="1"/>
  </r>
  <r>
    <n v="77507395"/>
    <x v="7"/>
    <x v="1"/>
  </r>
  <r>
    <n v="77507396"/>
    <x v="7"/>
    <x v="13"/>
  </r>
  <r>
    <n v="77507398"/>
    <x v="3"/>
    <x v="1"/>
  </r>
  <r>
    <n v="77507401"/>
    <x v="7"/>
    <x v="9"/>
  </r>
  <r>
    <n v="77507402"/>
    <x v="7"/>
    <x v="13"/>
  </r>
  <r>
    <n v="77507403"/>
    <x v="7"/>
    <x v="13"/>
  </r>
  <r>
    <n v="77507404"/>
    <x v="7"/>
    <x v="1"/>
  </r>
  <r>
    <n v="77507405"/>
    <x v="7"/>
    <x v="9"/>
  </r>
  <r>
    <n v="77507406"/>
    <x v="7"/>
    <x v="13"/>
  </r>
  <r>
    <n v="77507407"/>
    <x v="7"/>
    <x v="13"/>
  </r>
  <r>
    <n v="77507408"/>
    <x v="7"/>
    <x v="1"/>
  </r>
  <r>
    <n v="77507409"/>
    <x v="7"/>
    <x v="9"/>
  </r>
  <r>
    <n v="77507411"/>
    <x v="7"/>
    <x v="13"/>
  </r>
  <r>
    <n v="77507412"/>
    <x v="7"/>
    <x v="1"/>
  </r>
  <r>
    <n v="77507413"/>
    <x v="7"/>
    <x v="9"/>
  </r>
  <r>
    <n v="77507414"/>
    <x v="7"/>
    <x v="1"/>
  </r>
  <r>
    <n v="77507415"/>
    <x v="7"/>
    <x v="1"/>
  </r>
  <r>
    <n v="77507416"/>
    <x v="3"/>
    <x v="1"/>
  </r>
  <r>
    <n v="77507417"/>
    <x v="7"/>
    <x v="13"/>
  </r>
  <r>
    <n v="77507418"/>
    <x v="7"/>
    <x v="9"/>
  </r>
  <r>
    <n v="77507419"/>
    <x v="7"/>
    <x v="1"/>
  </r>
  <r>
    <n v="77507420"/>
    <x v="7"/>
    <x v="13"/>
  </r>
  <r>
    <n v="77507421"/>
    <x v="7"/>
    <x v="13"/>
  </r>
  <r>
    <n v="77507422"/>
    <x v="7"/>
    <x v="1"/>
  </r>
  <r>
    <n v="77507423"/>
    <x v="7"/>
    <x v="13"/>
  </r>
  <r>
    <n v="77507424"/>
    <x v="7"/>
    <x v="1"/>
  </r>
  <r>
    <n v="77507426"/>
    <x v="7"/>
    <x v="9"/>
  </r>
  <r>
    <n v="77507427"/>
    <x v="7"/>
    <x v="13"/>
  </r>
  <r>
    <n v="77507428"/>
    <x v="7"/>
    <x v="13"/>
  </r>
  <r>
    <n v="77507429"/>
    <x v="7"/>
    <x v="13"/>
  </r>
  <r>
    <n v="77507430"/>
    <x v="7"/>
    <x v="9"/>
  </r>
  <r>
    <n v="77507431"/>
    <x v="7"/>
    <x v="13"/>
  </r>
  <r>
    <n v="77507432"/>
    <x v="7"/>
    <x v="1"/>
  </r>
  <r>
    <n v="77507434"/>
    <x v="7"/>
    <x v="9"/>
  </r>
  <r>
    <n v="77507435"/>
    <x v="7"/>
    <x v="1"/>
  </r>
  <r>
    <n v="77507436"/>
    <x v="7"/>
    <x v="13"/>
  </r>
  <r>
    <n v="77507437"/>
    <x v="7"/>
    <x v="9"/>
  </r>
  <r>
    <n v="77507438"/>
    <x v="7"/>
    <x v="13"/>
  </r>
  <r>
    <n v="77507439"/>
    <x v="9"/>
    <x v="1"/>
  </r>
  <r>
    <n v="77507440"/>
    <x v="7"/>
    <x v="13"/>
  </r>
  <r>
    <n v="77507441"/>
    <x v="7"/>
    <x v="13"/>
  </r>
  <r>
    <n v="77507442"/>
    <x v="7"/>
    <x v="1"/>
  </r>
  <r>
    <n v="77507443"/>
    <x v="7"/>
    <x v="13"/>
  </r>
  <r>
    <n v="77507445"/>
    <x v="7"/>
    <x v="1"/>
  </r>
  <r>
    <n v="77507447"/>
    <x v="7"/>
    <x v="13"/>
  </r>
  <r>
    <n v="77507448"/>
    <x v="7"/>
    <x v="9"/>
  </r>
  <r>
    <n v="77507450"/>
    <x v="7"/>
    <x v="13"/>
  </r>
  <r>
    <n v="77507451"/>
    <x v="7"/>
    <x v="13"/>
  </r>
  <r>
    <n v="77507452"/>
    <x v="7"/>
    <x v="13"/>
  </r>
  <r>
    <n v="77507453"/>
    <x v="7"/>
    <x v="9"/>
  </r>
  <r>
    <n v="77507454"/>
    <x v="7"/>
    <x v="1"/>
  </r>
  <r>
    <n v="77507455"/>
    <x v="7"/>
    <x v="13"/>
  </r>
  <r>
    <n v="77507456"/>
    <x v="7"/>
    <x v="13"/>
  </r>
  <r>
    <n v="77507457"/>
    <x v="7"/>
    <x v="1"/>
  </r>
  <r>
    <n v="77507458"/>
    <x v="7"/>
    <x v="13"/>
  </r>
  <r>
    <n v="77507460"/>
    <x v="3"/>
    <x v="9"/>
  </r>
  <r>
    <n v="77507461"/>
    <x v="7"/>
    <x v="9"/>
  </r>
  <r>
    <n v="77507462"/>
    <x v="7"/>
    <x v="13"/>
  </r>
  <r>
    <n v="77507464"/>
    <x v="9"/>
    <x v="1"/>
  </r>
  <r>
    <n v="77507465"/>
    <x v="7"/>
    <x v="13"/>
  </r>
  <r>
    <n v="77507466"/>
    <x v="7"/>
    <x v="13"/>
  </r>
  <r>
    <n v="77507467"/>
    <x v="3"/>
    <x v="1"/>
  </r>
  <r>
    <n v="77507468"/>
    <x v="3"/>
    <x v="1"/>
  </r>
  <r>
    <n v="77507469"/>
    <x v="7"/>
    <x v="13"/>
  </r>
  <r>
    <n v="77507471"/>
    <x v="7"/>
    <x v="1"/>
  </r>
  <r>
    <n v="77507472"/>
    <x v="7"/>
    <x v="9"/>
  </r>
  <r>
    <n v="77507474"/>
    <x v="7"/>
    <x v="9"/>
  </r>
  <r>
    <n v="77507475"/>
    <x v="7"/>
    <x v="13"/>
  </r>
  <r>
    <n v="77507476"/>
    <x v="7"/>
    <x v="13"/>
  </r>
  <r>
    <n v="77507477"/>
    <x v="7"/>
    <x v="13"/>
  </r>
  <r>
    <n v="77507478"/>
    <x v="3"/>
    <x v="9"/>
  </r>
  <r>
    <n v="77507479"/>
    <x v="7"/>
    <x v="9"/>
  </r>
  <r>
    <n v="77507481"/>
    <x v="3"/>
    <x v="13"/>
  </r>
  <r>
    <n v="77507482"/>
    <x v="9"/>
    <x v="1"/>
  </r>
  <r>
    <n v="77507483"/>
    <x v="7"/>
    <x v="13"/>
  </r>
  <r>
    <n v="77507484"/>
    <x v="7"/>
    <x v="1"/>
  </r>
  <r>
    <n v="77507485"/>
    <x v="7"/>
    <x v="1"/>
  </r>
  <r>
    <n v="77507487"/>
    <x v="3"/>
    <x v="1"/>
  </r>
  <r>
    <n v="77507488"/>
    <x v="3"/>
    <x v="1"/>
  </r>
  <r>
    <n v="77507489"/>
    <x v="7"/>
    <x v="13"/>
  </r>
  <r>
    <n v="77507490"/>
    <x v="7"/>
    <x v="1"/>
  </r>
  <r>
    <n v="77507491"/>
    <x v="7"/>
    <x v="13"/>
  </r>
  <r>
    <n v="77507492"/>
    <x v="3"/>
    <x v="9"/>
  </r>
  <r>
    <n v="77507493"/>
    <x v="7"/>
    <x v="9"/>
  </r>
  <r>
    <n v="77507494"/>
    <x v="7"/>
    <x v="13"/>
  </r>
  <r>
    <n v="77507495"/>
    <x v="7"/>
    <x v="1"/>
  </r>
  <r>
    <n v="77507496"/>
    <x v="7"/>
    <x v="1"/>
  </r>
  <r>
    <n v="77507497"/>
    <x v="3"/>
    <x v="1"/>
  </r>
  <r>
    <n v="77507498"/>
    <x v="7"/>
    <x v="13"/>
  </r>
  <r>
    <n v="77507499"/>
    <x v="7"/>
    <x v="1"/>
  </r>
  <r>
    <n v="77507500"/>
    <x v="7"/>
    <x v="9"/>
  </r>
  <r>
    <n v="77507501"/>
    <x v="3"/>
    <x v="1"/>
  </r>
  <r>
    <n v="77507502"/>
    <x v="7"/>
    <x v="13"/>
  </r>
  <r>
    <n v="77507503"/>
    <x v="7"/>
    <x v="1"/>
  </r>
  <r>
    <n v="77507504"/>
    <x v="7"/>
    <x v="13"/>
  </r>
  <r>
    <n v="77507505"/>
    <x v="7"/>
    <x v="1"/>
  </r>
  <r>
    <n v="77507506"/>
    <x v="3"/>
    <x v="9"/>
  </r>
  <r>
    <n v="77507507"/>
    <x v="7"/>
    <x v="13"/>
  </r>
  <r>
    <n v="77507508"/>
    <x v="7"/>
    <x v="9"/>
  </r>
  <r>
    <n v="77507509"/>
    <x v="7"/>
    <x v="1"/>
  </r>
  <r>
    <n v="77507510"/>
    <x v="7"/>
    <x v="0"/>
  </r>
  <r>
    <n v="77507513"/>
    <x v="7"/>
    <x v="0"/>
  </r>
  <r>
    <n v="77507514"/>
    <x v="7"/>
    <x v="0"/>
  </r>
  <r>
    <n v="77507516"/>
    <x v="7"/>
    <x v="1"/>
  </r>
  <r>
    <n v="77507517"/>
    <x v="7"/>
    <x v="0"/>
  </r>
  <r>
    <n v="77507518"/>
    <x v="7"/>
    <x v="0"/>
  </r>
  <r>
    <n v="77507520"/>
    <x v="7"/>
    <x v="1"/>
  </r>
  <r>
    <n v="77507521"/>
    <x v="7"/>
    <x v="0"/>
  </r>
  <r>
    <n v="77507522"/>
    <x v="7"/>
    <x v="0"/>
  </r>
  <r>
    <n v="77507524"/>
    <x v="7"/>
    <x v="1"/>
  </r>
  <r>
    <n v="77507525"/>
    <x v="7"/>
    <x v="0"/>
  </r>
  <r>
    <n v="77507526"/>
    <x v="7"/>
    <x v="0"/>
  </r>
  <r>
    <n v="77507527"/>
    <x v="7"/>
    <x v="0"/>
  </r>
  <r>
    <n v="77507529"/>
    <x v="7"/>
    <x v="0"/>
  </r>
  <r>
    <n v="77507530"/>
    <x v="7"/>
    <x v="0"/>
  </r>
  <r>
    <n v="77507532"/>
    <x v="7"/>
    <x v="0"/>
  </r>
  <r>
    <n v="77507534"/>
    <x v="7"/>
    <x v="1"/>
  </r>
  <r>
    <n v="77507535"/>
    <x v="7"/>
    <x v="1"/>
  </r>
  <r>
    <n v="77507536"/>
    <x v="7"/>
    <x v="0"/>
  </r>
  <r>
    <n v="77507537"/>
    <x v="3"/>
    <x v="1"/>
  </r>
  <r>
    <n v="77507538"/>
    <x v="7"/>
    <x v="1"/>
  </r>
  <r>
    <n v="77507539"/>
    <x v="7"/>
    <x v="0"/>
  </r>
  <r>
    <n v="77507540"/>
    <x v="7"/>
    <x v="1"/>
  </r>
  <r>
    <n v="77507541"/>
    <x v="7"/>
    <x v="0"/>
  </r>
  <r>
    <n v="77507543"/>
    <x v="7"/>
    <x v="1"/>
  </r>
  <r>
    <n v="77507544"/>
    <x v="7"/>
    <x v="1"/>
  </r>
  <r>
    <n v="77507545"/>
    <x v="7"/>
    <x v="0"/>
  </r>
  <r>
    <n v="77507546"/>
    <x v="7"/>
    <x v="9"/>
  </r>
  <r>
    <n v="77507547"/>
    <x v="7"/>
    <x v="1"/>
  </r>
  <r>
    <n v="77507549"/>
    <x v="7"/>
    <x v="1"/>
  </r>
  <r>
    <n v="77507550"/>
    <x v="7"/>
    <x v="0"/>
  </r>
  <r>
    <n v="77507551"/>
    <x v="7"/>
    <x v="0"/>
  </r>
  <r>
    <n v="77507552"/>
    <x v="7"/>
    <x v="1"/>
  </r>
  <r>
    <n v="77507553"/>
    <x v="7"/>
    <x v="0"/>
  </r>
  <r>
    <n v="77507554"/>
    <x v="7"/>
    <x v="1"/>
  </r>
  <r>
    <n v="77507556"/>
    <x v="7"/>
    <x v="0"/>
  </r>
  <r>
    <n v="77507557"/>
    <x v="7"/>
    <x v="0"/>
  </r>
  <r>
    <n v="77507558"/>
    <x v="7"/>
    <x v="1"/>
  </r>
  <r>
    <n v="77507560"/>
    <x v="7"/>
    <x v="1"/>
  </r>
  <r>
    <n v="77507563"/>
    <x v="7"/>
    <x v="0"/>
  </r>
  <r>
    <n v="77507565"/>
    <x v="3"/>
    <x v="1"/>
  </r>
  <r>
    <n v="77507566"/>
    <x v="7"/>
    <x v="1"/>
  </r>
  <r>
    <n v="77507571"/>
    <x v="7"/>
    <x v="1"/>
  </r>
  <r>
    <n v="77507572"/>
    <x v="7"/>
    <x v="1"/>
  </r>
  <r>
    <n v="77507573"/>
    <x v="7"/>
    <x v="0"/>
  </r>
  <r>
    <n v="77507574"/>
    <x v="7"/>
    <x v="0"/>
  </r>
  <r>
    <n v="77507575"/>
    <x v="7"/>
    <x v="0"/>
  </r>
  <r>
    <n v="77507576"/>
    <x v="3"/>
    <x v="0"/>
  </r>
  <r>
    <n v="77507577"/>
    <x v="7"/>
    <x v="0"/>
  </r>
  <r>
    <n v="77507579"/>
    <x v="7"/>
    <x v="0"/>
  </r>
  <r>
    <n v="77507581"/>
    <x v="7"/>
    <x v="0"/>
  </r>
  <r>
    <n v="77507584"/>
    <x v="7"/>
    <x v="0"/>
  </r>
  <r>
    <n v="77507585"/>
    <x v="7"/>
    <x v="0"/>
  </r>
  <r>
    <n v="77507587"/>
    <x v="7"/>
    <x v="1"/>
  </r>
  <r>
    <n v="77507589"/>
    <x v="7"/>
    <x v="0"/>
  </r>
  <r>
    <n v="77507590"/>
    <x v="7"/>
    <x v="1"/>
  </r>
  <r>
    <n v="77507591"/>
    <x v="7"/>
    <x v="0"/>
  </r>
  <r>
    <n v="77507592"/>
    <x v="7"/>
    <x v="1"/>
  </r>
  <r>
    <n v="77507593"/>
    <x v="7"/>
    <x v="0"/>
  </r>
  <r>
    <n v="77507594"/>
    <x v="7"/>
    <x v="0"/>
  </r>
  <r>
    <n v="77507596"/>
    <x v="7"/>
    <x v="0"/>
  </r>
  <r>
    <n v="77507597"/>
    <x v="7"/>
    <x v="1"/>
  </r>
  <r>
    <n v="77507598"/>
    <x v="7"/>
    <x v="0"/>
  </r>
  <r>
    <n v="77507599"/>
    <x v="3"/>
    <x v="1"/>
  </r>
  <r>
    <n v="77507602"/>
    <x v="7"/>
    <x v="0"/>
  </r>
  <r>
    <n v="77507603"/>
    <x v="7"/>
    <x v="0"/>
  </r>
  <r>
    <n v="77507604"/>
    <x v="7"/>
    <x v="1"/>
  </r>
  <r>
    <n v="77507605"/>
    <x v="7"/>
    <x v="0"/>
  </r>
  <r>
    <n v="77507606"/>
    <x v="3"/>
    <x v="0"/>
  </r>
  <r>
    <n v="77507607"/>
    <x v="7"/>
    <x v="1"/>
  </r>
  <r>
    <n v="77507608"/>
    <x v="7"/>
    <x v="0"/>
  </r>
  <r>
    <n v="77507610"/>
    <x v="7"/>
    <x v="0"/>
  </r>
  <r>
    <n v="77507611"/>
    <x v="7"/>
    <x v="0"/>
  </r>
  <r>
    <n v="77507612"/>
    <x v="7"/>
    <x v="0"/>
  </r>
  <r>
    <n v="77507615"/>
    <x v="7"/>
    <x v="0"/>
  </r>
  <r>
    <n v="77507616"/>
    <x v="7"/>
    <x v="0"/>
  </r>
  <r>
    <n v="77507617"/>
    <x v="7"/>
    <x v="0"/>
  </r>
  <r>
    <n v="77507618"/>
    <x v="7"/>
    <x v="1"/>
  </r>
  <r>
    <n v="77507620"/>
    <x v="7"/>
    <x v="1"/>
  </r>
  <r>
    <n v="77507621"/>
    <x v="7"/>
    <x v="1"/>
  </r>
  <r>
    <n v="77507622"/>
    <x v="7"/>
    <x v="0"/>
  </r>
  <r>
    <n v="77507624"/>
    <x v="3"/>
    <x v="1"/>
  </r>
  <r>
    <n v="77507625"/>
    <x v="7"/>
    <x v="0"/>
  </r>
  <r>
    <n v="77507626"/>
    <x v="7"/>
    <x v="0"/>
  </r>
  <r>
    <n v="77507628"/>
    <x v="7"/>
    <x v="0"/>
  </r>
  <r>
    <n v="77507629"/>
    <x v="7"/>
    <x v="0"/>
  </r>
  <r>
    <n v="77507631"/>
    <x v="7"/>
    <x v="1"/>
  </r>
  <r>
    <n v="77507632"/>
    <x v="7"/>
    <x v="0"/>
  </r>
  <r>
    <n v="77507633"/>
    <x v="7"/>
    <x v="0"/>
  </r>
  <r>
    <n v="77507634"/>
    <x v="7"/>
    <x v="0"/>
  </r>
  <r>
    <n v="77507635"/>
    <x v="7"/>
    <x v="0"/>
  </r>
  <r>
    <n v="77507636"/>
    <x v="7"/>
    <x v="1"/>
  </r>
  <r>
    <n v="77507637"/>
    <x v="7"/>
    <x v="0"/>
  </r>
  <r>
    <n v="77507638"/>
    <x v="7"/>
    <x v="1"/>
  </r>
  <r>
    <n v="77507639"/>
    <x v="7"/>
    <x v="0"/>
  </r>
  <r>
    <n v="77507640"/>
    <x v="7"/>
    <x v="0"/>
  </r>
  <r>
    <n v="77507641"/>
    <x v="7"/>
    <x v="0"/>
  </r>
  <r>
    <n v="77507642"/>
    <x v="7"/>
    <x v="0"/>
  </r>
  <r>
    <n v="77507643"/>
    <x v="7"/>
    <x v="1"/>
  </r>
  <r>
    <n v="77507644"/>
    <x v="7"/>
    <x v="1"/>
  </r>
  <r>
    <n v="77507645"/>
    <x v="7"/>
    <x v="0"/>
  </r>
  <r>
    <n v="77507646"/>
    <x v="7"/>
    <x v="1"/>
  </r>
  <r>
    <n v="77507647"/>
    <x v="7"/>
    <x v="1"/>
  </r>
  <r>
    <n v="77507648"/>
    <x v="7"/>
    <x v="1"/>
  </r>
  <r>
    <n v="77507649"/>
    <x v="3"/>
    <x v="1"/>
  </r>
  <r>
    <n v="77507650"/>
    <x v="7"/>
    <x v="0"/>
  </r>
  <r>
    <n v="77507651"/>
    <x v="7"/>
    <x v="1"/>
  </r>
  <r>
    <n v="77507652"/>
    <x v="7"/>
    <x v="0"/>
  </r>
  <r>
    <n v="77507653"/>
    <x v="7"/>
    <x v="0"/>
  </r>
  <r>
    <n v="77507654"/>
    <x v="7"/>
    <x v="0"/>
  </r>
  <r>
    <n v="77507655"/>
    <x v="7"/>
    <x v="1"/>
  </r>
  <r>
    <n v="77507656"/>
    <x v="7"/>
    <x v="1"/>
  </r>
  <r>
    <n v="77507657"/>
    <x v="7"/>
    <x v="0"/>
  </r>
  <r>
    <n v="77507658"/>
    <x v="7"/>
    <x v="0"/>
  </r>
  <r>
    <n v="77507659"/>
    <x v="7"/>
    <x v="0"/>
  </r>
  <r>
    <n v="77507660"/>
    <x v="7"/>
    <x v="0"/>
  </r>
  <r>
    <n v="77507661"/>
    <x v="7"/>
    <x v="1"/>
  </r>
  <r>
    <n v="77507663"/>
    <x v="7"/>
    <x v="0"/>
  </r>
  <r>
    <n v="77507666"/>
    <x v="7"/>
    <x v="0"/>
  </r>
  <r>
    <n v="77507667"/>
    <x v="7"/>
    <x v="1"/>
  </r>
  <r>
    <n v="77507668"/>
    <x v="7"/>
    <x v="0"/>
  </r>
  <r>
    <n v="77507669"/>
    <x v="7"/>
    <x v="1"/>
  </r>
  <r>
    <n v="77507670"/>
    <x v="3"/>
    <x v="0"/>
  </r>
  <r>
    <n v="77507671"/>
    <x v="7"/>
    <x v="0"/>
  </r>
  <r>
    <n v="77507673"/>
    <x v="7"/>
    <x v="0"/>
  </r>
  <r>
    <n v="77507675"/>
    <x v="7"/>
    <x v="0"/>
  </r>
  <r>
    <n v="77507677"/>
    <x v="7"/>
    <x v="0"/>
  </r>
  <r>
    <n v="77507678"/>
    <x v="7"/>
    <x v="0"/>
  </r>
  <r>
    <n v="77507679"/>
    <x v="7"/>
    <x v="1"/>
  </r>
  <r>
    <n v="77507680"/>
    <x v="7"/>
    <x v="1"/>
  </r>
  <r>
    <n v="77507681"/>
    <x v="3"/>
    <x v="1"/>
  </r>
  <r>
    <n v="77507682"/>
    <x v="7"/>
    <x v="0"/>
  </r>
  <r>
    <n v="77507684"/>
    <x v="7"/>
    <x v="0"/>
  </r>
  <r>
    <n v="77507685"/>
    <x v="7"/>
    <x v="1"/>
  </r>
  <r>
    <n v="77507686"/>
    <x v="7"/>
    <x v="0"/>
  </r>
  <r>
    <n v="77507687"/>
    <x v="7"/>
    <x v="1"/>
  </r>
  <r>
    <n v="77507688"/>
    <x v="7"/>
    <x v="1"/>
  </r>
  <r>
    <n v="77507689"/>
    <x v="7"/>
    <x v="0"/>
  </r>
  <r>
    <n v="77507690"/>
    <x v="7"/>
    <x v="0"/>
  </r>
  <r>
    <n v="77507691"/>
    <x v="7"/>
    <x v="1"/>
  </r>
  <r>
    <n v="77507692"/>
    <x v="7"/>
    <x v="0"/>
  </r>
  <r>
    <n v="77507693"/>
    <x v="7"/>
    <x v="0"/>
  </r>
  <r>
    <n v="77507694"/>
    <x v="7"/>
    <x v="0"/>
  </r>
  <r>
    <n v="77507696"/>
    <x v="7"/>
    <x v="1"/>
  </r>
  <r>
    <n v="77507697"/>
    <x v="7"/>
    <x v="0"/>
  </r>
  <r>
    <n v="77507698"/>
    <x v="7"/>
    <x v="1"/>
  </r>
  <r>
    <n v="77507701"/>
    <x v="7"/>
    <x v="0"/>
  </r>
  <r>
    <n v="77507702"/>
    <x v="7"/>
    <x v="0"/>
  </r>
  <r>
    <n v="77507703"/>
    <x v="7"/>
    <x v="0"/>
  </r>
  <r>
    <n v="77507704"/>
    <x v="7"/>
    <x v="0"/>
  </r>
  <r>
    <n v="77507705"/>
    <x v="7"/>
    <x v="0"/>
  </r>
  <r>
    <n v="77507706"/>
    <x v="7"/>
    <x v="0"/>
  </r>
  <r>
    <n v="77507707"/>
    <x v="7"/>
    <x v="1"/>
  </r>
  <r>
    <n v="77507708"/>
    <x v="7"/>
    <x v="0"/>
  </r>
  <r>
    <n v="77507709"/>
    <x v="7"/>
    <x v="1"/>
  </r>
  <r>
    <n v="77507710"/>
    <x v="7"/>
    <x v="0"/>
  </r>
  <r>
    <n v="77507712"/>
    <x v="7"/>
    <x v="0"/>
  </r>
  <r>
    <n v="77507713"/>
    <x v="7"/>
    <x v="0"/>
  </r>
  <r>
    <n v="77507714"/>
    <x v="7"/>
    <x v="1"/>
  </r>
  <r>
    <n v="77507715"/>
    <x v="7"/>
    <x v="0"/>
  </r>
  <r>
    <n v="77507716"/>
    <x v="7"/>
    <x v="0"/>
  </r>
  <r>
    <n v="77507717"/>
    <x v="7"/>
    <x v="0"/>
  </r>
  <r>
    <n v="77507719"/>
    <x v="7"/>
    <x v="0"/>
  </r>
  <r>
    <n v="77507720"/>
    <x v="7"/>
    <x v="1"/>
  </r>
  <r>
    <n v="77507722"/>
    <x v="7"/>
    <x v="0"/>
  </r>
  <r>
    <n v="77507723"/>
    <x v="7"/>
    <x v="0"/>
  </r>
  <r>
    <n v="77507724"/>
    <x v="7"/>
    <x v="0"/>
  </r>
  <r>
    <n v="77507725"/>
    <x v="7"/>
    <x v="1"/>
  </r>
  <r>
    <n v="77507726"/>
    <x v="7"/>
    <x v="0"/>
  </r>
  <r>
    <n v="77507727"/>
    <x v="7"/>
    <x v="0"/>
  </r>
  <r>
    <n v="77507729"/>
    <x v="7"/>
    <x v="0"/>
  </r>
  <r>
    <n v="77507730"/>
    <x v="7"/>
    <x v="1"/>
  </r>
  <r>
    <n v="77507731"/>
    <x v="7"/>
    <x v="1"/>
  </r>
  <r>
    <n v="77507732"/>
    <x v="3"/>
    <x v="1"/>
  </r>
  <r>
    <n v="77507733"/>
    <x v="7"/>
    <x v="1"/>
  </r>
  <r>
    <n v="77507734"/>
    <x v="7"/>
    <x v="0"/>
  </r>
  <r>
    <n v="77507735"/>
    <x v="7"/>
    <x v="0"/>
  </r>
  <r>
    <n v="77507736"/>
    <x v="7"/>
    <x v="0"/>
  </r>
  <r>
    <n v="77507737"/>
    <x v="7"/>
    <x v="1"/>
  </r>
  <r>
    <n v="77507738"/>
    <x v="7"/>
    <x v="0"/>
  </r>
  <r>
    <n v="77507741"/>
    <x v="7"/>
    <x v="0"/>
  </r>
  <r>
    <n v="77507742"/>
    <x v="7"/>
    <x v="0"/>
  </r>
  <r>
    <n v="77507744"/>
    <x v="7"/>
    <x v="12"/>
  </r>
  <r>
    <n v="77507745"/>
    <x v="7"/>
    <x v="0"/>
  </r>
  <r>
    <n v="77507746"/>
    <x v="7"/>
    <x v="5"/>
  </r>
  <r>
    <n v="77507747"/>
    <x v="7"/>
    <x v="12"/>
  </r>
  <r>
    <n v="77507748"/>
    <x v="7"/>
    <x v="0"/>
  </r>
  <r>
    <n v="77507750"/>
    <x v="7"/>
    <x v="12"/>
  </r>
  <r>
    <n v="77507752"/>
    <x v="7"/>
    <x v="12"/>
  </r>
  <r>
    <n v="77507753"/>
    <x v="7"/>
    <x v="12"/>
  </r>
  <r>
    <n v="77507754"/>
    <x v="7"/>
    <x v="12"/>
  </r>
  <r>
    <n v="77507755"/>
    <x v="7"/>
    <x v="12"/>
  </r>
  <r>
    <n v="77507756"/>
    <x v="7"/>
    <x v="5"/>
  </r>
  <r>
    <n v="77507757"/>
    <x v="7"/>
    <x v="5"/>
  </r>
  <r>
    <n v="77507758"/>
    <x v="7"/>
    <x v="0"/>
  </r>
  <r>
    <n v="77507760"/>
    <x v="7"/>
    <x v="12"/>
  </r>
  <r>
    <n v="77507761"/>
    <x v="7"/>
    <x v="5"/>
  </r>
  <r>
    <n v="77507762"/>
    <x v="7"/>
    <x v="12"/>
  </r>
  <r>
    <n v="77507763"/>
    <x v="7"/>
    <x v="5"/>
  </r>
  <r>
    <n v="77507765"/>
    <x v="7"/>
    <x v="0"/>
  </r>
  <r>
    <n v="77507767"/>
    <x v="7"/>
    <x v="12"/>
  </r>
  <r>
    <n v="77507768"/>
    <x v="7"/>
    <x v="12"/>
  </r>
  <r>
    <n v="77507769"/>
    <x v="7"/>
    <x v="12"/>
  </r>
  <r>
    <n v="77507770"/>
    <x v="7"/>
    <x v="12"/>
  </r>
  <r>
    <n v="77507771"/>
    <x v="7"/>
    <x v="0"/>
  </r>
  <r>
    <n v="77507772"/>
    <x v="7"/>
    <x v="0"/>
  </r>
  <r>
    <n v="77507773"/>
    <x v="7"/>
    <x v="12"/>
  </r>
  <r>
    <n v="77507774"/>
    <x v="7"/>
    <x v="12"/>
  </r>
  <r>
    <n v="77507775"/>
    <x v="7"/>
    <x v="5"/>
  </r>
  <r>
    <n v="77507776"/>
    <x v="7"/>
    <x v="5"/>
  </r>
  <r>
    <n v="77507777"/>
    <x v="7"/>
    <x v="12"/>
  </r>
  <r>
    <n v="77507778"/>
    <x v="7"/>
    <x v="5"/>
  </r>
  <r>
    <n v="77507779"/>
    <x v="7"/>
    <x v="12"/>
  </r>
  <r>
    <n v="77507780"/>
    <x v="7"/>
    <x v="12"/>
  </r>
  <r>
    <n v="77507781"/>
    <x v="7"/>
    <x v="12"/>
  </r>
  <r>
    <n v="77507782"/>
    <x v="7"/>
    <x v="12"/>
  </r>
  <r>
    <n v="77507783"/>
    <x v="7"/>
    <x v="12"/>
  </r>
  <r>
    <n v="77507784"/>
    <x v="7"/>
    <x v="12"/>
  </r>
  <r>
    <n v="77507786"/>
    <x v="7"/>
    <x v="0"/>
  </r>
  <r>
    <n v="77507787"/>
    <x v="7"/>
    <x v="0"/>
  </r>
  <r>
    <n v="77507788"/>
    <x v="7"/>
    <x v="5"/>
  </r>
  <r>
    <n v="77507789"/>
    <x v="7"/>
    <x v="12"/>
  </r>
  <r>
    <n v="77507791"/>
    <x v="7"/>
    <x v="12"/>
  </r>
  <r>
    <n v="77507792"/>
    <x v="7"/>
    <x v="5"/>
  </r>
  <r>
    <n v="77507793"/>
    <x v="7"/>
    <x v="12"/>
  </r>
  <r>
    <n v="77507795"/>
    <x v="7"/>
    <x v="12"/>
  </r>
  <r>
    <n v="77507797"/>
    <x v="7"/>
    <x v="0"/>
  </r>
  <r>
    <n v="77507799"/>
    <x v="7"/>
    <x v="5"/>
  </r>
  <r>
    <n v="77507801"/>
    <x v="7"/>
    <x v="0"/>
  </r>
  <r>
    <n v="77507802"/>
    <x v="7"/>
    <x v="12"/>
  </r>
  <r>
    <n v="77507803"/>
    <x v="7"/>
    <x v="12"/>
  </r>
  <r>
    <n v="77507804"/>
    <x v="7"/>
    <x v="12"/>
  </r>
  <r>
    <n v="77507805"/>
    <x v="7"/>
    <x v="12"/>
  </r>
  <r>
    <n v="77507806"/>
    <x v="7"/>
    <x v="0"/>
  </r>
  <r>
    <n v="77507808"/>
    <x v="7"/>
    <x v="0"/>
  </r>
  <r>
    <n v="77507809"/>
    <x v="7"/>
    <x v="5"/>
  </r>
  <r>
    <n v="77507810"/>
    <x v="7"/>
    <x v="12"/>
  </r>
  <r>
    <n v="77507811"/>
    <x v="7"/>
    <x v="5"/>
  </r>
  <r>
    <n v="77507812"/>
    <x v="7"/>
    <x v="12"/>
  </r>
  <r>
    <n v="77507813"/>
    <x v="7"/>
    <x v="0"/>
  </r>
  <r>
    <n v="77507814"/>
    <x v="7"/>
    <x v="0"/>
  </r>
  <r>
    <n v="77507815"/>
    <x v="3"/>
    <x v="12"/>
  </r>
  <r>
    <n v="77507816"/>
    <x v="7"/>
    <x v="12"/>
  </r>
  <r>
    <n v="77507817"/>
    <x v="7"/>
    <x v="12"/>
  </r>
  <r>
    <n v="77507818"/>
    <x v="7"/>
    <x v="12"/>
  </r>
  <r>
    <n v="77507819"/>
    <x v="7"/>
    <x v="12"/>
  </r>
  <r>
    <n v="77507820"/>
    <x v="7"/>
    <x v="12"/>
  </r>
  <r>
    <n v="77507822"/>
    <x v="7"/>
    <x v="5"/>
  </r>
  <r>
    <n v="77507823"/>
    <x v="7"/>
    <x v="12"/>
  </r>
  <r>
    <n v="77507824"/>
    <x v="7"/>
    <x v="12"/>
  </r>
  <r>
    <n v="77507826"/>
    <x v="7"/>
    <x v="12"/>
  </r>
  <r>
    <n v="77507827"/>
    <x v="7"/>
    <x v="0"/>
  </r>
  <r>
    <n v="77507828"/>
    <x v="7"/>
    <x v="12"/>
  </r>
  <r>
    <n v="77507829"/>
    <x v="7"/>
    <x v="5"/>
  </r>
  <r>
    <n v="77507831"/>
    <x v="7"/>
    <x v="12"/>
  </r>
  <r>
    <n v="77507832"/>
    <x v="7"/>
    <x v="12"/>
  </r>
  <r>
    <n v="77507836"/>
    <x v="7"/>
    <x v="12"/>
  </r>
  <r>
    <n v="77507837"/>
    <x v="7"/>
    <x v="5"/>
  </r>
  <r>
    <n v="77507838"/>
    <x v="7"/>
    <x v="5"/>
  </r>
  <r>
    <n v="77507840"/>
    <x v="7"/>
    <x v="12"/>
  </r>
  <r>
    <n v="77507841"/>
    <x v="7"/>
    <x v="12"/>
  </r>
  <r>
    <n v="77507842"/>
    <x v="7"/>
    <x v="0"/>
  </r>
  <r>
    <n v="77507843"/>
    <x v="7"/>
    <x v="0"/>
  </r>
  <r>
    <n v="77507846"/>
    <x v="7"/>
    <x v="12"/>
  </r>
  <r>
    <n v="77507847"/>
    <x v="7"/>
    <x v="0"/>
  </r>
  <r>
    <n v="77507849"/>
    <x v="7"/>
    <x v="12"/>
  </r>
  <r>
    <n v="77507850"/>
    <x v="7"/>
    <x v="5"/>
  </r>
  <r>
    <n v="77507851"/>
    <x v="7"/>
    <x v="12"/>
  </r>
  <r>
    <n v="77507853"/>
    <x v="7"/>
    <x v="12"/>
  </r>
  <r>
    <n v="77507854"/>
    <x v="7"/>
    <x v="12"/>
  </r>
  <r>
    <n v="77507855"/>
    <x v="7"/>
    <x v="5"/>
  </r>
  <r>
    <n v="77507857"/>
    <x v="7"/>
    <x v="12"/>
  </r>
  <r>
    <n v="77507858"/>
    <x v="7"/>
    <x v="12"/>
  </r>
  <r>
    <n v="77507859"/>
    <x v="7"/>
    <x v="0"/>
  </r>
  <r>
    <n v="77507861"/>
    <x v="7"/>
    <x v="5"/>
  </r>
  <r>
    <n v="77507863"/>
    <x v="7"/>
    <x v="0"/>
  </r>
  <r>
    <n v="77507864"/>
    <x v="7"/>
    <x v="12"/>
  </r>
  <r>
    <n v="77507865"/>
    <x v="7"/>
    <x v="12"/>
  </r>
  <r>
    <n v="77507866"/>
    <x v="7"/>
    <x v="12"/>
  </r>
  <r>
    <n v="77507867"/>
    <x v="7"/>
    <x v="0"/>
  </r>
  <r>
    <n v="77507868"/>
    <x v="7"/>
    <x v="5"/>
  </r>
  <r>
    <n v="77507869"/>
    <x v="7"/>
    <x v="0"/>
  </r>
  <r>
    <n v="77507874"/>
    <x v="7"/>
    <x v="12"/>
  </r>
  <r>
    <n v="77507875"/>
    <x v="7"/>
    <x v="12"/>
  </r>
  <r>
    <n v="77507878"/>
    <x v="7"/>
    <x v="12"/>
  </r>
  <r>
    <n v="77507880"/>
    <x v="7"/>
    <x v="12"/>
  </r>
  <r>
    <n v="77507881"/>
    <x v="7"/>
    <x v="12"/>
  </r>
  <r>
    <n v="77507882"/>
    <x v="7"/>
    <x v="12"/>
  </r>
  <r>
    <n v="77507883"/>
    <x v="7"/>
    <x v="12"/>
  </r>
  <r>
    <n v="77507884"/>
    <x v="7"/>
    <x v="5"/>
  </r>
  <r>
    <n v="77507885"/>
    <x v="7"/>
    <x v="12"/>
  </r>
  <r>
    <n v="77507887"/>
    <x v="7"/>
    <x v="12"/>
  </r>
  <r>
    <n v="77507888"/>
    <x v="7"/>
    <x v="5"/>
  </r>
  <r>
    <n v="77507889"/>
    <x v="7"/>
    <x v="12"/>
  </r>
  <r>
    <n v="77507890"/>
    <x v="7"/>
    <x v="12"/>
  </r>
  <r>
    <n v="77507891"/>
    <x v="7"/>
    <x v="12"/>
  </r>
  <r>
    <n v="77507892"/>
    <x v="7"/>
    <x v="12"/>
  </r>
  <r>
    <n v="77507893"/>
    <x v="7"/>
    <x v="12"/>
  </r>
  <r>
    <n v="77507894"/>
    <x v="7"/>
    <x v="12"/>
  </r>
  <r>
    <n v="77507896"/>
    <x v="3"/>
    <x v="12"/>
  </r>
  <r>
    <n v="77507897"/>
    <x v="7"/>
    <x v="0"/>
  </r>
  <r>
    <n v="77507898"/>
    <x v="7"/>
    <x v="12"/>
  </r>
  <r>
    <n v="77507899"/>
    <x v="7"/>
    <x v="12"/>
  </r>
  <r>
    <n v="77507900"/>
    <x v="7"/>
    <x v="12"/>
  </r>
  <r>
    <n v="77507901"/>
    <x v="7"/>
    <x v="12"/>
  </r>
  <r>
    <n v="77507906"/>
    <x v="7"/>
    <x v="5"/>
  </r>
  <r>
    <n v="77507907"/>
    <x v="7"/>
    <x v="5"/>
  </r>
  <r>
    <n v="77507909"/>
    <x v="6"/>
    <x v="12"/>
  </r>
  <r>
    <n v="77507910"/>
    <x v="7"/>
    <x v="5"/>
  </r>
  <r>
    <n v="77507911"/>
    <x v="7"/>
    <x v="5"/>
  </r>
  <r>
    <n v="77507912"/>
    <x v="7"/>
    <x v="0"/>
  </r>
  <r>
    <n v="77507913"/>
    <x v="3"/>
    <x v="0"/>
  </r>
  <r>
    <n v="77507915"/>
    <x v="7"/>
    <x v="5"/>
  </r>
  <r>
    <n v="77507916"/>
    <x v="7"/>
    <x v="5"/>
  </r>
  <r>
    <n v="77507918"/>
    <x v="7"/>
    <x v="0"/>
  </r>
  <r>
    <n v="77507921"/>
    <x v="7"/>
    <x v="0"/>
  </r>
  <r>
    <n v="77507922"/>
    <x v="7"/>
    <x v="12"/>
  </r>
  <r>
    <n v="77507923"/>
    <x v="7"/>
    <x v="0"/>
  </r>
  <r>
    <n v="77507924"/>
    <x v="7"/>
    <x v="5"/>
  </r>
  <r>
    <n v="77507925"/>
    <x v="7"/>
    <x v="12"/>
  </r>
  <r>
    <n v="77507928"/>
    <x v="7"/>
    <x v="0"/>
  </r>
  <r>
    <n v="77507930"/>
    <x v="7"/>
    <x v="0"/>
  </r>
  <r>
    <n v="77507931"/>
    <x v="7"/>
    <x v="12"/>
  </r>
  <r>
    <n v="77507933"/>
    <x v="7"/>
    <x v="0"/>
  </r>
  <r>
    <n v="77507934"/>
    <x v="7"/>
    <x v="12"/>
  </r>
  <r>
    <n v="77507935"/>
    <x v="7"/>
    <x v="0"/>
  </r>
  <r>
    <n v="77507936"/>
    <x v="7"/>
    <x v="0"/>
  </r>
  <r>
    <n v="77507937"/>
    <x v="7"/>
    <x v="12"/>
  </r>
  <r>
    <n v="77507938"/>
    <x v="7"/>
    <x v="12"/>
  </r>
  <r>
    <n v="77507939"/>
    <x v="7"/>
    <x v="5"/>
  </r>
  <r>
    <n v="77507940"/>
    <x v="7"/>
    <x v="0"/>
  </r>
  <r>
    <n v="77507941"/>
    <x v="7"/>
    <x v="12"/>
  </r>
  <r>
    <n v="77507942"/>
    <x v="3"/>
    <x v="0"/>
  </r>
  <r>
    <n v="77507943"/>
    <x v="7"/>
    <x v="5"/>
  </r>
  <r>
    <n v="77507945"/>
    <x v="3"/>
    <x v="12"/>
  </r>
  <r>
    <n v="77507946"/>
    <x v="7"/>
    <x v="12"/>
  </r>
  <r>
    <n v="77507947"/>
    <x v="7"/>
    <x v="5"/>
  </r>
  <r>
    <n v="77507948"/>
    <x v="7"/>
    <x v="12"/>
  </r>
  <r>
    <n v="77507949"/>
    <x v="7"/>
    <x v="12"/>
  </r>
  <r>
    <n v="77507950"/>
    <x v="7"/>
    <x v="5"/>
  </r>
  <r>
    <n v="77507951"/>
    <x v="7"/>
    <x v="12"/>
  </r>
  <r>
    <n v="77507954"/>
    <x v="7"/>
    <x v="5"/>
  </r>
  <r>
    <n v="77507956"/>
    <x v="7"/>
    <x v="12"/>
  </r>
  <r>
    <n v="77507957"/>
    <x v="7"/>
    <x v="5"/>
  </r>
  <r>
    <n v="77507958"/>
    <x v="7"/>
    <x v="5"/>
  </r>
  <r>
    <n v="77507960"/>
    <x v="7"/>
    <x v="5"/>
  </r>
  <r>
    <n v="77507961"/>
    <x v="3"/>
    <x v="12"/>
  </r>
  <r>
    <n v="77507964"/>
    <x v="7"/>
    <x v="12"/>
  </r>
  <r>
    <n v="77507965"/>
    <x v="3"/>
    <x v="12"/>
  </r>
  <r>
    <n v="77507966"/>
    <x v="7"/>
    <x v="0"/>
  </r>
  <r>
    <n v="77507967"/>
    <x v="7"/>
    <x v="12"/>
  </r>
  <r>
    <n v="77507968"/>
    <x v="7"/>
    <x v="0"/>
  </r>
  <r>
    <n v="77507970"/>
    <x v="7"/>
    <x v="0"/>
  </r>
  <r>
    <n v="77507971"/>
    <x v="7"/>
    <x v="5"/>
  </r>
  <r>
    <n v="77507972"/>
    <x v="7"/>
    <x v="12"/>
  </r>
  <r>
    <n v="77507974"/>
    <x v="7"/>
    <x v="12"/>
  </r>
  <r>
    <n v="77507975"/>
    <x v="7"/>
    <x v="0"/>
  </r>
  <r>
    <n v="77507976"/>
    <x v="7"/>
    <x v="12"/>
  </r>
  <r>
    <n v="77507977"/>
    <x v="7"/>
    <x v="12"/>
  </r>
  <r>
    <n v="77507978"/>
    <x v="7"/>
    <x v="0"/>
  </r>
  <r>
    <n v="77507979"/>
    <x v="7"/>
    <x v="12"/>
  </r>
  <r>
    <n v="77507981"/>
    <x v="7"/>
    <x v="5"/>
  </r>
  <r>
    <n v="77507982"/>
    <x v="7"/>
    <x v="12"/>
  </r>
  <r>
    <n v="77507983"/>
    <x v="7"/>
    <x v="0"/>
  </r>
  <r>
    <n v="77507984"/>
    <x v="9"/>
    <x v="12"/>
  </r>
  <r>
    <n v="77507986"/>
    <x v="7"/>
    <x v="5"/>
  </r>
  <r>
    <n v="77507987"/>
    <x v="7"/>
    <x v="12"/>
  </r>
  <r>
    <n v="77507988"/>
    <x v="7"/>
    <x v="5"/>
  </r>
  <r>
    <n v="77507989"/>
    <x v="7"/>
    <x v="0"/>
  </r>
  <r>
    <n v="77507992"/>
    <x v="7"/>
    <x v="0"/>
  </r>
  <r>
    <n v="77507993"/>
    <x v="7"/>
    <x v="5"/>
  </r>
  <r>
    <n v="77507994"/>
    <x v="7"/>
    <x v="12"/>
  </r>
  <r>
    <n v="77507996"/>
    <x v="7"/>
    <x v="5"/>
  </r>
  <r>
    <n v="77507997"/>
    <x v="7"/>
    <x v="0"/>
  </r>
  <r>
    <n v="77507998"/>
    <x v="7"/>
    <x v="5"/>
  </r>
  <r>
    <n v="77507999"/>
    <x v="7"/>
    <x v="0"/>
  </r>
  <r>
    <n v="77508000"/>
    <x v="7"/>
    <x v="0"/>
  </r>
  <r>
    <n v="77508001"/>
    <x v="7"/>
    <x v="12"/>
  </r>
  <r>
    <n v="77508004"/>
    <x v="7"/>
    <x v="0"/>
  </r>
  <r>
    <n v="77508005"/>
    <x v="7"/>
    <x v="5"/>
  </r>
  <r>
    <n v="77508006"/>
    <x v="7"/>
    <x v="5"/>
  </r>
  <r>
    <n v="77508007"/>
    <x v="7"/>
    <x v="12"/>
  </r>
  <r>
    <n v="77508008"/>
    <x v="7"/>
    <x v="5"/>
  </r>
  <r>
    <n v="77508009"/>
    <x v="7"/>
    <x v="12"/>
  </r>
  <r>
    <n v="77508010"/>
    <x v="7"/>
    <x v="12"/>
  </r>
  <r>
    <n v="77508011"/>
    <x v="7"/>
    <x v="12"/>
  </r>
  <r>
    <n v="77508012"/>
    <x v="7"/>
    <x v="12"/>
  </r>
  <r>
    <n v="77508013"/>
    <x v="7"/>
    <x v="12"/>
  </r>
  <r>
    <n v="77508015"/>
    <x v="7"/>
    <x v="12"/>
  </r>
  <r>
    <n v="77508016"/>
    <x v="7"/>
    <x v="5"/>
  </r>
  <r>
    <n v="77508017"/>
    <x v="7"/>
    <x v="5"/>
  </r>
  <r>
    <n v="77508018"/>
    <x v="7"/>
    <x v="5"/>
  </r>
  <r>
    <n v="77508019"/>
    <x v="7"/>
    <x v="5"/>
  </r>
  <r>
    <n v="77508020"/>
    <x v="7"/>
    <x v="5"/>
  </r>
  <r>
    <n v="77508021"/>
    <x v="7"/>
    <x v="0"/>
  </r>
  <r>
    <n v="77508022"/>
    <x v="7"/>
    <x v="5"/>
  </r>
  <r>
    <n v="77508025"/>
    <x v="7"/>
    <x v="5"/>
  </r>
  <r>
    <n v="77508026"/>
    <x v="7"/>
    <x v="0"/>
  </r>
  <r>
    <n v="77508028"/>
    <x v="7"/>
    <x v="0"/>
  </r>
  <r>
    <n v="77508030"/>
    <x v="7"/>
    <x v="0"/>
  </r>
  <r>
    <n v="77508031"/>
    <x v="7"/>
    <x v="12"/>
  </r>
  <r>
    <n v="77508032"/>
    <x v="7"/>
    <x v="12"/>
  </r>
  <r>
    <n v="77508033"/>
    <x v="7"/>
    <x v="12"/>
  </r>
  <r>
    <n v="77508034"/>
    <x v="7"/>
    <x v="12"/>
  </r>
  <r>
    <n v="77508035"/>
    <x v="7"/>
    <x v="12"/>
  </r>
  <r>
    <n v="77508036"/>
    <x v="7"/>
    <x v="12"/>
  </r>
  <r>
    <n v="77508037"/>
    <x v="3"/>
    <x v="12"/>
  </r>
  <r>
    <n v="77508038"/>
    <x v="7"/>
    <x v="12"/>
  </r>
  <r>
    <n v="77508039"/>
    <x v="7"/>
    <x v="0"/>
  </r>
  <r>
    <n v="77508040"/>
    <x v="7"/>
    <x v="0"/>
  </r>
  <r>
    <n v="77508041"/>
    <x v="7"/>
    <x v="12"/>
  </r>
  <r>
    <n v="77508042"/>
    <x v="7"/>
    <x v="12"/>
  </r>
  <r>
    <n v="77508043"/>
    <x v="7"/>
    <x v="5"/>
  </r>
  <r>
    <n v="77508044"/>
    <x v="7"/>
    <x v="12"/>
  </r>
  <r>
    <n v="77508045"/>
    <x v="7"/>
    <x v="5"/>
  </r>
  <r>
    <n v="77508046"/>
    <x v="7"/>
    <x v="0"/>
  </r>
  <r>
    <n v="77508047"/>
    <x v="7"/>
    <x v="0"/>
  </r>
  <r>
    <n v="77508050"/>
    <x v="3"/>
    <x v="12"/>
  </r>
  <r>
    <n v="77508052"/>
    <x v="7"/>
    <x v="5"/>
  </r>
  <r>
    <n v="77508054"/>
    <x v="7"/>
    <x v="12"/>
  </r>
  <r>
    <n v="77508055"/>
    <x v="7"/>
    <x v="0"/>
  </r>
  <r>
    <n v="77508058"/>
    <x v="7"/>
    <x v="0"/>
  </r>
  <r>
    <n v="77508060"/>
    <x v="7"/>
    <x v="12"/>
  </r>
  <r>
    <n v="77508062"/>
    <x v="7"/>
    <x v="5"/>
  </r>
  <r>
    <n v="77508063"/>
    <x v="3"/>
    <x v="12"/>
  </r>
  <r>
    <n v="77508064"/>
    <x v="7"/>
    <x v="5"/>
  </r>
  <r>
    <n v="77508065"/>
    <x v="7"/>
    <x v="12"/>
  </r>
  <r>
    <n v="77508068"/>
    <x v="7"/>
    <x v="12"/>
  </r>
  <r>
    <n v="77508071"/>
    <x v="7"/>
    <x v="12"/>
  </r>
  <r>
    <n v="77508072"/>
    <x v="7"/>
    <x v="12"/>
  </r>
  <r>
    <n v="77508073"/>
    <x v="7"/>
    <x v="5"/>
  </r>
  <r>
    <n v="77508074"/>
    <x v="7"/>
    <x v="12"/>
  </r>
  <r>
    <n v="77508075"/>
    <x v="7"/>
    <x v="0"/>
  </r>
  <r>
    <n v="77508076"/>
    <x v="7"/>
    <x v="12"/>
  </r>
  <r>
    <n v="77508077"/>
    <x v="7"/>
    <x v="0"/>
  </r>
  <r>
    <n v="77508078"/>
    <x v="7"/>
    <x v="5"/>
  </r>
  <r>
    <n v="77508080"/>
    <x v="7"/>
    <x v="5"/>
  </r>
  <r>
    <n v="77508081"/>
    <x v="7"/>
    <x v="5"/>
  </r>
  <r>
    <n v="77508082"/>
    <x v="7"/>
    <x v="5"/>
  </r>
  <r>
    <n v="77508083"/>
    <x v="7"/>
    <x v="5"/>
  </r>
  <r>
    <n v="77508084"/>
    <x v="7"/>
    <x v="5"/>
  </r>
  <r>
    <n v="77508085"/>
    <x v="7"/>
    <x v="11"/>
  </r>
  <r>
    <n v="77508087"/>
    <x v="7"/>
    <x v="4"/>
  </r>
  <r>
    <n v="77508088"/>
    <x v="7"/>
    <x v="5"/>
  </r>
  <r>
    <n v="77508089"/>
    <x v="7"/>
    <x v="4"/>
  </r>
  <r>
    <n v="77508090"/>
    <x v="7"/>
    <x v="4"/>
  </r>
  <r>
    <n v="77508092"/>
    <x v="7"/>
    <x v="5"/>
  </r>
  <r>
    <n v="77508093"/>
    <x v="7"/>
    <x v="5"/>
  </r>
  <r>
    <n v="77508094"/>
    <x v="7"/>
    <x v="11"/>
  </r>
  <r>
    <n v="77508095"/>
    <x v="7"/>
    <x v="5"/>
  </r>
  <r>
    <n v="77508097"/>
    <x v="7"/>
    <x v="11"/>
  </r>
  <r>
    <n v="77508098"/>
    <x v="7"/>
    <x v="5"/>
  </r>
  <r>
    <n v="77508099"/>
    <x v="7"/>
    <x v="4"/>
  </r>
  <r>
    <n v="77508100"/>
    <x v="7"/>
    <x v="11"/>
  </r>
  <r>
    <n v="77508101"/>
    <x v="7"/>
    <x v="5"/>
  </r>
  <r>
    <n v="77508102"/>
    <x v="7"/>
    <x v="5"/>
  </r>
  <r>
    <n v="77508103"/>
    <x v="7"/>
    <x v="5"/>
  </r>
  <r>
    <n v="77508105"/>
    <x v="7"/>
    <x v="4"/>
  </r>
  <r>
    <n v="77508106"/>
    <x v="7"/>
    <x v="5"/>
  </r>
  <r>
    <n v="77508107"/>
    <x v="7"/>
    <x v="11"/>
  </r>
  <r>
    <n v="77508108"/>
    <x v="7"/>
    <x v="11"/>
  </r>
  <r>
    <n v="77508109"/>
    <x v="7"/>
    <x v="5"/>
  </r>
  <r>
    <n v="77508110"/>
    <x v="7"/>
    <x v="5"/>
  </r>
  <r>
    <n v="77508111"/>
    <x v="7"/>
    <x v="5"/>
  </r>
  <r>
    <n v="77508113"/>
    <x v="7"/>
    <x v="5"/>
  </r>
  <r>
    <n v="77508115"/>
    <x v="7"/>
    <x v="5"/>
  </r>
  <r>
    <n v="77508116"/>
    <x v="7"/>
    <x v="5"/>
  </r>
  <r>
    <n v="77508117"/>
    <x v="7"/>
    <x v="11"/>
  </r>
  <r>
    <n v="77508119"/>
    <x v="7"/>
    <x v="5"/>
  </r>
  <r>
    <n v="77508120"/>
    <x v="7"/>
    <x v="11"/>
  </r>
  <r>
    <n v="77508121"/>
    <x v="7"/>
    <x v="5"/>
  </r>
  <r>
    <n v="77508122"/>
    <x v="7"/>
    <x v="11"/>
  </r>
  <r>
    <n v="77508123"/>
    <x v="7"/>
    <x v="11"/>
  </r>
  <r>
    <n v="77508125"/>
    <x v="7"/>
    <x v="5"/>
  </r>
  <r>
    <n v="77508127"/>
    <x v="7"/>
    <x v="11"/>
  </r>
  <r>
    <n v="77508128"/>
    <x v="7"/>
    <x v="5"/>
  </r>
  <r>
    <n v="77508130"/>
    <x v="7"/>
    <x v="11"/>
  </r>
  <r>
    <n v="77508131"/>
    <x v="7"/>
    <x v="5"/>
  </r>
  <r>
    <n v="77508132"/>
    <x v="7"/>
    <x v="5"/>
  </r>
  <r>
    <n v="77508133"/>
    <x v="7"/>
    <x v="5"/>
  </r>
  <r>
    <n v="77508134"/>
    <x v="7"/>
    <x v="5"/>
  </r>
  <r>
    <n v="77508135"/>
    <x v="7"/>
    <x v="5"/>
  </r>
  <r>
    <n v="77508137"/>
    <x v="7"/>
    <x v="5"/>
  </r>
  <r>
    <n v="77508138"/>
    <x v="7"/>
    <x v="5"/>
  </r>
  <r>
    <n v="77508139"/>
    <x v="7"/>
    <x v="5"/>
  </r>
  <r>
    <n v="77508140"/>
    <x v="7"/>
    <x v="5"/>
  </r>
  <r>
    <n v="77508141"/>
    <x v="7"/>
    <x v="5"/>
  </r>
  <r>
    <n v="77508142"/>
    <x v="7"/>
    <x v="11"/>
  </r>
  <r>
    <n v="77508143"/>
    <x v="7"/>
    <x v="4"/>
  </r>
  <r>
    <n v="77508145"/>
    <x v="7"/>
    <x v="5"/>
  </r>
  <r>
    <n v="77508146"/>
    <x v="7"/>
    <x v="5"/>
  </r>
  <r>
    <n v="77508147"/>
    <x v="7"/>
    <x v="11"/>
  </r>
  <r>
    <n v="77508148"/>
    <x v="7"/>
    <x v="11"/>
  </r>
  <r>
    <n v="77508149"/>
    <x v="7"/>
    <x v="5"/>
  </r>
  <r>
    <n v="77508150"/>
    <x v="7"/>
    <x v="5"/>
  </r>
  <r>
    <n v="77508151"/>
    <x v="3"/>
    <x v="11"/>
  </r>
  <r>
    <n v="77508154"/>
    <x v="7"/>
    <x v="5"/>
  </r>
  <r>
    <n v="77508155"/>
    <x v="7"/>
    <x v="11"/>
  </r>
  <r>
    <n v="77508156"/>
    <x v="7"/>
    <x v="5"/>
  </r>
  <r>
    <n v="77508157"/>
    <x v="7"/>
    <x v="5"/>
  </r>
  <r>
    <n v="77508158"/>
    <x v="3"/>
    <x v="11"/>
  </r>
  <r>
    <n v="77508159"/>
    <x v="7"/>
    <x v="5"/>
  </r>
  <r>
    <n v="77508160"/>
    <x v="7"/>
    <x v="5"/>
  </r>
  <r>
    <n v="77508161"/>
    <x v="7"/>
    <x v="11"/>
  </r>
  <r>
    <n v="77508162"/>
    <x v="7"/>
    <x v="5"/>
  </r>
  <r>
    <n v="77508163"/>
    <x v="7"/>
    <x v="4"/>
  </r>
  <r>
    <n v="77508164"/>
    <x v="7"/>
    <x v="5"/>
  </r>
  <r>
    <n v="77508167"/>
    <x v="7"/>
    <x v="5"/>
  </r>
  <r>
    <n v="77508168"/>
    <x v="7"/>
    <x v="5"/>
  </r>
  <r>
    <n v="77508170"/>
    <x v="7"/>
    <x v="5"/>
  </r>
  <r>
    <n v="77508172"/>
    <x v="7"/>
    <x v="5"/>
  </r>
  <r>
    <n v="77508173"/>
    <x v="7"/>
    <x v="5"/>
  </r>
  <r>
    <n v="77508174"/>
    <x v="7"/>
    <x v="5"/>
  </r>
  <r>
    <n v="77508175"/>
    <x v="7"/>
    <x v="4"/>
  </r>
  <r>
    <n v="77508176"/>
    <x v="7"/>
    <x v="5"/>
  </r>
  <r>
    <n v="77508177"/>
    <x v="7"/>
    <x v="5"/>
  </r>
  <r>
    <n v="77508178"/>
    <x v="7"/>
    <x v="5"/>
  </r>
  <r>
    <n v="77508179"/>
    <x v="7"/>
    <x v="5"/>
  </r>
  <r>
    <n v="77508180"/>
    <x v="7"/>
    <x v="4"/>
  </r>
  <r>
    <n v="77508181"/>
    <x v="7"/>
    <x v="5"/>
  </r>
  <r>
    <n v="77508184"/>
    <x v="7"/>
    <x v="5"/>
  </r>
  <r>
    <n v="77508185"/>
    <x v="7"/>
    <x v="5"/>
  </r>
  <r>
    <n v="77508186"/>
    <x v="7"/>
    <x v="4"/>
  </r>
  <r>
    <n v="77508188"/>
    <x v="7"/>
    <x v="5"/>
  </r>
  <r>
    <n v="77508189"/>
    <x v="7"/>
    <x v="5"/>
  </r>
  <r>
    <n v="77508190"/>
    <x v="7"/>
    <x v="5"/>
  </r>
  <r>
    <n v="77508191"/>
    <x v="7"/>
    <x v="5"/>
  </r>
  <r>
    <n v="77508192"/>
    <x v="7"/>
    <x v="5"/>
  </r>
  <r>
    <n v="77508193"/>
    <x v="7"/>
    <x v="5"/>
  </r>
  <r>
    <n v="77508195"/>
    <x v="7"/>
    <x v="5"/>
  </r>
  <r>
    <n v="77508196"/>
    <x v="7"/>
    <x v="11"/>
  </r>
  <r>
    <n v="77508197"/>
    <x v="7"/>
    <x v="5"/>
  </r>
  <r>
    <n v="77508198"/>
    <x v="7"/>
    <x v="5"/>
  </r>
  <r>
    <n v="77508199"/>
    <x v="3"/>
    <x v="5"/>
  </r>
  <r>
    <n v="77508201"/>
    <x v="7"/>
    <x v="5"/>
  </r>
  <r>
    <n v="77508202"/>
    <x v="7"/>
    <x v="4"/>
  </r>
  <r>
    <n v="77508203"/>
    <x v="7"/>
    <x v="5"/>
  </r>
  <r>
    <n v="77508204"/>
    <x v="7"/>
    <x v="4"/>
  </r>
  <r>
    <n v="77508206"/>
    <x v="7"/>
    <x v="5"/>
  </r>
  <r>
    <n v="77508207"/>
    <x v="7"/>
    <x v="5"/>
  </r>
  <r>
    <n v="77508208"/>
    <x v="7"/>
    <x v="5"/>
  </r>
  <r>
    <n v="77508212"/>
    <x v="3"/>
    <x v="11"/>
  </r>
  <r>
    <n v="77508213"/>
    <x v="7"/>
    <x v="5"/>
  </r>
  <r>
    <n v="77508214"/>
    <x v="7"/>
    <x v="5"/>
  </r>
  <r>
    <n v="77508217"/>
    <x v="7"/>
    <x v="4"/>
  </r>
  <r>
    <n v="77508220"/>
    <x v="7"/>
    <x v="4"/>
  </r>
  <r>
    <n v="77508221"/>
    <x v="7"/>
    <x v="5"/>
  </r>
  <r>
    <n v="77508222"/>
    <x v="7"/>
    <x v="11"/>
  </r>
  <r>
    <n v="77508223"/>
    <x v="7"/>
    <x v="5"/>
  </r>
  <r>
    <n v="77508224"/>
    <x v="7"/>
    <x v="5"/>
  </r>
  <r>
    <n v="77508226"/>
    <x v="7"/>
    <x v="5"/>
  </r>
  <r>
    <n v="77508229"/>
    <x v="7"/>
    <x v="5"/>
  </r>
  <r>
    <n v="77508230"/>
    <x v="7"/>
    <x v="4"/>
  </r>
  <r>
    <n v="77508231"/>
    <x v="7"/>
    <x v="4"/>
  </r>
  <r>
    <n v="77508232"/>
    <x v="3"/>
    <x v="5"/>
  </r>
  <r>
    <n v="77508235"/>
    <x v="7"/>
    <x v="4"/>
  </r>
  <r>
    <n v="77508236"/>
    <x v="7"/>
    <x v="5"/>
  </r>
  <r>
    <n v="77508237"/>
    <x v="7"/>
    <x v="5"/>
  </r>
  <r>
    <n v="77508238"/>
    <x v="7"/>
    <x v="5"/>
  </r>
  <r>
    <n v="77508240"/>
    <x v="7"/>
    <x v="11"/>
  </r>
  <r>
    <n v="77508241"/>
    <x v="7"/>
    <x v="5"/>
  </r>
  <r>
    <n v="77508242"/>
    <x v="7"/>
    <x v="5"/>
  </r>
  <r>
    <n v="77508243"/>
    <x v="7"/>
    <x v="4"/>
  </r>
  <r>
    <n v="77508245"/>
    <x v="7"/>
    <x v="4"/>
  </r>
  <r>
    <n v="77508246"/>
    <x v="7"/>
    <x v="5"/>
  </r>
  <r>
    <n v="77508247"/>
    <x v="7"/>
    <x v="11"/>
  </r>
  <r>
    <n v="77508248"/>
    <x v="7"/>
    <x v="5"/>
  </r>
  <r>
    <n v="77508249"/>
    <x v="7"/>
    <x v="5"/>
  </r>
  <r>
    <n v="77508251"/>
    <x v="7"/>
    <x v="5"/>
  </r>
  <r>
    <n v="77508252"/>
    <x v="7"/>
    <x v="4"/>
  </r>
  <r>
    <n v="77508253"/>
    <x v="7"/>
    <x v="4"/>
  </r>
  <r>
    <n v="77508254"/>
    <x v="7"/>
    <x v="11"/>
  </r>
  <r>
    <n v="77508255"/>
    <x v="7"/>
    <x v="5"/>
  </r>
  <r>
    <n v="77508257"/>
    <x v="7"/>
    <x v="5"/>
  </r>
  <r>
    <n v="77508258"/>
    <x v="7"/>
    <x v="5"/>
  </r>
  <r>
    <n v="77508259"/>
    <x v="7"/>
    <x v="4"/>
  </r>
  <r>
    <n v="77508260"/>
    <x v="7"/>
    <x v="5"/>
  </r>
  <r>
    <n v="77508261"/>
    <x v="7"/>
    <x v="4"/>
  </r>
  <r>
    <n v="77508262"/>
    <x v="7"/>
    <x v="5"/>
  </r>
  <r>
    <n v="77508263"/>
    <x v="7"/>
    <x v="11"/>
  </r>
  <r>
    <n v="77508264"/>
    <x v="7"/>
    <x v="5"/>
  </r>
  <r>
    <n v="77508265"/>
    <x v="7"/>
    <x v="5"/>
  </r>
  <r>
    <n v="77508266"/>
    <x v="7"/>
    <x v="5"/>
  </r>
  <r>
    <n v="77508267"/>
    <x v="7"/>
    <x v="5"/>
  </r>
  <r>
    <n v="77508268"/>
    <x v="7"/>
    <x v="5"/>
  </r>
  <r>
    <n v="77508269"/>
    <x v="7"/>
    <x v="11"/>
  </r>
  <r>
    <n v="77508270"/>
    <x v="7"/>
    <x v="5"/>
  </r>
  <r>
    <n v="77508273"/>
    <x v="7"/>
    <x v="5"/>
  </r>
  <r>
    <n v="77508274"/>
    <x v="7"/>
    <x v="11"/>
  </r>
  <r>
    <n v="77508275"/>
    <x v="7"/>
    <x v="5"/>
  </r>
  <r>
    <n v="77508277"/>
    <x v="7"/>
    <x v="5"/>
  </r>
  <r>
    <n v="77508278"/>
    <x v="7"/>
    <x v="5"/>
  </r>
  <r>
    <n v="77508279"/>
    <x v="7"/>
    <x v="4"/>
  </r>
  <r>
    <n v="77508280"/>
    <x v="7"/>
    <x v="5"/>
  </r>
  <r>
    <n v="77508281"/>
    <x v="7"/>
    <x v="5"/>
  </r>
  <r>
    <n v="77508282"/>
    <x v="7"/>
    <x v="5"/>
  </r>
  <r>
    <n v="77508283"/>
    <x v="7"/>
    <x v="5"/>
  </r>
  <r>
    <n v="77508285"/>
    <x v="7"/>
    <x v="5"/>
  </r>
  <r>
    <n v="77508287"/>
    <x v="7"/>
    <x v="5"/>
  </r>
  <r>
    <n v="77508288"/>
    <x v="7"/>
    <x v="4"/>
  </r>
  <r>
    <n v="77508289"/>
    <x v="7"/>
    <x v="11"/>
  </r>
  <r>
    <n v="77508290"/>
    <x v="7"/>
    <x v="11"/>
  </r>
  <r>
    <n v="77508292"/>
    <x v="7"/>
    <x v="5"/>
  </r>
  <r>
    <n v="77508293"/>
    <x v="7"/>
    <x v="5"/>
  </r>
  <r>
    <n v="77508294"/>
    <x v="7"/>
    <x v="4"/>
  </r>
  <r>
    <n v="77508295"/>
    <x v="7"/>
    <x v="5"/>
  </r>
  <r>
    <n v="77508296"/>
    <x v="7"/>
    <x v="5"/>
  </r>
  <r>
    <n v="77508297"/>
    <x v="7"/>
    <x v="5"/>
  </r>
  <r>
    <n v="77508300"/>
    <x v="7"/>
    <x v="4"/>
  </r>
  <r>
    <n v="77508301"/>
    <x v="7"/>
    <x v="5"/>
  </r>
  <r>
    <n v="77508302"/>
    <x v="7"/>
    <x v="5"/>
  </r>
  <r>
    <n v="77508303"/>
    <x v="7"/>
    <x v="5"/>
  </r>
  <r>
    <n v="77508304"/>
    <x v="7"/>
    <x v="5"/>
  </r>
  <r>
    <n v="77508306"/>
    <x v="7"/>
    <x v="5"/>
  </r>
  <r>
    <n v="77508307"/>
    <x v="7"/>
    <x v="5"/>
  </r>
  <r>
    <n v="77508308"/>
    <x v="7"/>
    <x v="4"/>
  </r>
  <r>
    <n v="77508309"/>
    <x v="7"/>
    <x v="4"/>
  </r>
  <r>
    <n v="77508310"/>
    <x v="7"/>
    <x v="5"/>
  </r>
  <r>
    <n v="77508311"/>
    <x v="7"/>
    <x v="5"/>
  </r>
  <r>
    <n v="77508312"/>
    <x v="7"/>
    <x v="5"/>
  </r>
  <r>
    <n v="77508313"/>
    <x v="7"/>
    <x v="11"/>
  </r>
  <r>
    <n v="77508314"/>
    <x v="7"/>
    <x v="11"/>
  </r>
  <r>
    <n v="77508315"/>
    <x v="7"/>
    <x v="5"/>
  </r>
  <r>
    <n v="77508316"/>
    <x v="7"/>
    <x v="5"/>
  </r>
  <r>
    <n v="77508318"/>
    <x v="7"/>
    <x v="11"/>
  </r>
  <r>
    <n v="77508319"/>
    <x v="7"/>
    <x v="5"/>
  </r>
  <r>
    <n v="77508322"/>
    <x v="7"/>
    <x v="5"/>
  </r>
  <r>
    <n v="77508323"/>
    <x v="7"/>
    <x v="5"/>
  </r>
  <r>
    <n v="77508325"/>
    <x v="7"/>
    <x v="5"/>
  </r>
  <r>
    <n v="77508327"/>
    <x v="7"/>
    <x v="5"/>
  </r>
  <r>
    <n v="77508330"/>
    <x v="7"/>
    <x v="4"/>
  </r>
  <r>
    <n v="77508331"/>
    <x v="7"/>
    <x v="11"/>
  </r>
  <r>
    <n v="77508333"/>
    <x v="7"/>
    <x v="11"/>
  </r>
  <r>
    <n v="77508335"/>
    <x v="7"/>
    <x v="5"/>
  </r>
  <r>
    <n v="77508337"/>
    <x v="7"/>
    <x v="5"/>
  </r>
  <r>
    <n v="77508339"/>
    <x v="7"/>
    <x v="5"/>
  </r>
  <r>
    <n v="77508340"/>
    <x v="7"/>
    <x v="5"/>
  </r>
  <r>
    <n v="77508344"/>
    <x v="7"/>
    <x v="5"/>
  </r>
  <r>
    <n v="77508345"/>
    <x v="7"/>
    <x v="5"/>
  </r>
  <r>
    <n v="77508346"/>
    <x v="7"/>
    <x v="4"/>
  </r>
  <r>
    <n v="77508347"/>
    <x v="7"/>
    <x v="5"/>
  </r>
  <r>
    <n v="77508349"/>
    <x v="7"/>
    <x v="5"/>
  </r>
  <r>
    <n v="77508350"/>
    <x v="7"/>
    <x v="5"/>
  </r>
  <r>
    <n v="77508352"/>
    <x v="7"/>
    <x v="4"/>
  </r>
  <r>
    <n v="77508353"/>
    <x v="7"/>
    <x v="4"/>
  </r>
  <r>
    <n v="77508354"/>
    <x v="7"/>
    <x v="5"/>
  </r>
  <r>
    <n v="77508355"/>
    <x v="7"/>
    <x v="5"/>
  </r>
  <r>
    <n v="77508356"/>
    <x v="7"/>
    <x v="5"/>
  </r>
  <r>
    <n v="77508358"/>
    <x v="7"/>
    <x v="4"/>
  </r>
  <r>
    <n v="77508359"/>
    <x v="7"/>
    <x v="5"/>
  </r>
  <r>
    <n v="77508360"/>
    <x v="7"/>
    <x v="5"/>
  </r>
  <r>
    <n v="77508361"/>
    <x v="7"/>
    <x v="5"/>
  </r>
  <r>
    <n v="77508362"/>
    <x v="7"/>
    <x v="5"/>
  </r>
  <r>
    <n v="77508363"/>
    <x v="7"/>
    <x v="5"/>
  </r>
  <r>
    <n v="77508364"/>
    <x v="7"/>
    <x v="12"/>
  </r>
  <r>
    <n v="77508365"/>
    <x v="7"/>
    <x v="17"/>
  </r>
  <r>
    <n v="77508366"/>
    <x v="7"/>
    <x v="17"/>
  </r>
  <r>
    <n v="77508368"/>
    <x v="7"/>
    <x v="12"/>
  </r>
  <r>
    <n v="77508369"/>
    <x v="3"/>
    <x v="12"/>
  </r>
  <r>
    <n v="77508370"/>
    <x v="7"/>
    <x v="12"/>
  </r>
  <r>
    <n v="77508371"/>
    <x v="7"/>
    <x v="12"/>
  </r>
  <r>
    <n v="77508372"/>
    <x v="7"/>
    <x v="17"/>
  </r>
  <r>
    <n v="77508373"/>
    <x v="3"/>
    <x v="12"/>
  </r>
  <r>
    <n v="77508374"/>
    <x v="7"/>
    <x v="17"/>
  </r>
  <r>
    <n v="77508376"/>
    <x v="7"/>
    <x v="17"/>
  </r>
  <r>
    <n v="77508377"/>
    <x v="7"/>
    <x v="12"/>
  </r>
  <r>
    <n v="77508378"/>
    <x v="7"/>
    <x v="17"/>
  </r>
  <r>
    <n v="77508381"/>
    <x v="7"/>
    <x v="17"/>
  </r>
  <r>
    <n v="77508382"/>
    <x v="7"/>
    <x v="12"/>
  </r>
  <r>
    <n v="77508383"/>
    <x v="7"/>
    <x v="17"/>
  </r>
  <r>
    <n v="77508384"/>
    <x v="7"/>
    <x v="12"/>
  </r>
  <r>
    <n v="77508385"/>
    <x v="7"/>
    <x v="17"/>
  </r>
  <r>
    <n v="77508386"/>
    <x v="7"/>
    <x v="12"/>
  </r>
  <r>
    <n v="77508387"/>
    <x v="7"/>
    <x v="17"/>
  </r>
  <r>
    <n v="77508388"/>
    <x v="7"/>
    <x v="12"/>
  </r>
  <r>
    <n v="77508390"/>
    <x v="7"/>
    <x v="12"/>
  </r>
  <r>
    <n v="77508392"/>
    <x v="7"/>
    <x v="17"/>
  </r>
  <r>
    <n v="77508393"/>
    <x v="7"/>
    <x v="12"/>
  </r>
  <r>
    <n v="77508395"/>
    <x v="7"/>
    <x v="12"/>
  </r>
  <r>
    <n v="77508397"/>
    <x v="7"/>
    <x v="17"/>
  </r>
  <r>
    <n v="77508398"/>
    <x v="7"/>
    <x v="17"/>
  </r>
  <r>
    <n v="77508399"/>
    <x v="7"/>
    <x v="17"/>
  </r>
  <r>
    <n v="77508401"/>
    <x v="7"/>
    <x v="12"/>
  </r>
  <r>
    <n v="77508402"/>
    <x v="7"/>
    <x v="12"/>
  </r>
  <r>
    <n v="77508403"/>
    <x v="7"/>
    <x v="12"/>
  </r>
  <r>
    <n v="77508405"/>
    <x v="7"/>
    <x v="17"/>
  </r>
  <r>
    <n v="77508406"/>
    <x v="7"/>
    <x v="12"/>
  </r>
  <r>
    <n v="77508407"/>
    <x v="7"/>
    <x v="12"/>
  </r>
  <r>
    <n v="77508409"/>
    <x v="7"/>
    <x v="12"/>
  </r>
  <r>
    <n v="77508410"/>
    <x v="7"/>
    <x v="17"/>
  </r>
  <r>
    <n v="77508411"/>
    <x v="7"/>
    <x v="12"/>
  </r>
  <r>
    <n v="77508412"/>
    <x v="7"/>
    <x v="12"/>
  </r>
  <r>
    <n v="77508413"/>
    <x v="7"/>
    <x v="17"/>
  </r>
  <r>
    <n v="77508414"/>
    <x v="7"/>
    <x v="12"/>
  </r>
  <r>
    <n v="77508420"/>
    <x v="7"/>
    <x v="12"/>
  </r>
  <r>
    <n v="77508424"/>
    <x v="7"/>
    <x v="17"/>
  </r>
  <r>
    <n v="77508426"/>
    <x v="7"/>
    <x v="17"/>
  </r>
  <r>
    <n v="77508428"/>
    <x v="7"/>
    <x v="12"/>
  </r>
  <r>
    <n v="77508429"/>
    <x v="7"/>
    <x v="17"/>
  </r>
  <r>
    <n v="77508430"/>
    <x v="7"/>
    <x v="17"/>
  </r>
  <r>
    <n v="77508431"/>
    <x v="7"/>
    <x v="17"/>
  </r>
  <r>
    <n v="77508432"/>
    <x v="7"/>
    <x v="12"/>
  </r>
  <r>
    <n v="77508433"/>
    <x v="7"/>
    <x v="12"/>
  </r>
  <r>
    <n v="77508434"/>
    <x v="7"/>
    <x v="12"/>
  </r>
  <r>
    <n v="77508435"/>
    <x v="7"/>
    <x v="12"/>
  </r>
  <r>
    <n v="77508436"/>
    <x v="7"/>
    <x v="17"/>
  </r>
  <r>
    <n v="77508437"/>
    <x v="7"/>
    <x v="12"/>
  </r>
  <r>
    <n v="77508438"/>
    <x v="7"/>
    <x v="12"/>
  </r>
  <r>
    <n v="77508439"/>
    <x v="7"/>
    <x v="12"/>
  </r>
  <r>
    <n v="77508440"/>
    <x v="7"/>
    <x v="17"/>
  </r>
  <r>
    <n v="77508442"/>
    <x v="7"/>
    <x v="12"/>
  </r>
  <r>
    <n v="77508443"/>
    <x v="7"/>
    <x v="11"/>
  </r>
  <r>
    <n v="77508445"/>
    <x v="3"/>
    <x v="12"/>
  </r>
  <r>
    <n v="77508449"/>
    <x v="7"/>
    <x v="17"/>
  </r>
  <r>
    <n v="77508451"/>
    <x v="7"/>
    <x v="12"/>
  </r>
  <r>
    <n v="77508452"/>
    <x v="7"/>
    <x v="12"/>
  </r>
  <r>
    <n v="77508453"/>
    <x v="7"/>
    <x v="12"/>
  </r>
  <r>
    <n v="77508455"/>
    <x v="3"/>
    <x v="12"/>
  </r>
  <r>
    <n v="77508456"/>
    <x v="7"/>
    <x v="12"/>
  </r>
  <r>
    <n v="77508457"/>
    <x v="7"/>
    <x v="17"/>
  </r>
  <r>
    <n v="77508458"/>
    <x v="7"/>
    <x v="17"/>
  </r>
  <r>
    <n v="77508459"/>
    <x v="7"/>
    <x v="12"/>
  </r>
  <r>
    <n v="77508461"/>
    <x v="7"/>
    <x v="17"/>
  </r>
  <r>
    <n v="77508462"/>
    <x v="7"/>
    <x v="17"/>
  </r>
  <r>
    <n v="77508463"/>
    <x v="7"/>
    <x v="17"/>
  </r>
  <r>
    <n v="77508464"/>
    <x v="7"/>
    <x v="17"/>
  </r>
  <r>
    <n v="77508466"/>
    <x v="7"/>
    <x v="12"/>
  </r>
  <r>
    <n v="77508467"/>
    <x v="7"/>
    <x v="17"/>
  </r>
  <r>
    <n v="77508468"/>
    <x v="7"/>
    <x v="12"/>
  </r>
  <r>
    <n v="77508469"/>
    <x v="7"/>
    <x v="17"/>
  </r>
  <r>
    <n v="77508470"/>
    <x v="7"/>
    <x v="12"/>
  </r>
  <r>
    <n v="77508471"/>
    <x v="7"/>
    <x v="17"/>
  </r>
  <r>
    <n v="77508472"/>
    <x v="7"/>
    <x v="12"/>
  </r>
  <r>
    <n v="77508473"/>
    <x v="7"/>
    <x v="17"/>
  </r>
  <r>
    <n v="77508474"/>
    <x v="7"/>
    <x v="12"/>
  </r>
  <r>
    <n v="77508476"/>
    <x v="7"/>
    <x v="17"/>
  </r>
  <r>
    <n v="77508477"/>
    <x v="7"/>
    <x v="12"/>
  </r>
  <r>
    <n v="77508478"/>
    <x v="7"/>
    <x v="12"/>
  </r>
  <r>
    <n v="77508479"/>
    <x v="7"/>
    <x v="12"/>
  </r>
  <r>
    <n v="77508481"/>
    <x v="7"/>
    <x v="17"/>
  </r>
  <r>
    <n v="77508482"/>
    <x v="7"/>
    <x v="17"/>
  </r>
  <r>
    <n v="77508483"/>
    <x v="7"/>
    <x v="17"/>
  </r>
  <r>
    <n v="77508485"/>
    <x v="7"/>
    <x v="17"/>
  </r>
  <r>
    <n v="77508486"/>
    <x v="7"/>
    <x v="17"/>
  </r>
  <r>
    <n v="77508487"/>
    <x v="3"/>
    <x v="12"/>
  </r>
  <r>
    <n v="77508489"/>
    <x v="7"/>
    <x v="17"/>
  </r>
  <r>
    <n v="77508490"/>
    <x v="7"/>
    <x v="17"/>
  </r>
  <r>
    <n v="77508491"/>
    <x v="7"/>
    <x v="12"/>
  </r>
  <r>
    <n v="77508492"/>
    <x v="7"/>
    <x v="12"/>
  </r>
  <r>
    <n v="77508493"/>
    <x v="7"/>
    <x v="17"/>
  </r>
  <r>
    <n v="77508494"/>
    <x v="7"/>
    <x v="17"/>
  </r>
  <r>
    <n v="77508495"/>
    <x v="7"/>
    <x v="12"/>
  </r>
  <r>
    <n v="77508496"/>
    <x v="7"/>
    <x v="17"/>
  </r>
  <r>
    <n v="77508497"/>
    <x v="7"/>
    <x v="17"/>
  </r>
  <r>
    <n v="77508498"/>
    <x v="7"/>
    <x v="12"/>
  </r>
  <r>
    <n v="77508499"/>
    <x v="3"/>
    <x v="12"/>
  </r>
  <r>
    <n v="77508500"/>
    <x v="7"/>
    <x v="17"/>
  </r>
  <r>
    <n v="77508501"/>
    <x v="7"/>
    <x v="17"/>
  </r>
  <r>
    <n v="77508502"/>
    <x v="7"/>
    <x v="17"/>
  </r>
  <r>
    <n v="77508503"/>
    <x v="7"/>
    <x v="12"/>
  </r>
  <r>
    <n v="77508505"/>
    <x v="7"/>
    <x v="17"/>
  </r>
  <r>
    <n v="77508506"/>
    <x v="7"/>
    <x v="17"/>
  </r>
  <r>
    <n v="77508507"/>
    <x v="7"/>
    <x v="12"/>
  </r>
  <r>
    <n v="77508508"/>
    <x v="7"/>
    <x v="12"/>
  </r>
  <r>
    <n v="77508510"/>
    <x v="7"/>
    <x v="12"/>
  </r>
  <r>
    <n v="77508511"/>
    <x v="7"/>
    <x v="17"/>
  </r>
  <r>
    <n v="77508512"/>
    <x v="7"/>
    <x v="17"/>
  </r>
  <r>
    <n v="77508513"/>
    <x v="7"/>
    <x v="12"/>
  </r>
  <r>
    <n v="77508514"/>
    <x v="7"/>
    <x v="12"/>
  </r>
  <r>
    <n v="77508515"/>
    <x v="7"/>
    <x v="12"/>
  </r>
  <r>
    <n v="77508517"/>
    <x v="7"/>
    <x v="17"/>
  </r>
  <r>
    <n v="77508518"/>
    <x v="7"/>
    <x v="12"/>
  </r>
  <r>
    <n v="77508519"/>
    <x v="7"/>
    <x v="12"/>
  </r>
  <r>
    <n v="77508524"/>
    <x v="7"/>
    <x v="17"/>
  </r>
  <r>
    <n v="77508525"/>
    <x v="7"/>
    <x v="12"/>
  </r>
  <r>
    <n v="77508526"/>
    <x v="7"/>
    <x v="17"/>
  </r>
  <r>
    <n v="77508527"/>
    <x v="7"/>
    <x v="12"/>
  </r>
  <r>
    <n v="77508528"/>
    <x v="7"/>
    <x v="17"/>
  </r>
  <r>
    <n v="77508529"/>
    <x v="7"/>
    <x v="12"/>
  </r>
  <r>
    <n v="77508532"/>
    <x v="7"/>
    <x v="17"/>
  </r>
  <r>
    <n v="77508535"/>
    <x v="7"/>
    <x v="17"/>
  </r>
  <r>
    <n v="77508536"/>
    <x v="7"/>
    <x v="12"/>
  </r>
  <r>
    <n v="77508538"/>
    <x v="7"/>
    <x v="17"/>
  </r>
  <r>
    <n v="77508539"/>
    <x v="7"/>
    <x v="12"/>
  </r>
  <r>
    <n v="77508540"/>
    <x v="3"/>
    <x v="17"/>
  </r>
  <r>
    <n v="77508541"/>
    <x v="7"/>
    <x v="17"/>
  </r>
  <r>
    <n v="77508542"/>
    <x v="7"/>
    <x v="12"/>
  </r>
  <r>
    <n v="77508543"/>
    <x v="7"/>
    <x v="12"/>
  </r>
  <r>
    <n v="77508545"/>
    <x v="9"/>
    <x v="12"/>
  </r>
  <r>
    <n v="77508546"/>
    <x v="7"/>
    <x v="12"/>
  </r>
  <r>
    <n v="77508547"/>
    <x v="7"/>
    <x v="17"/>
  </r>
  <r>
    <n v="77508548"/>
    <x v="7"/>
    <x v="12"/>
  </r>
  <r>
    <n v="77508549"/>
    <x v="7"/>
    <x v="12"/>
  </r>
  <r>
    <n v="77508550"/>
    <x v="7"/>
    <x v="17"/>
  </r>
  <r>
    <n v="77508551"/>
    <x v="7"/>
    <x v="12"/>
  </r>
  <r>
    <n v="77508552"/>
    <x v="7"/>
    <x v="17"/>
  </r>
  <r>
    <n v="77508553"/>
    <x v="7"/>
    <x v="12"/>
  </r>
  <r>
    <n v="77508554"/>
    <x v="7"/>
    <x v="17"/>
  </r>
  <r>
    <n v="77508555"/>
    <x v="7"/>
    <x v="17"/>
  </r>
  <r>
    <n v="77508556"/>
    <x v="7"/>
    <x v="17"/>
  </r>
  <r>
    <n v="77508557"/>
    <x v="7"/>
    <x v="12"/>
  </r>
  <r>
    <n v="77508558"/>
    <x v="7"/>
    <x v="17"/>
  </r>
  <r>
    <n v="77508559"/>
    <x v="7"/>
    <x v="17"/>
  </r>
  <r>
    <n v="77508560"/>
    <x v="7"/>
    <x v="12"/>
  </r>
  <r>
    <n v="77508561"/>
    <x v="7"/>
    <x v="12"/>
  </r>
  <r>
    <n v="77508562"/>
    <x v="7"/>
    <x v="12"/>
  </r>
  <r>
    <n v="77508563"/>
    <x v="7"/>
    <x v="12"/>
  </r>
  <r>
    <n v="77508564"/>
    <x v="7"/>
    <x v="12"/>
  </r>
  <r>
    <n v="77508565"/>
    <x v="7"/>
    <x v="17"/>
  </r>
  <r>
    <n v="77508566"/>
    <x v="7"/>
    <x v="17"/>
  </r>
  <r>
    <n v="77508567"/>
    <x v="7"/>
    <x v="12"/>
  </r>
  <r>
    <n v="77508568"/>
    <x v="7"/>
    <x v="17"/>
  </r>
  <r>
    <n v="77508569"/>
    <x v="7"/>
    <x v="12"/>
  </r>
  <r>
    <n v="77508570"/>
    <x v="7"/>
    <x v="17"/>
  </r>
  <r>
    <n v="77508571"/>
    <x v="7"/>
    <x v="12"/>
  </r>
  <r>
    <n v="77508572"/>
    <x v="7"/>
    <x v="17"/>
  </r>
  <r>
    <n v="77508573"/>
    <x v="7"/>
    <x v="17"/>
  </r>
  <r>
    <n v="77508575"/>
    <x v="7"/>
    <x v="12"/>
  </r>
  <r>
    <n v="77508576"/>
    <x v="7"/>
    <x v="12"/>
  </r>
  <r>
    <n v="77508577"/>
    <x v="7"/>
    <x v="17"/>
  </r>
  <r>
    <n v="77508578"/>
    <x v="7"/>
    <x v="17"/>
  </r>
  <r>
    <n v="77508579"/>
    <x v="7"/>
    <x v="17"/>
  </r>
  <r>
    <n v="77508580"/>
    <x v="7"/>
    <x v="12"/>
  </r>
  <r>
    <n v="77508583"/>
    <x v="7"/>
    <x v="17"/>
  </r>
  <r>
    <n v="77508587"/>
    <x v="7"/>
    <x v="12"/>
  </r>
  <r>
    <n v="77508588"/>
    <x v="7"/>
    <x v="17"/>
  </r>
  <r>
    <n v="77508589"/>
    <x v="7"/>
    <x v="17"/>
  </r>
  <r>
    <n v="77508590"/>
    <x v="7"/>
    <x v="12"/>
  </r>
  <r>
    <n v="77508591"/>
    <x v="7"/>
    <x v="17"/>
  </r>
  <r>
    <n v="77508592"/>
    <x v="7"/>
    <x v="17"/>
  </r>
  <r>
    <n v="77508594"/>
    <x v="7"/>
    <x v="12"/>
  </r>
  <r>
    <n v="77508596"/>
    <x v="7"/>
    <x v="12"/>
  </r>
  <r>
    <n v="77508597"/>
    <x v="7"/>
    <x v="12"/>
  </r>
  <r>
    <n v="77508598"/>
    <x v="7"/>
    <x v="12"/>
  </r>
  <r>
    <n v="77508600"/>
    <x v="7"/>
    <x v="17"/>
  </r>
  <r>
    <n v="77508601"/>
    <x v="7"/>
    <x v="17"/>
  </r>
  <r>
    <n v="77508602"/>
    <x v="7"/>
    <x v="17"/>
  </r>
  <r>
    <n v="77508604"/>
    <x v="7"/>
    <x v="12"/>
  </r>
  <r>
    <n v="77508605"/>
    <x v="7"/>
    <x v="12"/>
  </r>
  <r>
    <n v="77508606"/>
    <x v="7"/>
    <x v="17"/>
  </r>
  <r>
    <n v="77508607"/>
    <x v="7"/>
    <x v="17"/>
  </r>
  <r>
    <n v="77508609"/>
    <x v="7"/>
    <x v="12"/>
  </r>
  <r>
    <n v="77508610"/>
    <x v="3"/>
    <x v="12"/>
  </r>
  <r>
    <n v="77508612"/>
    <x v="7"/>
    <x v="12"/>
  </r>
  <r>
    <n v="77508613"/>
    <x v="7"/>
    <x v="12"/>
  </r>
  <r>
    <n v="77508614"/>
    <x v="3"/>
    <x v="17"/>
  </r>
  <r>
    <n v="77508618"/>
    <x v="7"/>
    <x v="12"/>
  </r>
  <r>
    <n v="77508619"/>
    <x v="7"/>
    <x v="12"/>
  </r>
  <r>
    <n v="77508621"/>
    <x v="7"/>
    <x v="12"/>
  </r>
  <r>
    <n v="77508622"/>
    <x v="7"/>
    <x v="17"/>
  </r>
  <r>
    <n v="77508623"/>
    <x v="7"/>
    <x v="17"/>
  </r>
  <r>
    <n v="77508625"/>
    <x v="7"/>
    <x v="17"/>
  </r>
  <r>
    <n v="77508627"/>
    <x v="7"/>
    <x v="17"/>
  </r>
  <r>
    <n v="77508629"/>
    <x v="7"/>
    <x v="12"/>
  </r>
  <r>
    <n v="77508630"/>
    <x v="7"/>
    <x v="12"/>
  </r>
  <r>
    <n v="77508631"/>
    <x v="7"/>
    <x v="17"/>
  </r>
  <r>
    <n v="77508632"/>
    <x v="7"/>
    <x v="17"/>
  </r>
  <r>
    <n v="77508633"/>
    <x v="7"/>
    <x v="12"/>
  </r>
  <r>
    <n v="77508634"/>
    <x v="7"/>
    <x v="17"/>
  </r>
  <r>
    <n v="77508635"/>
    <x v="7"/>
    <x v="12"/>
  </r>
  <r>
    <n v="77508636"/>
    <x v="7"/>
    <x v="17"/>
  </r>
  <r>
    <n v="77508637"/>
    <x v="7"/>
    <x v="12"/>
  </r>
  <r>
    <n v="77508638"/>
    <x v="7"/>
    <x v="12"/>
  </r>
  <r>
    <n v="77508639"/>
    <x v="7"/>
    <x v="17"/>
  </r>
  <r>
    <n v="77508640"/>
    <x v="7"/>
    <x v="12"/>
  </r>
  <r>
    <n v="77508641"/>
    <x v="3"/>
    <x v="12"/>
  </r>
  <r>
    <n v="77508642"/>
    <x v="7"/>
    <x v="12"/>
  </r>
  <r>
    <n v="77508643"/>
    <x v="7"/>
    <x v="12"/>
  </r>
  <r>
    <n v="77508644"/>
    <x v="7"/>
    <x v="17"/>
  </r>
  <r>
    <n v="77508646"/>
    <x v="7"/>
    <x v="17"/>
  </r>
  <r>
    <n v="77508647"/>
    <x v="7"/>
    <x v="12"/>
  </r>
  <r>
    <n v="77508649"/>
    <x v="7"/>
    <x v="12"/>
  </r>
  <r>
    <n v="77508650"/>
    <x v="7"/>
    <x v="12"/>
  </r>
  <r>
    <n v="77508651"/>
    <x v="7"/>
    <x v="12"/>
  </r>
  <r>
    <n v="77508652"/>
    <x v="7"/>
    <x v="12"/>
  </r>
  <r>
    <n v="77508654"/>
    <x v="7"/>
    <x v="12"/>
  </r>
  <r>
    <n v="77508655"/>
    <x v="7"/>
    <x v="12"/>
  </r>
  <r>
    <n v="77508656"/>
    <x v="7"/>
    <x v="12"/>
  </r>
  <r>
    <n v="77508657"/>
    <x v="7"/>
    <x v="12"/>
  </r>
  <r>
    <n v="77508658"/>
    <x v="7"/>
    <x v="12"/>
  </r>
  <r>
    <n v="77508659"/>
    <x v="7"/>
    <x v="12"/>
  </r>
  <r>
    <n v="77508660"/>
    <x v="7"/>
    <x v="17"/>
  </r>
  <r>
    <n v="77508661"/>
    <x v="7"/>
    <x v="17"/>
  </r>
  <r>
    <n v="77508662"/>
    <x v="7"/>
    <x v="17"/>
  </r>
  <r>
    <n v="77508665"/>
    <x v="7"/>
    <x v="12"/>
  </r>
  <r>
    <n v="77508666"/>
    <x v="7"/>
    <x v="17"/>
  </r>
  <r>
    <n v="77508667"/>
    <x v="7"/>
    <x v="12"/>
  </r>
  <r>
    <n v="77508668"/>
    <x v="7"/>
    <x v="17"/>
  </r>
  <r>
    <n v="77508670"/>
    <x v="7"/>
    <x v="17"/>
  </r>
  <r>
    <n v="77508672"/>
    <x v="7"/>
    <x v="12"/>
  </r>
  <r>
    <n v="77508674"/>
    <x v="7"/>
    <x v="12"/>
  </r>
  <r>
    <n v="77508675"/>
    <x v="7"/>
    <x v="12"/>
  </r>
  <r>
    <n v="77508677"/>
    <x v="7"/>
    <x v="12"/>
  </r>
  <r>
    <n v="77508678"/>
    <x v="7"/>
    <x v="17"/>
  </r>
  <r>
    <n v="77508680"/>
    <x v="7"/>
    <x v="17"/>
  </r>
  <r>
    <n v="77508681"/>
    <x v="7"/>
    <x v="17"/>
  </r>
  <r>
    <n v="77508682"/>
    <x v="7"/>
    <x v="12"/>
  </r>
  <r>
    <n v="77508683"/>
    <x v="7"/>
    <x v="17"/>
  </r>
  <r>
    <n v="77508685"/>
    <x v="7"/>
    <x v="12"/>
  </r>
  <r>
    <n v="77508686"/>
    <x v="7"/>
    <x v="12"/>
  </r>
  <r>
    <n v="77508687"/>
    <x v="7"/>
    <x v="12"/>
  </r>
  <r>
    <n v="77508688"/>
    <x v="7"/>
    <x v="17"/>
  </r>
  <r>
    <n v="77508690"/>
    <x v="7"/>
    <x v="12"/>
  </r>
  <r>
    <n v="77508691"/>
    <x v="7"/>
    <x v="12"/>
  </r>
  <r>
    <n v="77508693"/>
    <x v="7"/>
    <x v="12"/>
  </r>
  <r>
    <n v="77508694"/>
    <x v="7"/>
    <x v="17"/>
  </r>
  <r>
    <n v="77508695"/>
    <x v="7"/>
    <x v="12"/>
  </r>
  <r>
    <n v="77508696"/>
    <x v="7"/>
    <x v="12"/>
  </r>
  <r>
    <n v="77508697"/>
    <x v="3"/>
    <x v="12"/>
  </r>
  <r>
    <n v="77508698"/>
    <x v="7"/>
    <x v="12"/>
  </r>
  <r>
    <n v="77508699"/>
    <x v="7"/>
    <x v="17"/>
  </r>
  <r>
    <n v="77508700"/>
    <x v="7"/>
    <x v="17"/>
  </r>
  <r>
    <n v="77508701"/>
    <x v="3"/>
    <x v="17"/>
  </r>
  <r>
    <n v="77508702"/>
    <x v="7"/>
    <x v="12"/>
  </r>
  <r>
    <n v="77508704"/>
    <x v="7"/>
    <x v="17"/>
  </r>
  <r>
    <n v="77508705"/>
    <x v="7"/>
    <x v="17"/>
  </r>
  <r>
    <n v="77508706"/>
    <x v="7"/>
    <x v="12"/>
  </r>
  <r>
    <n v="77508707"/>
    <x v="7"/>
    <x v="12"/>
  </r>
  <r>
    <n v="77508708"/>
    <x v="7"/>
    <x v="12"/>
  </r>
  <r>
    <n v="77508709"/>
    <x v="7"/>
    <x v="12"/>
  </r>
  <r>
    <n v="77508711"/>
    <x v="7"/>
    <x v="12"/>
  </r>
  <r>
    <n v="77508712"/>
    <x v="7"/>
    <x v="17"/>
  </r>
  <r>
    <n v="77508713"/>
    <x v="7"/>
    <x v="11"/>
  </r>
  <r>
    <n v="77508714"/>
    <x v="7"/>
    <x v="11"/>
  </r>
  <r>
    <n v="77508715"/>
    <x v="7"/>
    <x v="11"/>
  </r>
  <r>
    <n v="77508717"/>
    <x v="7"/>
    <x v="11"/>
  </r>
  <r>
    <n v="77508718"/>
    <x v="7"/>
    <x v="11"/>
  </r>
  <r>
    <n v="77508719"/>
    <x v="7"/>
    <x v="11"/>
  </r>
  <r>
    <n v="77508721"/>
    <x v="7"/>
    <x v="11"/>
  </r>
  <r>
    <n v="77508722"/>
    <x v="7"/>
    <x v="11"/>
  </r>
  <r>
    <n v="77508723"/>
    <x v="7"/>
    <x v="11"/>
  </r>
  <r>
    <n v="77508724"/>
    <x v="7"/>
    <x v="11"/>
  </r>
  <r>
    <n v="77508725"/>
    <x v="7"/>
    <x v="11"/>
  </r>
  <r>
    <n v="77508726"/>
    <x v="7"/>
    <x v="11"/>
  </r>
  <r>
    <n v="77508727"/>
    <x v="7"/>
    <x v="11"/>
  </r>
  <r>
    <n v="77508728"/>
    <x v="7"/>
    <x v="11"/>
  </r>
  <r>
    <n v="77508730"/>
    <x v="7"/>
    <x v="11"/>
  </r>
  <r>
    <n v="77508731"/>
    <x v="7"/>
    <x v="11"/>
  </r>
  <r>
    <n v="77508732"/>
    <x v="7"/>
    <x v="11"/>
  </r>
  <r>
    <n v="77508733"/>
    <x v="3"/>
    <x v="11"/>
  </r>
  <r>
    <n v="77508734"/>
    <x v="7"/>
    <x v="11"/>
  </r>
  <r>
    <n v="77508735"/>
    <x v="7"/>
    <x v="11"/>
  </r>
  <r>
    <n v="77508736"/>
    <x v="7"/>
    <x v="11"/>
  </r>
  <r>
    <n v="77508738"/>
    <x v="7"/>
    <x v="11"/>
  </r>
  <r>
    <n v="77508739"/>
    <x v="7"/>
    <x v="11"/>
  </r>
  <r>
    <n v="77508741"/>
    <x v="7"/>
    <x v="11"/>
  </r>
  <r>
    <n v="77508743"/>
    <x v="7"/>
    <x v="11"/>
  </r>
  <r>
    <n v="77508744"/>
    <x v="7"/>
    <x v="11"/>
  </r>
  <r>
    <n v="77508748"/>
    <x v="7"/>
    <x v="11"/>
  </r>
  <r>
    <n v="77508749"/>
    <x v="7"/>
    <x v="11"/>
  </r>
  <r>
    <n v="77508750"/>
    <x v="7"/>
    <x v="11"/>
  </r>
  <r>
    <n v="77508751"/>
    <x v="7"/>
    <x v="11"/>
  </r>
  <r>
    <n v="77508752"/>
    <x v="7"/>
    <x v="11"/>
  </r>
  <r>
    <n v="77508753"/>
    <x v="7"/>
    <x v="11"/>
  </r>
  <r>
    <n v="77508754"/>
    <x v="7"/>
    <x v="11"/>
  </r>
  <r>
    <n v="77508756"/>
    <x v="7"/>
    <x v="11"/>
  </r>
  <r>
    <n v="77508757"/>
    <x v="7"/>
    <x v="11"/>
  </r>
  <r>
    <n v="77508758"/>
    <x v="7"/>
    <x v="11"/>
  </r>
  <r>
    <n v="77508759"/>
    <x v="7"/>
    <x v="11"/>
  </r>
  <r>
    <n v="77508760"/>
    <x v="7"/>
    <x v="11"/>
  </r>
  <r>
    <n v="77508761"/>
    <x v="7"/>
    <x v="11"/>
  </r>
  <r>
    <n v="77508762"/>
    <x v="7"/>
    <x v="11"/>
  </r>
  <r>
    <n v="77508764"/>
    <x v="7"/>
    <x v="11"/>
  </r>
  <r>
    <n v="77508765"/>
    <x v="7"/>
    <x v="11"/>
  </r>
  <r>
    <n v="77508766"/>
    <x v="7"/>
    <x v="11"/>
  </r>
  <r>
    <n v="77508767"/>
    <x v="7"/>
    <x v="11"/>
  </r>
  <r>
    <n v="77508768"/>
    <x v="7"/>
    <x v="11"/>
  </r>
  <r>
    <n v="77508769"/>
    <x v="7"/>
    <x v="11"/>
  </r>
  <r>
    <n v="77508770"/>
    <x v="7"/>
    <x v="11"/>
  </r>
  <r>
    <n v="77508771"/>
    <x v="7"/>
    <x v="11"/>
  </r>
  <r>
    <n v="77508772"/>
    <x v="7"/>
    <x v="11"/>
  </r>
  <r>
    <n v="77508773"/>
    <x v="7"/>
    <x v="11"/>
  </r>
  <r>
    <n v="77508774"/>
    <x v="7"/>
    <x v="11"/>
  </r>
  <r>
    <n v="77508775"/>
    <x v="7"/>
    <x v="11"/>
  </r>
  <r>
    <n v="77508777"/>
    <x v="7"/>
    <x v="11"/>
  </r>
  <r>
    <n v="77508778"/>
    <x v="7"/>
    <x v="11"/>
  </r>
  <r>
    <n v="77508779"/>
    <x v="7"/>
    <x v="11"/>
  </r>
  <r>
    <n v="77508780"/>
    <x v="7"/>
    <x v="11"/>
  </r>
  <r>
    <n v="77508781"/>
    <x v="7"/>
    <x v="11"/>
  </r>
  <r>
    <n v="77508782"/>
    <x v="7"/>
    <x v="11"/>
  </r>
  <r>
    <n v="77508783"/>
    <x v="7"/>
    <x v="11"/>
  </r>
  <r>
    <n v="77508784"/>
    <x v="7"/>
    <x v="11"/>
  </r>
  <r>
    <n v="77508785"/>
    <x v="7"/>
    <x v="11"/>
  </r>
  <r>
    <n v="77508786"/>
    <x v="7"/>
    <x v="11"/>
  </r>
  <r>
    <n v="77508787"/>
    <x v="7"/>
    <x v="11"/>
  </r>
  <r>
    <n v="77508788"/>
    <x v="7"/>
    <x v="11"/>
  </r>
  <r>
    <n v="77508789"/>
    <x v="7"/>
    <x v="11"/>
  </r>
  <r>
    <n v="77508790"/>
    <x v="7"/>
    <x v="11"/>
  </r>
  <r>
    <n v="77508791"/>
    <x v="7"/>
    <x v="11"/>
  </r>
  <r>
    <n v="77508792"/>
    <x v="7"/>
    <x v="11"/>
  </r>
  <r>
    <n v="77508793"/>
    <x v="7"/>
    <x v="11"/>
  </r>
  <r>
    <n v="77508798"/>
    <x v="7"/>
    <x v="11"/>
  </r>
  <r>
    <n v="77508800"/>
    <x v="7"/>
    <x v="11"/>
  </r>
  <r>
    <n v="77508801"/>
    <x v="7"/>
    <x v="11"/>
  </r>
  <r>
    <n v="77508802"/>
    <x v="7"/>
    <x v="11"/>
  </r>
  <r>
    <n v="77508803"/>
    <x v="7"/>
    <x v="11"/>
  </r>
  <r>
    <n v="77508804"/>
    <x v="7"/>
    <x v="11"/>
  </r>
  <r>
    <n v="77508806"/>
    <x v="7"/>
    <x v="11"/>
  </r>
  <r>
    <n v="77508807"/>
    <x v="7"/>
    <x v="11"/>
  </r>
  <r>
    <n v="77508808"/>
    <x v="7"/>
    <x v="11"/>
  </r>
  <r>
    <n v="77508809"/>
    <x v="7"/>
    <x v="11"/>
  </r>
  <r>
    <n v="77508811"/>
    <x v="7"/>
    <x v="11"/>
  </r>
  <r>
    <n v="77508812"/>
    <x v="7"/>
    <x v="11"/>
  </r>
  <r>
    <n v="77508813"/>
    <x v="7"/>
    <x v="11"/>
  </r>
  <r>
    <n v="77508814"/>
    <x v="7"/>
    <x v="11"/>
  </r>
  <r>
    <n v="77508816"/>
    <x v="7"/>
    <x v="11"/>
  </r>
  <r>
    <n v="77508817"/>
    <x v="7"/>
    <x v="11"/>
  </r>
  <r>
    <n v="77508818"/>
    <x v="7"/>
    <x v="11"/>
  </r>
  <r>
    <n v="77508821"/>
    <x v="7"/>
    <x v="11"/>
  </r>
  <r>
    <n v="77508822"/>
    <x v="7"/>
    <x v="11"/>
  </r>
  <r>
    <n v="77508823"/>
    <x v="7"/>
    <x v="11"/>
  </r>
  <r>
    <n v="77508824"/>
    <x v="7"/>
    <x v="11"/>
  </r>
  <r>
    <n v="77508825"/>
    <x v="7"/>
    <x v="11"/>
  </r>
  <r>
    <n v="77508827"/>
    <x v="7"/>
    <x v="11"/>
  </r>
  <r>
    <n v="77508828"/>
    <x v="7"/>
    <x v="11"/>
  </r>
  <r>
    <n v="77508829"/>
    <x v="7"/>
    <x v="11"/>
  </r>
  <r>
    <n v="77508830"/>
    <x v="7"/>
    <x v="11"/>
  </r>
  <r>
    <n v="77508831"/>
    <x v="7"/>
    <x v="11"/>
  </r>
  <r>
    <n v="77508832"/>
    <x v="7"/>
    <x v="11"/>
  </r>
  <r>
    <n v="77508833"/>
    <x v="7"/>
    <x v="11"/>
  </r>
  <r>
    <n v="77508834"/>
    <x v="7"/>
    <x v="11"/>
  </r>
  <r>
    <n v="77508835"/>
    <x v="7"/>
    <x v="11"/>
  </r>
  <r>
    <n v="77508837"/>
    <x v="7"/>
    <x v="11"/>
  </r>
  <r>
    <n v="77508838"/>
    <x v="7"/>
    <x v="11"/>
  </r>
  <r>
    <n v="77508839"/>
    <x v="7"/>
    <x v="11"/>
  </r>
  <r>
    <n v="77508840"/>
    <x v="7"/>
    <x v="11"/>
  </r>
  <r>
    <n v="77508842"/>
    <x v="7"/>
    <x v="11"/>
  </r>
  <r>
    <n v="77508843"/>
    <x v="7"/>
    <x v="11"/>
  </r>
  <r>
    <n v="77508844"/>
    <x v="7"/>
    <x v="11"/>
  </r>
  <r>
    <n v="77508845"/>
    <x v="7"/>
    <x v="11"/>
  </r>
  <r>
    <n v="77508846"/>
    <x v="7"/>
    <x v="11"/>
  </r>
  <r>
    <n v="77508848"/>
    <x v="7"/>
    <x v="11"/>
  </r>
  <r>
    <n v="77508850"/>
    <x v="7"/>
    <x v="11"/>
  </r>
  <r>
    <n v="77508851"/>
    <x v="7"/>
    <x v="11"/>
  </r>
  <r>
    <n v="77508852"/>
    <x v="7"/>
    <x v="11"/>
  </r>
  <r>
    <n v="77508854"/>
    <x v="7"/>
    <x v="11"/>
  </r>
  <r>
    <n v="77508855"/>
    <x v="7"/>
    <x v="11"/>
  </r>
  <r>
    <n v="77508856"/>
    <x v="7"/>
    <x v="11"/>
  </r>
  <r>
    <n v="77508857"/>
    <x v="7"/>
    <x v="11"/>
  </r>
  <r>
    <n v="77508858"/>
    <x v="7"/>
    <x v="11"/>
  </r>
  <r>
    <n v="77508859"/>
    <x v="7"/>
    <x v="11"/>
  </r>
  <r>
    <n v="77508860"/>
    <x v="7"/>
    <x v="11"/>
  </r>
  <r>
    <n v="77508861"/>
    <x v="7"/>
    <x v="11"/>
  </r>
  <r>
    <n v="77508862"/>
    <x v="7"/>
    <x v="11"/>
  </r>
  <r>
    <n v="77508863"/>
    <x v="7"/>
    <x v="11"/>
  </r>
  <r>
    <n v="77508864"/>
    <x v="7"/>
    <x v="11"/>
  </r>
  <r>
    <n v="77508865"/>
    <x v="7"/>
    <x v="11"/>
  </r>
  <r>
    <n v="77508866"/>
    <x v="7"/>
    <x v="11"/>
  </r>
  <r>
    <n v="77508868"/>
    <x v="7"/>
    <x v="11"/>
  </r>
  <r>
    <n v="77508869"/>
    <x v="7"/>
    <x v="11"/>
  </r>
  <r>
    <n v="77508870"/>
    <x v="7"/>
    <x v="11"/>
  </r>
  <r>
    <n v="77508871"/>
    <x v="7"/>
    <x v="11"/>
  </r>
  <r>
    <n v="77508872"/>
    <x v="7"/>
    <x v="11"/>
  </r>
  <r>
    <n v="77508873"/>
    <x v="7"/>
    <x v="11"/>
  </r>
  <r>
    <n v="77508874"/>
    <x v="7"/>
    <x v="11"/>
  </r>
  <r>
    <n v="77508875"/>
    <x v="7"/>
    <x v="11"/>
  </r>
  <r>
    <n v="77508876"/>
    <x v="7"/>
    <x v="11"/>
  </r>
  <r>
    <n v="77508877"/>
    <x v="7"/>
    <x v="11"/>
  </r>
  <r>
    <n v="77508878"/>
    <x v="7"/>
    <x v="11"/>
  </r>
  <r>
    <n v="77508879"/>
    <x v="7"/>
    <x v="11"/>
  </r>
  <r>
    <n v="77508882"/>
    <x v="7"/>
    <x v="11"/>
  </r>
  <r>
    <n v="77508884"/>
    <x v="7"/>
    <x v="11"/>
  </r>
  <r>
    <n v="77508885"/>
    <x v="7"/>
    <x v="11"/>
  </r>
  <r>
    <n v="77508886"/>
    <x v="7"/>
    <x v="11"/>
  </r>
  <r>
    <n v="77508887"/>
    <x v="7"/>
    <x v="11"/>
  </r>
  <r>
    <n v="77508889"/>
    <x v="7"/>
    <x v="11"/>
  </r>
  <r>
    <n v="77508890"/>
    <x v="3"/>
    <x v="11"/>
  </r>
  <r>
    <n v="77508891"/>
    <x v="7"/>
    <x v="11"/>
  </r>
  <r>
    <n v="77508892"/>
    <x v="7"/>
    <x v="11"/>
  </r>
  <r>
    <n v="77508893"/>
    <x v="7"/>
    <x v="11"/>
  </r>
  <r>
    <n v="77508894"/>
    <x v="7"/>
    <x v="11"/>
  </r>
  <r>
    <n v="77508895"/>
    <x v="7"/>
    <x v="11"/>
  </r>
  <r>
    <n v="77508896"/>
    <x v="7"/>
    <x v="11"/>
  </r>
  <r>
    <n v="77508897"/>
    <x v="7"/>
    <x v="11"/>
  </r>
  <r>
    <n v="77508898"/>
    <x v="3"/>
    <x v="11"/>
  </r>
  <r>
    <n v="77508899"/>
    <x v="3"/>
    <x v="11"/>
  </r>
  <r>
    <n v="77508900"/>
    <x v="7"/>
    <x v="11"/>
  </r>
  <r>
    <n v="77508901"/>
    <x v="7"/>
    <x v="11"/>
  </r>
  <r>
    <n v="77508902"/>
    <x v="7"/>
    <x v="11"/>
  </r>
  <r>
    <n v="77508903"/>
    <x v="7"/>
    <x v="11"/>
  </r>
  <r>
    <n v="77508904"/>
    <x v="7"/>
    <x v="11"/>
  </r>
  <r>
    <n v="77508906"/>
    <x v="7"/>
    <x v="11"/>
  </r>
  <r>
    <n v="77508909"/>
    <x v="7"/>
    <x v="11"/>
  </r>
  <r>
    <n v="77508911"/>
    <x v="7"/>
    <x v="11"/>
  </r>
  <r>
    <n v="77508912"/>
    <x v="7"/>
    <x v="11"/>
  </r>
  <r>
    <n v="77508913"/>
    <x v="7"/>
    <x v="11"/>
  </r>
  <r>
    <n v="77508914"/>
    <x v="7"/>
    <x v="11"/>
  </r>
  <r>
    <n v="77508915"/>
    <x v="7"/>
    <x v="11"/>
  </r>
  <r>
    <n v="77508916"/>
    <x v="7"/>
    <x v="11"/>
  </r>
  <r>
    <n v="77508917"/>
    <x v="7"/>
    <x v="11"/>
  </r>
  <r>
    <n v="77508919"/>
    <x v="7"/>
    <x v="11"/>
  </r>
  <r>
    <n v="77508921"/>
    <x v="7"/>
    <x v="11"/>
  </r>
  <r>
    <n v="77508922"/>
    <x v="7"/>
    <x v="11"/>
  </r>
  <r>
    <n v="77508923"/>
    <x v="7"/>
    <x v="11"/>
  </r>
  <r>
    <n v="77508924"/>
    <x v="7"/>
    <x v="11"/>
  </r>
  <r>
    <n v="77508925"/>
    <x v="7"/>
    <x v="11"/>
  </r>
  <r>
    <n v="77508927"/>
    <x v="7"/>
    <x v="11"/>
  </r>
  <r>
    <n v="77508928"/>
    <x v="7"/>
    <x v="11"/>
  </r>
  <r>
    <n v="77508929"/>
    <x v="3"/>
    <x v="11"/>
  </r>
  <r>
    <n v="77508931"/>
    <x v="7"/>
    <x v="11"/>
  </r>
  <r>
    <n v="77508932"/>
    <x v="7"/>
    <x v="11"/>
  </r>
  <r>
    <n v="77508933"/>
    <x v="7"/>
    <x v="11"/>
  </r>
  <r>
    <n v="77508934"/>
    <x v="3"/>
    <x v="11"/>
  </r>
  <r>
    <n v="77508935"/>
    <x v="7"/>
    <x v="11"/>
  </r>
  <r>
    <n v="77508936"/>
    <x v="7"/>
    <x v="11"/>
  </r>
  <r>
    <n v="77508938"/>
    <x v="7"/>
    <x v="11"/>
  </r>
  <r>
    <n v="77508939"/>
    <x v="7"/>
    <x v="11"/>
  </r>
  <r>
    <n v="77508942"/>
    <x v="7"/>
    <x v="11"/>
  </r>
  <r>
    <n v="77508944"/>
    <x v="7"/>
    <x v="11"/>
  </r>
  <r>
    <n v="77508945"/>
    <x v="7"/>
    <x v="11"/>
  </r>
  <r>
    <n v="77508946"/>
    <x v="7"/>
    <x v="11"/>
  </r>
  <r>
    <n v="77508947"/>
    <x v="7"/>
    <x v="11"/>
  </r>
  <r>
    <n v="77508948"/>
    <x v="7"/>
    <x v="11"/>
  </r>
  <r>
    <n v="77508949"/>
    <x v="7"/>
    <x v="11"/>
  </r>
  <r>
    <n v="77508950"/>
    <x v="7"/>
    <x v="11"/>
  </r>
  <r>
    <n v="77508951"/>
    <x v="7"/>
    <x v="11"/>
  </r>
  <r>
    <n v="77508952"/>
    <x v="7"/>
    <x v="11"/>
  </r>
  <r>
    <n v="77508953"/>
    <x v="7"/>
    <x v="11"/>
  </r>
  <r>
    <n v="77508954"/>
    <x v="7"/>
    <x v="11"/>
  </r>
  <r>
    <n v="77508955"/>
    <x v="3"/>
    <x v="11"/>
  </r>
  <r>
    <n v="77508956"/>
    <x v="7"/>
    <x v="11"/>
  </r>
  <r>
    <n v="77508958"/>
    <x v="7"/>
    <x v="11"/>
  </r>
  <r>
    <n v="77508959"/>
    <x v="7"/>
    <x v="11"/>
  </r>
  <r>
    <n v="77508960"/>
    <x v="7"/>
    <x v="11"/>
  </r>
  <r>
    <n v="77508961"/>
    <x v="7"/>
    <x v="11"/>
  </r>
  <r>
    <n v="77508962"/>
    <x v="7"/>
    <x v="11"/>
  </r>
  <r>
    <n v="77508963"/>
    <x v="3"/>
    <x v="11"/>
  </r>
  <r>
    <n v="77508965"/>
    <x v="7"/>
    <x v="11"/>
  </r>
  <r>
    <n v="77508966"/>
    <x v="9"/>
    <x v="11"/>
  </r>
  <r>
    <n v="77508967"/>
    <x v="7"/>
    <x v="11"/>
  </r>
  <r>
    <n v="77508969"/>
    <x v="7"/>
    <x v="11"/>
  </r>
  <r>
    <n v="77508970"/>
    <x v="7"/>
    <x v="11"/>
  </r>
  <r>
    <n v="77508971"/>
    <x v="7"/>
    <x v="11"/>
  </r>
  <r>
    <n v="77508972"/>
    <x v="7"/>
    <x v="11"/>
  </r>
  <r>
    <n v="77508973"/>
    <x v="7"/>
    <x v="11"/>
  </r>
  <r>
    <n v="77508974"/>
    <x v="7"/>
    <x v="11"/>
  </r>
  <r>
    <n v="77508975"/>
    <x v="7"/>
    <x v="11"/>
  </r>
  <r>
    <n v="77508977"/>
    <x v="7"/>
    <x v="11"/>
  </r>
  <r>
    <n v="77508978"/>
    <x v="7"/>
    <x v="11"/>
  </r>
  <r>
    <n v="77508979"/>
    <x v="7"/>
    <x v="11"/>
  </r>
  <r>
    <n v="77508980"/>
    <x v="7"/>
    <x v="11"/>
  </r>
  <r>
    <n v="77508981"/>
    <x v="7"/>
    <x v="11"/>
  </r>
  <r>
    <n v="77508982"/>
    <x v="7"/>
    <x v="11"/>
  </r>
  <r>
    <n v="77508983"/>
    <x v="7"/>
    <x v="11"/>
  </r>
  <r>
    <n v="77508984"/>
    <x v="7"/>
    <x v="11"/>
  </r>
  <r>
    <n v="77508985"/>
    <x v="7"/>
    <x v="11"/>
  </r>
  <r>
    <n v="77508986"/>
    <x v="7"/>
    <x v="11"/>
  </r>
  <r>
    <n v="77508987"/>
    <x v="7"/>
    <x v="11"/>
  </r>
  <r>
    <n v="77508988"/>
    <x v="7"/>
    <x v="11"/>
  </r>
  <r>
    <n v="77508989"/>
    <x v="7"/>
    <x v="11"/>
  </r>
  <r>
    <n v="77508991"/>
    <x v="7"/>
    <x v="11"/>
  </r>
  <r>
    <n v="77508992"/>
    <x v="7"/>
    <x v="11"/>
  </r>
  <r>
    <n v="77508993"/>
    <x v="7"/>
    <x v="11"/>
  </r>
  <r>
    <n v="77508994"/>
    <x v="7"/>
    <x v="11"/>
  </r>
  <r>
    <n v="77508996"/>
    <x v="7"/>
    <x v="11"/>
  </r>
  <r>
    <n v="77508997"/>
    <x v="7"/>
    <x v="11"/>
  </r>
  <r>
    <n v="77508999"/>
    <x v="7"/>
    <x v="11"/>
  </r>
  <r>
    <n v="77509000"/>
    <x v="7"/>
    <x v="11"/>
  </r>
  <r>
    <n v="77509001"/>
    <x v="7"/>
    <x v="11"/>
  </r>
  <r>
    <n v="77509002"/>
    <x v="7"/>
    <x v="11"/>
  </r>
  <r>
    <n v="77509004"/>
    <x v="9"/>
    <x v="11"/>
  </r>
  <r>
    <n v="77509005"/>
    <x v="7"/>
    <x v="11"/>
  </r>
  <r>
    <n v="77509006"/>
    <x v="7"/>
    <x v="11"/>
  </r>
  <r>
    <n v="77509007"/>
    <x v="7"/>
    <x v="11"/>
  </r>
  <r>
    <n v="77509008"/>
    <x v="7"/>
    <x v="11"/>
  </r>
  <r>
    <n v="77509009"/>
    <x v="7"/>
    <x v="11"/>
  </r>
  <r>
    <n v="77509010"/>
    <x v="7"/>
    <x v="11"/>
  </r>
  <r>
    <n v="77509011"/>
    <x v="7"/>
    <x v="11"/>
  </r>
  <r>
    <n v="77509012"/>
    <x v="7"/>
    <x v="11"/>
  </r>
  <r>
    <n v="77509014"/>
    <x v="7"/>
    <x v="11"/>
  </r>
  <r>
    <n v="77509015"/>
    <x v="7"/>
    <x v="11"/>
  </r>
  <r>
    <n v="77509016"/>
    <x v="7"/>
    <x v="11"/>
  </r>
  <r>
    <n v="77509019"/>
    <x v="7"/>
    <x v="11"/>
  </r>
  <r>
    <n v="77509020"/>
    <x v="7"/>
    <x v="11"/>
  </r>
  <r>
    <n v="77509021"/>
    <x v="7"/>
    <x v="11"/>
  </r>
  <r>
    <n v="77509022"/>
    <x v="7"/>
    <x v="11"/>
  </r>
  <r>
    <n v="77509023"/>
    <x v="7"/>
    <x v="11"/>
  </r>
  <r>
    <n v="77509024"/>
    <x v="7"/>
    <x v="11"/>
  </r>
  <r>
    <n v="77509025"/>
    <x v="7"/>
    <x v="11"/>
  </r>
  <r>
    <n v="77509026"/>
    <x v="7"/>
    <x v="11"/>
  </r>
  <r>
    <n v="77509027"/>
    <x v="9"/>
    <x v="11"/>
  </r>
  <r>
    <n v="77509028"/>
    <x v="7"/>
    <x v="11"/>
  </r>
  <r>
    <n v="77509029"/>
    <x v="7"/>
    <x v="11"/>
  </r>
  <r>
    <n v="77509031"/>
    <x v="7"/>
    <x v="11"/>
  </r>
  <r>
    <n v="77509032"/>
    <x v="7"/>
    <x v="11"/>
  </r>
  <r>
    <n v="77509033"/>
    <x v="7"/>
    <x v="11"/>
  </r>
  <r>
    <n v="77509034"/>
    <x v="7"/>
    <x v="11"/>
  </r>
  <r>
    <n v="77509035"/>
    <x v="7"/>
    <x v="11"/>
  </r>
  <r>
    <n v="77509036"/>
    <x v="7"/>
    <x v="11"/>
  </r>
  <r>
    <n v="77509037"/>
    <x v="7"/>
    <x v="11"/>
  </r>
  <r>
    <n v="77509038"/>
    <x v="7"/>
    <x v="11"/>
  </r>
  <r>
    <n v="77509040"/>
    <x v="7"/>
    <x v="11"/>
  </r>
  <r>
    <n v="77509041"/>
    <x v="3"/>
    <x v="11"/>
  </r>
  <r>
    <n v="77509042"/>
    <x v="7"/>
    <x v="11"/>
  </r>
  <r>
    <n v="77509043"/>
    <x v="7"/>
    <x v="11"/>
  </r>
  <r>
    <n v="77509044"/>
    <x v="7"/>
    <x v="11"/>
  </r>
  <r>
    <n v="77509045"/>
    <x v="7"/>
    <x v="11"/>
  </r>
  <r>
    <n v="77509046"/>
    <x v="7"/>
    <x v="11"/>
  </r>
  <r>
    <n v="77509049"/>
    <x v="7"/>
    <x v="11"/>
  </r>
  <r>
    <n v="77509050"/>
    <x v="7"/>
    <x v="11"/>
  </r>
  <r>
    <n v="77509052"/>
    <x v="7"/>
    <x v="15"/>
  </r>
  <r>
    <n v="77509054"/>
    <x v="9"/>
    <x v="15"/>
  </r>
  <r>
    <n v="77509055"/>
    <x v="7"/>
    <x v="14"/>
  </r>
  <r>
    <n v="77509056"/>
    <x v="7"/>
    <x v="16"/>
  </r>
  <r>
    <n v="77509057"/>
    <x v="7"/>
    <x v="14"/>
  </r>
  <r>
    <n v="77509059"/>
    <x v="7"/>
    <x v="15"/>
  </r>
  <r>
    <n v="77509060"/>
    <x v="7"/>
    <x v="14"/>
  </r>
  <r>
    <n v="77509061"/>
    <x v="7"/>
    <x v="15"/>
  </r>
  <r>
    <n v="77509063"/>
    <x v="7"/>
    <x v="14"/>
  </r>
  <r>
    <n v="77509064"/>
    <x v="7"/>
    <x v="16"/>
  </r>
  <r>
    <n v="77509065"/>
    <x v="7"/>
    <x v="16"/>
  </r>
  <r>
    <n v="77509066"/>
    <x v="3"/>
    <x v="15"/>
  </r>
  <r>
    <n v="77509067"/>
    <x v="7"/>
    <x v="14"/>
  </r>
  <r>
    <n v="77509068"/>
    <x v="7"/>
    <x v="14"/>
  </r>
  <r>
    <n v="77509069"/>
    <x v="7"/>
    <x v="15"/>
  </r>
  <r>
    <n v="77509070"/>
    <x v="7"/>
    <x v="16"/>
  </r>
  <r>
    <n v="77509072"/>
    <x v="7"/>
    <x v="14"/>
  </r>
  <r>
    <n v="77509073"/>
    <x v="7"/>
    <x v="16"/>
  </r>
  <r>
    <n v="77509074"/>
    <x v="3"/>
    <x v="15"/>
  </r>
  <r>
    <n v="77509075"/>
    <x v="7"/>
    <x v="15"/>
  </r>
  <r>
    <n v="77509076"/>
    <x v="7"/>
    <x v="15"/>
  </r>
  <r>
    <n v="77509077"/>
    <x v="7"/>
    <x v="14"/>
  </r>
  <r>
    <n v="77509079"/>
    <x v="7"/>
    <x v="14"/>
  </r>
  <r>
    <n v="77509080"/>
    <x v="7"/>
    <x v="15"/>
  </r>
  <r>
    <n v="77509082"/>
    <x v="7"/>
    <x v="15"/>
  </r>
  <r>
    <n v="77509084"/>
    <x v="7"/>
    <x v="15"/>
  </r>
  <r>
    <n v="77509085"/>
    <x v="7"/>
    <x v="14"/>
  </r>
  <r>
    <n v="77509087"/>
    <x v="7"/>
    <x v="14"/>
  </r>
  <r>
    <n v="77509088"/>
    <x v="7"/>
    <x v="14"/>
  </r>
  <r>
    <n v="77509089"/>
    <x v="7"/>
    <x v="14"/>
  </r>
  <r>
    <n v="77509090"/>
    <x v="7"/>
    <x v="14"/>
  </r>
  <r>
    <n v="77509091"/>
    <x v="7"/>
    <x v="15"/>
  </r>
  <r>
    <n v="77509092"/>
    <x v="7"/>
    <x v="15"/>
  </r>
  <r>
    <n v="77509095"/>
    <x v="7"/>
    <x v="15"/>
  </r>
  <r>
    <n v="77509096"/>
    <x v="7"/>
    <x v="14"/>
  </r>
  <r>
    <n v="77509097"/>
    <x v="7"/>
    <x v="16"/>
  </r>
  <r>
    <n v="77509098"/>
    <x v="7"/>
    <x v="14"/>
  </r>
  <r>
    <n v="77509099"/>
    <x v="7"/>
    <x v="15"/>
  </r>
  <r>
    <n v="77509100"/>
    <x v="7"/>
    <x v="15"/>
  </r>
  <r>
    <n v="77509101"/>
    <x v="7"/>
    <x v="16"/>
  </r>
  <r>
    <n v="77509102"/>
    <x v="7"/>
    <x v="15"/>
  </r>
  <r>
    <n v="77509103"/>
    <x v="7"/>
    <x v="14"/>
  </r>
  <r>
    <n v="77509105"/>
    <x v="7"/>
    <x v="14"/>
  </r>
  <r>
    <n v="77509106"/>
    <x v="7"/>
    <x v="15"/>
  </r>
  <r>
    <n v="77509108"/>
    <x v="3"/>
    <x v="14"/>
  </r>
  <r>
    <n v="77509109"/>
    <x v="7"/>
    <x v="14"/>
  </r>
  <r>
    <n v="77509111"/>
    <x v="7"/>
    <x v="14"/>
  </r>
  <r>
    <n v="77509112"/>
    <x v="7"/>
    <x v="14"/>
  </r>
  <r>
    <n v="77509113"/>
    <x v="7"/>
    <x v="15"/>
  </r>
  <r>
    <n v="77509114"/>
    <x v="7"/>
    <x v="15"/>
  </r>
  <r>
    <n v="77509115"/>
    <x v="7"/>
    <x v="15"/>
  </r>
  <r>
    <n v="77509118"/>
    <x v="7"/>
    <x v="14"/>
  </r>
  <r>
    <n v="77509119"/>
    <x v="7"/>
    <x v="14"/>
  </r>
  <r>
    <n v="77509120"/>
    <x v="7"/>
    <x v="14"/>
  </r>
  <r>
    <n v="77509121"/>
    <x v="7"/>
    <x v="15"/>
  </r>
  <r>
    <n v="77509122"/>
    <x v="7"/>
    <x v="15"/>
  </r>
  <r>
    <n v="77509125"/>
    <x v="7"/>
    <x v="16"/>
  </r>
  <r>
    <n v="77509126"/>
    <x v="7"/>
    <x v="15"/>
  </r>
  <r>
    <n v="77509128"/>
    <x v="7"/>
    <x v="14"/>
  </r>
  <r>
    <n v="77509129"/>
    <x v="7"/>
    <x v="15"/>
  </r>
  <r>
    <n v="77509130"/>
    <x v="7"/>
    <x v="15"/>
  </r>
  <r>
    <n v="77509131"/>
    <x v="7"/>
    <x v="14"/>
  </r>
  <r>
    <n v="77509133"/>
    <x v="7"/>
    <x v="16"/>
  </r>
  <r>
    <n v="77509134"/>
    <x v="7"/>
    <x v="16"/>
  </r>
  <r>
    <n v="77509135"/>
    <x v="7"/>
    <x v="15"/>
  </r>
  <r>
    <n v="77509136"/>
    <x v="7"/>
    <x v="14"/>
  </r>
  <r>
    <n v="77509137"/>
    <x v="7"/>
    <x v="15"/>
  </r>
  <r>
    <n v="77509138"/>
    <x v="7"/>
    <x v="15"/>
  </r>
  <r>
    <n v="77509139"/>
    <x v="7"/>
    <x v="16"/>
  </r>
  <r>
    <n v="77509140"/>
    <x v="7"/>
    <x v="15"/>
  </r>
  <r>
    <n v="77509141"/>
    <x v="7"/>
    <x v="14"/>
  </r>
  <r>
    <n v="77509142"/>
    <x v="7"/>
    <x v="14"/>
  </r>
  <r>
    <n v="77509143"/>
    <x v="7"/>
    <x v="15"/>
  </r>
  <r>
    <n v="77509144"/>
    <x v="7"/>
    <x v="14"/>
  </r>
  <r>
    <n v="77509145"/>
    <x v="7"/>
    <x v="15"/>
  </r>
  <r>
    <n v="77509150"/>
    <x v="7"/>
    <x v="16"/>
  </r>
  <r>
    <n v="77509151"/>
    <x v="7"/>
    <x v="15"/>
  </r>
  <r>
    <n v="77509152"/>
    <x v="7"/>
    <x v="15"/>
  </r>
  <r>
    <n v="77509153"/>
    <x v="7"/>
    <x v="15"/>
  </r>
  <r>
    <n v="77509155"/>
    <x v="7"/>
    <x v="15"/>
  </r>
  <r>
    <n v="77509157"/>
    <x v="7"/>
    <x v="14"/>
  </r>
  <r>
    <n v="77509159"/>
    <x v="7"/>
    <x v="15"/>
  </r>
  <r>
    <n v="77509161"/>
    <x v="7"/>
    <x v="15"/>
  </r>
  <r>
    <n v="77509162"/>
    <x v="7"/>
    <x v="15"/>
  </r>
  <r>
    <n v="77509163"/>
    <x v="7"/>
    <x v="15"/>
  </r>
  <r>
    <n v="77509166"/>
    <x v="7"/>
    <x v="15"/>
  </r>
  <r>
    <n v="77509167"/>
    <x v="7"/>
    <x v="15"/>
  </r>
  <r>
    <n v="77509168"/>
    <x v="3"/>
    <x v="15"/>
  </r>
  <r>
    <n v="77509169"/>
    <x v="7"/>
    <x v="15"/>
  </r>
  <r>
    <n v="77509171"/>
    <x v="7"/>
    <x v="15"/>
  </r>
  <r>
    <n v="77509172"/>
    <x v="7"/>
    <x v="14"/>
  </r>
  <r>
    <n v="77509174"/>
    <x v="7"/>
    <x v="14"/>
  </r>
  <r>
    <n v="77509175"/>
    <x v="7"/>
    <x v="15"/>
  </r>
  <r>
    <n v="77509176"/>
    <x v="7"/>
    <x v="15"/>
  </r>
  <r>
    <n v="77509177"/>
    <x v="7"/>
    <x v="15"/>
  </r>
  <r>
    <n v="77509178"/>
    <x v="7"/>
    <x v="15"/>
  </r>
  <r>
    <n v="77509179"/>
    <x v="7"/>
    <x v="15"/>
  </r>
  <r>
    <n v="77509180"/>
    <x v="7"/>
    <x v="15"/>
  </r>
  <r>
    <n v="77509183"/>
    <x v="7"/>
    <x v="15"/>
  </r>
  <r>
    <n v="77509185"/>
    <x v="7"/>
    <x v="16"/>
  </r>
  <r>
    <n v="77509186"/>
    <x v="7"/>
    <x v="15"/>
  </r>
  <r>
    <n v="77509187"/>
    <x v="7"/>
    <x v="15"/>
  </r>
  <r>
    <n v="77509188"/>
    <x v="7"/>
    <x v="14"/>
  </r>
  <r>
    <n v="77509190"/>
    <x v="7"/>
    <x v="15"/>
  </r>
  <r>
    <n v="77509191"/>
    <x v="3"/>
    <x v="15"/>
  </r>
  <r>
    <n v="77509192"/>
    <x v="7"/>
    <x v="14"/>
  </r>
  <r>
    <n v="77509194"/>
    <x v="3"/>
    <x v="15"/>
  </r>
  <r>
    <n v="77509196"/>
    <x v="7"/>
    <x v="15"/>
  </r>
  <r>
    <n v="77509197"/>
    <x v="7"/>
    <x v="14"/>
  </r>
  <r>
    <n v="77509199"/>
    <x v="7"/>
    <x v="16"/>
  </r>
  <r>
    <n v="77509200"/>
    <x v="7"/>
    <x v="15"/>
  </r>
  <r>
    <n v="77509201"/>
    <x v="7"/>
    <x v="14"/>
  </r>
  <r>
    <n v="77509202"/>
    <x v="7"/>
    <x v="16"/>
  </r>
  <r>
    <n v="77509203"/>
    <x v="7"/>
    <x v="15"/>
  </r>
  <r>
    <n v="77509204"/>
    <x v="7"/>
    <x v="15"/>
  </r>
  <r>
    <n v="77509205"/>
    <x v="7"/>
    <x v="14"/>
  </r>
  <r>
    <n v="77509206"/>
    <x v="7"/>
    <x v="14"/>
  </r>
  <r>
    <n v="77509207"/>
    <x v="7"/>
    <x v="15"/>
  </r>
  <r>
    <n v="77509209"/>
    <x v="7"/>
    <x v="15"/>
  </r>
  <r>
    <n v="77509210"/>
    <x v="7"/>
    <x v="14"/>
  </r>
  <r>
    <n v="77509212"/>
    <x v="7"/>
    <x v="15"/>
  </r>
  <r>
    <n v="77509213"/>
    <x v="7"/>
    <x v="14"/>
  </r>
  <r>
    <n v="77509214"/>
    <x v="7"/>
    <x v="14"/>
  </r>
  <r>
    <n v="77509216"/>
    <x v="7"/>
    <x v="15"/>
  </r>
  <r>
    <n v="77509217"/>
    <x v="7"/>
    <x v="15"/>
  </r>
  <r>
    <n v="77509218"/>
    <x v="7"/>
    <x v="14"/>
  </r>
  <r>
    <n v="77509219"/>
    <x v="9"/>
    <x v="7"/>
  </r>
  <r>
    <n v="77509220"/>
    <x v="7"/>
    <x v="16"/>
  </r>
  <r>
    <n v="77509222"/>
    <x v="7"/>
    <x v="14"/>
  </r>
  <r>
    <n v="77509224"/>
    <x v="7"/>
    <x v="14"/>
  </r>
  <r>
    <n v="77509225"/>
    <x v="3"/>
    <x v="15"/>
  </r>
  <r>
    <n v="77509226"/>
    <x v="7"/>
    <x v="15"/>
  </r>
  <r>
    <n v="77509227"/>
    <x v="7"/>
    <x v="15"/>
  </r>
  <r>
    <n v="77509228"/>
    <x v="7"/>
    <x v="16"/>
  </r>
  <r>
    <n v="77509230"/>
    <x v="7"/>
    <x v="14"/>
  </r>
  <r>
    <n v="77509231"/>
    <x v="7"/>
    <x v="15"/>
  </r>
  <r>
    <n v="77509232"/>
    <x v="3"/>
    <x v="15"/>
  </r>
  <r>
    <n v="77509233"/>
    <x v="7"/>
    <x v="14"/>
  </r>
  <r>
    <n v="77509234"/>
    <x v="7"/>
    <x v="14"/>
  </r>
  <r>
    <n v="77509235"/>
    <x v="9"/>
    <x v="16"/>
  </r>
  <r>
    <n v="77509236"/>
    <x v="7"/>
    <x v="14"/>
  </r>
  <r>
    <n v="77509238"/>
    <x v="7"/>
    <x v="16"/>
  </r>
  <r>
    <n v="77509239"/>
    <x v="7"/>
    <x v="15"/>
  </r>
  <r>
    <n v="77509240"/>
    <x v="7"/>
    <x v="14"/>
  </r>
  <r>
    <n v="77509241"/>
    <x v="7"/>
    <x v="15"/>
  </r>
  <r>
    <n v="77509243"/>
    <x v="7"/>
    <x v="14"/>
  </r>
  <r>
    <n v="77509244"/>
    <x v="7"/>
    <x v="16"/>
  </r>
  <r>
    <n v="77509245"/>
    <x v="7"/>
    <x v="15"/>
  </r>
  <r>
    <n v="77509246"/>
    <x v="7"/>
    <x v="16"/>
  </r>
  <r>
    <n v="77509248"/>
    <x v="7"/>
    <x v="14"/>
  </r>
  <r>
    <n v="77509249"/>
    <x v="7"/>
    <x v="14"/>
  </r>
  <r>
    <n v="77509251"/>
    <x v="7"/>
    <x v="14"/>
  </r>
  <r>
    <n v="77509253"/>
    <x v="7"/>
    <x v="14"/>
  </r>
  <r>
    <n v="77509255"/>
    <x v="7"/>
    <x v="14"/>
  </r>
  <r>
    <n v="77509256"/>
    <x v="7"/>
    <x v="14"/>
  </r>
  <r>
    <n v="77509257"/>
    <x v="7"/>
    <x v="15"/>
  </r>
  <r>
    <n v="77509258"/>
    <x v="7"/>
    <x v="15"/>
  </r>
  <r>
    <n v="77509259"/>
    <x v="7"/>
    <x v="15"/>
  </r>
  <r>
    <n v="77509260"/>
    <x v="7"/>
    <x v="15"/>
  </r>
  <r>
    <n v="77509262"/>
    <x v="7"/>
    <x v="14"/>
  </r>
  <r>
    <n v="77509263"/>
    <x v="7"/>
    <x v="16"/>
  </r>
  <r>
    <n v="77509264"/>
    <x v="7"/>
    <x v="15"/>
  </r>
  <r>
    <n v="77509265"/>
    <x v="7"/>
    <x v="14"/>
  </r>
  <r>
    <n v="77509266"/>
    <x v="7"/>
    <x v="14"/>
  </r>
  <r>
    <n v="77509267"/>
    <x v="7"/>
    <x v="15"/>
  </r>
  <r>
    <n v="77509268"/>
    <x v="7"/>
    <x v="15"/>
  </r>
  <r>
    <n v="77509269"/>
    <x v="7"/>
    <x v="14"/>
  </r>
  <r>
    <n v="77509270"/>
    <x v="7"/>
    <x v="15"/>
  </r>
  <r>
    <n v="77509272"/>
    <x v="7"/>
    <x v="16"/>
  </r>
  <r>
    <n v="77509273"/>
    <x v="7"/>
    <x v="15"/>
  </r>
  <r>
    <n v="77509275"/>
    <x v="7"/>
    <x v="16"/>
  </r>
  <r>
    <n v="77509276"/>
    <x v="7"/>
    <x v="14"/>
  </r>
  <r>
    <n v="77509278"/>
    <x v="7"/>
    <x v="14"/>
  </r>
  <r>
    <n v="77509279"/>
    <x v="7"/>
    <x v="15"/>
  </r>
  <r>
    <n v="77509280"/>
    <x v="7"/>
    <x v="14"/>
  </r>
  <r>
    <n v="77509283"/>
    <x v="7"/>
    <x v="15"/>
  </r>
  <r>
    <n v="77509284"/>
    <x v="7"/>
    <x v="15"/>
  </r>
  <r>
    <n v="77509285"/>
    <x v="7"/>
    <x v="15"/>
  </r>
  <r>
    <n v="77509286"/>
    <x v="7"/>
    <x v="15"/>
  </r>
  <r>
    <n v="77509289"/>
    <x v="7"/>
    <x v="14"/>
  </r>
  <r>
    <n v="77509290"/>
    <x v="7"/>
    <x v="15"/>
  </r>
  <r>
    <n v="77509293"/>
    <x v="7"/>
    <x v="14"/>
  </r>
  <r>
    <n v="77509294"/>
    <x v="7"/>
    <x v="16"/>
  </r>
  <r>
    <n v="77509296"/>
    <x v="7"/>
    <x v="16"/>
  </r>
  <r>
    <n v="77509297"/>
    <x v="7"/>
    <x v="14"/>
  </r>
  <r>
    <n v="77509298"/>
    <x v="7"/>
    <x v="15"/>
  </r>
  <r>
    <n v="77509299"/>
    <x v="7"/>
    <x v="16"/>
  </r>
  <r>
    <n v="77509300"/>
    <x v="7"/>
    <x v="14"/>
  </r>
  <r>
    <n v="77509301"/>
    <x v="7"/>
    <x v="15"/>
  </r>
  <r>
    <n v="77509302"/>
    <x v="7"/>
    <x v="14"/>
  </r>
  <r>
    <n v="77509303"/>
    <x v="7"/>
    <x v="15"/>
  </r>
  <r>
    <n v="77509304"/>
    <x v="7"/>
    <x v="14"/>
  </r>
  <r>
    <n v="77509305"/>
    <x v="7"/>
    <x v="14"/>
  </r>
  <r>
    <n v="77509308"/>
    <x v="7"/>
    <x v="16"/>
  </r>
  <r>
    <n v="77509309"/>
    <x v="7"/>
    <x v="14"/>
  </r>
  <r>
    <n v="77509310"/>
    <x v="7"/>
    <x v="15"/>
  </r>
  <r>
    <n v="77509311"/>
    <x v="7"/>
    <x v="15"/>
  </r>
  <r>
    <n v="77509312"/>
    <x v="7"/>
    <x v="15"/>
  </r>
  <r>
    <n v="77509313"/>
    <x v="7"/>
    <x v="15"/>
  </r>
  <r>
    <n v="77509314"/>
    <x v="7"/>
    <x v="14"/>
  </r>
  <r>
    <n v="77509315"/>
    <x v="7"/>
    <x v="15"/>
  </r>
  <r>
    <n v="77509316"/>
    <x v="7"/>
    <x v="15"/>
  </r>
  <r>
    <n v="77509317"/>
    <x v="7"/>
    <x v="14"/>
  </r>
  <r>
    <n v="77509318"/>
    <x v="7"/>
    <x v="15"/>
  </r>
  <r>
    <n v="77509319"/>
    <x v="7"/>
    <x v="15"/>
  </r>
  <r>
    <n v="77509320"/>
    <x v="7"/>
    <x v="14"/>
  </r>
  <r>
    <n v="77509322"/>
    <x v="7"/>
    <x v="14"/>
  </r>
  <r>
    <n v="77509323"/>
    <x v="7"/>
    <x v="14"/>
  </r>
  <r>
    <n v="77509324"/>
    <x v="7"/>
    <x v="14"/>
  </r>
  <r>
    <n v="77509325"/>
    <x v="7"/>
    <x v="14"/>
  </r>
  <r>
    <n v="77509326"/>
    <x v="7"/>
    <x v="15"/>
  </r>
  <r>
    <n v="77509327"/>
    <x v="7"/>
    <x v="15"/>
  </r>
  <r>
    <n v="77509328"/>
    <x v="7"/>
    <x v="15"/>
  </r>
  <r>
    <n v="77509330"/>
    <x v="7"/>
    <x v="14"/>
  </r>
  <r>
    <n v="77509331"/>
    <x v="7"/>
    <x v="15"/>
  </r>
  <r>
    <n v="77509332"/>
    <x v="7"/>
    <x v="15"/>
  </r>
  <r>
    <n v="77509333"/>
    <x v="7"/>
    <x v="15"/>
  </r>
  <r>
    <n v="77509335"/>
    <x v="7"/>
    <x v="15"/>
  </r>
  <r>
    <n v="77509338"/>
    <x v="7"/>
    <x v="14"/>
  </r>
  <r>
    <n v="77509339"/>
    <x v="7"/>
    <x v="15"/>
  </r>
  <r>
    <n v="77509340"/>
    <x v="7"/>
    <x v="14"/>
  </r>
  <r>
    <n v="77509341"/>
    <x v="7"/>
    <x v="15"/>
  </r>
  <r>
    <n v="77509344"/>
    <x v="7"/>
    <x v="16"/>
  </r>
  <r>
    <n v="77509346"/>
    <x v="7"/>
    <x v="16"/>
  </r>
  <r>
    <n v="77509347"/>
    <x v="7"/>
    <x v="14"/>
  </r>
  <r>
    <n v="77509349"/>
    <x v="7"/>
    <x v="15"/>
  </r>
  <r>
    <n v="77509350"/>
    <x v="9"/>
    <x v="15"/>
  </r>
  <r>
    <n v="77509351"/>
    <x v="7"/>
    <x v="15"/>
  </r>
  <r>
    <n v="77509352"/>
    <x v="7"/>
    <x v="16"/>
  </r>
  <r>
    <n v="77509354"/>
    <x v="7"/>
    <x v="15"/>
  </r>
  <r>
    <n v="77509355"/>
    <x v="7"/>
    <x v="14"/>
  </r>
  <r>
    <n v="77509356"/>
    <x v="7"/>
    <x v="15"/>
  </r>
  <r>
    <n v="77509357"/>
    <x v="7"/>
    <x v="15"/>
  </r>
  <r>
    <n v="77509358"/>
    <x v="7"/>
    <x v="14"/>
  </r>
  <r>
    <n v="77509359"/>
    <x v="7"/>
    <x v="14"/>
  </r>
  <r>
    <n v="77509360"/>
    <x v="7"/>
    <x v="14"/>
  </r>
  <r>
    <n v="77509362"/>
    <x v="7"/>
    <x v="15"/>
  </r>
  <r>
    <n v="77509363"/>
    <x v="7"/>
    <x v="15"/>
  </r>
  <r>
    <n v="77509364"/>
    <x v="7"/>
    <x v="14"/>
  </r>
  <r>
    <n v="77509367"/>
    <x v="7"/>
    <x v="15"/>
  </r>
  <r>
    <n v="77509368"/>
    <x v="7"/>
    <x v="14"/>
  </r>
  <r>
    <n v="77509369"/>
    <x v="7"/>
    <x v="14"/>
  </r>
  <r>
    <n v="77509371"/>
    <x v="7"/>
    <x v="15"/>
  </r>
  <r>
    <n v="77509373"/>
    <x v="7"/>
    <x v="16"/>
  </r>
  <r>
    <n v="77509375"/>
    <x v="7"/>
    <x v="16"/>
  </r>
  <r>
    <n v="77509376"/>
    <x v="7"/>
    <x v="16"/>
  </r>
  <r>
    <n v="77509377"/>
    <x v="7"/>
    <x v="16"/>
  </r>
  <r>
    <n v="77509378"/>
    <x v="7"/>
    <x v="16"/>
  </r>
  <r>
    <n v="77509379"/>
    <x v="7"/>
    <x v="16"/>
  </r>
  <r>
    <n v="77509380"/>
    <x v="7"/>
    <x v="16"/>
  </r>
  <r>
    <n v="77509381"/>
    <x v="7"/>
    <x v="16"/>
  </r>
  <r>
    <n v="77509382"/>
    <x v="7"/>
    <x v="16"/>
  </r>
  <r>
    <n v="77509383"/>
    <x v="7"/>
    <x v="16"/>
  </r>
  <r>
    <n v="77509384"/>
    <x v="7"/>
    <x v="16"/>
  </r>
  <r>
    <n v="77509386"/>
    <x v="7"/>
    <x v="16"/>
  </r>
  <r>
    <n v="77509387"/>
    <x v="7"/>
    <x v="16"/>
  </r>
  <r>
    <n v="77509388"/>
    <x v="3"/>
    <x v="16"/>
  </r>
  <r>
    <n v="77509389"/>
    <x v="7"/>
    <x v="16"/>
  </r>
  <r>
    <n v="77509390"/>
    <x v="7"/>
    <x v="16"/>
  </r>
  <r>
    <n v="77509392"/>
    <x v="7"/>
    <x v="16"/>
  </r>
  <r>
    <n v="77509393"/>
    <x v="7"/>
    <x v="16"/>
  </r>
  <r>
    <n v="77509394"/>
    <x v="7"/>
    <x v="16"/>
  </r>
  <r>
    <n v="77509395"/>
    <x v="7"/>
    <x v="16"/>
  </r>
  <r>
    <n v="77509396"/>
    <x v="7"/>
    <x v="16"/>
  </r>
  <r>
    <n v="77509397"/>
    <x v="7"/>
    <x v="16"/>
  </r>
  <r>
    <n v="77509398"/>
    <x v="7"/>
    <x v="16"/>
  </r>
  <r>
    <n v="77509400"/>
    <x v="7"/>
    <x v="16"/>
  </r>
  <r>
    <n v="77509401"/>
    <x v="7"/>
    <x v="16"/>
  </r>
  <r>
    <n v="77509402"/>
    <x v="7"/>
    <x v="16"/>
  </r>
  <r>
    <n v="77509404"/>
    <x v="3"/>
    <x v="16"/>
  </r>
  <r>
    <n v="77509406"/>
    <x v="7"/>
    <x v="16"/>
  </r>
  <r>
    <n v="77509407"/>
    <x v="7"/>
    <x v="16"/>
  </r>
  <r>
    <n v="77509408"/>
    <x v="7"/>
    <x v="16"/>
  </r>
  <r>
    <n v="77509409"/>
    <x v="7"/>
    <x v="16"/>
  </r>
  <r>
    <n v="77509412"/>
    <x v="7"/>
    <x v="16"/>
  </r>
  <r>
    <n v="77509413"/>
    <x v="7"/>
    <x v="16"/>
  </r>
  <r>
    <n v="77509414"/>
    <x v="7"/>
    <x v="16"/>
  </r>
  <r>
    <n v="77509415"/>
    <x v="7"/>
    <x v="16"/>
  </r>
  <r>
    <n v="77509416"/>
    <x v="7"/>
    <x v="16"/>
  </r>
  <r>
    <n v="77509417"/>
    <x v="7"/>
    <x v="16"/>
  </r>
  <r>
    <n v="77509418"/>
    <x v="7"/>
    <x v="16"/>
  </r>
  <r>
    <n v="77509419"/>
    <x v="7"/>
    <x v="16"/>
  </r>
  <r>
    <n v="77509421"/>
    <x v="7"/>
    <x v="16"/>
  </r>
  <r>
    <n v="77509424"/>
    <x v="7"/>
    <x v="16"/>
  </r>
  <r>
    <n v="77509425"/>
    <x v="7"/>
    <x v="16"/>
  </r>
  <r>
    <n v="77509426"/>
    <x v="7"/>
    <x v="16"/>
  </r>
  <r>
    <n v="77509427"/>
    <x v="7"/>
    <x v="16"/>
  </r>
  <r>
    <n v="77509428"/>
    <x v="7"/>
    <x v="16"/>
  </r>
  <r>
    <n v="77509429"/>
    <x v="7"/>
    <x v="16"/>
  </r>
  <r>
    <n v="77509430"/>
    <x v="7"/>
    <x v="16"/>
  </r>
  <r>
    <n v="77509431"/>
    <x v="7"/>
    <x v="16"/>
  </r>
  <r>
    <n v="77509432"/>
    <x v="7"/>
    <x v="16"/>
  </r>
  <r>
    <n v="77509433"/>
    <x v="7"/>
    <x v="16"/>
  </r>
  <r>
    <n v="77509434"/>
    <x v="7"/>
    <x v="16"/>
  </r>
  <r>
    <n v="77509435"/>
    <x v="7"/>
    <x v="16"/>
  </r>
  <r>
    <n v="77509436"/>
    <x v="7"/>
    <x v="16"/>
  </r>
  <r>
    <n v="77509437"/>
    <x v="7"/>
    <x v="16"/>
  </r>
  <r>
    <n v="77509439"/>
    <x v="7"/>
    <x v="16"/>
  </r>
  <r>
    <n v="77509440"/>
    <x v="7"/>
    <x v="16"/>
  </r>
  <r>
    <n v="77509441"/>
    <x v="7"/>
    <x v="16"/>
  </r>
  <r>
    <n v="77509442"/>
    <x v="7"/>
    <x v="16"/>
  </r>
  <r>
    <n v="77509444"/>
    <x v="7"/>
    <x v="16"/>
  </r>
  <r>
    <n v="77509445"/>
    <x v="7"/>
    <x v="16"/>
  </r>
  <r>
    <n v="77509446"/>
    <x v="7"/>
    <x v="16"/>
  </r>
  <r>
    <n v="77509448"/>
    <x v="7"/>
    <x v="16"/>
  </r>
  <r>
    <n v="77509449"/>
    <x v="7"/>
    <x v="16"/>
  </r>
  <r>
    <n v="77509451"/>
    <x v="7"/>
    <x v="16"/>
  </r>
  <r>
    <n v="77509452"/>
    <x v="7"/>
    <x v="16"/>
  </r>
  <r>
    <n v="77509453"/>
    <x v="7"/>
    <x v="16"/>
  </r>
  <r>
    <n v="77509455"/>
    <x v="7"/>
    <x v="16"/>
  </r>
  <r>
    <n v="77509456"/>
    <x v="7"/>
    <x v="16"/>
  </r>
  <r>
    <n v="77509457"/>
    <x v="7"/>
    <x v="16"/>
  </r>
  <r>
    <n v="77509458"/>
    <x v="7"/>
    <x v="16"/>
  </r>
  <r>
    <n v="77509459"/>
    <x v="7"/>
    <x v="16"/>
  </r>
  <r>
    <n v="77509460"/>
    <x v="7"/>
    <x v="16"/>
  </r>
  <r>
    <n v="77509461"/>
    <x v="7"/>
    <x v="16"/>
  </r>
  <r>
    <n v="77509462"/>
    <x v="7"/>
    <x v="16"/>
  </r>
  <r>
    <n v="77509463"/>
    <x v="3"/>
    <x v="16"/>
  </r>
  <r>
    <n v="77509464"/>
    <x v="7"/>
    <x v="16"/>
  </r>
  <r>
    <n v="77509466"/>
    <x v="7"/>
    <x v="16"/>
  </r>
  <r>
    <n v="77509467"/>
    <x v="7"/>
    <x v="16"/>
  </r>
  <r>
    <n v="77509468"/>
    <x v="7"/>
    <x v="16"/>
  </r>
  <r>
    <n v="77509470"/>
    <x v="7"/>
    <x v="16"/>
  </r>
  <r>
    <n v="77509472"/>
    <x v="7"/>
    <x v="16"/>
  </r>
  <r>
    <n v="77509473"/>
    <x v="7"/>
    <x v="16"/>
  </r>
  <r>
    <n v="77509474"/>
    <x v="7"/>
    <x v="16"/>
  </r>
  <r>
    <n v="77509475"/>
    <x v="7"/>
    <x v="16"/>
  </r>
  <r>
    <n v="77509476"/>
    <x v="7"/>
    <x v="16"/>
  </r>
  <r>
    <n v="77509477"/>
    <x v="7"/>
    <x v="16"/>
  </r>
  <r>
    <n v="77509478"/>
    <x v="3"/>
    <x v="16"/>
  </r>
  <r>
    <n v="77509479"/>
    <x v="7"/>
    <x v="16"/>
  </r>
  <r>
    <n v="77509480"/>
    <x v="7"/>
    <x v="16"/>
  </r>
  <r>
    <n v="77509484"/>
    <x v="7"/>
    <x v="16"/>
  </r>
  <r>
    <n v="77509485"/>
    <x v="7"/>
    <x v="16"/>
  </r>
  <r>
    <n v="77509486"/>
    <x v="7"/>
    <x v="16"/>
  </r>
  <r>
    <n v="77509487"/>
    <x v="9"/>
    <x v="16"/>
  </r>
  <r>
    <n v="77509488"/>
    <x v="3"/>
    <x v="16"/>
  </r>
  <r>
    <n v="77509489"/>
    <x v="7"/>
    <x v="16"/>
  </r>
  <r>
    <n v="77509490"/>
    <x v="7"/>
    <x v="16"/>
  </r>
  <r>
    <n v="77509491"/>
    <x v="7"/>
    <x v="16"/>
  </r>
  <r>
    <n v="77509492"/>
    <x v="7"/>
    <x v="16"/>
  </r>
  <r>
    <n v="77509493"/>
    <x v="7"/>
    <x v="16"/>
  </r>
  <r>
    <n v="77509495"/>
    <x v="7"/>
    <x v="16"/>
  </r>
  <r>
    <n v="77509496"/>
    <x v="7"/>
    <x v="16"/>
  </r>
  <r>
    <n v="77509497"/>
    <x v="3"/>
    <x v="16"/>
  </r>
  <r>
    <n v="77509498"/>
    <x v="7"/>
    <x v="16"/>
  </r>
  <r>
    <n v="77509499"/>
    <x v="7"/>
    <x v="16"/>
  </r>
  <r>
    <n v="77509500"/>
    <x v="7"/>
    <x v="16"/>
  </r>
  <r>
    <n v="77509501"/>
    <x v="7"/>
    <x v="16"/>
  </r>
  <r>
    <n v="77509502"/>
    <x v="7"/>
    <x v="16"/>
  </r>
  <r>
    <n v="77509503"/>
    <x v="7"/>
    <x v="16"/>
  </r>
  <r>
    <n v="77509504"/>
    <x v="7"/>
    <x v="16"/>
  </r>
  <r>
    <n v="77509507"/>
    <x v="7"/>
    <x v="16"/>
  </r>
  <r>
    <n v="77509508"/>
    <x v="7"/>
    <x v="16"/>
  </r>
  <r>
    <n v="77509509"/>
    <x v="7"/>
    <x v="16"/>
  </r>
  <r>
    <n v="77509510"/>
    <x v="7"/>
    <x v="16"/>
  </r>
  <r>
    <n v="77509512"/>
    <x v="7"/>
    <x v="16"/>
  </r>
  <r>
    <n v="77509513"/>
    <x v="7"/>
    <x v="16"/>
  </r>
  <r>
    <n v="77509514"/>
    <x v="7"/>
    <x v="16"/>
  </r>
  <r>
    <n v="77509515"/>
    <x v="7"/>
    <x v="16"/>
  </r>
  <r>
    <n v="77509516"/>
    <x v="7"/>
    <x v="16"/>
  </r>
  <r>
    <n v="77509517"/>
    <x v="7"/>
    <x v="16"/>
  </r>
  <r>
    <n v="77509518"/>
    <x v="7"/>
    <x v="16"/>
  </r>
  <r>
    <n v="77509520"/>
    <x v="7"/>
    <x v="16"/>
  </r>
  <r>
    <n v="77509521"/>
    <x v="7"/>
    <x v="16"/>
  </r>
  <r>
    <n v="77509524"/>
    <x v="7"/>
    <x v="16"/>
  </r>
  <r>
    <n v="77509525"/>
    <x v="7"/>
    <x v="16"/>
  </r>
  <r>
    <n v="77509526"/>
    <x v="7"/>
    <x v="16"/>
  </r>
  <r>
    <n v="77509527"/>
    <x v="7"/>
    <x v="16"/>
  </r>
  <r>
    <n v="77509528"/>
    <x v="7"/>
    <x v="16"/>
  </r>
  <r>
    <n v="77509529"/>
    <x v="7"/>
    <x v="16"/>
  </r>
  <r>
    <n v="77509530"/>
    <x v="7"/>
    <x v="16"/>
  </r>
  <r>
    <n v="77509531"/>
    <x v="7"/>
    <x v="16"/>
  </r>
  <r>
    <n v="77509532"/>
    <x v="7"/>
    <x v="16"/>
  </r>
  <r>
    <n v="77509533"/>
    <x v="7"/>
    <x v="16"/>
  </r>
  <r>
    <n v="77509534"/>
    <x v="7"/>
    <x v="16"/>
  </r>
  <r>
    <n v="77509535"/>
    <x v="7"/>
    <x v="16"/>
  </r>
  <r>
    <n v="77509536"/>
    <x v="7"/>
    <x v="16"/>
  </r>
  <r>
    <n v="77509537"/>
    <x v="7"/>
    <x v="16"/>
  </r>
  <r>
    <n v="77509538"/>
    <x v="7"/>
    <x v="16"/>
  </r>
  <r>
    <n v="77509539"/>
    <x v="7"/>
    <x v="16"/>
  </r>
  <r>
    <n v="77509540"/>
    <x v="7"/>
    <x v="16"/>
  </r>
  <r>
    <n v="77509541"/>
    <x v="7"/>
    <x v="16"/>
  </r>
  <r>
    <n v="77509543"/>
    <x v="7"/>
    <x v="16"/>
  </r>
  <r>
    <n v="77509545"/>
    <x v="7"/>
    <x v="16"/>
  </r>
  <r>
    <n v="77509546"/>
    <x v="7"/>
    <x v="16"/>
  </r>
  <r>
    <n v="77509547"/>
    <x v="7"/>
    <x v="16"/>
  </r>
  <r>
    <n v="77509548"/>
    <x v="7"/>
    <x v="16"/>
  </r>
  <r>
    <n v="77509549"/>
    <x v="7"/>
    <x v="16"/>
  </r>
  <r>
    <n v="77509550"/>
    <x v="7"/>
    <x v="16"/>
  </r>
  <r>
    <n v="77509551"/>
    <x v="7"/>
    <x v="16"/>
  </r>
  <r>
    <n v="77509552"/>
    <x v="7"/>
    <x v="16"/>
  </r>
  <r>
    <n v="77509553"/>
    <x v="7"/>
    <x v="16"/>
  </r>
  <r>
    <n v="77509554"/>
    <x v="7"/>
    <x v="16"/>
  </r>
  <r>
    <n v="77509555"/>
    <x v="7"/>
    <x v="16"/>
  </r>
  <r>
    <n v="77509556"/>
    <x v="7"/>
    <x v="16"/>
  </r>
  <r>
    <n v="77509557"/>
    <x v="7"/>
    <x v="16"/>
  </r>
  <r>
    <n v="77509558"/>
    <x v="7"/>
    <x v="16"/>
  </r>
  <r>
    <n v="77509560"/>
    <x v="7"/>
    <x v="16"/>
  </r>
  <r>
    <n v="77509561"/>
    <x v="7"/>
    <x v="16"/>
  </r>
  <r>
    <n v="77509562"/>
    <x v="7"/>
    <x v="16"/>
  </r>
  <r>
    <n v="77509563"/>
    <x v="7"/>
    <x v="16"/>
  </r>
  <r>
    <n v="77509564"/>
    <x v="7"/>
    <x v="16"/>
  </r>
  <r>
    <n v="77509565"/>
    <x v="7"/>
    <x v="16"/>
  </r>
  <r>
    <n v="77509567"/>
    <x v="7"/>
    <x v="16"/>
  </r>
  <r>
    <n v="77509568"/>
    <x v="7"/>
    <x v="16"/>
  </r>
  <r>
    <n v="77509569"/>
    <x v="7"/>
    <x v="16"/>
  </r>
  <r>
    <n v="77509570"/>
    <x v="7"/>
    <x v="16"/>
  </r>
  <r>
    <n v="77509571"/>
    <x v="7"/>
    <x v="16"/>
  </r>
  <r>
    <n v="77509573"/>
    <x v="7"/>
    <x v="16"/>
  </r>
  <r>
    <n v="77509574"/>
    <x v="7"/>
    <x v="16"/>
  </r>
  <r>
    <n v="77509576"/>
    <x v="7"/>
    <x v="16"/>
  </r>
  <r>
    <n v="77509577"/>
    <x v="7"/>
    <x v="16"/>
  </r>
  <r>
    <n v="77509579"/>
    <x v="7"/>
    <x v="16"/>
  </r>
  <r>
    <n v="77509580"/>
    <x v="7"/>
    <x v="16"/>
  </r>
  <r>
    <n v="77509581"/>
    <x v="7"/>
    <x v="16"/>
  </r>
  <r>
    <n v="77509582"/>
    <x v="7"/>
    <x v="16"/>
  </r>
  <r>
    <n v="77509583"/>
    <x v="7"/>
    <x v="16"/>
  </r>
  <r>
    <n v="77509584"/>
    <x v="7"/>
    <x v="16"/>
  </r>
  <r>
    <n v="77509586"/>
    <x v="7"/>
    <x v="16"/>
  </r>
  <r>
    <n v="77509587"/>
    <x v="7"/>
    <x v="16"/>
  </r>
  <r>
    <n v="77509588"/>
    <x v="3"/>
    <x v="16"/>
  </r>
  <r>
    <n v="77509589"/>
    <x v="7"/>
    <x v="16"/>
  </r>
  <r>
    <n v="77509591"/>
    <x v="7"/>
    <x v="16"/>
  </r>
  <r>
    <n v="77509592"/>
    <x v="7"/>
    <x v="16"/>
  </r>
  <r>
    <n v="77509594"/>
    <x v="7"/>
    <x v="16"/>
  </r>
  <r>
    <n v="77509595"/>
    <x v="7"/>
    <x v="16"/>
  </r>
  <r>
    <n v="77509596"/>
    <x v="7"/>
    <x v="16"/>
  </r>
  <r>
    <n v="77509597"/>
    <x v="3"/>
    <x v="16"/>
  </r>
  <r>
    <n v="77509598"/>
    <x v="3"/>
    <x v="16"/>
  </r>
  <r>
    <n v="77509600"/>
    <x v="7"/>
    <x v="16"/>
  </r>
  <r>
    <n v="77509601"/>
    <x v="7"/>
    <x v="16"/>
  </r>
  <r>
    <n v="77509602"/>
    <x v="3"/>
    <x v="16"/>
  </r>
  <r>
    <n v="77509604"/>
    <x v="7"/>
    <x v="15"/>
  </r>
  <r>
    <n v="77509607"/>
    <x v="7"/>
    <x v="0"/>
  </r>
  <r>
    <n v="77509608"/>
    <x v="7"/>
    <x v="8"/>
  </r>
  <r>
    <n v="77509610"/>
    <x v="7"/>
    <x v="13"/>
  </r>
  <r>
    <n v="77509611"/>
    <x v="3"/>
    <x v="13"/>
  </r>
  <r>
    <n v="77509613"/>
    <x v="7"/>
    <x v="13"/>
  </r>
  <r>
    <n v="77509614"/>
    <x v="7"/>
    <x v="13"/>
  </r>
  <r>
    <n v="77509615"/>
    <x v="7"/>
    <x v="13"/>
  </r>
  <r>
    <n v="77509616"/>
    <x v="7"/>
    <x v="13"/>
  </r>
  <r>
    <n v="77509621"/>
    <x v="7"/>
    <x v="13"/>
  </r>
  <r>
    <n v="77509622"/>
    <x v="7"/>
    <x v="13"/>
  </r>
  <r>
    <n v="77509623"/>
    <x v="7"/>
    <x v="13"/>
  </r>
  <r>
    <n v="77509624"/>
    <x v="7"/>
    <x v="13"/>
  </r>
  <r>
    <n v="77509626"/>
    <x v="7"/>
    <x v="13"/>
  </r>
  <r>
    <n v="77509627"/>
    <x v="7"/>
    <x v="13"/>
  </r>
  <r>
    <n v="77509629"/>
    <x v="7"/>
    <x v="13"/>
  </r>
  <r>
    <n v="77509632"/>
    <x v="7"/>
    <x v="13"/>
  </r>
  <r>
    <n v="77509633"/>
    <x v="7"/>
    <x v="13"/>
  </r>
  <r>
    <n v="77509636"/>
    <x v="7"/>
    <x v="13"/>
  </r>
  <r>
    <n v="77509637"/>
    <x v="7"/>
    <x v="13"/>
  </r>
  <r>
    <n v="77509638"/>
    <x v="7"/>
    <x v="13"/>
  </r>
  <r>
    <n v="77509639"/>
    <x v="7"/>
    <x v="13"/>
  </r>
  <r>
    <n v="77509640"/>
    <x v="7"/>
    <x v="13"/>
  </r>
  <r>
    <n v="77509641"/>
    <x v="7"/>
    <x v="13"/>
  </r>
  <r>
    <n v="77509643"/>
    <x v="7"/>
    <x v="13"/>
  </r>
  <r>
    <n v="77509645"/>
    <x v="7"/>
    <x v="13"/>
  </r>
  <r>
    <n v="77509646"/>
    <x v="7"/>
    <x v="13"/>
  </r>
  <r>
    <n v="77509647"/>
    <x v="7"/>
    <x v="13"/>
  </r>
  <r>
    <n v="77509648"/>
    <x v="7"/>
    <x v="13"/>
  </r>
  <r>
    <n v="77509650"/>
    <x v="7"/>
    <x v="13"/>
  </r>
  <r>
    <n v="77509653"/>
    <x v="7"/>
    <x v="13"/>
  </r>
  <r>
    <n v="77509654"/>
    <x v="7"/>
    <x v="13"/>
  </r>
  <r>
    <n v="77509656"/>
    <x v="7"/>
    <x v="13"/>
  </r>
  <r>
    <n v="77509658"/>
    <x v="7"/>
    <x v="13"/>
  </r>
  <r>
    <n v="77509659"/>
    <x v="7"/>
    <x v="13"/>
  </r>
  <r>
    <n v="77509661"/>
    <x v="7"/>
    <x v="13"/>
  </r>
  <r>
    <n v="77509663"/>
    <x v="7"/>
    <x v="13"/>
  </r>
  <r>
    <n v="77509664"/>
    <x v="7"/>
    <x v="13"/>
  </r>
  <r>
    <n v="77509665"/>
    <x v="7"/>
    <x v="13"/>
  </r>
  <r>
    <n v="77509666"/>
    <x v="7"/>
    <x v="13"/>
  </r>
  <r>
    <n v="77509667"/>
    <x v="3"/>
    <x v="13"/>
  </r>
  <r>
    <n v="77509668"/>
    <x v="7"/>
    <x v="13"/>
  </r>
  <r>
    <n v="77509671"/>
    <x v="3"/>
    <x v="13"/>
  </r>
  <r>
    <n v="77509672"/>
    <x v="7"/>
    <x v="13"/>
  </r>
  <r>
    <n v="77509675"/>
    <x v="7"/>
    <x v="13"/>
  </r>
  <r>
    <n v="77509676"/>
    <x v="7"/>
    <x v="13"/>
  </r>
  <r>
    <n v="77509677"/>
    <x v="7"/>
    <x v="13"/>
  </r>
  <r>
    <n v="77509679"/>
    <x v="7"/>
    <x v="13"/>
  </r>
  <r>
    <n v="77509680"/>
    <x v="6"/>
    <x v="13"/>
  </r>
  <r>
    <n v="77509681"/>
    <x v="7"/>
    <x v="13"/>
  </r>
  <r>
    <n v="77509683"/>
    <x v="7"/>
    <x v="13"/>
  </r>
  <r>
    <n v="77509685"/>
    <x v="7"/>
    <x v="13"/>
  </r>
  <r>
    <n v="77509686"/>
    <x v="7"/>
    <x v="13"/>
  </r>
  <r>
    <n v="77509687"/>
    <x v="7"/>
    <x v="13"/>
  </r>
  <r>
    <n v="77509688"/>
    <x v="7"/>
    <x v="13"/>
  </r>
  <r>
    <n v="77509689"/>
    <x v="7"/>
    <x v="13"/>
  </r>
  <r>
    <n v="77509691"/>
    <x v="7"/>
    <x v="13"/>
  </r>
  <r>
    <n v="77509692"/>
    <x v="7"/>
    <x v="13"/>
  </r>
  <r>
    <n v="77509694"/>
    <x v="7"/>
    <x v="13"/>
  </r>
  <r>
    <n v="77509695"/>
    <x v="7"/>
    <x v="13"/>
  </r>
  <r>
    <n v="77509697"/>
    <x v="7"/>
    <x v="13"/>
  </r>
  <r>
    <n v="77509700"/>
    <x v="7"/>
    <x v="13"/>
  </r>
  <r>
    <n v="77509701"/>
    <x v="7"/>
    <x v="13"/>
  </r>
  <r>
    <n v="77509702"/>
    <x v="7"/>
    <x v="13"/>
  </r>
  <r>
    <n v="77509703"/>
    <x v="7"/>
    <x v="13"/>
  </r>
  <r>
    <n v="77509705"/>
    <x v="7"/>
    <x v="13"/>
  </r>
  <r>
    <n v="77509707"/>
    <x v="7"/>
    <x v="13"/>
  </r>
  <r>
    <n v="77509708"/>
    <x v="7"/>
    <x v="13"/>
  </r>
  <r>
    <n v="77509709"/>
    <x v="7"/>
    <x v="13"/>
  </r>
  <r>
    <n v="77509710"/>
    <x v="3"/>
    <x v="13"/>
  </r>
  <r>
    <n v="77509711"/>
    <x v="7"/>
    <x v="13"/>
  </r>
  <r>
    <n v="77509713"/>
    <x v="7"/>
    <x v="13"/>
  </r>
  <r>
    <n v="77509714"/>
    <x v="7"/>
    <x v="13"/>
  </r>
  <r>
    <n v="77509715"/>
    <x v="7"/>
    <x v="13"/>
  </r>
  <r>
    <n v="77509716"/>
    <x v="7"/>
    <x v="13"/>
  </r>
  <r>
    <n v="77509718"/>
    <x v="7"/>
    <x v="13"/>
  </r>
  <r>
    <n v="77509719"/>
    <x v="7"/>
    <x v="13"/>
  </r>
  <r>
    <n v="77509722"/>
    <x v="7"/>
    <x v="13"/>
  </r>
  <r>
    <n v="77509724"/>
    <x v="7"/>
    <x v="13"/>
  </r>
  <r>
    <n v="77509725"/>
    <x v="3"/>
    <x v="13"/>
  </r>
  <r>
    <n v="77509726"/>
    <x v="7"/>
    <x v="13"/>
  </r>
  <r>
    <n v="77509727"/>
    <x v="7"/>
    <x v="13"/>
  </r>
  <r>
    <n v="77509728"/>
    <x v="7"/>
    <x v="13"/>
  </r>
  <r>
    <n v="77509729"/>
    <x v="3"/>
    <x v="13"/>
  </r>
  <r>
    <n v="77509730"/>
    <x v="7"/>
    <x v="13"/>
  </r>
  <r>
    <n v="77509731"/>
    <x v="7"/>
    <x v="8"/>
  </r>
  <r>
    <n v="77509732"/>
    <x v="7"/>
    <x v="8"/>
  </r>
  <r>
    <n v="77509733"/>
    <x v="7"/>
    <x v="8"/>
  </r>
  <r>
    <n v="77509734"/>
    <x v="7"/>
    <x v="8"/>
  </r>
  <r>
    <n v="77509735"/>
    <x v="7"/>
    <x v="8"/>
  </r>
  <r>
    <n v="77509736"/>
    <x v="7"/>
    <x v="8"/>
  </r>
  <r>
    <n v="77509737"/>
    <x v="7"/>
    <x v="8"/>
  </r>
  <r>
    <n v="77509738"/>
    <x v="7"/>
    <x v="8"/>
  </r>
  <r>
    <n v="77509739"/>
    <x v="7"/>
    <x v="8"/>
  </r>
  <r>
    <n v="77509740"/>
    <x v="7"/>
    <x v="8"/>
  </r>
  <r>
    <n v="77509741"/>
    <x v="7"/>
    <x v="8"/>
  </r>
  <r>
    <n v="77509742"/>
    <x v="7"/>
    <x v="8"/>
  </r>
  <r>
    <n v="77509744"/>
    <x v="7"/>
    <x v="8"/>
  </r>
  <r>
    <n v="77509745"/>
    <x v="7"/>
    <x v="8"/>
  </r>
  <r>
    <n v="77509747"/>
    <x v="7"/>
    <x v="8"/>
  </r>
  <r>
    <n v="77509748"/>
    <x v="7"/>
    <x v="8"/>
  </r>
  <r>
    <n v="77509749"/>
    <x v="3"/>
    <x v="8"/>
  </r>
  <r>
    <n v="77509750"/>
    <x v="7"/>
    <x v="8"/>
  </r>
  <r>
    <n v="77509751"/>
    <x v="7"/>
    <x v="8"/>
  </r>
  <r>
    <n v="77509752"/>
    <x v="7"/>
    <x v="8"/>
  </r>
  <r>
    <n v="77509753"/>
    <x v="7"/>
    <x v="8"/>
  </r>
  <r>
    <n v="77509754"/>
    <x v="7"/>
    <x v="8"/>
  </r>
  <r>
    <n v="77509755"/>
    <x v="7"/>
    <x v="8"/>
  </r>
  <r>
    <n v="77509756"/>
    <x v="7"/>
    <x v="8"/>
  </r>
  <r>
    <n v="77509757"/>
    <x v="7"/>
    <x v="8"/>
  </r>
  <r>
    <n v="77509758"/>
    <x v="7"/>
    <x v="8"/>
  </r>
  <r>
    <n v="77509759"/>
    <x v="7"/>
    <x v="8"/>
  </r>
  <r>
    <n v="77509760"/>
    <x v="7"/>
    <x v="8"/>
  </r>
  <r>
    <n v="77509762"/>
    <x v="7"/>
    <x v="8"/>
  </r>
  <r>
    <n v="77509763"/>
    <x v="7"/>
    <x v="8"/>
  </r>
  <r>
    <n v="77509764"/>
    <x v="7"/>
    <x v="8"/>
  </r>
  <r>
    <n v="77509765"/>
    <x v="3"/>
    <x v="8"/>
  </r>
  <r>
    <n v="77509766"/>
    <x v="7"/>
    <x v="8"/>
  </r>
  <r>
    <n v="77509767"/>
    <x v="7"/>
    <x v="8"/>
  </r>
  <r>
    <n v="77509768"/>
    <x v="7"/>
    <x v="8"/>
  </r>
  <r>
    <n v="77509770"/>
    <x v="7"/>
    <x v="8"/>
  </r>
  <r>
    <n v="77509771"/>
    <x v="7"/>
    <x v="8"/>
  </r>
  <r>
    <n v="77509772"/>
    <x v="7"/>
    <x v="8"/>
  </r>
  <r>
    <n v="77509774"/>
    <x v="7"/>
    <x v="8"/>
  </r>
  <r>
    <n v="77509775"/>
    <x v="7"/>
    <x v="8"/>
  </r>
  <r>
    <n v="77509777"/>
    <x v="7"/>
    <x v="8"/>
  </r>
  <r>
    <n v="77509778"/>
    <x v="7"/>
    <x v="8"/>
  </r>
  <r>
    <n v="77509779"/>
    <x v="3"/>
    <x v="8"/>
  </r>
  <r>
    <n v="77509780"/>
    <x v="7"/>
    <x v="8"/>
  </r>
  <r>
    <n v="77509782"/>
    <x v="7"/>
    <x v="8"/>
  </r>
  <r>
    <n v="77509783"/>
    <x v="7"/>
    <x v="8"/>
  </r>
  <r>
    <n v="77509784"/>
    <x v="7"/>
    <x v="8"/>
  </r>
  <r>
    <n v="77509785"/>
    <x v="7"/>
    <x v="8"/>
  </r>
  <r>
    <n v="77509786"/>
    <x v="7"/>
    <x v="8"/>
  </r>
  <r>
    <n v="77509787"/>
    <x v="7"/>
    <x v="8"/>
  </r>
  <r>
    <n v="77509789"/>
    <x v="7"/>
    <x v="8"/>
  </r>
  <r>
    <n v="77509790"/>
    <x v="7"/>
    <x v="8"/>
  </r>
  <r>
    <n v="77509791"/>
    <x v="3"/>
    <x v="8"/>
  </r>
  <r>
    <n v="77509792"/>
    <x v="7"/>
    <x v="8"/>
  </r>
  <r>
    <n v="77509793"/>
    <x v="7"/>
    <x v="8"/>
  </r>
  <r>
    <n v="77509794"/>
    <x v="7"/>
    <x v="8"/>
  </r>
  <r>
    <n v="77509795"/>
    <x v="7"/>
    <x v="8"/>
  </r>
  <r>
    <n v="77509797"/>
    <x v="7"/>
    <x v="8"/>
  </r>
  <r>
    <n v="77509798"/>
    <x v="7"/>
    <x v="8"/>
  </r>
  <r>
    <n v="77509800"/>
    <x v="7"/>
    <x v="8"/>
  </r>
  <r>
    <n v="77509801"/>
    <x v="3"/>
    <x v="8"/>
  </r>
  <r>
    <n v="77509802"/>
    <x v="7"/>
    <x v="8"/>
  </r>
  <r>
    <n v="77509803"/>
    <x v="7"/>
    <x v="8"/>
  </r>
  <r>
    <n v="77509804"/>
    <x v="7"/>
    <x v="8"/>
  </r>
  <r>
    <n v="77509805"/>
    <x v="7"/>
    <x v="8"/>
  </r>
  <r>
    <n v="77509807"/>
    <x v="7"/>
    <x v="8"/>
  </r>
  <r>
    <n v="77509808"/>
    <x v="7"/>
    <x v="8"/>
  </r>
  <r>
    <n v="77509809"/>
    <x v="7"/>
    <x v="8"/>
  </r>
  <r>
    <n v="77509811"/>
    <x v="3"/>
    <x v="8"/>
  </r>
  <r>
    <n v="77509812"/>
    <x v="7"/>
    <x v="8"/>
  </r>
  <r>
    <n v="77509813"/>
    <x v="7"/>
    <x v="8"/>
  </r>
  <r>
    <n v="77509815"/>
    <x v="3"/>
    <x v="8"/>
  </r>
  <r>
    <n v="77509816"/>
    <x v="9"/>
    <x v="8"/>
  </r>
  <r>
    <n v="77509817"/>
    <x v="3"/>
    <x v="8"/>
  </r>
  <r>
    <n v="77509818"/>
    <x v="7"/>
    <x v="8"/>
  </r>
  <r>
    <n v="77509819"/>
    <x v="7"/>
    <x v="8"/>
  </r>
  <r>
    <n v="77509820"/>
    <x v="7"/>
    <x v="8"/>
  </r>
  <r>
    <n v="77509821"/>
    <x v="7"/>
    <x v="8"/>
  </r>
  <r>
    <n v="77509822"/>
    <x v="7"/>
    <x v="8"/>
  </r>
  <r>
    <n v="77509823"/>
    <x v="3"/>
    <x v="8"/>
  </r>
  <r>
    <n v="77509824"/>
    <x v="7"/>
    <x v="8"/>
  </r>
  <r>
    <n v="77509825"/>
    <x v="7"/>
    <x v="8"/>
  </r>
  <r>
    <n v="77509827"/>
    <x v="7"/>
    <x v="8"/>
  </r>
  <r>
    <n v="77509828"/>
    <x v="7"/>
    <x v="8"/>
  </r>
  <r>
    <n v="77509829"/>
    <x v="7"/>
    <x v="8"/>
  </r>
  <r>
    <n v="77509830"/>
    <x v="7"/>
    <x v="8"/>
  </r>
  <r>
    <n v="77509831"/>
    <x v="7"/>
    <x v="8"/>
  </r>
  <r>
    <n v="77509832"/>
    <x v="7"/>
    <x v="8"/>
  </r>
  <r>
    <n v="77509834"/>
    <x v="7"/>
    <x v="8"/>
  </r>
  <r>
    <n v="77509835"/>
    <x v="7"/>
    <x v="8"/>
  </r>
  <r>
    <n v="77509837"/>
    <x v="7"/>
    <x v="8"/>
  </r>
  <r>
    <n v="77509838"/>
    <x v="7"/>
    <x v="8"/>
  </r>
  <r>
    <n v="77509839"/>
    <x v="7"/>
    <x v="8"/>
  </r>
  <r>
    <n v="77509840"/>
    <x v="7"/>
    <x v="8"/>
  </r>
  <r>
    <n v="77509842"/>
    <x v="7"/>
    <x v="8"/>
  </r>
  <r>
    <n v="77509843"/>
    <x v="7"/>
    <x v="8"/>
  </r>
  <r>
    <n v="77509844"/>
    <x v="7"/>
    <x v="8"/>
  </r>
  <r>
    <n v="77509845"/>
    <x v="7"/>
    <x v="8"/>
  </r>
  <r>
    <n v="77509846"/>
    <x v="7"/>
    <x v="8"/>
  </r>
  <r>
    <n v="77509848"/>
    <x v="7"/>
    <x v="8"/>
  </r>
  <r>
    <n v="77509850"/>
    <x v="7"/>
    <x v="8"/>
  </r>
  <r>
    <n v="77509851"/>
    <x v="7"/>
    <x v="8"/>
  </r>
  <r>
    <n v="77509852"/>
    <x v="7"/>
    <x v="8"/>
  </r>
  <r>
    <n v="77509853"/>
    <x v="7"/>
    <x v="3"/>
  </r>
  <r>
    <n v="77509854"/>
    <x v="7"/>
    <x v="3"/>
  </r>
  <r>
    <n v="77509855"/>
    <x v="7"/>
    <x v="3"/>
  </r>
  <r>
    <n v="77509857"/>
    <x v="7"/>
    <x v="3"/>
  </r>
  <r>
    <n v="77509859"/>
    <x v="7"/>
    <x v="3"/>
  </r>
  <r>
    <n v="77509861"/>
    <x v="7"/>
    <x v="3"/>
  </r>
  <r>
    <n v="77509862"/>
    <x v="7"/>
    <x v="3"/>
  </r>
  <r>
    <n v="77509864"/>
    <x v="9"/>
    <x v="3"/>
  </r>
  <r>
    <n v="77509865"/>
    <x v="7"/>
    <x v="3"/>
  </r>
  <r>
    <n v="77509868"/>
    <x v="3"/>
    <x v="3"/>
  </r>
  <r>
    <n v="77509869"/>
    <x v="7"/>
    <x v="3"/>
  </r>
  <r>
    <n v="77509870"/>
    <x v="7"/>
    <x v="3"/>
  </r>
  <r>
    <n v="77509871"/>
    <x v="3"/>
    <x v="3"/>
  </r>
  <r>
    <n v="77509874"/>
    <x v="7"/>
    <x v="3"/>
  </r>
  <r>
    <n v="77509875"/>
    <x v="3"/>
    <x v="3"/>
  </r>
  <r>
    <n v="77509876"/>
    <x v="7"/>
    <x v="3"/>
  </r>
  <r>
    <n v="77509877"/>
    <x v="7"/>
    <x v="3"/>
  </r>
  <r>
    <n v="77509878"/>
    <x v="7"/>
    <x v="3"/>
  </r>
  <r>
    <n v="77509879"/>
    <x v="7"/>
    <x v="3"/>
  </r>
  <r>
    <n v="77509880"/>
    <x v="3"/>
    <x v="3"/>
  </r>
  <r>
    <n v="77509881"/>
    <x v="7"/>
    <x v="3"/>
  </r>
  <r>
    <n v="77509882"/>
    <x v="9"/>
    <x v="3"/>
  </r>
  <r>
    <n v="77509883"/>
    <x v="7"/>
    <x v="3"/>
  </r>
  <r>
    <n v="77509884"/>
    <x v="9"/>
    <x v="3"/>
  </r>
  <r>
    <n v="77509885"/>
    <x v="9"/>
    <x v="3"/>
  </r>
  <r>
    <n v="77509886"/>
    <x v="7"/>
    <x v="3"/>
  </r>
  <r>
    <n v="77509887"/>
    <x v="7"/>
    <x v="3"/>
  </r>
  <r>
    <n v="77509888"/>
    <x v="3"/>
    <x v="3"/>
  </r>
  <r>
    <n v="77509889"/>
    <x v="7"/>
    <x v="3"/>
  </r>
  <r>
    <n v="77509890"/>
    <x v="7"/>
    <x v="3"/>
  </r>
  <r>
    <n v="77509892"/>
    <x v="7"/>
    <x v="3"/>
  </r>
  <r>
    <n v="77509895"/>
    <x v="3"/>
    <x v="3"/>
  </r>
  <r>
    <n v="77509896"/>
    <x v="7"/>
    <x v="3"/>
  </r>
  <r>
    <n v="77509898"/>
    <x v="7"/>
    <x v="3"/>
  </r>
  <r>
    <n v="77509901"/>
    <x v="7"/>
    <x v="3"/>
  </r>
  <r>
    <n v="77509902"/>
    <x v="7"/>
    <x v="3"/>
  </r>
  <r>
    <n v="77509904"/>
    <x v="7"/>
    <x v="3"/>
  </r>
  <r>
    <n v="77509906"/>
    <x v="7"/>
    <x v="3"/>
  </r>
  <r>
    <n v="77509907"/>
    <x v="7"/>
    <x v="3"/>
  </r>
  <r>
    <n v="77509912"/>
    <x v="7"/>
    <x v="3"/>
  </r>
  <r>
    <n v="77509913"/>
    <x v="3"/>
    <x v="3"/>
  </r>
  <r>
    <n v="77509914"/>
    <x v="7"/>
    <x v="3"/>
  </r>
  <r>
    <n v="77509915"/>
    <x v="7"/>
    <x v="3"/>
  </r>
  <r>
    <n v="77509916"/>
    <x v="7"/>
    <x v="3"/>
  </r>
  <r>
    <n v="77509917"/>
    <x v="3"/>
    <x v="3"/>
  </r>
  <r>
    <n v="77509918"/>
    <x v="7"/>
    <x v="3"/>
  </r>
  <r>
    <n v="77509921"/>
    <x v="7"/>
    <x v="3"/>
  </r>
  <r>
    <n v="77509922"/>
    <x v="7"/>
    <x v="3"/>
  </r>
  <r>
    <n v="77509923"/>
    <x v="3"/>
    <x v="3"/>
  </r>
  <r>
    <n v="77509924"/>
    <x v="7"/>
    <x v="3"/>
  </r>
  <r>
    <n v="77509925"/>
    <x v="7"/>
    <x v="3"/>
  </r>
  <r>
    <n v="77509926"/>
    <x v="7"/>
    <x v="3"/>
  </r>
  <r>
    <n v="77509928"/>
    <x v="7"/>
    <x v="3"/>
  </r>
  <r>
    <n v="77509930"/>
    <x v="7"/>
    <x v="3"/>
  </r>
  <r>
    <n v="77509931"/>
    <x v="3"/>
    <x v="3"/>
  </r>
  <r>
    <n v="77509932"/>
    <x v="7"/>
    <x v="3"/>
  </r>
  <r>
    <n v="77509933"/>
    <x v="7"/>
    <x v="3"/>
  </r>
  <r>
    <n v="77509934"/>
    <x v="7"/>
    <x v="3"/>
  </r>
  <r>
    <n v="77509935"/>
    <x v="7"/>
    <x v="3"/>
  </r>
  <r>
    <n v="77509938"/>
    <x v="7"/>
    <x v="3"/>
  </r>
  <r>
    <n v="77509939"/>
    <x v="7"/>
    <x v="3"/>
  </r>
  <r>
    <n v="77509940"/>
    <x v="7"/>
    <x v="3"/>
  </r>
  <r>
    <n v="77509941"/>
    <x v="7"/>
    <x v="3"/>
  </r>
  <r>
    <n v="77509942"/>
    <x v="7"/>
    <x v="3"/>
  </r>
  <r>
    <n v="77509943"/>
    <x v="7"/>
    <x v="3"/>
  </r>
  <r>
    <n v="77509944"/>
    <x v="7"/>
    <x v="3"/>
  </r>
  <r>
    <n v="77509946"/>
    <x v="7"/>
    <x v="3"/>
  </r>
  <r>
    <n v="77509947"/>
    <x v="3"/>
    <x v="3"/>
  </r>
  <r>
    <n v="77509949"/>
    <x v="7"/>
    <x v="3"/>
  </r>
  <r>
    <n v="77509950"/>
    <x v="7"/>
    <x v="3"/>
  </r>
  <r>
    <n v="77509951"/>
    <x v="7"/>
    <x v="3"/>
  </r>
  <r>
    <n v="77509952"/>
    <x v="7"/>
    <x v="3"/>
  </r>
  <r>
    <n v="77509953"/>
    <x v="7"/>
    <x v="3"/>
  </r>
  <r>
    <n v="77509954"/>
    <x v="7"/>
    <x v="3"/>
  </r>
  <r>
    <n v="77509955"/>
    <x v="7"/>
    <x v="3"/>
  </r>
  <r>
    <n v="77509957"/>
    <x v="7"/>
    <x v="3"/>
  </r>
  <r>
    <n v="77509960"/>
    <x v="7"/>
    <x v="3"/>
  </r>
  <r>
    <n v="77509961"/>
    <x v="7"/>
    <x v="3"/>
  </r>
  <r>
    <n v="77509964"/>
    <x v="7"/>
    <x v="3"/>
  </r>
  <r>
    <n v="77509966"/>
    <x v="7"/>
    <x v="3"/>
  </r>
  <r>
    <n v="77509967"/>
    <x v="7"/>
    <x v="3"/>
  </r>
  <r>
    <n v="77509968"/>
    <x v="7"/>
    <x v="3"/>
  </r>
  <r>
    <n v="77509970"/>
    <x v="7"/>
    <x v="3"/>
  </r>
  <r>
    <n v="77509971"/>
    <x v="7"/>
    <x v="3"/>
  </r>
  <r>
    <n v="77509972"/>
    <x v="7"/>
    <x v="3"/>
  </r>
  <r>
    <n v="77509973"/>
    <x v="7"/>
    <x v="3"/>
  </r>
  <r>
    <n v="77509975"/>
    <x v="7"/>
    <x v="3"/>
  </r>
  <r>
    <n v="77509976"/>
    <x v="7"/>
    <x v="3"/>
  </r>
  <r>
    <n v="77509977"/>
    <x v="7"/>
    <x v="3"/>
  </r>
  <r>
    <n v="77509978"/>
    <x v="3"/>
    <x v="3"/>
  </r>
  <r>
    <n v="77509981"/>
    <x v="7"/>
    <x v="3"/>
  </r>
  <r>
    <n v="77509983"/>
    <x v="7"/>
    <x v="3"/>
  </r>
  <r>
    <n v="77509984"/>
    <x v="7"/>
    <x v="3"/>
  </r>
  <r>
    <n v="77509985"/>
    <x v="7"/>
    <x v="3"/>
  </r>
  <r>
    <n v="77509987"/>
    <x v="7"/>
    <x v="3"/>
  </r>
  <r>
    <n v="77509988"/>
    <x v="7"/>
    <x v="3"/>
  </r>
  <r>
    <n v="77509989"/>
    <x v="7"/>
    <x v="3"/>
  </r>
  <r>
    <n v="77509990"/>
    <x v="7"/>
    <x v="3"/>
  </r>
  <r>
    <n v="77509991"/>
    <x v="7"/>
    <x v="3"/>
  </r>
  <r>
    <n v="77509993"/>
    <x v="7"/>
    <x v="3"/>
  </r>
  <r>
    <n v="77509994"/>
    <x v="7"/>
    <x v="3"/>
  </r>
  <r>
    <n v="77509996"/>
    <x v="7"/>
    <x v="3"/>
  </r>
  <r>
    <n v="77509997"/>
    <x v="7"/>
    <x v="3"/>
  </r>
  <r>
    <n v="77509998"/>
    <x v="7"/>
    <x v="3"/>
  </r>
  <r>
    <n v="77510002"/>
    <x v="7"/>
    <x v="3"/>
  </r>
  <r>
    <n v="77510003"/>
    <x v="7"/>
    <x v="3"/>
  </r>
  <r>
    <n v="77510005"/>
    <x v="3"/>
    <x v="3"/>
  </r>
  <r>
    <n v="77510006"/>
    <x v="7"/>
    <x v="3"/>
  </r>
  <r>
    <n v="77510007"/>
    <x v="7"/>
    <x v="3"/>
  </r>
  <r>
    <n v="77510009"/>
    <x v="7"/>
    <x v="3"/>
  </r>
  <r>
    <n v="77510010"/>
    <x v="7"/>
    <x v="3"/>
  </r>
  <r>
    <n v="77510011"/>
    <x v="7"/>
    <x v="3"/>
  </r>
  <r>
    <n v="77510012"/>
    <x v="7"/>
    <x v="3"/>
  </r>
  <r>
    <n v="77510013"/>
    <x v="7"/>
    <x v="3"/>
  </r>
  <r>
    <n v="77510014"/>
    <x v="7"/>
    <x v="3"/>
  </r>
  <r>
    <n v="77510015"/>
    <x v="7"/>
    <x v="3"/>
  </r>
  <r>
    <n v="77510018"/>
    <x v="7"/>
    <x v="3"/>
  </r>
  <r>
    <n v="77510019"/>
    <x v="7"/>
    <x v="3"/>
  </r>
  <r>
    <n v="77510021"/>
    <x v="3"/>
    <x v="3"/>
  </r>
  <r>
    <n v="77510023"/>
    <x v="7"/>
    <x v="3"/>
  </r>
  <r>
    <n v="77510024"/>
    <x v="7"/>
    <x v="3"/>
  </r>
  <r>
    <n v="77510025"/>
    <x v="7"/>
    <x v="3"/>
  </r>
  <r>
    <n v="77510026"/>
    <x v="3"/>
    <x v="3"/>
  </r>
  <r>
    <n v="77510027"/>
    <x v="7"/>
    <x v="3"/>
  </r>
  <r>
    <n v="77510030"/>
    <x v="7"/>
    <x v="3"/>
  </r>
  <r>
    <n v="77510033"/>
    <x v="7"/>
    <x v="3"/>
  </r>
  <r>
    <n v="77510037"/>
    <x v="7"/>
    <x v="3"/>
  </r>
  <r>
    <n v="77510038"/>
    <x v="7"/>
    <x v="3"/>
  </r>
  <r>
    <n v="77510039"/>
    <x v="7"/>
    <x v="3"/>
  </r>
  <r>
    <n v="77510040"/>
    <x v="7"/>
    <x v="3"/>
  </r>
  <r>
    <n v="77510041"/>
    <x v="3"/>
    <x v="3"/>
  </r>
  <r>
    <n v="77510043"/>
    <x v="7"/>
    <x v="3"/>
  </r>
  <r>
    <n v="77510046"/>
    <x v="7"/>
    <x v="3"/>
  </r>
  <r>
    <n v="77510047"/>
    <x v="7"/>
    <x v="3"/>
  </r>
  <r>
    <n v="77510048"/>
    <x v="7"/>
    <x v="3"/>
  </r>
  <r>
    <n v="77510049"/>
    <x v="7"/>
    <x v="3"/>
  </r>
  <r>
    <n v="77510051"/>
    <x v="7"/>
    <x v="3"/>
  </r>
  <r>
    <n v="77510053"/>
    <x v="7"/>
    <x v="3"/>
  </r>
  <r>
    <n v="77510054"/>
    <x v="7"/>
    <x v="3"/>
  </r>
  <r>
    <n v="77510056"/>
    <x v="7"/>
    <x v="3"/>
  </r>
  <r>
    <n v="77510057"/>
    <x v="7"/>
    <x v="3"/>
  </r>
  <r>
    <n v="77510058"/>
    <x v="7"/>
    <x v="3"/>
  </r>
  <r>
    <n v="77510059"/>
    <x v="7"/>
    <x v="3"/>
  </r>
  <r>
    <n v="77510060"/>
    <x v="7"/>
    <x v="3"/>
  </r>
  <r>
    <n v="77510062"/>
    <x v="7"/>
    <x v="3"/>
  </r>
  <r>
    <n v="77510063"/>
    <x v="7"/>
    <x v="3"/>
  </r>
  <r>
    <n v="77510064"/>
    <x v="7"/>
    <x v="3"/>
  </r>
  <r>
    <n v="77510066"/>
    <x v="7"/>
    <x v="3"/>
  </r>
  <r>
    <n v="77510067"/>
    <x v="7"/>
    <x v="3"/>
  </r>
  <r>
    <n v="77510068"/>
    <x v="7"/>
    <x v="3"/>
  </r>
  <r>
    <n v="77510069"/>
    <x v="7"/>
    <x v="3"/>
  </r>
  <r>
    <n v="77510070"/>
    <x v="7"/>
    <x v="3"/>
  </r>
  <r>
    <n v="77510072"/>
    <x v="7"/>
    <x v="7"/>
  </r>
  <r>
    <n v="77510073"/>
    <x v="7"/>
    <x v="7"/>
  </r>
  <r>
    <n v="77510075"/>
    <x v="7"/>
    <x v="7"/>
  </r>
  <r>
    <n v="77510076"/>
    <x v="7"/>
    <x v="7"/>
  </r>
  <r>
    <n v="77510077"/>
    <x v="7"/>
    <x v="7"/>
  </r>
  <r>
    <n v="77510078"/>
    <x v="7"/>
    <x v="7"/>
  </r>
  <r>
    <n v="77510080"/>
    <x v="7"/>
    <x v="7"/>
  </r>
  <r>
    <n v="77510082"/>
    <x v="7"/>
    <x v="7"/>
  </r>
  <r>
    <n v="77510083"/>
    <x v="7"/>
    <x v="7"/>
  </r>
  <r>
    <n v="77510084"/>
    <x v="7"/>
    <x v="7"/>
  </r>
  <r>
    <n v="77510086"/>
    <x v="7"/>
    <x v="7"/>
  </r>
  <r>
    <n v="77510087"/>
    <x v="7"/>
    <x v="7"/>
  </r>
  <r>
    <n v="77510088"/>
    <x v="7"/>
    <x v="7"/>
  </r>
  <r>
    <n v="77510089"/>
    <x v="7"/>
    <x v="7"/>
  </r>
  <r>
    <n v="77510090"/>
    <x v="7"/>
    <x v="7"/>
  </r>
  <r>
    <n v="77510091"/>
    <x v="7"/>
    <x v="7"/>
  </r>
  <r>
    <n v="77510092"/>
    <x v="7"/>
    <x v="7"/>
  </r>
  <r>
    <n v="77510093"/>
    <x v="7"/>
    <x v="7"/>
  </r>
  <r>
    <n v="77510094"/>
    <x v="7"/>
    <x v="7"/>
  </r>
  <r>
    <n v="77510097"/>
    <x v="7"/>
    <x v="7"/>
  </r>
  <r>
    <n v="77510098"/>
    <x v="7"/>
    <x v="7"/>
  </r>
  <r>
    <n v="77510099"/>
    <x v="7"/>
    <x v="7"/>
  </r>
  <r>
    <n v="77510100"/>
    <x v="7"/>
    <x v="7"/>
  </r>
  <r>
    <n v="77510101"/>
    <x v="7"/>
    <x v="7"/>
  </r>
  <r>
    <n v="77510103"/>
    <x v="7"/>
    <x v="7"/>
  </r>
  <r>
    <n v="77510104"/>
    <x v="7"/>
    <x v="7"/>
  </r>
  <r>
    <n v="77510105"/>
    <x v="7"/>
    <x v="7"/>
  </r>
  <r>
    <n v="77510106"/>
    <x v="7"/>
    <x v="7"/>
  </r>
  <r>
    <n v="77510108"/>
    <x v="7"/>
    <x v="7"/>
  </r>
  <r>
    <n v="77510110"/>
    <x v="7"/>
    <x v="7"/>
  </r>
  <r>
    <n v="77510111"/>
    <x v="7"/>
    <x v="7"/>
  </r>
  <r>
    <n v="77510112"/>
    <x v="7"/>
    <x v="7"/>
  </r>
  <r>
    <n v="77510113"/>
    <x v="7"/>
    <x v="7"/>
  </r>
  <r>
    <n v="77510114"/>
    <x v="7"/>
    <x v="7"/>
  </r>
  <r>
    <n v="77510115"/>
    <x v="7"/>
    <x v="7"/>
  </r>
  <r>
    <n v="77510116"/>
    <x v="7"/>
    <x v="7"/>
  </r>
  <r>
    <n v="77510117"/>
    <x v="7"/>
    <x v="7"/>
  </r>
  <r>
    <n v="77510118"/>
    <x v="7"/>
    <x v="7"/>
  </r>
  <r>
    <n v="77510119"/>
    <x v="7"/>
    <x v="7"/>
  </r>
  <r>
    <n v="77510121"/>
    <x v="7"/>
    <x v="7"/>
  </r>
  <r>
    <n v="77510122"/>
    <x v="7"/>
    <x v="7"/>
  </r>
  <r>
    <n v="77510123"/>
    <x v="7"/>
    <x v="7"/>
  </r>
  <r>
    <n v="77510124"/>
    <x v="7"/>
    <x v="7"/>
  </r>
  <r>
    <n v="77510125"/>
    <x v="7"/>
    <x v="7"/>
  </r>
  <r>
    <n v="77510126"/>
    <x v="7"/>
    <x v="7"/>
  </r>
  <r>
    <n v="77510127"/>
    <x v="7"/>
    <x v="7"/>
  </r>
  <r>
    <n v="77510129"/>
    <x v="7"/>
    <x v="7"/>
  </r>
  <r>
    <n v="77510130"/>
    <x v="7"/>
    <x v="7"/>
  </r>
  <r>
    <n v="77510132"/>
    <x v="7"/>
    <x v="7"/>
  </r>
  <r>
    <n v="77510133"/>
    <x v="7"/>
    <x v="7"/>
  </r>
  <r>
    <n v="77510134"/>
    <x v="7"/>
    <x v="7"/>
  </r>
  <r>
    <n v="77510135"/>
    <x v="7"/>
    <x v="7"/>
  </r>
  <r>
    <n v="77510138"/>
    <x v="7"/>
    <x v="7"/>
  </r>
  <r>
    <n v="77510139"/>
    <x v="7"/>
    <x v="7"/>
  </r>
  <r>
    <n v="77510140"/>
    <x v="7"/>
    <x v="7"/>
  </r>
  <r>
    <n v="77510141"/>
    <x v="7"/>
    <x v="7"/>
  </r>
  <r>
    <n v="77510142"/>
    <x v="7"/>
    <x v="7"/>
  </r>
  <r>
    <n v="77510143"/>
    <x v="7"/>
    <x v="7"/>
  </r>
  <r>
    <n v="77510144"/>
    <x v="7"/>
    <x v="7"/>
  </r>
  <r>
    <n v="77510146"/>
    <x v="7"/>
    <x v="7"/>
  </r>
  <r>
    <n v="77510148"/>
    <x v="7"/>
    <x v="7"/>
  </r>
  <r>
    <n v="77510149"/>
    <x v="7"/>
    <x v="7"/>
  </r>
  <r>
    <n v="77510150"/>
    <x v="7"/>
    <x v="7"/>
  </r>
  <r>
    <n v="77510151"/>
    <x v="7"/>
    <x v="7"/>
  </r>
  <r>
    <n v="77510152"/>
    <x v="7"/>
    <x v="7"/>
  </r>
  <r>
    <n v="77510153"/>
    <x v="7"/>
    <x v="7"/>
  </r>
  <r>
    <n v="77510154"/>
    <x v="7"/>
    <x v="7"/>
  </r>
  <r>
    <n v="77510156"/>
    <x v="7"/>
    <x v="7"/>
  </r>
  <r>
    <n v="77510157"/>
    <x v="7"/>
    <x v="7"/>
  </r>
  <r>
    <n v="77510158"/>
    <x v="7"/>
    <x v="7"/>
  </r>
  <r>
    <n v="77510159"/>
    <x v="7"/>
    <x v="7"/>
  </r>
  <r>
    <n v="77510160"/>
    <x v="7"/>
    <x v="7"/>
  </r>
  <r>
    <n v="77510161"/>
    <x v="7"/>
    <x v="7"/>
  </r>
  <r>
    <n v="77510162"/>
    <x v="7"/>
    <x v="7"/>
  </r>
  <r>
    <n v="77510164"/>
    <x v="7"/>
    <x v="7"/>
  </r>
  <r>
    <n v="77510166"/>
    <x v="7"/>
    <x v="7"/>
  </r>
  <r>
    <n v="77510167"/>
    <x v="7"/>
    <x v="7"/>
  </r>
  <r>
    <n v="77510168"/>
    <x v="7"/>
    <x v="7"/>
  </r>
  <r>
    <n v="77510170"/>
    <x v="7"/>
    <x v="7"/>
  </r>
  <r>
    <n v="77510171"/>
    <x v="7"/>
    <x v="7"/>
  </r>
  <r>
    <n v="77510172"/>
    <x v="3"/>
    <x v="7"/>
  </r>
  <r>
    <n v="77510173"/>
    <x v="7"/>
    <x v="7"/>
  </r>
  <r>
    <n v="77510174"/>
    <x v="7"/>
    <x v="7"/>
  </r>
  <r>
    <n v="77510175"/>
    <x v="7"/>
    <x v="7"/>
  </r>
  <r>
    <n v="77510176"/>
    <x v="9"/>
    <x v="7"/>
  </r>
  <r>
    <n v="77510178"/>
    <x v="7"/>
    <x v="7"/>
  </r>
  <r>
    <n v="77510179"/>
    <x v="7"/>
    <x v="7"/>
  </r>
  <r>
    <n v="77510180"/>
    <x v="7"/>
    <x v="7"/>
  </r>
  <r>
    <n v="77510182"/>
    <x v="7"/>
    <x v="7"/>
  </r>
  <r>
    <n v="77510183"/>
    <x v="7"/>
    <x v="7"/>
  </r>
  <r>
    <n v="77510184"/>
    <x v="7"/>
    <x v="7"/>
  </r>
  <r>
    <n v="77510185"/>
    <x v="7"/>
    <x v="7"/>
  </r>
  <r>
    <n v="77510186"/>
    <x v="7"/>
    <x v="7"/>
  </r>
  <r>
    <n v="77510187"/>
    <x v="7"/>
    <x v="7"/>
  </r>
  <r>
    <n v="77510188"/>
    <x v="7"/>
    <x v="7"/>
  </r>
  <r>
    <n v="77510189"/>
    <x v="7"/>
    <x v="7"/>
  </r>
  <r>
    <n v="77510190"/>
    <x v="7"/>
    <x v="7"/>
  </r>
  <r>
    <n v="77510191"/>
    <x v="7"/>
    <x v="7"/>
  </r>
  <r>
    <n v="77510193"/>
    <x v="7"/>
    <x v="7"/>
  </r>
  <r>
    <n v="77510194"/>
    <x v="7"/>
    <x v="7"/>
  </r>
  <r>
    <n v="77510195"/>
    <x v="7"/>
    <x v="7"/>
  </r>
  <r>
    <n v="77510196"/>
    <x v="7"/>
    <x v="7"/>
  </r>
  <r>
    <n v="77510197"/>
    <x v="3"/>
    <x v="7"/>
  </r>
  <r>
    <n v="77510198"/>
    <x v="7"/>
    <x v="7"/>
  </r>
  <r>
    <n v="77510199"/>
    <x v="7"/>
    <x v="7"/>
  </r>
  <r>
    <n v="77510201"/>
    <x v="7"/>
    <x v="7"/>
  </r>
  <r>
    <n v="77510202"/>
    <x v="7"/>
    <x v="7"/>
  </r>
  <r>
    <n v="77510204"/>
    <x v="7"/>
    <x v="7"/>
  </r>
  <r>
    <n v="77510205"/>
    <x v="7"/>
    <x v="7"/>
  </r>
  <r>
    <n v="77510206"/>
    <x v="7"/>
    <x v="7"/>
  </r>
  <r>
    <n v="77510207"/>
    <x v="7"/>
    <x v="7"/>
  </r>
  <r>
    <n v="77510208"/>
    <x v="7"/>
    <x v="7"/>
  </r>
  <r>
    <n v="77510209"/>
    <x v="7"/>
    <x v="7"/>
  </r>
  <r>
    <n v="77510211"/>
    <x v="7"/>
    <x v="7"/>
  </r>
  <r>
    <n v="77510212"/>
    <x v="7"/>
    <x v="7"/>
  </r>
  <r>
    <n v="77510214"/>
    <x v="7"/>
    <x v="7"/>
  </r>
  <r>
    <n v="77510215"/>
    <x v="7"/>
    <x v="7"/>
  </r>
  <r>
    <n v="77510216"/>
    <x v="7"/>
    <x v="7"/>
  </r>
  <r>
    <n v="77510218"/>
    <x v="7"/>
    <x v="7"/>
  </r>
  <r>
    <n v="77510219"/>
    <x v="7"/>
    <x v="18"/>
  </r>
  <r>
    <n v="77510220"/>
    <x v="7"/>
    <x v="18"/>
  </r>
  <r>
    <n v="77510223"/>
    <x v="3"/>
    <x v="18"/>
  </r>
  <r>
    <n v="77510224"/>
    <x v="7"/>
    <x v="18"/>
  </r>
  <r>
    <n v="77510225"/>
    <x v="7"/>
    <x v="18"/>
  </r>
  <r>
    <n v="77510226"/>
    <x v="7"/>
    <x v="18"/>
  </r>
  <r>
    <n v="77510227"/>
    <x v="7"/>
    <x v="18"/>
  </r>
  <r>
    <n v="77510228"/>
    <x v="7"/>
    <x v="18"/>
  </r>
  <r>
    <n v="77510230"/>
    <x v="7"/>
    <x v="18"/>
  </r>
  <r>
    <n v="77510232"/>
    <x v="7"/>
    <x v="18"/>
  </r>
  <r>
    <n v="77510233"/>
    <x v="7"/>
    <x v="18"/>
  </r>
  <r>
    <n v="77510234"/>
    <x v="7"/>
    <x v="18"/>
  </r>
  <r>
    <n v="77510235"/>
    <x v="3"/>
    <x v="18"/>
  </r>
  <r>
    <n v="77510237"/>
    <x v="7"/>
    <x v="18"/>
  </r>
  <r>
    <n v="77510238"/>
    <x v="7"/>
    <x v="18"/>
  </r>
  <r>
    <n v="77510239"/>
    <x v="7"/>
    <x v="18"/>
  </r>
  <r>
    <n v="77510240"/>
    <x v="3"/>
    <x v="18"/>
  </r>
  <r>
    <n v="77510241"/>
    <x v="7"/>
    <x v="18"/>
  </r>
  <r>
    <n v="77510242"/>
    <x v="7"/>
    <x v="18"/>
  </r>
  <r>
    <n v="77510244"/>
    <x v="7"/>
    <x v="18"/>
  </r>
  <r>
    <n v="77510245"/>
    <x v="7"/>
    <x v="18"/>
  </r>
  <r>
    <n v="77510246"/>
    <x v="7"/>
    <x v="18"/>
  </r>
  <r>
    <n v="77510248"/>
    <x v="7"/>
    <x v="18"/>
  </r>
  <r>
    <n v="77510249"/>
    <x v="7"/>
    <x v="18"/>
  </r>
  <r>
    <n v="77510250"/>
    <x v="7"/>
    <x v="18"/>
  </r>
  <r>
    <n v="77510251"/>
    <x v="7"/>
    <x v="18"/>
  </r>
  <r>
    <n v="77510252"/>
    <x v="7"/>
    <x v="18"/>
  </r>
  <r>
    <n v="77510253"/>
    <x v="7"/>
    <x v="18"/>
  </r>
  <r>
    <n v="77510255"/>
    <x v="7"/>
    <x v="18"/>
  </r>
  <r>
    <n v="77510256"/>
    <x v="7"/>
    <x v="18"/>
  </r>
  <r>
    <n v="77510257"/>
    <x v="7"/>
    <x v="18"/>
  </r>
  <r>
    <n v="77510258"/>
    <x v="7"/>
    <x v="18"/>
  </r>
  <r>
    <n v="77510259"/>
    <x v="3"/>
    <x v="18"/>
  </r>
  <r>
    <n v="77510260"/>
    <x v="3"/>
    <x v="18"/>
  </r>
  <r>
    <n v="77510262"/>
    <x v="7"/>
    <x v="18"/>
  </r>
  <r>
    <n v="77510263"/>
    <x v="3"/>
    <x v="18"/>
  </r>
  <r>
    <n v="77510264"/>
    <x v="7"/>
    <x v="18"/>
  </r>
  <r>
    <n v="77510265"/>
    <x v="7"/>
    <x v="18"/>
  </r>
  <r>
    <n v="77510266"/>
    <x v="7"/>
    <x v="18"/>
  </r>
  <r>
    <n v="77510267"/>
    <x v="7"/>
    <x v="18"/>
  </r>
  <r>
    <n v="77510268"/>
    <x v="7"/>
    <x v="18"/>
  </r>
  <r>
    <n v="77510271"/>
    <x v="7"/>
    <x v="18"/>
  </r>
  <r>
    <n v="77510272"/>
    <x v="7"/>
    <x v="18"/>
  </r>
  <r>
    <n v="77510274"/>
    <x v="3"/>
    <x v="18"/>
  </r>
  <r>
    <n v="77510275"/>
    <x v="7"/>
    <x v="18"/>
  </r>
  <r>
    <n v="77510277"/>
    <x v="7"/>
    <x v="18"/>
  </r>
  <r>
    <n v="77510278"/>
    <x v="7"/>
    <x v="18"/>
  </r>
  <r>
    <n v="77510279"/>
    <x v="7"/>
    <x v="18"/>
  </r>
  <r>
    <n v="77510280"/>
    <x v="7"/>
    <x v="18"/>
  </r>
  <r>
    <n v="77510281"/>
    <x v="7"/>
    <x v="18"/>
  </r>
  <r>
    <n v="77510282"/>
    <x v="7"/>
    <x v="18"/>
  </r>
  <r>
    <n v="77510284"/>
    <x v="3"/>
    <x v="18"/>
  </r>
  <r>
    <n v="77510285"/>
    <x v="7"/>
    <x v="18"/>
  </r>
  <r>
    <n v="77510286"/>
    <x v="7"/>
    <x v="18"/>
  </r>
  <r>
    <n v="77510288"/>
    <x v="7"/>
    <x v="18"/>
  </r>
  <r>
    <n v="77510290"/>
    <x v="7"/>
    <x v="18"/>
  </r>
  <r>
    <n v="77510291"/>
    <x v="7"/>
    <x v="18"/>
  </r>
  <r>
    <n v="77510292"/>
    <x v="7"/>
    <x v="18"/>
  </r>
  <r>
    <n v="77510294"/>
    <x v="7"/>
    <x v="18"/>
  </r>
  <r>
    <n v="77510295"/>
    <x v="9"/>
    <x v="18"/>
  </r>
  <r>
    <n v="77510296"/>
    <x v="7"/>
    <x v="18"/>
  </r>
  <r>
    <n v="77510297"/>
    <x v="7"/>
    <x v="18"/>
  </r>
  <r>
    <n v="77510298"/>
    <x v="3"/>
    <x v="18"/>
  </r>
  <r>
    <n v="77510301"/>
    <x v="7"/>
    <x v="18"/>
  </r>
  <r>
    <n v="77510302"/>
    <x v="7"/>
    <x v="18"/>
  </r>
  <r>
    <n v="77510303"/>
    <x v="7"/>
    <x v="18"/>
  </r>
  <r>
    <n v="77510304"/>
    <x v="7"/>
    <x v="18"/>
  </r>
  <r>
    <n v="77510305"/>
    <x v="7"/>
    <x v="18"/>
  </r>
  <r>
    <n v="77510306"/>
    <x v="7"/>
    <x v="18"/>
  </r>
  <r>
    <n v="77510307"/>
    <x v="7"/>
    <x v="18"/>
  </r>
  <r>
    <n v="77510308"/>
    <x v="3"/>
    <x v="18"/>
  </r>
  <r>
    <n v="77510309"/>
    <x v="7"/>
    <x v="18"/>
  </r>
  <r>
    <n v="77510310"/>
    <x v="7"/>
    <x v="18"/>
  </r>
  <r>
    <n v="77510312"/>
    <x v="7"/>
    <x v="18"/>
  </r>
  <r>
    <n v="77510313"/>
    <x v="7"/>
    <x v="18"/>
  </r>
  <r>
    <n v="77510315"/>
    <x v="7"/>
    <x v="18"/>
  </r>
  <r>
    <n v="77510317"/>
    <x v="3"/>
    <x v="18"/>
  </r>
  <r>
    <n v="77510319"/>
    <x v="7"/>
    <x v="18"/>
  </r>
  <r>
    <n v="77510320"/>
    <x v="3"/>
    <x v="18"/>
  </r>
  <r>
    <n v="77510322"/>
    <x v="7"/>
    <x v="7"/>
  </r>
  <r>
    <n v="77510323"/>
    <x v="7"/>
    <x v="7"/>
  </r>
  <r>
    <n v="77510324"/>
    <x v="7"/>
    <x v="7"/>
  </r>
  <r>
    <n v="77510325"/>
    <x v="7"/>
    <x v="7"/>
  </r>
  <r>
    <n v="77510330"/>
    <x v="7"/>
    <x v="7"/>
  </r>
  <r>
    <n v="77510331"/>
    <x v="7"/>
    <x v="7"/>
  </r>
  <r>
    <n v="77510332"/>
    <x v="7"/>
    <x v="7"/>
  </r>
  <r>
    <n v="77510333"/>
    <x v="7"/>
    <x v="7"/>
  </r>
  <r>
    <n v="77510334"/>
    <x v="3"/>
    <x v="7"/>
  </r>
  <r>
    <n v="77510335"/>
    <x v="7"/>
    <x v="7"/>
  </r>
  <r>
    <n v="77510337"/>
    <x v="7"/>
    <x v="7"/>
  </r>
  <r>
    <n v="77510338"/>
    <x v="7"/>
    <x v="7"/>
  </r>
  <r>
    <n v="77510339"/>
    <x v="3"/>
    <x v="7"/>
  </r>
  <r>
    <n v="77510340"/>
    <x v="7"/>
    <x v="7"/>
  </r>
  <r>
    <n v="77510341"/>
    <x v="7"/>
    <x v="7"/>
  </r>
  <r>
    <n v="77510342"/>
    <x v="7"/>
    <x v="7"/>
  </r>
  <r>
    <n v="77510343"/>
    <x v="7"/>
    <x v="7"/>
  </r>
  <r>
    <n v="77510344"/>
    <x v="7"/>
    <x v="7"/>
  </r>
  <r>
    <n v="77510345"/>
    <x v="7"/>
    <x v="7"/>
  </r>
  <r>
    <n v="77510348"/>
    <x v="7"/>
    <x v="7"/>
  </r>
  <r>
    <n v="77510349"/>
    <x v="9"/>
    <x v="7"/>
  </r>
  <r>
    <n v="77510351"/>
    <x v="7"/>
    <x v="7"/>
  </r>
  <r>
    <n v="77510352"/>
    <x v="7"/>
    <x v="7"/>
  </r>
  <r>
    <n v="77510353"/>
    <x v="7"/>
    <x v="7"/>
  </r>
  <r>
    <n v="77510355"/>
    <x v="7"/>
    <x v="7"/>
  </r>
  <r>
    <n v="77510356"/>
    <x v="7"/>
    <x v="7"/>
  </r>
  <r>
    <n v="77510357"/>
    <x v="7"/>
    <x v="7"/>
  </r>
  <r>
    <n v="77510359"/>
    <x v="7"/>
    <x v="7"/>
  </r>
  <r>
    <n v="77510360"/>
    <x v="7"/>
    <x v="7"/>
  </r>
  <r>
    <n v="77510361"/>
    <x v="3"/>
    <x v="7"/>
  </r>
  <r>
    <n v="77510363"/>
    <x v="7"/>
    <x v="7"/>
  </r>
  <r>
    <n v="77510364"/>
    <x v="7"/>
    <x v="7"/>
  </r>
  <r>
    <n v="77510365"/>
    <x v="7"/>
    <x v="7"/>
  </r>
  <r>
    <n v="77510366"/>
    <x v="7"/>
    <x v="7"/>
  </r>
  <r>
    <n v="77510367"/>
    <x v="7"/>
    <x v="7"/>
  </r>
  <r>
    <n v="77510369"/>
    <x v="7"/>
    <x v="7"/>
  </r>
  <r>
    <n v="77510370"/>
    <x v="7"/>
    <x v="7"/>
  </r>
  <r>
    <n v="77510371"/>
    <x v="7"/>
    <x v="7"/>
  </r>
  <r>
    <n v="77510372"/>
    <x v="7"/>
    <x v="7"/>
  </r>
  <r>
    <n v="77510374"/>
    <x v="7"/>
    <x v="7"/>
  </r>
  <r>
    <n v="77510375"/>
    <x v="3"/>
    <x v="7"/>
  </r>
  <r>
    <n v="77510376"/>
    <x v="7"/>
    <x v="7"/>
  </r>
  <r>
    <n v="77510377"/>
    <x v="7"/>
    <x v="7"/>
  </r>
  <r>
    <n v="77510378"/>
    <x v="7"/>
    <x v="7"/>
  </r>
  <r>
    <n v="77510379"/>
    <x v="3"/>
    <x v="7"/>
  </r>
  <r>
    <n v="77510380"/>
    <x v="3"/>
    <x v="7"/>
  </r>
  <r>
    <n v="77510381"/>
    <x v="7"/>
    <x v="7"/>
  </r>
  <r>
    <n v="77510382"/>
    <x v="7"/>
    <x v="7"/>
  </r>
  <r>
    <n v="77510383"/>
    <x v="7"/>
    <x v="7"/>
  </r>
  <r>
    <n v="77510386"/>
    <x v="7"/>
    <x v="7"/>
  </r>
  <r>
    <n v="77510387"/>
    <x v="7"/>
    <x v="7"/>
  </r>
  <r>
    <n v="77510392"/>
    <x v="7"/>
    <x v="7"/>
  </r>
  <r>
    <n v="77510393"/>
    <x v="7"/>
    <x v="7"/>
  </r>
  <r>
    <n v="77510395"/>
    <x v="3"/>
    <x v="7"/>
  </r>
  <r>
    <n v="77510398"/>
    <x v="7"/>
    <x v="7"/>
  </r>
  <r>
    <n v="77510399"/>
    <x v="3"/>
    <x v="7"/>
  </r>
  <r>
    <n v="77510400"/>
    <x v="7"/>
    <x v="7"/>
  </r>
  <r>
    <n v="77510401"/>
    <x v="7"/>
    <x v="7"/>
  </r>
  <r>
    <n v="77510402"/>
    <x v="7"/>
    <x v="7"/>
  </r>
  <r>
    <n v="77510403"/>
    <x v="7"/>
    <x v="7"/>
  </r>
  <r>
    <n v="77510405"/>
    <x v="7"/>
    <x v="7"/>
  </r>
  <r>
    <n v="77510406"/>
    <x v="7"/>
    <x v="7"/>
  </r>
  <r>
    <n v="77510407"/>
    <x v="7"/>
    <x v="7"/>
  </r>
  <r>
    <n v="77510408"/>
    <x v="7"/>
    <x v="7"/>
  </r>
  <r>
    <n v="77510409"/>
    <x v="7"/>
    <x v="7"/>
  </r>
  <r>
    <n v="77510411"/>
    <x v="7"/>
    <x v="7"/>
  </r>
  <r>
    <n v="77510414"/>
    <x v="7"/>
    <x v="7"/>
  </r>
  <r>
    <n v="77510415"/>
    <x v="7"/>
    <x v="7"/>
  </r>
  <r>
    <n v="77510416"/>
    <x v="7"/>
    <x v="7"/>
  </r>
  <r>
    <n v="77510417"/>
    <x v="7"/>
    <x v="7"/>
  </r>
  <r>
    <n v="77510419"/>
    <x v="7"/>
    <x v="7"/>
  </r>
  <r>
    <n v="77510420"/>
    <x v="7"/>
    <x v="7"/>
  </r>
  <r>
    <n v="77510421"/>
    <x v="7"/>
    <x v="7"/>
  </r>
  <r>
    <n v="77510422"/>
    <x v="3"/>
    <x v="7"/>
  </r>
  <r>
    <n v="77510424"/>
    <x v="7"/>
    <x v="7"/>
  </r>
  <r>
    <n v="77510426"/>
    <x v="7"/>
    <x v="7"/>
  </r>
  <r>
    <n v="77510428"/>
    <x v="7"/>
    <x v="10"/>
  </r>
  <r>
    <n v="77510429"/>
    <x v="7"/>
    <x v="10"/>
  </r>
  <r>
    <n v="77510430"/>
    <x v="7"/>
    <x v="10"/>
  </r>
  <r>
    <n v="77510431"/>
    <x v="7"/>
    <x v="10"/>
  </r>
  <r>
    <n v="77510432"/>
    <x v="3"/>
    <x v="10"/>
  </r>
  <r>
    <n v="77510433"/>
    <x v="7"/>
    <x v="10"/>
  </r>
  <r>
    <n v="77510435"/>
    <x v="7"/>
    <x v="10"/>
  </r>
  <r>
    <n v="77510437"/>
    <x v="3"/>
    <x v="10"/>
  </r>
  <r>
    <n v="77510438"/>
    <x v="7"/>
    <x v="10"/>
  </r>
  <r>
    <n v="77510440"/>
    <x v="7"/>
    <x v="10"/>
  </r>
  <r>
    <n v="77510442"/>
    <x v="7"/>
    <x v="10"/>
  </r>
  <r>
    <n v="77510443"/>
    <x v="7"/>
    <x v="10"/>
  </r>
  <r>
    <n v="77510445"/>
    <x v="3"/>
    <x v="10"/>
  </r>
  <r>
    <n v="77510447"/>
    <x v="7"/>
    <x v="10"/>
  </r>
  <r>
    <n v="77510448"/>
    <x v="7"/>
    <x v="10"/>
  </r>
  <r>
    <n v="77510449"/>
    <x v="7"/>
    <x v="10"/>
  </r>
  <r>
    <n v="77510450"/>
    <x v="7"/>
    <x v="10"/>
  </r>
  <r>
    <n v="77510451"/>
    <x v="7"/>
    <x v="10"/>
  </r>
  <r>
    <n v="77510453"/>
    <x v="7"/>
    <x v="10"/>
  </r>
  <r>
    <n v="77510454"/>
    <x v="3"/>
    <x v="10"/>
  </r>
  <r>
    <n v="77510457"/>
    <x v="7"/>
    <x v="10"/>
  </r>
  <r>
    <n v="77510460"/>
    <x v="7"/>
    <x v="10"/>
  </r>
  <r>
    <n v="77510461"/>
    <x v="7"/>
    <x v="10"/>
  </r>
  <r>
    <n v="77510463"/>
    <x v="7"/>
    <x v="10"/>
  </r>
  <r>
    <n v="77510464"/>
    <x v="7"/>
    <x v="10"/>
  </r>
  <r>
    <n v="77510466"/>
    <x v="7"/>
    <x v="10"/>
  </r>
  <r>
    <n v="77510474"/>
    <x v="7"/>
    <x v="10"/>
  </r>
  <r>
    <n v="77510475"/>
    <x v="7"/>
    <x v="10"/>
  </r>
  <r>
    <n v="77510477"/>
    <x v="7"/>
    <x v="10"/>
  </r>
  <r>
    <n v="77510478"/>
    <x v="7"/>
    <x v="10"/>
  </r>
  <r>
    <n v="77510479"/>
    <x v="7"/>
    <x v="10"/>
  </r>
  <r>
    <n v="77510480"/>
    <x v="7"/>
    <x v="10"/>
  </r>
  <r>
    <n v="77510483"/>
    <x v="7"/>
    <x v="10"/>
  </r>
  <r>
    <n v="77510487"/>
    <x v="7"/>
    <x v="10"/>
  </r>
  <r>
    <n v="77510488"/>
    <x v="7"/>
    <x v="10"/>
  </r>
  <r>
    <n v="77510490"/>
    <x v="7"/>
    <x v="10"/>
  </r>
  <r>
    <n v="77510494"/>
    <x v="7"/>
    <x v="10"/>
  </r>
  <r>
    <n v="77510496"/>
    <x v="7"/>
    <x v="10"/>
  </r>
  <r>
    <n v="77510497"/>
    <x v="7"/>
    <x v="10"/>
  </r>
  <r>
    <n v="77510498"/>
    <x v="7"/>
    <x v="10"/>
  </r>
  <r>
    <n v="77510499"/>
    <x v="7"/>
    <x v="10"/>
  </r>
  <r>
    <n v="77510501"/>
    <x v="7"/>
    <x v="10"/>
  </r>
  <r>
    <n v="77510502"/>
    <x v="7"/>
    <x v="10"/>
  </r>
  <r>
    <n v="77510504"/>
    <x v="7"/>
    <x v="10"/>
  </r>
  <r>
    <n v="77510505"/>
    <x v="7"/>
    <x v="10"/>
  </r>
  <r>
    <n v="77510507"/>
    <x v="7"/>
    <x v="10"/>
  </r>
  <r>
    <n v="77510509"/>
    <x v="7"/>
    <x v="10"/>
  </r>
  <r>
    <n v="77510510"/>
    <x v="7"/>
    <x v="10"/>
  </r>
  <r>
    <n v="77510512"/>
    <x v="7"/>
    <x v="7"/>
  </r>
  <r>
    <n v="77510514"/>
    <x v="7"/>
    <x v="10"/>
  </r>
  <r>
    <n v="77510515"/>
    <x v="7"/>
    <x v="10"/>
  </r>
  <r>
    <n v="77510517"/>
    <x v="7"/>
    <x v="10"/>
  </r>
  <r>
    <n v="77510518"/>
    <x v="7"/>
    <x v="10"/>
  </r>
  <r>
    <n v="77510524"/>
    <x v="7"/>
    <x v="10"/>
  </r>
  <r>
    <n v="77510525"/>
    <x v="7"/>
    <x v="10"/>
  </r>
  <r>
    <n v="77510528"/>
    <x v="3"/>
    <x v="10"/>
  </r>
  <r>
    <n v="77510529"/>
    <x v="7"/>
    <x v="10"/>
  </r>
  <r>
    <n v="77510530"/>
    <x v="7"/>
    <x v="10"/>
  </r>
  <r>
    <n v="77510532"/>
    <x v="3"/>
    <x v="10"/>
  </r>
  <r>
    <n v="77510533"/>
    <x v="3"/>
    <x v="10"/>
  </r>
  <r>
    <n v="77510536"/>
    <x v="7"/>
    <x v="10"/>
  </r>
  <r>
    <n v="77510537"/>
    <x v="7"/>
    <x v="10"/>
  </r>
  <r>
    <n v="77510539"/>
    <x v="7"/>
    <x v="10"/>
  </r>
  <r>
    <n v="77510540"/>
    <x v="9"/>
    <x v="10"/>
  </r>
  <r>
    <n v="77510545"/>
    <x v="7"/>
    <x v="10"/>
  </r>
  <r>
    <n v="77510546"/>
    <x v="7"/>
    <x v="10"/>
  </r>
  <r>
    <n v="77510547"/>
    <x v="7"/>
    <x v="10"/>
  </r>
  <r>
    <n v="77510548"/>
    <x v="7"/>
    <x v="10"/>
  </r>
  <r>
    <n v="77510549"/>
    <x v="7"/>
    <x v="10"/>
  </r>
  <r>
    <n v="77510553"/>
    <x v="7"/>
    <x v="10"/>
  </r>
  <r>
    <n v="77510554"/>
    <x v="7"/>
    <x v="10"/>
  </r>
  <r>
    <n v="77510555"/>
    <x v="9"/>
    <x v="10"/>
  </r>
  <r>
    <n v="77510556"/>
    <x v="7"/>
    <x v="10"/>
  </r>
  <r>
    <n v="77510557"/>
    <x v="7"/>
    <x v="10"/>
  </r>
  <r>
    <n v="77510558"/>
    <x v="3"/>
    <x v="10"/>
  </r>
  <r>
    <n v="77510559"/>
    <x v="7"/>
    <x v="10"/>
  </r>
  <r>
    <n v="77510561"/>
    <x v="7"/>
    <x v="10"/>
  </r>
  <r>
    <n v="77510564"/>
    <x v="7"/>
    <x v="10"/>
  </r>
  <r>
    <n v="77510565"/>
    <x v="7"/>
    <x v="10"/>
  </r>
  <r>
    <n v="77510566"/>
    <x v="7"/>
    <x v="10"/>
  </r>
  <r>
    <n v="77510568"/>
    <x v="7"/>
    <x v="10"/>
  </r>
  <r>
    <n v="77510569"/>
    <x v="7"/>
    <x v="10"/>
  </r>
  <r>
    <n v="77510570"/>
    <x v="7"/>
    <x v="10"/>
  </r>
  <r>
    <n v="77510571"/>
    <x v="7"/>
    <x v="10"/>
  </r>
  <r>
    <n v="77510572"/>
    <x v="7"/>
    <x v="10"/>
  </r>
  <r>
    <n v="77510573"/>
    <x v="7"/>
    <x v="10"/>
  </r>
  <r>
    <n v="77510574"/>
    <x v="7"/>
    <x v="10"/>
  </r>
  <r>
    <n v="77510575"/>
    <x v="7"/>
    <x v="10"/>
  </r>
  <r>
    <n v="77510577"/>
    <x v="3"/>
    <x v="10"/>
  </r>
  <r>
    <n v="77510578"/>
    <x v="7"/>
    <x v="10"/>
  </r>
  <r>
    <n v="77510579"/>
    <x v="3"/>
    <x v="10"/>
  </r>
  <r>
    <n v="77510580"/>
    <x v="7"/>
    <x v="10"/>
  </r>
  <r>
    <n v="77510581"/>
    <x v="7"/>
    <x v="10"/>
  </r>
  <r>
    <n v="77510583"/>
    <x v="7"/>
    <x v="10"/>
  </r>
  <r>
    <n v="77510584"/>
    <x v="7"/>
    <x v="10"/>
  </r>
  <r>
    <n v="77510586"/>
    <x v="3"/>
    <x v="10"/>
  </r>
  <r>
    <n v="77510587"/>
    <x v="7"/>
    <x v="10"/>
  </r>
  <r>
    <n v="77510588"/>
    <x v="7"/>
    <x v="10"/>
  </r>
  <r>
    <n v="77510589"/>
    <x v="7"/>
    <x v="10"/>
  </r>
  <r>
    <n v="77510590"/>
    <x v="7"/>
    <x v="10"/>
  </r>
  <r>
    <n v="77510591"/>
    <x v="7"/>
    <x v="10"/>
  </r>
  <r>
    <n v="77510592"/>
    <x v="7"/>
    <x v="10"/>
  </r>
  <r>
    <n v="77510593"/>
    <x v="7"/>
    <x v="10"/>
  </r>
  <r>
    <n v="77510594"/>
    <x v="7"/>
    <x v="10"/>
  </r>
  <r>
    <n v="77510595"/>
    <x v="7"/>
    <x v="10"/>
  </r>
  <r>
    <n v="77510597"/>
    <x v="7"/>
    <x v="10"/>
  </r>
  <r>
    <n v="77510598"/>
    <x v="7"/>
    <x v="10"/>
  </r>
  <r>
    <n v="77510599"/>
    <x v="7"/>
    <x v="10"/>
  </r>
  <r>
    <n v="77510600"/>
    <x v="7"/>
    <x v="10"/>
  </r>
  <r>
    <n v="77510601"/>
    <x v="3"/>
    <x v="10"/>
  </r>
  <r>
    <n v="77510602"/>
    <x v="7"/>
    <x v="10"/>
  </r>
  <r>
    <n v="77510603"/>
    <x v="7"/>
    <x v="10"/>
  </r>
  <r>
    <n v="77510605"/>
    <x v="7"/>
    <x v="10"/>
  </r>
  <r>
    <n v="77510606"/>
    <x v="7"/>
    <x v="10"/>
  </r>
  <r>
    <n v="77510608"/>
    <x v="7"/>
    <x v="10"/>
  </r>
  <r>
    <n v="77510609"/>
    <x v="7"/>
    <x v="10"/>
  </r>
  <r>
    <n v="77510611"/>
    <x v="7"/>
    <x v="10"/>
  </r>
  <r>
    <n v="77510612"/>
    <x v="7"/>
    <x v="10"/>
  </r>
  <r>
    <n v="77510613"/>
    <x v="7"/>
    <x v="10"/>
  </r>
  <r>
    <n v="77510614"/>
    <x v="7"/>
    <x v="10"/>
  </r>
  <r>
    <n v="77510615"/>
    <x v="7"/>
    <x v="10"/>
  </r>
  <r>
    <n v="77510616"/>
    <x v="7"/>
    <x v="10"/>
  </r>
  <r>
    <n v="77510618"/>
    <x v="7"/>
    <x v="10"/>
  </r>
  <r>
    <n v="77510619"/>
    <x v="7"/>
    <x v="10"/>
  </r>
  <r>
    <n v="77510620"/>
    <x v="3"/>
    <x v="10"/>
  </r>
  <r>
    <n v="77510621"/>
    <x v="3"/>
    <x v="10"/>
  </r>
  <r>
    <n v="77510622"/>
    <x v="7"/>
    <x v="10"/>
  </r>
  <r>
    <n v="77510623"/>
    <x v="7"/>
    <x v="10"/>
  </r>
  <r>
    <n v="77510624"/>
    <x v="7"/>
    <x v="10"/>
  </r>
  <r>
    <n v="77510627"/>
    <x v="7"/>
    <x v="10"/>
  </r>
  <r>
    <n v="77510628"/>
    <x v="7"/>
    <x v="10"/>
  </r>
  <r>
    <n v="77510629"/>
    <x v="7"/>
    <x v="10"/>
  </r>
  <r>
    <n v="77510632"/>
    <x v="7"/>
    <x v="10"/>
  </r>
  <r>
    <n v="77510634"/>
    <x v="7"/>
    <x v="10"/>
  </r>
  <r>
    <n v="77510635"/>
    <x v="7"/>
    <x v="10"/>
  </r>
  <r>
    <n v="77510640"/>
    <x v="7"/>
    <x v="10"/>
  </r>
  <r>
    <n v="77510641"/>
    <x v="7"/>
    <x v="10"/>
  </r>
  <r>
    <n v="77510642"/>
    <x v="7"/>
    <x v="10"/>
  </r>
  <r>
    <n v="77510643"/>
    <x v="3"/>
    <x v="9"/>
  </r>
  <r>
    <n v="77510644"/>
    <x v="3"/>
    <x v="9"/>
  </r>
  <r>
    <n v="77510645"/>
    <x v="7"/>
    <x v="9"/>
  </r>
  <r>
    <n v="77510649"/>
    <x v="7"/>
    <x v="9"/>
  </r>
  <r>
    <n v="77510650"/>
    <x v="7"/>
    <x v="9"/>
  </r>
  <r>
    <n v="77510651"/>
    <x v="7"/>
    <x v="9"/>
  </r>
  <r>
    <n v="77510652"/>
    <x v="7"/>
    <x v="9"/>
  </r>
  <r>
    <n v="77510654"/>
    <x v="7"/>
    <x v="9"/>
  </r>
  <r>
    <n v="77510657"/>
    <x v="7"/>
    <x v="9"/>
  </r>
  <r>
    <n v="77510659"/>
    <x v="7"/>
    <x v="9"/>
  </r>
  <r>
    <n v="77510660"/>
    <x v="7"/>
    <x v="9"/>
  </r>
  <r>
    <n v="77510661"/>
    <x v="7"/>
    <x v="9"/>
  </r>
  <r>
    <n v="77510664"/>
    <x v="7"/>
    <x v="9"/>
  </r>
  <r>
    <n v="77510665"/>
    <x v="7"/>
    <x v="9"/>
  </r>
  <r>
    <n v="77510666"/>
    <x v="7"/>
    <x v="9"/>
  </r>
  <r>
    <n v="77510668"/>
    <x v="7"/>
    <x v="9"/>
  </r>
  <r>
    <n v="77510669"/>
    <x v="3"/>
    <x v="9"/>
  </r>
  <r>
    <n v="77510671"/>
    <x v="7"/>
    <x v="9"/>
  </r>
  <r>
    <n v="77510672"/>
    <x v="7"/>
    <x v="9"/>
  </r>
  <r>
    <n v="77510674"/>
    <x v="7"/>
    <x v="9"/>
  </r>
  <r>
    <n v="77510675"/>
    <x v="3"/>
    <x v="9"/>
  </r>
  <r>
    <n v="77510676"/>
    <x v="7"/>
    <x v="9"/>
  </r>
  <r>
    <n v="77510677"/>
    <x v="7"/>
    <x v="9"/>
  </r>
  <r>
    <n v="77510681"/>
    <x v="7"/>
    <x v="9"/>
  </r>
  <r>
    <n v="77510683"/>
    <x v="7"/>
    <x v="9"/>
  </r>
  <r>
    <n v="77510684"/>
    <x v="7"/>
    <x v="9"/>
  </r>
  <r>
    <n v="77510685"/>
    <x v="7"/>
    <x v="9"/>
  </r>
  <r>
    <n v="77510686"/>
    <x v="3"/>
    <x v="9"/>
  </r>
  <r>
    <n v="77510690"/>
    <x v="7"/>
    <x v="9"/>
  </r>
  <r>
    <n v="77510691"/>
    <x v="7"/>
    <x v="9"/>
  </r>
  <r>
    <n v="77510692"/>
    <x v="3"/>
    <x v="9"/>
  </r>
  <r>
    <n v="77510693"/>
    <x v="7"/>
    <x v="9"/>
  </r>
  <r>
    <n v="77510694"/>
    <x v="7"/>
    <x v="9"/>
  </r>
  <r>
    <n v="77510695"/>
    <x v="7"/>
    <x v="9"/>
  </r>
  <r>
    <n v="77510696"/>
    <x v="7"/>
    <x v="9"/>
  </r>
  <r>
    <n v="77510697"/>
    <x v="7"/>
    <x v="9"/>
  </r>
  <r>
    <n v="77510698"/>
    <x v="7"/>
    <x v="9"/>
  </r>
  <r>
    <n v="77510699"/>
    <x v="7"/>
    <x v="9"/>
  </r>
  <r>
    <n v="77510700"/>
    <x v="7"/>
    <x v="9"/>
  </r>
  <r>
    <n v="77510701"/>
    <x v="7"/>
    <x v="9"/>
  </r>
  <r>
    <n v="77510702"/>
    <x v="7"/>
    <x v="9"/>
  </r>
  <r>
    <n v="77510703"/>
    <x v="7"/>
    <x v="9"/>
  </r>
  <r>
    <n v="77510704"/>
    <x v="7"/>
    <x v="9"/>
  </r>
  <r>
    <n v="77510705"/>
    <x v="7"/>
    <x v="9"/>
  </r>
  <r>
    <n v="77510706"/>
    <x v="3"/>
    <x v="9"/>
  </r>
  <r>
    <n v="77510707"/>
    <x v="7"/>
    <x v="9"/>
  </r>
  <r>
    <n v="77510709"/>
    <x v="7"/>
    <x v="9"/>
  </r>
  <r>
    <n v="77510710"/>
    <x v="7"/>
    <x v="9"/>
  </r>
  <r>
    <n v="77510713"/>
    <x v="7"/>
    <x v="9"/>
  </r>
  <r>
    <n v="77510714"/>
    <x v="7"/>
    <x v="9"/>
  </r>
  <r>
    <n v="77510716"/>
    <x v="7"/>
    <x v="9"/>
  </r>
  <r>
    <n v="77510720"/>
    <x v="3"/>
    <x v="9"/>
  </r>
  <r>
    <n v="77510722"/>
    <x v="7"/>
    <x v="9"/>
  </r>
  <r>
    <n v="77510723"/>
    <x v="7"/>
    <x v="9"/>
  </r>
  <r>
    <n v="77510724"/>
    <x v="7"/>
    <x v="9"/>
  </r>
  <r>
    <n v="77510726"/>
    <x v="7"/>
    <x v="9"/>
  </r>
  <r>
    <n v="77510727"/>
    <x v="7"/>
    <x v="9"/>
  </r>
  <r>
    <n v="77510728"/>
    <x v="3"/>
    <x v="9"/>
  </r>
  <r>
    <n v="77510729"/>
    <x v="7"/>
    <x v="9"/>
  </r>
  <r>
    <n v="77510730"/>
    <x v="7"/>
    <x v="9"/>
  </r>
  <r>
    <n v="77510735"/>
    <x v="7"/>
    <x v="9"/>
  </r>
  <r>
    <n v="77510736"/>
    <x v="7"/>
    <x v="9"/>
  </r>
  <r>
    <n v="77510740"/>
    <x v="7"/>
    <x v="9"/>
  </r>
  <r>
    <n v="77510741"/>
    <x v="7"/>
    <x v="9"/>
  </r>
  <r>
    <n v="77510743"/>
    <x v="7"/>
    <x v="9"/>
  </r>
  <r>
    <n v="77510744"/>
    <x v="7"/>
    <x v="9"/>
  </r>
  <r>
    <n v="77510745"/>
    <x v="7"/>
    <x v="9"/>
  </r>
  <r>
    <n v="77510746"/>
    <x v="7"/>
    <x v="9"/>
  </r>
  <r>
    <n v="77510747"/>
    <x v="7"/>
    <x v="9"/>
  </r>
  <r>
    <n v="77510748"/>
    <x v="7"/>
    <x v="9"/>
  </r>
  <r>
    <n v="77510749"/>
    <x v="7"/>
    <x v="9"/>
  </r>
  <r>
    <n v="77510750"/>
    <x v="7"/>
    <x v="9"/>
  </r>
  <r>
    <n v="77510751"/>
    <x v="7"/>
    <x v="9"/>
  </r>
  <r>
    <n v="77510752"/>
    <x v="3"/>
    <x v="9"/>
  </r>
  <r>
    <n v="77510753"/>
    <x v="7"/>
    <x v="9"/>
  </r>
  <r>
    <n v="77510754"/>
    <x v="3"/>
    <x v="9"/>
  </r>
  <r>
    <n v="77510755"/>
    <x v="7"/>
    <x v="9"/>
  </r>
  <r>
    <n v="77510756"/>
    <x v="7"/>
    <x v="9"/>
  </r>
  <r>
    <n v="77510757"/>
    <x v="7"/>
    <x v="9"/>
  </r>
  <r>
    <n v="77510761"/>
    <x v="7"/>
    <x v="9"/>
  </r>
  <r>
    <n v="77510762"/>
    <x v="7"/>
    <x v="9"/>
  </r>
  <r>
    <n v="77510763"/>
    <x v="3"/>
    <x v="9"/>
  </r>
  <r>
    <n v="77510764"/>
    <x v="7"/>
    <x v="9"/>
  </r>
  <r>
    <n v="77510765"/>
    <x v="7"/>
    <x v="9"/>
  </r>
  <r>
    <n v="77510766"/>
    <x v="7"/>
    <x v="9"/>
  </r>
  <r>
    <n v="77510767"/>
    <x v="7"/>
    <x v="9"/>
  </r>
  <r>
    <n v="77510768"/>
    <x v="7"/>
    <x v="9"/>
  </r>
  <r>
    <n v="77510769"/>
    <x v="7"/>
    <x v="9"/>
  </r>
  <r>
    <n v="77510770"/>
    <x v="7"/>
    <x v="9"/>
  </r>
  <r>
    <n v="77510771"/>
    <x v="7"/>
    <x v="9"/>
  </r>
  <r>
    <n v="77510772"/>
    <x v="7"/>
    <x v="9"/>
  </r>
  <r>
    <n v="77510773"/>
    <x v="7"/>
    <x v="9"/>
  </r>
  <r>
    <n v="77510774"/>
    <x v="7"/>
    <x v="9"/>
  </r>
  <r>
    <n v="77510775"/>
    <x v="3"/>
    <x v="9"/>
  </r>
  <r>
    <n v="77510777"/>
    <x v="7"/>
    <x v="9"/>
  </r>
  <r>
    <n v="77510778"/>
    <x v="7"/>
    <x v="9"/>
  </r>
  <r>
    <n v="77510779"/>
    <x v="7"/>
    <x v="9"/>
  </r>
  <r>
    <n v="77510780"/>
    <x v="7"/>
    <x v="9"/>
  </r>
  <r>
    <n v="77510781"/>
    <x v="7"/>
    <x v="9"/>
  </r>
  <r>
    <n v="77510782"/>
    <x v="7"/>
    <x v="9"/>
  </r>
  <r>
    <n v="77510783"/>
    <x v="7"/>
    <x v="9"/>
  </r>
  <r>
    <n v="77510784"/>
    <x v="7"/>
    <x v="9"/>
  </r>
  <r>
    <n v="77510785"/>
    <x v="7"/>
    <x v="9"/>
  </r>
  <r>
    <n v="77510786"/>
    <x v="7"/>
    <x v="9"/>
  </r>
  <r>
    <n v="77510787"/>
    <x v="7"/>
    <x v="9"/>
  </r>
  <r>
    <n v="77510788"/>
    <x v="7"/>
    <x v="9"/>
  </r>
  <r>
    <n v="77510789"/>
    <x v="3"/>
    <x v="9"/>
  </r>
  <r>
    <n v="77510790"/>
    <x v="7"/>
    <x v="9"/>
  </r>
  <r>
    <n v="77510791"/>
    <x v="7"/>
    <x v="9"/>
  </r>
  <r>
    <n v="77510792"/>
    <x v="7"/>
    <x v="9"/>
  </r>
  <r>
    <n v="77510793"/>
    <x v="7"/>
    <x v="9"/>
  </r>
  <r>
    <n v="77510794"/>
    <x v="7"/>
    <x v="9"/>
  </r>
  <r>
    <n v="77510795"/>
    <x v="7"/>
    <x v="9"/>
  </r>
  <r>
    <n v="77510799"/>
    <x v="7"/>
    <x v="9"/>
  </r>
  <r>
    <n v="77510800"/>
    <x v="7"/>
    <x v="9"/>
  </r>
  <r>
    <n v="77510801"/>
    <x v="3"/>
    <x v="9"/>
  </r>
  <r>
    <n v="77510803"/>
    <x v="7"/>
    <x v="9"/>
  </r>
  <r>
    <n v="77510805"/>
    <x v="7"/>
    <x v="9"/>
  </r>
  <r>
    <n v="77510807"/>
    <x v="7"/>
    <x v="9"/>
  </r>
  <r>
    <n v="77510808"/>
    <x v="7"/>
    <x v="9"/>
  </r>
  <r>
    <n v="77510809"/>
    <x v="7"/>
    <x v="9"/>
  </r>
  <r>
    <n v="77510810"/>
    <x v="7"/>
    <x v="9"/>
  </r>
  <r>
    <n v="77510811"/>
    <x v="7"/>
    <x v="9"/>
  </r>
  <r>
    <n v="77510813"/>
    <x v="7"/>
    <x v="9"/>
  </r>
  <r>
    <n v="77510814"/>
    <x v="7"/>
    <x v="9"/>
  </r>
  <r>
    <n v="77510815"/>
    <x v="7"/>
    <x v="9"/>
  </r>
  <r>
    <n v="77510816"/>
    <x v="7"/>
    <x v="9"/>
  </r>
  <r>
    <n v="77510817"/>
    <x v="7"/>
    <x v="9"/>
  </r>
  <r>
    <n v="77510820"/>
    <x v="3"/>
    <x v="9"/>
  </r>
  <r>
    <n v="77510821"/>
    <x v="7"/>
    <x v="9"/>
  </r>
  <r>
    <n v="77510822"/>
    <x v="7"/>
    <x v="9"/>
  </r>
  <r>
    <n v="77510823"/>
    <x v="7"/>
    <x v="9"/>
  </r>
  <r>
    <n v="77510824"/>
    <x v="7"/>
    <x v="9"/>
  </r>
  <r>
    <n v="77510825"/>
    <x v="3"/>
    <x v="9"/>
  </r>
  <r>
    <n v="77510826"/>
    <x v="7"/>
    <x v="9"/>
  </r>
  <r>
    <n v="77510828"/>
    <x v="7"/>
    <x v="9"/>
  </r>
  <r>
    <n v="77510831"/>
    <x v="7"/>
    <x v="9"/>
  </r>
  <r>
    <n v="77510832"/>
    <x v="7"/>
    <x v="9"/>
  </r>
  <r>
    <n v="77510833"/>
    <x v="7"/>
    <x v="9"/>
  </r>
  <r>
    <n v="77510834"/>
    <x v="3"/>
    <x v="9"/>
  </r>
  <r>
    <n v="77510835"/>
    <x v="7"/>
    <x v="9"/>
  </r>
  <r>
    <n v="77510837"/>
    <x v="7"/>
    <x v="9"/>
  </r>
  <r>
    <n v="77510839"/>
    <x v="7"/>
    <x v="9"/>
  </r>
  <r>
    <n v="77510841"/>
    <x v="3"/>
    <x v="9"/>
  </r>
  <r>
    <n v="77510842"/>
    <x v="7"/>
    <x v="9"/>
  </r>
  <r>
    <n v="77510844"/>
    <x v="7"/>
    <x v="9"/>
  </r>
  <r>
    <n v="77510845"/>
    <x v="3"/>
    <x v="9"/>
  </r>
  <r>
    <n v="77510846"/>
    <x v="7"/>
    <x v="9"/>
  </r>
  <r>
    <n v="77510847"/>
    <x v="7"/>
    <x v="9"/>
  </r>
  <r>
    <n v="77510848"/>
    <x v="7"/>
    <x v="9"/>
  </r>
  <r>
    <n v="77510849"/>
    <x v="7"/>
    <x v="9"/>
  </r>
  <r>
    <n v="77510850"/>
    <x v="7"/>
    <x v="9"/>
  </r>
  <r>
    <n v="77510851"/>
    <x v="7"/>
    <x v="0"/>
  </r>
  <r>
    <n v="77510852"/>
    <x v="7"/>
    <x v="0"/>
  </r>
  <r>
    <n v="77510853"/>
    <x v="7"/>
    <x v="0"/>
  </r>
  <r>
    <n v="77510854"/>
    <x v="7"/>
    <x v="0"/>
  </r>
  <r>
    <n v="77510855"/>
    <x v="7"/>
    <x v="0"/>
  </r>
  <r>
    <n v="77510857"/>
    <x v="7"/>
    <x v="0"/>
  </r>
  <r>
    <n v="77510858"/>
    <x v="7"/>
    <x v="0"/>
  </r>
  <r>
    <n v="77510859"/>
    <x v="7"/>
    <x v="0"/>
  </r>
  <r>
    <n v="77510860"/>
    <x v="7"/>
    <x v="0"/>
  </r>
  <r>
    <n v="77510861"/>
    <x v="7"/>
    <x v="0"/>
  </r>
  <r>
    <n v="77510862"/>
    <x v="7"/>
    <x v="0"/>
  </r>
  <r>
    <n v="77510863"/>
    <x v="7"/>
    <x v="0"/>
  </r>
  <r>
    <n v="77510864"/>
    <x v="7"/>
    <x v="0"/>
  </r>
  <r>
    <n v="77510865"/>
    <x v="7"/>
    <x v="0"/>
  </r>
  <r>
    <n v="77510866"/>
    <x v="7"/>
    <x v="0"/>
  </r>
  <r>
    <n v="77510867"/>
    <x v="7"/>
    <x v="0"/>
  </r>
  <r>
    <n v="77510868"/>
    <x v="7"/>
    <x v="0"/>
  </r>
  <r>
    <n v="77510870"/>
    <x v="7"/>
    <x v="0"/>
  </r>
  <r>
    <n v="77510871"/>
    <x v="7"/>
    <x v="0"/>
  </r>
  <r>
    <n v="77510872"/>
    <x v="7"/>
    <x v="0"/>
  </r>
  <r>
    <n v="77510873"/>
    <x v="7"/>
    <x v="0"/>
  </r>
  <r>
    <n v="77510874"/>
    <x v="7"/>
    <x v="0"/>
  </r>
  <r>
    <n v="77510875"/>
    <x v="7"/>
    <x v="0"/>
  </r>
  <r>
    <n v="77510877"/>
    <x v="3"/>
    <x v="0"/>
  </r>
  <r>
    <n v="77510878"/>
    <x v="7"/>
    <x v="0"/>
  </r>
  <r>
    <n v="77510879"/>
    <x v="7"/>
    <x v="0"/>
  </r>
  <r>
    <n v="77510880"/>
    <x v="7"/>
    <x v="0"/>
  </r>
  <r>
    <n v="77510881"/>
    <x v="3"/>
    <x v="0"/>
  </r>
  <r>
    <n v="77510882"/>
    <x v="7"/>
    <x v="0"/>
  </r>
  <r>
    <n v="77510883"/>
    <x v="7"/>
    <x v="0"/>
  </r>
  <r>
    <n v="77510885"/>
    <x v="7"/>
    <x v="0"/>
  </r>
  <r>
    <n v="77510886"/>
    <x v="7"/>
    <x v="0"/>
  </r>
  <r>
    <n v="77510887"/>
    <x v="7"/>
    <x v="0"/>
  </r>
  <r>
    <n v="77510889"/>
    <x v="7"/>
    <x v="0"/>
  </r>
  <r>
    <n v="77510890"/>
    <x v="7"/>
    <x v="0"/>
  </r>
  <r>
    <n v="77510891"/>
    <x v="7"/>
    <x v="0"/>
  </r>
  <r>
    <n v="77510892"/>
    <x v="7"/>
    <x v="0"/>
  </r>
  <r>
    <n v="77510893"/>
    <x v="7"/>
    <x v="0"/>
  </r>
  <r>
    <n v="77510894"/>
    <x v="7"/>
    <x v="0"/>
  </r>
  <r>
    <n v="77510896"/>
    <x v="7"/>
    <x v="0"/>
  </r>
  <r>
    <n v="77510897"/>
    <x v="7"/>
    <x v="0"/>
  </r>
  <r>
    <n v="77510898"/>
    <x v="7"/>
    <x v="0"/>
  </r>
  <r>
    <n v="77510899"/>
    <x v="7"/>
    <x v="0"/>
  </r>
  <r>
    <n v="77510900"/>
    <x v="7"/>
    <x v="0"/>
  </r>
  <r>
    <n v="77510901"/>
    <x v="7"/>
    <x v="0"/>
  </r>
  <r>
    <n v="77510902"/>
    <x v="7"/>
    <x v="0"/>
  </r>
  <r>
    <n v="77510904"/>
    <x v="7"/>
    <x v="0"/>
  </r>
  <r>
    <n v="77510905"/>
    <x v="7"/>
    <x v="0"/>
  </r>
  <r>
    <n v="77510906"/>
    <x v="7"/>
    <x v="0"/>
  </r>
  <r>
    <n v="77510908"/>
    <x v="7"/>
    <x v="0"/>
  </r>
  <r>
    <n v="77510909"/>
    <x v="7"/>
    <x v="0"/>
  </r>
  <r>
    <n v="77510911"/>
    <x v="7"/>
    <x v="0"/>
  </r>
  <r>
    <n v="77510912"/>
    <x v="7"/>
    <x v="0"/>
  </r>
  <r>
    <n v="77510913"/>
    <x v="7"/>
    <x v="0"/>
  </r>
  <r>
    <n v="77510914"/>
    <x v="7"/>
    <x v="0"/>
  </r>
  <r>
    <n v="77510916"/>
    <x v="7"/>
    <x v="0"/>
  </r>
  <r>
    <n v="77510917"/>
    <x v="7"/>
    <x v="0"/>
  </r>
  <r>
    <n v="77510918"/>
    <x v="7"/>
    <x v="0"/>
  </r>
  <r>
    <n v="77510919"/>
    <x v="7"/>
    <x v="0"/>
  </r>
  <r>
    <n v="77510920"/>
    <x v="7"/>
    <x v="0"/>
  </r>
  <r>
    <n v="77510922"/>
    <x v="7"/>
    <x v="0"/>
  </r>
  <r>
    <n v="77510923"/>
    <x v="7"/>
    <x v="0"/>
  </r>
  <r>
    <n v="77510925"/>
    <x v="7"/>
    <x v="0"/>
  </r>
  <r>
    <n v="77510926"/>
    <x v="7"/>
    <x v="0"/>
  </r>
  <r>
    <n v="77510927"/>
    <x v="7"/>
    <x v="0"/>
  </r>
  <r>
    <n v="77510928"/>
    <x v="7"/>
    <x v="0"/>
  </r>
  <r>
    <n v="77510929"/>
    <x v="7"/>
    <x v="0"/>
  </r>
  <r>
    <n v="77510930"/>
    <x v="7"/>
    <x v="0"/>
  </r>
  <r>
    <n v="77510931"/>
    <x v="7"/>
    <x v="0"/>
  </r>
  <r>
    <n v="77510932"/>
    <x v="7"/>
    <x v="0"/>
  </r>
  <r>
    <n v="77510933"/>
    <x v="7"/>
    <x v="0"/>
  </r>
  <r>
    <n v="77510934"/>
    <x v="7"/>
    <x v="0"/>
  </r>
  <r>
    <n v="77510936"/>
    <x v="7"/>
    <x v="0"/>
  </r>
  <r>
    <n v="77510937"/>
    <x v="7"/>
    <x v="0"/>
  </r>
  <r>
    <n v="77510938"/>
    <x v="7"/>
    <x v="0"/>
  </r>
  <r>
    <n v="77510939"/>
    <x v="7"/>
    <x v="0"/>
  </r>
  <r>
    <n v="77510940"/>
    <x v="7"/>
    <x v="0"/>
  </r>
  <r>
    <n v="77510941"/>
    <x v="7"/>
    <x v="0"/>
  </r>
  <r>
    <n v="77510942"/>
    <x v="7"/>
    <x v="0"/>
  </r>
  <r>
    <n v="77510943"/>
    <x v="7"/>
    <x v="0"/>
  </r>
  <r>
    <n v="77510944"/>
    <x v="7"/>
    <x v="0"/>
  </r>
  <r>
    <n v="77510945"/>
    <x v="7"/>
    <x v="0"/>
  </r>
  <r>
    <n v="77510946"/>
    <x v="7"/>
    <x v="0"/>
  </r>
  <r>
    <n v="77510947"/>
    <x v="7"/>
    <x v="0"/>
  </r>
  <r>
    <n v="77510948"/>
    <x v="7"/>
    <x v="0"/>
  </r>
  <r>
    <n v="77510950"/>
    <x v="7"/>
    <x v="0"/>
  </r>
  <r>
    <n v="77510951"/>
    <x v="7"/>
    <x v="0"/>
  </r>
  <r>
    <n v="77510952"/>
    <x v="7"/>
    <x v="0"/>
  </r>
  <r>
    <n v="77510953"/>
    <x v="7"/>
    <x v="0"/>
  </r>
  <r>
    <n v="77510954"/>
    <x v="7"/>
    <x v="0"/>
  </r>
  <r>
    <n v="77510956"/>
    <x v="7"/>
    <x v="0"/>
  </r>
  <r>
    <n v="77510957"/>
    <x v="7"/>
    <x v="0"/>
  </r>
  <r>
    <n v="77510958"/>
    <x v="7"/>
    <x v="0"/>
  </r>
  <r>
    <n v="77510959"/>
    <x v="7"/>
    <x v="0"/>
  </r>
  <r>
    <n v="77510960"/>
    <x v="7"/>
    <x v="0"/>
  </r>
  <r>
    <n v="77510961"/>
    <x v="7"/>
    <x v="0"/>
  </r>
  <r>
    <n v="77510962"/>
    <x v="7"/>
    <x v="0"/>
  </r>
  <r>
    <n v="77510964"/>
    <x v="7"/>
    <x v="0"/>
  </r>
  <r>
    <n v="77510965"/>
    <x v="7"/>
    <x v="0"/>
  </r>
  <r>
    <n v="77510966"/>
    <x v="7"/>
    <x v="0"/>
  </r>
  <r>
    <n v="77510967"/>
    <x v="7"/>
    <x v="0"/>
  </r>
  <r>
    <n v="77510969"/>
    <x v="7"/>
    <x v="0"/>
  </r>
  <r>
    <n v="77510970"/>
    <x v="7"/>
    <x v="0"/>
  </r>
  <r>
    <n v="77510972"/>
    <x v="7"/>
    <x v="0"/>
  </r>
  <r>
    <n v="77510973"/>
    <x v="7"/>
    <x v="0"/>
  </r>
  <r>
    <n v="77510974"/>
    <x v="7"/>
    <x v="0"/>
  </r>
  <r>
    <n v="77510975"/>
    <x v="7"/>
    <x v="0"/>
  </r>
  <r>
    <n v="77510976"/>
    <x v="7"/>
    <x v="0"/>
  </r>
  <r>
    <n v="77510977"/>
    <x v="7"/>
    <x v="0"/>
  </r>
  <r>
    <n v="77510979"/>
    <x v="7"/>
    <x v="0"/>
  </r>
  <r>
    <n v="77510980"/>
    <x v="7"/>
    <x v="0"/>
  </r>
  <r>
    <n v="77510981"/>
    <x v="7"/>
    <x v="0"/>
  </r>
  <r>
    <n v="77510982"/>
    <x v="7"/>
    <x v="0"/>
  </r>
  <r>
    <n v="77510983"/>
    <x v="7"/>
    <x v="0"/>
  </r>
  <r>
    <n v="77510984"/>
    <x v="7"/>
    <x v="0"/>
  </r>
  <r>
    <n v="77510985"/>
    <x v="7"/>
    <x v="0"/>
  </r>
  <r>
    <n v="77510986"/>
    <x v="7"/>
    <x v="1"/>
  </r>
  <r>
    <n v="77510987"/>
    <x v="7"/>
    <x v="0"/>
  </r>
  <r>
    <n v="77510988"/>
    <x v="7"/>
    <x v="0"/>
  </r>
  <r>
    <n v="77510989"/>
    <x v="7"/>
    <x v="0"/>
  </r>
  <r>
    <n v="77510990"/>
    <x v="7"/>
    <x v="1"/>
  </r>
  <r>
    <n v="77510991"/>
    <x v="7"/>
    <x v="0"/>
  </r>
  <r>
    <n v="77510992"/>
    <x v="7"/>
    <x v="1"/>
  </r>
  <r>
    <n v="77510993"/>
    <x v="7"/>
    <x v="0"/>
  </r>
  <r>
    <n v="77510994"/>
    <x v="7"/>
    <x v="0"/>
  </r>
  <r>
    <n v="77510995"/>
    <x v="3"/>
    <x v="1"/>
  </r>
  <r>
    <n v="77510996"/>
    <x v="7"/>
    <x v="0"/>
  </r>
  <r>
    <n v="77510997"/>
    <x v="7"/>
    <x v="1"/>
  </r>
  <r>
    <n v="77510998"/>
    <x v="7"/>
    <x v="1"/>
  </r>
  <r>
    <n v="77510999"/>
    <x v="7"/>
    <x v="0"/>
  </r>
  <r>
    <n v="77511000"/>
    <x v="7"/>
    <x v="0"/>
  </r>
  <r>
    <n v="77511001"/>
    <x v="7"/>
    <x v="1"/>
  </r>
  <r>
    <n v="77511002"/>
    <x v="7"/>
    <x v="1"/>
  </r>
  <r>
    <n v="77511003"/>
    <x v="7"/>
    <x v="0"/>
  </r>
  <r>
    <n v="77511004"/>
    <x v="7"/>
    <x v="1"/>
  </r>
  <r>
    <n v="77511006"/>
    <x v="7"/>
    <x v="0"/>
  </r>
  <r>
    <n v="77511007"/>
    <x v="7"/>
    <x v="1"/>
  </r>
  <r>
    <n v="77511008"/>
    <x v="7"/>
    <x v="1"/>
  </r>
  <r>
    <n v="77511009"/>
    <x v="7"/>
    <x v="0"/>
  </r>
  <r>
    <n v="77511010"/>
    <x v="7"/>
    <x v="1"/>
  </r>
  <r>
    <n v="77511011"/>
    <x v="7"/>
    <x v="1"/>
  </r>
  <r>
    <n v="77511012"/>
    <x v="3"/>
    <x v="1"/>
  </r>
  <r>
    <n v="77511013"/>
    <x v="7"/>
    <x v="1"/>
  </r>
  <r>
    <n v="77511014"/>
    <x v="7"/>
    <x v="0"/>
  </r>
  <r>
    <n v="77511015"/>
    <x v="7"/>
    <x v="1"/>
  </r>
  <r>
    <n v="77511016"/>
    <x v="7"/>
    <x v="0"/>
  </r>
  <r>
    <n v="77511017"/>
    <x v="7"/>
    <x v="0"/>
  </r>
  <r>
    <n v="77511018"/>
    <x v="7"/>
    <x v="0"/>
  </r>
  <r>
    <n v="77511019"/>
    <x v="7"/>
    <x v="1"/>
  </r>
  <r>
    <n v="77511020"/>
    <x v="7"/>
    <x v="0"/>
  </r>
  <r>
    <n v="77511021"/>
    <x v="7"/>
    <x v="1"/>
  </r>
  <r>
    <n v="77511023"/>
    <x v="7"/>
    <x v="1"/>
  </r>
  <r>
    <n v="77511024"/>
    <x v="7"/>
    <x v="0"/>
  </r>
  <r>
    <n v="77511025"/>
    <x v="7"/>
    <x v="1"/>
  </r>
  <r>
    <n v="77511026"/>
    <x v="7"/>
    <x v="1"/>
  </r>
  <r>
    <n v="77511027"/>
    <x v="7"/>
    <x v="0"/>
  </r>
  <r>
    <n v="77511028"/>
    <x v="7"/>
    <x v="1"/>
  </r>
  <r>
    <n v="77511029"/>
    <x v="3"/>
    <x v="1"/>
  </r>
  <r>
    <n v="77511030"/>
    <x v="7"/>
    <x v="0"/>
  </r>
  <r>
    <n v="77511031"/>
    <x v="7"/>
    <x v="1"/>
  </r>
  <r>
    <n v="77511032"/>
    <x v="7"/>
    <x v="0"/>
  </r>
  <r>
    <n v="77511033"/>
    <x v="7"/>
    <x v="0"/>
  </r>
  <r>
    <n v="77511034"/>
    <x v="7"/>
    <x v="0"/>
  </r>
  <r>
    <n v="77511035"/>
    <x v="7"/>
    <x v="1"/>
  </r>
  <r>
    <n v="77511036"/>
    <x v="3"/>
    <x v="0"/>
  </r>
  <r>
    <n v="77511037"/>
    <x v="7"/>
    <x v="1"/>
  </r>
  <r>
    <n v="77511038"/>
    <x v="7"/>
    <x v="0"/>
  </r>
  <r>
    <n v="77511039"/>
    <x v="7"/>
    <x v="0"/>
  </r>
  <r>
    <n v="77511040"/>
    <x v="7"/>
    <x v="1"/>
  </r>
  <r>
    <n v="77511041"/>
    <x v="7"/>
    <x v="0"/>
  </r>
  <r>
    <n v="77511042"/>
    <x v="7"/>
    <x v="1"/>
  </r>
  <r>
    <n v="77511044"/>
    <x v="7"/>
    <x v="0"/>
  </r>
  <r>
    <n v="77511045"/>
    <x v="7"/>
    <x v="0"/>
  </r>
  <r>
    <n v="77511046"/>
    <x v="7"/>
    <x v="1"/>
  </r>
  <r>
    <n v="77511047"/>
    <x v="7"/>
    <x v="0"/>
  </r>
  <r>
    <n v="77511048"/>
    <x v="7"/>
    <x v="0"/>
  </r>
  <r>
    <n v="77511049"/>
    <x v="7"/>
    <x v="0"/>
  </r>
  <r>
    <n v="77511050"/>
    <x v="7"/>
    <x v="1"/>
  </r>
  <r>
    <n v="77511051"/>
    <x v="7"/>
    <x v="0"/>
  </r>
  <r>
    <n v="77511052"/>
    <x v="7"/>
    <x v="0"/>
  </r>
  <r>
    <n v="77511053"/>
    <x v="7"/>
    <x v="1"/>
  </r>
  <r>
    <n v="77511054"/>
    <x v="7"/>
    <x v="0"/>
  </r>
  <r>
    <n v="77511055"/>
    <x v="7"/>
    <x v="0"/>
  </r>
  <r>
    <n v="77511056"/>
    <x v="3"/>
    <x v="1"/>
  </r>
  <r>
    <n v="77511057"/>
    <x v="7"/>
    <x v="1"/>
  </r>
  <r>
    <n v="77511058"/>
    <x v="7"/>
    <x v="1"/>
  </r>
  <r>
    <n v="77511059"/>
    <x v="7"/>
    <x v="0"/>
  </r>
  <r>
    <n v="77511060"/>
    <x v="7"/>
    <x v="1"/>
  </r>
  <r>
    <n v="77511061"/>
    <x v="7"/>
    <x v="0"/>
  </r>
  <r>
    <n v="77511062"/>
    <x v="7"/>
    <x v="0"/>
  </r>
  <r>
    <n v="77511063"/>
    <x v="7"/>
    <x v="0"/>
  </r>
  <r>
    <n v="77511064"/>
    <x v="7"/>
    <x v="0"/>
  </r>
  <r>
    <n v="77511065"/>
    <x v="7"/>
    <x v="1"/>
  </r>
  <r>
    <n v="77511066"/>
    <x v="7"/>
    <x v="1"/>
  </r>
  <r>
    <n v="77511067"/>
    <x v="7"/>
    <x v="0"/>
  </r>
  <r>
    <n v="77511068"/>
    <x v="7"/>
    <x v="1"/>
  </r>
  <r>
    <n v="77511069"/>
    <x v="7"/>
    <x v="0"/>
  </r>
  <r>
    <n v="77511070"/>
    <x v="7"/>
    <x v="1"/>
  </r>
  <r>
    <n v="77511071"/>
    <x v="7"/>
    <x v="1"/>
  </r>
  <r>
    <n v="77511073"/>
    <x v="7"/>
    <x v="0"/>
  </r>
  <r>
    <n v="77511074"/>
    <x v="7"/>
    <x v="0"/>
  </r>
  <r>
    <n v="77511075"/>
    <x v="7"/>
    <x v="1"/>
  </r>
  <r>
    <n v="77511076"/>
    <x v="7"/>
    <x v="0"/>
  </r>
  <r>
    <n v="77511077"/>
    <x v="3"/>
    <x v="1"/>
  </r>
  <r>
    <n v="77511078"/>
    <x v="7"/>
    <x v="1"/>
  </r>
  <r>
    <n v="77511079"/>
    <x v="7"/>
    <x v="1"/>
  </r>
  <r>
    <n v="77511080"/>
    <x v="7"/>
    <x v="0"/>
  </r>
  <r>
    <n v="77511081"/>
    <x v="7"/>
    <x v="1"/>
  </r>
  <r>
    <n v="77511082"/>
    <x v="7"/>
    <x v="0"/>
  </r>
  <r>
    <n v="77511083"/>
    <x v="7"/>
    <x v="0"/>
  </r>
  <r>
    <n v="77511085"/>
    <x v="7"/>
    <x v="0"/>
  </r>
  <r>
    <n v="77511086"/>
    <x v="7"/>
    <x v="1"/>
  </r>
  <r>
    <n v="77511088"/>
    <x v="7"/>
    <x v="0"/>
  </r>
  <r>
    <n v="77511089"/>
    <x v="7"/>
    <x v="0"/>
  </r>
  <r>
    <n v="77511090"/>
    <x v="7"/>
    <x v="1"/>
  </r>
  <r>
    <n v="77511091"/>
    <x v="7"/>
    <x v="1"/>
  </r>
  <r>
    <n v="77511092"/>
    <x v="7"/>
    <x v="0"/>
  </r>
  <r>
    <n v="77511093"/>
    <x v="7"/>
    <x v="0"/>
  </r>
  <r>
    <n v="77511095"/>
    <x v="7"/>
    <x v="1"/>
  </r>
  <r>
    <n v="77511096"/>
    <x v="7"/>
    <x v="0"/>
  </r>
  <r>
    <n v="77511097"/>
    <x v="3"/>
    <x v="1"/>
  </r>
  <r>
    <n v="77511098"/>
    <x v="7"/>
    <x v="1"/>
  </r>
  <r>
    <n v="77511099"/>
    <x v="7"/>
    <x v="1"/>
  </r>
  <r>
    <n v="77511100"/>
    <x v="7"/>
    <x v="0"/>
  </r>
  <r>
    <n v="77511101"/>
    <x v="7"/>
    <x v="0"/>
  </r>
  <r>
    <n v="77511102"/>
    <x v="7"/>
    <x v="1"/>
  </r>
  <r>
    <n v="77511103"/>
    <x v="7"/>
    <x v="1"/>
  </r>
  <r>
    <n v="77511104"/>
    <x v="7"/>
    <x v="0"/>
  </r>
  <r>
    <n v="77511105"/>
    <x v="7"/>
    <x v="0"/>
  </r>
  <r>
    <n v="77511106"/>
    <x v="7"/>
    <x v="0"/>
  </r>
  <r>
    <n v="77511107"/>
    <x v="7"/>
    <x v="0"/>
  </r>
  <r>
    <n v="77511109"/>
    <x v="7"/>
    <x v="0"/>
  </r>
  <r>
    <n v="77511110"/>
    <x v="7"/>
    <x v="0"/>
  </r>
  <r>
    <n v="77511111"/>
    <x v="7"/>
    <x v="1"/>
  </r>
  <r>
    <n v="77511112"/>
    <x v="7"/>
    <x v="0"/>
  </r>
  <r>
    <n v="77511113"/>
    <x v="7"/>
    <x v="0"/>
  </r>
  <r>
    <n v="77511114"/>
    <x v="7"/>
    <x v="0"/>
  </r>
  <r>
    <n v="77511115"/>
    <x v="7"/>
    <x v="0"/>
  </r>
  <r>
    <n v="77511116"/>
    <x v="7"/>
    <x v="0"/>
  </r>
  <r>
    <n v="77511117"/>
    <x v="7"/>
    <x v="0"/>
  </r>
  <r>
    <n v="77511118"/>
    <x v="7"/>
    <x v="1"/>
  </r>
  <r>
    <n v="77511119"/>
    <x v="7"/>
    <x v="1"/>
  </r>
  <r>
    <n v="77511120"/>
    <x v="3"/>
    <x v="1"/>
  </r>
  <r>
    <n v="77511121"/>
    <x v="7"/>
    <x v="1"/>
  </r>
  <r>
    <n v="77511122"/>
    <x v="7"/>
    <x v="0"/>
  </r>
  <r>
    <n v="77511123"/>
    <x v="7"/>
    <x v="0"/>
  </r>
  <r>
    <n v="77511124"/>
    <x v="7"/>
    <x v="0"/>
  </r>
  <r>
    <n v="77511125"/>
    <x v="7"/>
    <x v="0"/>
  </r>
  <r>
    <n v="77511126"/>
    <x v="7"/>
    <x v="1"/>
  </r>
  <r>
    <n v="77511127"/>
    <x v="7"/>
    <x v="1"/>
  </r>
  <r>
    <n v="77511128"/>
    <x v="7"/>
    <x v="1"/>
  </r>
  <r>
    <n v="77511129"/>
    <x v="3"/>
    <x v="1"/>
  </r>
  <r>
    <n v="77511130"/>
    <x v="7"/>
    <x v="1"/>
  </r>
  <r>
    <n v="77511131"/>
    <x v="7"/>
    <x v="0"/>
  </r>
  <r>
    <n v="77511132"/>
    <x v="7"/>
    <x v="0"/>
  </r>
  <r>
    <n v="77511133"/>
    <x v="7"/>
    <x v="1"/>
  </r>
  <r>
    <n v="77511134"/>
    <x v="7"/>
    <x v="0"/>
  </r>
  <r>
    <n v="77511135"/>
    <x v="7"/>
    <x v="1"/>
  </r>
  <r>
    <n v="77511136"/>
    <x v="7"/>
    <x v="1"/>
  </r>
  <r>
    <n v="77511137"/>
    <x v="7"/>
    <x v="1"/>
  </r>
  <r>
    <n v="77511138"/>
    <x v="7"/>
    <x v="1"/>
  </r>
  <r>
    <n v="77511139"/>
    <x v="7"/>
    <x v="0"/>
  </r>
  <r>
    <n v="77511140"/>
    <x v="7"/>
    <x v="1"/>
  </r>
  <r>
    <n v="77511141"/>
    <x v="7"/>
    <x v="1"/>
  </r>
  <r>
    <n v="77511142"/>
    <x v="7"/>
    <x v="0"/>
  </r>
  <r>
    <n v="77511143"/>
    <x v="3"/>
    <x v="1"/>
  </r>
  <r>
    <n v="77511144"/>
    <x v="7"/>
    <x v="1"/>
  </r>
  <r>
    <n v="77511145"/>
    <x v="7"/>
    <x v="0"/>
  </r>
  <r>
    <n v="77511146"/>
    <x v="7"/>
    <x v="1"/>
  </r>
  <r>
    <n v="77511147"/>
    <x v="7"/>
    <x v="1"/>
  </r>
  <r>
    <n v="77511148"/>
    <x v="7"/>
    <x v="0"/>
  </r>
  <r>
    <n v="77511149"/>
    <x v="7"/>
    <x v="0"/>
  </r>
  <r>
    <n v="77511150"/>
    <x v="7"/>
    <x v="1"/>
  </r>
  <r>
    <n v="77511152"/>
    <x v="7"/>
    <x v="1"/>
  </r>
  <r>
    <n v="77511153"/>
    <x v="7"/>
    <x v="1"/>
  </r>
  <r>
    <n v="77511155"/>
    <x v="7"/>
    <x v="1"/>
  </r>
  <r>
    <n v="77511156"/>
    <x v="7"/>
    <x v="12"/>
  </r>
  <r>
    <n v="77511157"/>
    <x v="7"/>
    <x v="12"/>
  </r>
  <r>
    <n v="77511158"/>
    <x v="7"/>
    <x v="12"/>
  </r>
  <r>
    <n v="77511159"/>
    <x v="7"/>
    <x v="12"/>
  </r>
  <r>
    <n v="77511160"/>
    <x v="7"/>
    <x v="12"/>
  </r>
  <r>
    <n v="77511161"/>
    <x v="7"/>
    <x v="12"/>
  </r>
  <r>
    <n v="77511162"/>
    <x v="7"/>
    <x v="12"/>
  </r>
  <r>
    <n v="77511163"/>
    <x v="7"/>
    <x v="12"/>
  </r>
  <r>
    <n v="77511164"/>
    <x v="7"/>
    <x v="12"/>
  </r>
  <r>
    <n v="77511166"/>
    <x v="7"/>
    <x v="12"/>
  </r>
  <r>
    <n v="77511167"/>
    <x v="7"/>
    <x v="12"/>
  </r>
  <r>
    <n v="77511168"/>
    <x v="7"/>
    <x v="12"/>
  </r>
  <r>
    <n v="77511169"/>
    <x v="7"/>
    <x v="12"/>
  </r>
  <r>
    <n v="77511170"/>
    <x v="7"/>
    <x v="12"/>
  </r>
  <r>
    <n v="77511171"/>
    <x v="7"/>
    <x v="12"/>
  </r>
  <r>
    <n v="77511172"/>
    <x v="7"/>
    <x v="12"/>
  </r>
  <r>
    <n v="77511173"/>
    <x v="7"/>
    <x v="12"/>
  </r>
  <r>
    <n v="77511174"/>
    <x v="7"/>
    <x v="12"/>
  </r>
  <r>
    <n v="77511175"/>
    <x v="7"/>
    <x v="12"/>
  </r>
  <r>
    <n v="77511176"/>
    <x v="7"/>
    <x v="12"/>
  </r>
  <r>
    <n v="77511177"/>
    <x v="7"/>
    <x v="12"/>
  </r>
  <r>
    <n v="77511178"/>
    <x v="7"/>
    <x v="12"/>
  </r>
  <r>
    <n v="77511179"/>
    <x v="7"/>
    <x v="12"/>
  </r>
  <r>
    <n v="77511180"/>
    <x v="7"/>
    <x v="12"/>
  </r>
  <r>
    <n v="77511181"/>
    <x v="7"/>
    <x v="12"/>
  </r>
  <r>
    <n v="77511182"/>
    <x v="7"/>
    <x v="12"/>
  </r>
  <r>
    <n v="77511183"/>
    <x v="7"/>
    <x v="12"/>
  </r>
  <r>
    <n v="77511184"/>
    <x v="7"/>
    <x v="12"/>
  </r>
  <r>
    <n v="77511185"/>
    <x v="7"/>
    <x v="12"/>
  </r>
  <r>
    <n v="77511186"/>
    <x v="7"/>
    <x v="12"/>
  </r>
  <r>
    <n v="77511188"/>
    <x v="7"/>
    <x v="12"/>
  </r>
  <r>
    <n v="77511189"/>
    <x v="7"/>
    <x v="12"/>
  </r>
  <r>
    <n v="77511191"/>
    <x v="7"/>
    <x v="12"/>
  </r>
  <r>
    <n v="77511192"/>
    <x v="7"/>
    <x v="12"/>
  </r>
  <r>
    <n v="77511193"/>
    <x v="7"/>
    <x v="12"/>
  </r>
  <r>
    <n v="77511194"/>
    <x v="7"/>
    <x v="12"/>
  </r>
  <r>
    <n v="77511196"/>
    <x v="7"/>
    <x v="12"/>
  </r>
  <r>
    <n v="77511198"/>
    <x v="7"/>
    <x v="12"/>
  </r>
  <r>
    <n v="77511199"/>
    <x v="7"/>
    <x v="12"/>
  </r>
  <r>
    <n v="77511200"/>
    <x v="7"/>
    <x v="12"/>
  </r>
  <r>
    <n v="77511201"/>
    <x v="7"/>
    <x v="12"/>
  </r>
  <r>
    <n v="77511202"/>
    <x v="3"/>
    <x v="12"/>
  </r>
  <r>
    <n v="77511203"/>
    <x v="7"/>
    <x v="12"/>
  </r>
  <r>
    <n v="77511204"/>
    <x v="7"/>
    <x v="12"/>
  </r>
  <r>
    <n v="77511205"/>
    <x v="7"/>
    <x v="12"/>
  </r>
  <r>
    <n v="77511206"/>
    <x v="7"/>
    <x v="12"/>
  </r>
  <r>
    <n v="77511207"/>
    <x v="7"/>
    <x v="12"/>
  </r>
  <r>
    <n v="77511208"/>
    <x v="7"/>
    <x v="12"/>
  </r>
  <r>
    <n v="77511209"/>
    <x v="7"/>
    <x v="12"/>
  </r>
  <r>
    <n v="77511210"/>
    <x v="7"/>
    <x v="12"/>
  </r>
  <r>
    <n v="77511211"/>
    <x v="7"/>
    <x v="12"/>
  </r>
  <r>
    <n v="77511212"/>
    <x v="7"/>
    <x v="12"/>
  </r>
  <r>
    <n v="77511213"/>
    <x v="7"/>
    <x v="12"/>
  </r>
  <r>
    <n v="77511215"/>
    <x v="7"/>
    <x v="12"/>
  </r>
  <r>
    <n v="77511216"/>
    <x v="7"/>
    <x v="12"/>
  </r>
  <r>
    <n v="77511217"/>
    <x v="7"/>
    <x v="12"/>
  </r>
  <r>
    <n v="77511218"/>
    <x v="7"/>
    <x v="12"/>
  </r>
  <r>
    <n v="77511219"/>
    <x v="7"/>
    <x v="12"/>
  </r>
  <r>
    <n v="77511221"/>
    <x v="7"/>
    <x v="12"/>
  </r>
  <r>
    <n v="77511222"/>
    <x v="7"/>
    <x v="12"/>
  </r>
  <r>
    <n v="77511223"/>
    <x v="7"/>
    <x v="12"/>
  </r>
  <r>
    <n v="77511224"/>
    <x v="7"/>
    <x v="12"/>
  </r>
  <r>
    <n v="77511225"/>
    <x v="7"/>
    <x v="12"/>
  </r>
  <r>
    <n v="77511226"/>
    <x v="7"/>
    <x v="12"/>
  </r>
  <r>
    <n v="77511227"/>
    <x v="7"/>
    <x v="12"/>
  </r>
  <r>
    <n v="77511228"/>
    <x v="7"/>
    <x v="12"/>
  </r>
  <r>
    <n v="77511229"/>
    <x v="7"/>
    <x v="12"/>
  </r>
  <r>
    <n v="77511230"/>
    <x v="7"/>
    <x v="12"/>
  </r>
  <r>
    <n v="77511231"/>
    <x v="7"/>
    <x v="12"/>
  </r>
  <r>
    <n v="77511232"/>
    <x v="7"/>
    <x v="12"/>
  </r>
  <r>
    <n v="77511234"/>
    <x v="7"/>
    <x v="12"/>
  </r>
  <r>
    <n v="77511235"/>
    <x v="7"/>
    <x v="12"/>
  </r>
  <r>
    <n v="77511237"/>
    <x v="7"/>
    <x v="12"/>
  </r>
  <r>
    <n v="77511238"/>
    <x v="7"/>
    <x v="12"/>
  </r>
  <r>
    <n v="77511239"/>
    <x v="7"/>
    <x v="12"/>
  </r>
  <r>
    <n v="77511241"/>
    <x v="7"/>
    <x v="12"/>
  </r>
  <r>
    <n v="77511242"/>
    <x v="7"/>
    <x v="12"/>
  </r>
  <r>
    <n v="77511243"/>
    <x v="7"/>
    <x v="12"/>
  </r>
  <r>
    <n v="77511245"/>
    <x v="7"/>
    <x v="12"/>
  </r>
  <r>
    <n v="77511248"/>
    <x v="7"/>
    <x v="12"/>
  </r>
  <r>
    <n v="77511249"/>
    <x v="7"/>
    <x v="12"/>
  </r>
  <r>
    <n v="77511250"/>
    <x v="7"/>
    <x v="12"/>
  </r>
  <r>
    <n v="77511251"/>
    <x v="7"/>
    <x v="12"/>
  </r>
  <r>
    <n v="77511253"/>
    <x v="7"/>
    <x v="12"/>
  </r>
  <r>
    <n v="77511255"/>
    <x v="7"/>
    <x v="12"/>
  </r>
  <r>
    <n v="77511256"/>
    <x v="7"/>
    <x v="12"/>
  </r>
  <r>
    <n v="77511258"/>
    <x v="7"/>
    <x v="12"/>
  </r>
  <r>
    <n v="77511260"/>
    <x v="7"/>
    <x v="12"/>
  </r>
  <r>
    <n v="77511261"/>
    <x v="7"/>
    <x v="12"/>
  </r>
  <r>
    <n v="77511263"/>
    <x v="7"/>
    <x v="12"/>
  </r>
  <r>
    <n v="77511264"/>
    <x v="7"/>
    <x v="12"/>
  </r>
  <r>
    <n v="77511265"/>
    <x v="7"/>
    <x v="12"/>
  </r>
  <r>
    <n v="77511266"/>
    <x v="7"/>
    <x v="12"/>
  </r>
  <r>
    <n v="77511267"/>
    <x v="7"/>
    <x v="12"/>
  </r>
  <r>
    <n v="77511268"/>
    <x v="7"/>
    <x v="12"/>
  </r>
  <r>
    <n v="77511269"/>
    <x v="7"/>
    <x v="12"/>
  </r>
  <r>
    <n v="77511270"/>
    <x v="7"/>
    <x v="12"/>
  </r>
  <r>
    <n v="77511271"/>
    <x v="7"/>
    <x v="12"/>
  </r>
  <r>
    <n v="77511272"/>
    <x v="7"/>
    <x v="12"/>
  </r>
  <r>
    <n v="77511273"/>
    <x v="7"/>
    <x v="12"/>
  </r>
  <r>
    <n v="77511274"/>
    <x v="7"/>
    <x v="12"/>
  </r>
  <r>
    <n v="77511275"/>
    <x v="7"/>
    <x v="12"/>
  </r>
  <r>
    <n v="77511276"/>
    <x v="7"/>
    <x v="12"/>
  </r>
  <r>
    <n v="77511278"/>
    <x v="7"/>
    <x v="12"/>
  </r>
  <r>
    <n v="77511279"/>
    <x v="7"/>
    <x v="12"/>
  </r>
  <r>
    <n v="77511282"/>
    <x v="7"/>
    <x v="12"/>
  </r>
  <r>
    <n v="77511283"/>
    <x v="7"/>
    <x v="12"/>
  </r>
  <r>
    <n v="77511284"/>
    <x v="7"/>
    <x v="12"/>
  </r>
  <r>
    <n v="77511285"/>
    <x v="7"/>
    <x v="12"/>
  </r>
  <r>
    <n v="77511286"/>
    <x v="7"/>
    <x v="12"/>
  </r>
  <r>
    <n v="77511288"/>
    <x v="7"/>
    <x v="12"/>
  </r>
  <r>
    <n v="77511289"/>
    <x v="7"/>
    <x v="12"/>
  </r>
  <r>
    <n v="77511290"/>
    <x v="7"/>
    <x v="12"/>
  </r>
  <r>
    <n v="77511292"/>
    <x v="7"/>
    <x v="12"/>
  </r>
  <r>
    <n v="77511293"/>
    <x v="7"/>
    <x v="12"/>
  </r>
  <r>
    <n v="77511294"/>
    <x v="7"/>
    <x v="12"/>
  </r>
  <r>
    <n v="77511295"/>
    <x v="7"/>
    <x v="12"/>
  </r>
  <r>
    <n v="77511296"/>
    <x v="7"/>
    <x v="12"/>
  </r>
  <r>
    <n v="77511297"/>
    <x v="7"/>
    <x v="12"/>
  </r>
  <r>
    <n v="77511298"/>
    <x v="7"/>
    <x v="12"/>
  </r>
  <r>
    <n v="77511299"/>
    <x v="7"/>
    <x v="12"/>
  </r>
  <r>
    <n v="77511300"/>
    <x v="7"/>
    <x v="12"/>
  </r>
  <r>
    <n v="77511301"/>
    <x v="7"/>
    <x v="12"/>
  </r>
  <r>
    <n v="77511302"/>
    <x v="7"/>
    <x v="12"/>
  </r>
  <r>
    <n v="77511303"/>
    <x v="7"/>
    <x v="12"/>
  </r>
  <r>
    <n v="77511304"/>
    <x v="7"/>
    <x v="12"/>
  </r>
  <r>
    <n v="77511306"/>
    <x v="7"/>
    <x v="12"/>
  </r>
  <r>
    <n v="77511307"/>
    <x v="7"/>
    <x v="12"/>
  </r>
  <r>
    <n v="77511308"/>
    <x v="7"/>
    <x v="12"/>
  </r>
  <r>
    <n v="77511310"/>
    <x v="7"/>
    <x v="12"/>
  </r>
  <r>
    <n v="77511311"/>
    <x v="7"/>
    <x v="12"/>
  </r>
  <r>
    <n v="77511312"/>
    <x v="7"/>
    <x v="12"/>
  </r>
  <r>
    <n v="77511313"/>
    <x v="7"/>
    <x v="12"/>
  </r>
  <r>
    <n v="77511314"/>
    <x v="7"/>
    <x v="12"/>
  </r>
  <r>
    <n v="77511315"/>
    <x v="7"/>
    <x v="12"/>
  </r>
  <r>
    <n v="77511316"/>
    <x v="7"/>
    <x v="12"/>
  </r>
  <r>
    <n v="77511317"/>
    <x v="7"/>
    <x v="12"/>
  </r>
  <r>
    <n v="77511318"/>
    <x v="7"/>
    <x v="12"/>
  </r>
  <r>
    <n v="77511319"/>
    <x v="7"/>
    <x v="12"/>
  </r>
  <r>
    <n v="77511320"/>
    <x v="7"/>
    <x v="12"/>
  </r>
  <r>
    <n v="77511321"/>
    <x v="7"/>
    <x v="12"/>
  </r>
  <r>
    <n v="77511322"/>
    <x v="7"/>
    <x v="12"/>
  </r>
  <r>
    <n v="77511323"/>
    <x v="7"/>
    <x v="12"/>
  </r>
  <r>
    <n v="77511324"/>
    <x v="7"/>
    <x v="12"/>
  </r>
  <r>
    <n v="77511325"/>
    <x v="7"/>
    <x v="12"/>
  </r>
  <r>
    <n v="77511326"/>
    <x v="7"/>
    <x v="12"/>
  </r>
  <r>
    <n v="77511328"/>
    <x v="7"/>
    <x v="12"/>
  </r>
  <r>
    <n v="77511329"/>
    <x v="7"/>
    <x v="12"/>
  </r>
  <r>
    <n v="77511330"/>
    <x v="7"/>
    <x v="12"/>
  </r>
  <r>
    <n v="77511331"/>
    <x v="7"/>
    <x v="12"/>
  </r>
  <r>
    <n v="77511332"/>
    <x v="7"/>
    <x v="12"/>
  </r>
  <r>
    <n v="77511333"/>
    <x v="7"/>
    <x v="12"/>
  </r>
  <r>
    <n v="77511334"/>
    <x v="7"/>
    <x v="12"/>
  </r>
  <r>
    <n v="77511335"/>
    <x v="3"/>
    <x v="12"/>
  </r>
  <r>
    <n v="77511337"/>
    <x v="7"/>
    <x v="12"/>
  </r>
  <r>
    <n v="77511339"/>
    <x v="7"/>
    <x v="12"/>
  </r>
  <r>
    <n v="77511340"/>
    <x v="7"/>
    <x v="12"/>
  </r>
  <r>
    <n v="77511341"/>
    <x v="7"/>
    <x v="12"/>
  </r>
  <r>
    <n v="77511342"/>
    <x v="7"/>
    <x v="12"/>
  </r>
  <r>
    <n v="77511343"/>
    <x v="7"/>
    <x v="12"/>
  </r>
  <r>
    <n v="77511344"/>
    <x v="7"/>
    <x v="12"/>
  </r>
  <r>
    <n v="77511345"/>
    <x v="7"/>
    <x v="12"/>
  </r>
  <r>
    <n v="77511347"/>
    <x v="7"/>
    <x v="12"/>
  </r>
  <r>
    <n v="77511348"/>
    <x v="7"/>
    <x v="12"/>
  </r>
  <r>
    <n v="77511350"/>
    <x v="7"/>
    <x v="12"/>
  </r>
  <r>
    <n v="77511352"/>
    <x v="7"/>
    <x v="12"/>
  </r>
  <r>
    <n v="77511353"/>
    <x v="7"/>
    <x v="12"/>
  </r>
  <r>
    <n v="77511354"/>
    <x v="7"/>
    <x v="12"/>
  </r>
  <r>
    <n v="77511355"/>
    <x v="7"/>
    <x v="12"/>
  </r>
  <r>
    <n v="77511357"/>
    <x v="7"/>
    <x v="12"/>
  </r>
  <r>
    <n v="77511358"/>
    <x v="7"/>
    <x v="12"/>
  </r>
  <r>
    <n v="77511360"/>
    <x v="7"/>
    <x v="12"/>
  </r>
  <r>
    <n v="77511362"/>
    <x v="7"/>
    <x v="12"/>
  </r>
  <r>
    <n v="77511363"/>
    <x v="7"/>
    <x v="12"/>
  </r>
  <r>
    <n v="77511364"/>
    <x v="7"/>
    <x v="12"/>
  </r>
  <r>
    <n v="77511365"/>
    <x v="7"/>
    <x v="12"/>
  </r>
  <r>
    <n v="77511366"/>
    <x v="7"/>
    <x v="12"/>
  </r>
  <r>
    <n v="77511367"/>
    <x v="7"/>
    <x v="12"/>
  </r>
  <r>
    <n v="77511368"/>
    <x v="7"/>
    <x v="12"/>
  </r>
  <r>
    <n v="77511369"/>
    <x v="7"/>
    <x v="12"/>
  </r>
  <r>
    <n v="77511370"/>
    <x v="7"/>
    <x v="12"/>
  </r>
  <r>
    <n v="77511371"/>
    <x v="7"/>
    <x v="12"/>
  </r>
  <r>
    <n v="77511373"/>
    <x v="3"/>
    <x v="12"/>
  </r>
  <r>
    <n v="77511374"/>
    <x v="7"/>
    <x v="12"/>
  </r>
  <r>
    <n v="77511376"/>
    <x v="7"/>
    <x v="12"/>
  </r>
  <r>
    <n v="77511377"/>
    <x v="7"/>
    <x v="12"/>
  </r>
  <r>
    <n v="77511378"/>
    <x v="7"/>
    <x v="12"/>
  </r>
  <r>
    <n v="77511380"/>
    <x v="7"/>
    <x v="12"/>
  </r>
  <r>
    <n v="77511381"/>
    <x v="7"/>
    <x v="12"/>
  </r>
  <r>
    <n v="77511382"/>
    <x v="7"/>
    <x v="12"/>
  </r>
  <r>
    <n v="77511385"/>
    <x v="7"/>
    <x v="12"/>
  </r>
  <r>
    <n v="77511387"/>
    <x v="7"/>
    <x v="12"/>
  </r>
  <r>
    <n v="77511388"/>
    <x v="7"/>
    <x v="12"/>
  </r>
  <r>
    <n v="77511389"/>
    <x v="7"/>
    <x v="12"/>
  </r>
  <r>
    <n v="77511390"/>
    <x v="7"/>
    <x v="12"/>
  </r>
  <r>
    <n v="77511392"/>
    <x v="7"/>
    <x v="12"/>
  </r>
  <r>
    <n v="77511393"/>
    <x v="7"/>
    <x v="12"/>
  </r>
  <r>
    <n v="77511394"/>
    <x v="7"/>
    <x v="12"/>
  </r>
  <r>
    <n v="77511395"/>
    <x v="7"/>
    <x v="12"/>
  </r>
  <r>
    <n v="77511398"/>
    <x v="7"/>
    <x v="17"/>
  </r>
  <r>
    <n v="77511399"/>
    <x v="7"/>
    <x v="17"/>
  </r>
  <r>
    <n v="77511400"/>
    <x v="7"/>
    <x v="17"/>
  </r>
  <r>
    <n v="77511401"/>
    <x v="7"/>
    <x v="17"/>
  </r>
  <r>
    <n v="77511402"/>
    <x v="7"/>
    <x v="17"/>
  </r>
  <r>
    <n v="77511403"/>
    <x v="7"/>
    <x v="17"/>
  </r>
  <r>
    <n v="77511404"/>
    <x v="7"/>
    <x v="17"/>
  </r>
  <r>
    <n v="77511405"/>
    <x v="7"/>
    <x v="17"/>
  </r>
  <r>
    <n v="77511407"/>
    <x v="7"/>
    <x v="17"/>
  </r>
  <r>
    <n v="77511408"/>
    <x v="7"/>
    <x v="17"/>
  </r>
  <r>
    <n v="77511410"/>
    <x v="7"/>
    <x v="17"/>
  </r>
  <r>
    <n v="77511411"/>
    <x v="7"/>
    <x v="17"/>
  </r>
  <r>
    <n v="77511414"/>
    <x v="7"/>
    <x v="17"/>
  </r>
  <r>
    <n v="77511415"/>
    <x v="7"/>
    <x v="17"/>
  </r>
  <r>
    <n v="77511416"/>
    <x v="7"/>
    <x v="17"/>
  </r>
  <r>
    <n v="77511417"/>
    <x v="7"/>
    <x v="17"/>
  </r>
  <r>
    <n v="77511418"/>
    <x v="7"/>
    <x v="17"/>
  </r>
  <r>
    <n v="77511419"/>
    <x v="3"/>
    <x v="17"/>
  </r>
  <r>
    <n v="77511420"/>
    <x v="7"/>
    <x v="17"/>
  </r>
  <r>
    <n v="77511424"/>
    <x v="7"/>
    <x v="17"/>
  </r>
  <r>
    <n v="77511425"/>
    <x v="7"/>
    <x v="17"/>
  </r>
  <r>
    <n v="77511426"/>
    <x v="7"/>
    <x v="17"/>
  </r>
  <r>
    <n v="77511427"/>
    <x v="7"/>
    <x v="17"/>
  </r>
  <r>
    <n v="77511428"/>
    <x v="7"/>
    <x v="17"/>
  </r>
  <r>
    <n v="77511429"/>
    <x v="7"/>
    <x v="17"/>
  </r>
  <r>
    <n v="77511430"/>
    <x v="7"/>
    <x v="17"/>
  </r>
  <r>
    <n v="77511431"/>
    <x v="7"/>
    <x v="17"/>
  </r>
  <r>
    <n v="77511432"/>
    <x v="7"/>
    <x v="17"/>
  </r>
  <r>
    <n v="77511433"/>
    <x v="7"/>
    <x v="17"/>
  </r>
  <r>
    <n v="77511434"/>
    <x v="7"/>
    <x v="17"/>
  </r>
  <r>
    <n v="77511436"/>
    <x v="7"/>
    <x v="17"/>
  </r>
  <r>
    <n v="77511437"/>
    <x v="7"/>
    <x v="17"/>
  </r>
  <r>
    <n v="77511438"/>
    <x v="3"/>
    <x v="17"/>
  </r>
  <r>
    <n v="77511439"/>
    <x v="7"/>
    <x v="17"/>
  </r>
  <r>
    <n v="77511440"/>
    <x v="7"/>
    <x v="17"/>
  </r>
  <r>
    <n v="77511441"/>
    <x v="3"/>
    <x v="17"/>
  </r>
  <r>
    <n v="77511443"/>
    <x v="7"/>
    <x v="17"/>
  </r>
  <r>
    <n v="77511445"/>
    <x v="7"/>
    <x v="17"/>
  </r>
  <r>
    <n v="77511446"/>
    <x v="7"/>
    <x v="17"/>
  </r>
  <r>
    <n v="77511448"/>
    <x v="7"/>
    <x v="17"/>
  </r>
  <r>
    <n v="77511450"/>
    <x v="3"/>
    <x v="17"/>
  </r>
  <r>
    <n v="77511451"/>
    <x v="7"/>
    <x v="17"/>
  </r>
  <r>
    <n v="77511452"/>
    <x v="7"/>
    <x v="17"/>
  </r>
  <r>
    <n v="77511453"/>
    <x v="7"/>
    <x v="17"/>
  </r>
  <r>
    <n v="77511454"/>
    <x v="7"/>
    <x v="17"/>
  </r>
  <r>
    <n v="77511455"/>
    <x v="7"/>
    <x v="17"/>
  </r>
  <r>
    <n v="77511457"/>
    <x v="7"/>
    <x v="17"/>
  </r>
  <r>
    <n v="77511458"/>
    <x v="7"/>
    <x v="17"/>
  </r>
  <r>
    <n v="77511461"/>
    <x v="7"/>
    <x v="17"/>
  </r>
  <r>
    <n v="77511462"/>
    <x v="7"/>
    <x v="17"/>
  </r>
  <r>
    <n v="77511463"/>
    <x v="7"/>
    <x v="17"/>
  </r>
  <r>
    <n v="77511464"/>
    <x v="7"/>
    <x v="17"/>
  </r>
  <r>
    <n v="77511465"/>
    <x v="7"/>
    <x v="17"/>
  </r>
  <r>
    <n v="77511466"/>
    <x v="7"/>
    <x v="17"/>
  </r>
  <r>
    <n v="77511467"/>
    <x v="7"/>
    <x v="17"/>
  </r>
  <r>
    <n v="77511468"/>
    <x v="7"/>
    <x v="17"/>
  </r>
  <r>
    <n v="77511469"/>
    <x v="7"/>
    <x v="17"/>
  </r>
  <r>
    <n v="77511470"/>
    <x v="7"/>
    <x v="17"/>
  </r>
  <r>
    <n v="77511471"/>
    <x v="7"/>
    <x v="17"/>
  </r>
  <r>
    <n v="77511475"/>
    <x v="7"/>
    <x v="17"/>
  </r>
  <r>
    <n v="77511476"/>
    <x v="7"/>
    <x v="17"/>
  </r>
  <r>
    <n v="77511477"/>
    <x v="7"/>
    <x v="17"/>
  </r>
  <r>
    <n v="77511478"/>
    <x v="7"/>
    <x v="17"/>
  </r>
  <r>
    <n v="77511479"/>
    <x v="7"/>
    <x v="17"/>
  </r>
  <r>
    <n v="77511480"/>
    <x v="7"/>
    <x v="17"/>
  </r>
  <r>
    <n v="77511482"/>
    <x v="7"/>
    <x v="17"/>
  </r>
  <r>
    <n v="77511484"/>
    <x v="7"/>
    <x v="17"/>
  </r>
  <r>
    <n v="77511485"/>
    <x v="7"/>
    <x v="17"/>
  </r>
  <r>
    <n v="77511486"/>
    <x v="7"/>
    <x v="17"/>
  </r>
  <r>
    <n v="77511487"/>
    <x v="7"/>
    <x v="17"/>
  </r>
  <r>
    <n v="77511488"/>
    <x v="7"/>
    <x v="17"/>
  </r>
  <r>
    <n v="77511490"/>
    <x v="7"/>
    <x v="17"/>
  </r>
  <r>
    <n v="77511491"/>
    <x v="7"/>
    <x v="17"/>
  </r>
  <r>
    <n v="77511492"/>
    <x v="7"/>
    <x v="17"/>
  </r>
  <r>
    <n v="77511493"/>
    <x v="7"/>
    <x v="17"/>
  </r>
  <r>
    <n v="77511494"/>
    <x v="3"/>
    <x v="17"/>
  </r>
  <r>
    <n v="77511495"/>
    <x v="7"/>
    <x v="17"/>
  </r>
  <r>
    <n v="77511496"/>
    <x v="7"/>
    <x v="17"/>
  </r>
  <r>
    <n v="77511497"/>
    <x v="7"/>
    <x v="17"/>
  </r>
  <r>
    <n v="77511498"/>
    <x v="7"/>
    <x v="17"/>
  </r>
  <r>
    <n v="77511499"/>
    <x v="7"/>
    <x v="17"/>
  </r>
  <r>
    <n v="77511500"/>
    <x v="7"/>
    <x v="17"/>
  </r>
  <r>
    <n v="77511502"/>
    <x v="7"/>
    <x v="17"/>
  </r>
  <r>
    <n v="77511504"/>
    <x v="7"/>
    <x v="17"/>
  </r>
  <r>
    <n v="77511505"/>
    <x v="7"/>
    <x v="17"/>
  </r>
  <r>
    <n v="77511506"/>
    <x v="7"/>
    <x v="17"/>
  </r>
  <r>
    <n v="77511507"/>
    <x v="7"/>
    <x v="17"/>
  </r>
  <r>
    <n v="77511509"/>
    <x v="7"/>
    <x v="17"/>
  </r>
  <r>
    <n v="77511510"/>
    <x v="7"/>
    <x v="17"/>
  </r>
  <r>
    <n v="77511511"/>
    <x v="7"/>
    <x v="17"/>
  </r>
  <r>
    <n v="77511512"/>
    <x v="7"/>
    <x v="17"/>
  </r>
  <r>
    <n v="77511513"/>
    <x v="7"/>
    <x v="17"/>
  </r>
  <r>
    <n v="77511514"/>
    <x v="7"/>
    <x v="17"/>
  </r>
  <r>
    <n v="77511515"/>
    <x v="7"/>
    <x v="17"/>
  </r>
  <r>
    <n v="77511516"/>
    <x v="7"/>
    <x v="17"/>
  </r>
  <r>
    <n v="77511517"/>
    <x v="7"/>
    <x v="17"/>
  </r>
  <r>
    <n v="77511518"/>
    <x v="7"/>
    <x v="17"/>
  </r>
  <r>
    <n v="77511519"/>
    <x v="7"/>
    <x v="17"/>
  </r>
  <r>
    <n v="77511520"/>
    <x v="7"/>
    <x v="17"/>
  </r>
  <r>
    <n v="77511522"/>
    <x v="7"/>
    <x v="17"/>
  </r>
  <r>
    <n v="77511524"/>
    <x v="7"/>
    <x v="17"/>
  </r>
  <r>
    <n v="77511525"/>
    <x v="7"/>
    <x v="17"/>
  </r>
  <r>
    <n v="77511526"/>
    <x v="7"/>
    <x v="17"/>
  </r>
  <r>
    <n v="77511527"/>
    <x v="7"/>
    <x v="17"/>
  </r>
  <r>
    <n v="77511528"/>
    <x v="7"/>
    <x v="17"/>
  </r>
  <r>
    <n v="77511531"/>
    <x v="7"/>
    <x v="17"/>
  </r>
  <r>
    <n v="77511532"/>
    <x v="7"/>
    <x v="17"/>
  </r>
  <r>
    <n v="77511533"/>
    <x v="7"/>
    <x v="17"/>
  </r>
  <r>
    <n v="77511534"/>
    <x v="7"/>
    <x v="17"/>
  </r>
  <r>
    <n v="77511537"/>
    <x v="7"/>
    <x v="17"/>
  </r>
  <r>
    <n v="77511539"/>
    <x v="7"/>
    <x v="17"/>
  </r>
  <r>
    <n v="77511541"/>
    <x v="7"/>
    <x v="17"/>
  </r>
  <r>
    <n v="77511542"/>
    <x v="7"/>
    <x v="17"/>
  </r>
  <r>
    <n v="77511543"/>
    <x v="7"/>
    <x v="17"/>
  </r>
  <r>
    <n v="77511544"/>
    <x v="7"/>
    <x v="17"/>
  </r>
  <r>
    <n v="77511545"/>
    <x v="7"/>
    <x v="17"/>
  </r>
  <r>
    <n v="77511546"/>
    <x v="7"/>
    <x v="17"/>
  </r>
  <r>
    <n v="77511547"/>
    <x v="7"/>
    <x v="17"/>
  </r>
  <r>
    <n v="77511548"/>
    <x v="7"/>
    <x v="17"/>
  </r>
  <r>
    <n v="77511552"/>
    <x v="7"/>
    <x v="17"/>
  </r>
  <r>
    <n v="77511554"/>
    <x v="7"/>
    <x v="17"/>
  </r>
  <r>
    <n v="77511555"/>
    <x v="7"/>
    <x v="17"/>
  </r>
  <r>
    <n v="77511556"/>
    <x v="7"/>
    <x v="17"/>
  </r>
  <r>
    <n v="77511557"/>
    <x v="3"/>
    <x v="17"/>
  </r>
  <r>
    <n v="77511558"/>
    <x v="3"/>
    <x v="17"/>
  </r>
  <r>
    <n v="77511559"/>
    <x v="7"/>
    <x v="17"/>
  </r>
  <r>
    <n v="77511561"/>
    <x v="7"/>
    <x v="17"/>
  </r>
  <r>
    <n v="77511563"/>
    <x v="7"/>
    <x v="17"/>
  </r>
  <r>
    <n v="77511564"/>
    <x v="7"/>
    <x v="17"/>
  </r>
  <r>
    <n v="77511565"/>
    <x v="7"/>
    <x v="17"/>
  </r>
  <r>
    <n v="77511566"/>
    <x v="7"/>
    <x v="17"/>
  </r>
  <r>
    <n v="77511567"/>
    <x v="7"/>
    <x v="17"/>
  </r>
  <r>
    <n v="77511568"/>
    <x v="7"/>
    <x v="17"/>
  </r>
  <r>
    <n v="77511569"/>
    <x v="7"/>
    <x v="17"/>
  </r>
  <r>
    <n v="77511570"/>
    <x v="7"/>
    <x v="17"/>
  </r>
  <r>
    <n v="77511571"/>
    <x v="7"/>
    <x v="17"/>
  </r>
  <r>
    <n v="77511573"/>
    <x v="7"/>
    <x v="17"/>
  </r>
  <r>
    <n v="77511574"/>
    <x v="7"/>
    <x v="17"/>
  </r>
  <r>
    <n v="77511575"/>
    <x v="7"/>
    <x v="17"/>
  </r>
  <r>
    <n v="77511576"/>
    <x v="7"/>
    <x v="17"/>
  </r>
  <r>
    <n v="77511577"/>
    <x v="7"/>
    <x v="17"/>
  </r>
  <r>
    <n v="77511578"/>
    <x v="7"/>
    <x v="17"/>
  </r>
  <r>
    <n v="77511580"/>
    <x v="7"/>
    <x v="17"/>
  </r>
  <r>
    <n v="77511581"/>
    <x v="7"/>
    <x v="17"/>
  </r>
  <r>
    <n v="77511582"/>
    <x v="7"/>
    <x v="17"/>
  </r>
  <r>
    <n v="77511583"/>
    <x v="7"/>
    <x v="17"/>
  </r>
  <r>
    <n v="77511584"/>
    <x v="7"/>
    <x v="17"/>
  </r>
  <r>
    <n v="77511585"/>
    <x v="7"/>
    <x v="17"/>
  </r>
  <r>
    <n v="77511586"/>
    <x v="7"/>
    <x v="17"/>
  </r>
  <r>
    <n v="77511587"/>
    <x v="7"/>
    <x v="17"/>
  </r>
  <r>
    <n v="77511588"/>
    <x v="7"/>
    <x v="17"/>
  </r>
  <r>
    <n v="77511589"/>
    <x v="7"/>
    <x v="17"/>
  </r>
  <r>
    <n v="77511590"/>
    <x v="7"/>
    <x v="17"/>
  </r>
  <r>
    <n v="77511591"/>
    <x v="7"/>
    <x v="17"/>
  </r>
  <r>
    <n v="77511592"/>
    <x v="7"/>
    <x v="17"/>
  </r>
  <r>
    <n v="77511593"/>
    <x v="7"/>
    <x v="17"/>
  </r>
  <r>
    <n v="77511594"/>
    <x v="7"/>
    <x v="17"/>
  </r>
  <r>
    <n v="77511595"/>
    <x v="7"/>
    <x v="17"/>
  </r>
  <r>
    <n v="77511597"/>
    <x v="7"/>
    <x v="17"/>
  </r>
  <r>
    <n v="77511598"/>
    <x v="7"/>
    <x v="11"/>
  </r>
  <r>
    <n v="77511599"/>
    <x v="7"/>
    <x v="11"/>
  </r>
  <r>
    <n v="77511600"/>
    <x v="7"/>
    <x v="11"/>
  </r>
  <r>
    <n v="77511601"/>
    <x v="7"/>
    <x v="11"/>
  </r>
  <r>
    <n v="77511602"/>
    <x v="7"/>
    <x v="11"/>
  </r>
  <r>
    <n v="77511606"/>
    <x v="7"/>
    <x v="11"/>
  </r>
  <r>
    <n v="77511607"/>
    <x v="7"/>
    <x v="11"/>
  </r>
  <r>
    <n v="77511608"/>
    <x v="7"/>
    <x v="11"/>
  </r>
  <r>
    <n v="77511609"/>
    <x v="7"/>
    <x v="11"/>
  </r>
  <r>
    <n v="77511610"/>
    <x v="7"/>
    <x v="11"/>
  </r>
  <r>
    <n v="77511612"/>
    <x v="7"/>
    <x v="11"/>
  </r>
  <r>
    <n v="77511613"/>
    <x v="7"/>
    <x v="11"/>
  </r>
  <r>
    <n v="77511614"/>
    <x v="7"/>
    <x v="11"/>
  </r>
  <r>
    <n v="77511615"/>
    <x v="7"/>
    <x v="11"/>
  </r>
  <r>
    <n v="77511616"/>
    <x v="7"/>
    <x v="11"/>
  </r>
  <r>
    <n v="77511618"/>
    <x v="7"/>
    <x v="11"/>
  </r>
  <r>
    <n v="77511619"/>
    <x v="7"/>
    <x v="11"/>
  </r>
  <r>
    <n v="77511621"/>
    <x v="7"/>
    <x v="11"/>
  </r>
  <r>
    <n v="77511622"/>
    <x v="7"/>
    <x v="11"/>
  </r>
  <r>
    <n v="77511623"/>
    <x v="7"/>
    <x v="11"/>
  </r>
  <r>
    <n v="77511625"/>
    <x v="7"/>
    <x v="11"/>
  </r>
  <r>
    <n v="77511626"/>
    <x v="7"/>
    <x v="11"/>
  </r>
  <r>
    <n v="77511627"/>
    <x v="7"/>
    <x v="11"/>
  </r>
  <r>
    <n v="77511628"/>
    <x v="7"/>
    <x v="11"/>
  </r>
  <r>
    <n v="77511629"/>
    <x v="7"/>
    <x v="11"/>
  </r>
  <r>
    <n v="77511630"/>
    <x v="3"/>
    <x v="11"/>
  </r>
  <r>
    <n v="77511632"/>
    <x v="7"/>
    <x v="11"/>
  </r>
  <r>
    <n v="77511633"/>
    <x v="7"/>
    <x v="11"/>
  </r>
  <r>
    <n v="77511634"/>
    <x v="7"/>
    <x v="11"/>
  </r>
  <r>
    <n v="77511635"/>
    <x v="7"/>
    <x v="11"/>
  </r>
  <r>
    <n v="77511636"/>
    <x v="7"/>
    <x v="11"/>
  </r>
  <r>
    <n v="77511637"/>
    <x v="7"/>
    <x v="11"/>
  </r>
  <r>
    <n v="77511642"/>
    <x v="7"/>
    <x v="11"/>
  </r>
  <r>
    <n v="77511644"/>
    <x v="7"/>
    <x v="11"/>
  </r>
  <r>
    <n v="77511645"/>
    <x v="7"/>
    <x v="11"/>
  </r>
  <r>
    <n v="77511646"/>
    <x v="7"/>
    <x v="11"/>
  </r>
  <r>
    <n v="77511652"/>
    <x v="7"/>
    <x v="11"/>
  </r>
  <r>
    <n v="77511653"/>
    <x v="7"/>
    <x v="11"/>
  </r>
  <r>
    <n v="77511655"/>
    <x v="7"/>
    <x v="11"/>
  </r>
  <r>
    <n v="77511657"/>
    <x v="7"/>
    <x v="11"/>
  </r>
  <r>
    <n v="77511659"/>
    <x v="7"/>
    <x v="11"/>
  </r>
  <r>
    <n v="77511662"/>
    <x v="7"/>
    <x v="11"/>
  </r>
  <r>
    <n v="77511663"/>
    <x v="7"/>
    <x v="11"/>
  </r>
  <r>
    <n v="77511665"/>
    <x v="7"/>
    <x v="11"/>
  </r>
  <r>
    <n v="77511666"/>
    <x v="7"/>
    <x v="11"/>
  </r>
  <r>
    <n v="77511667"/>
    <x v="3"/>
    <x v="11"/>
  </r>
  <r>
    <n v="77511669"/>
    <x v="7"/>
    <x v="11"/>
  </r>
  <r>
    <n v="77511670"/>
    <x v="7"/>
    <x v="11"/>
  </r>
  <r>
    <n v="77511671"/>
    <x v="7"/>
    <x v="11"/>
  </r>
  <r>
    <n v="77511672"/>
    <x v="7"/>
    <x v="11"/>
  </r>
  <r>
    <n v="77511673"/>
    <x v="7"/>
    <x v="11"/>
  </r>
  <r>
    <n v="77511674"/>
    <x v="7"/>
    <x v="11"/>
  </r>
  <r>
    <n v="77511675"/>
    <x v="7"/>
    <x v="11"/>
  </r>
  <r>
    <n v="77511676"/>
    <x v="7"/>
    <x v="11"/>
  </r>
  <r>
    <n v="77511677"/>
    <x v="7"/>
    <x v="11"/>
  </r>
  <r>
    <n v="77511678"/>
    <x v="7"/>
    <x v="11"/>
  </r>
  <r>
    <n v="77511680"/>
    <x v="7"/>
    <x v="11"/>
  </r>
  <r>
    <n v="77511681"/>
    <x v="7"/>
    <x v="11"/>
  </r>
  <r>
    <n v="77511682"/>
    <x v="7"/>
    <x v="11"/>
  </r>
  <r>
    <n v="77511683"/>
    <x v="7"/>
    <x v="11"/>
  </r>
  <r>
    <n v="77511684"/>
    <x v="3"/>
    <x v="11"/>
  </r>
  <r>
    <n v="77511687"/>
    <x v="7"/>
    <x v="11"/>
  </r>
  <r>
    <n v="77511688"/>
    <x v="7"/>
    <x v="11"/>
  </r>
  <r>
    <n v="77511689"/>
    <x v="7"/>
    <x v="11"/>
  </r>
  <r>
    <n v="77511690"/>
    <x v="7"/>
    <x v="11"/>
  </r>
  <r>
    <n v="77511691"/>
    <x v="7"/>
    <x v="11"/>
  </r>
  <r>
    <n v="77511692"/>
    <x v="7"/>
    <x v="11"/>
  </r>
  <r>
    <n v="77511693"/>
    <x v="7"/>
    <x v="11"/>
  </r>
  <r>
    <n v="77511695"/>
    <x v="7"/>
    <x v="11"/>
  </r>
  <r>
    <n v="77511696"/>
    <x v="7"/>
    <x v="11"/>
  </r>
  <r>
    <n v="77511697"/>
    <x v="7"/>
    <x v="11"/>
  </r>
  <r>
    <n v="77511699"/>
    <x v="7"/>
    <x v="11"/>
  </r>
  <r>
    <n v="77511700"/>
    <x v="7"/>
    <x v="11"/>
  </r>
  <r>
    <n v="77511701"/>
    <x v="3"/>
    <x v="11"/>
  </r>
  <r>
    <n v="77511702"/>
    <x v="7"/>
    <x v="11"/>
  </r>
  <r>
    <n v="77511704"/>
    <x v="7"/>
    <x v="11"/>
  </r>
  <r>
    <n v="77511707"/>
    <x v="7"/>
    <x v="11"/>
  </r>
  <r>
    <n v="77511708"/>
    <x v="7"/>
    <x v="11"/>
  </r>
  <r>
    <n v="77511710"/>
    <x v="7"/>
    <x v="11"/>
  </r>
  <r>
    <n v="77511711"/>
    <x v="7"/>
    <x v="11"/>
  </r>
  <r>
    <n v="77511712"/>
    <x v="7"/>
    <x v="11"/>
  </r>
  <r>
    <n v="77511713"/>
    <x v="7"/>
    <x v="11"/>
  </r>
  <r>
    <n v="77511714"/>
    <x v="7"/>
    <x v="11"/>
  </r>
  <r>
    <n v="77511719"/>
    <x v="7"/>
    <x v="11"/>
  </r>
  <r>
    <n v="77511720"/>
    <x v="7"/>
    <x v="11"/>
  </r>
  <r>
    <n v="77511721"/>
    <x v="7"/>
    <x v="11"/>
  </r>
  <r>
    <n v="77511722"/>
    <x v="7"/>
    <x v="11"/>
  </r>
  <r>
    <n v="77511723"/>
    <x v="7"/>
    <x v="11"/>
  </r>
  <r>
    <n v="77511724"/>
    <x v="7"/>
    <x v="11"/>
  </r>
  <r>
    <n v="77511725"/>
    <x v="7"/>
    <x v="11"/>
  </r>
  <r>
    <n v="77511726"/>
    <x v="7"/>
    <x v="11"/>
  </r>
  <r>
    <n v="77511727"/>
    <x v="7"/>
    <x v="11"/>
  </r>
  <r>
    <n v="77511728"/>
    <x v="7"/>
    <x v="11"/>
  </r>
  <r>
    <n v="77511733"/>
    <x v="7"/>
    <x v="11"/>
  </r>
  <r>
    <n v="77511735"/>
    <x v="7"/>
    <x v="11"/>
  </r>
  <r>
    <n v="77511737"/>
    <x v="7"/>
    <x v="11"/>
  </r>
  <r>
    <n v="77511738"/>
    <x v="7"/>
    <x v="11"/>
  </r>
  <r>
    <n v="77511739"/>
    <x v="7"/>
    <x v="11"/>
  </r>
  <r>
    <n v="77511740"/>
    <x v="7"/>
    <x v="11"/>
  </r>
  <r>
    <n v="77511741"/>
    <x v="7"/>
    <x v="11"/>
  </r>
  <r>
    <n v="77511742"/>
    <x v="7"/>
    <x v="11"/>
  </r>
  <r>
    <n v="77511743"/>
    <x v="7"/>
    <x v="11"/>
  </r>
  <r>
    <n v="77511744"/>
    <x v="7"/>
    <x v="11"/>
  </r>
  <r>
    <n v="77511745"/>
    <x v="7"/>
    <x v="11"/>
  </r>
  <r>
    <n v="77511746"/>
    <x v="7"/>
    <x v="11"/>
  </r>
  <r>
    <n v="77511757"/>
    <x v="7"/>
    <x v="15"/>
  </r>
  <r>
    <n v="77511758"/>
    <x v="7"/>
    <x v="15"/>
  </r>
  <r>
    <n v="77511759"/>
    <x v="7"/>
    <x v="15"/>
  </r>
  <r>
    <n v="77511761"/>
    <x v="7"/>
    <x v="15"/>
  </r>
  <r>
    <n v="77511762"/>
    <x v="7"/>
    <x v="15"/>
  </r>
  <r>
    <n v="77511765"/>
    <x v="7"/>
    <x v="15"/>
  </r>
  <r>
    <n v="77511766"/>
    <x v="7"/>
    <x v="15"/>
  </r>
  <r>
    <n v="77511770"/>
    <x v="7"/>
    <x v="15"/>
  </r>
  <r>
    <n v="77511771"/>
    <x v="7"/>
    <x v="15"/>
  </r>
  <r>
    <n v="77511772"/>
    <x v="7"/>
    <x v="15"/>
  </r>
  <r>
    <n v="77511774"/>
    <x v="7"/>
    <x v="15"/>
  </r>
  <r>
    <n v="77511776"/>
    <x v="7"/>
    <x v="15"/>
  </r>
  <r>
    <n v="77511777"/>
    <x v="7"/>
    <x v="15"/>
  </r>
  <r>
    <n v="77511781"/>
    <x v="7"/>
    <x v="15"/>
  </r>
  <r>
    <n v="77511782"/>
    <x v="7"/>
    <x v="15"/>
  </r>
  <r>
    <n v="77511785"/>
    <x v="7"/>
    <x v="15"/>
  </r>
  <r>
    <n v="77511786"/>
    <x v="7"/>
    <x v="15"/>
  </r>
  <r>
    <n v="77511788"/>
    <x v="7"/>
    <x v="15"/>
  </r>
  <r>
    <n v="77511789"/>
    <x v="7"/>
    <x v="15"/>
  </r>
  <r>
    <n v="77511790"/>
    <x v="7"/>
    <x v="15"/>
  </r>
  <r>
    <n v="77511793"/>
    <x v="7"/>
    <x v="15"/>
  </r>
  <r>
    <n v="77511795"/>
    <x v="7"/>
    <x v="15"/>
  </r>
  <r>
    <n v="77511796"/>
    <x v="7"/>
    <x v="15"/>
  </r>
  <r>
    <n v="77511797"/>
    <x v="7"/>
    <x v="15"/>
  </r>
  <r>
    <n v="77511799"/>
    <x v="7"/>
    <x v="15"/>
  </r>
  <r>
    <n v="77511800"/>
    <x v="7"/>
    <x v="15"/>
  </r>
  <r>
    <n v="77511803"/>
    <x v="3"/>
    <x v="15"/>
  </r>
  <r>
    <n v="77511804"/>
    <x v="7"/>
    <x v="15"/>
  </r>
  <r>
    <n v="77511805"/>
    <x v="7"/>
    <x v="15"/>
  </r>
  <r>
    <n v="77511806"/>
    <x v="7"/>
    <x v="15"/>
  </r>
  <r>
    <n v="77511807"/>
    <x v="7"/>
    <x v="15"/>
  </r>
  <r>
    <n v="77511808"/>
    <x v="7"/>
    <x v="15"/>
  </r>
  <r>
    <n v="77511809"/>
    <x v="7"/>
    <x v="15"/>
  </r>
  <r>
    <n v="77511811"/>
    <x v="7"/>
    <x v="15"/>
  </r>
  <r>
    <n v="77511813"/>
    <x v="7"/>
    <x v="15"/>
  </r>
  <r>
    <n v="77511814"/>
    <x v="7"/>
    <x v="15"/>
  </r>
  <r>
    <n v="77511815"/>
    <x v="7"/>
    <x v="15"/>
  </r>
  <r>
    <n v="77511817"/>
    <x v="3"/>
    <x v="15"/>
  </r>
  <r>
    <n v="77511820"/>
    <x v="3"/>
    <x v="15"/>
  </r>
  <r>
    <n v="77511824"/>
    <x v="7"/>
    <x v="15"/>
  </r>
  <r>
    <n v="77511825"/>
    <x v="7"/>
    <x v="15"/>
  </r>
  <r>
    <n v="77511826"/>
    <x v="7"/>
    <x v="15"/>
  </r>
  <r>
    <n v="77511827"/>
    <x v="7"/>
    <x v="15"/>
  </r>
  <r>
    <n v="77511829"/>
    <x v="7"/>
    <x v="15"/>
  </r>
  <r>
    <n v="77511830"/>
    <x v="7"/>
    <x v="15"/>
  </r>
  <r>
    <n v="77511831"/>
    <x v="3"/>
    <x v="15"/>
  </r>
  <r>
    <n v="77511832"/>
    <x v="7"/>
    <x v="15"/>
  </r>
  <r>
    <n v="77511833"/>
    <x v="7"/>
    <x v="15"/>
  </r>
  <r>
    <n v="77511834"/>
    <x v="7"/>
    <x v="15"/>
  </r>
  <r>
    <n v="77511835"/>
    <x v="7"/>
    <x v="15"/>
  </r>
  <r>
    <n v="77511836"/>
    <x v="7"/>
    <x v="15"/>
  </r>
  <r>
    <n v="77511837"/>
    <x v="7"/>
    <x v="15"/>
  </r>
  <r>
    <n v="77511838"/>
    <x v="3"/>
    <x v="15"/>
  </r>
  <r>
    <n v="77511839"/>
    <x v="3"/>
    <x v="15"/>
  </r>
  <r>
    <n v="77511840"/>
    <x v="7"/>
    <x v="15"/>
  </r>
  <r>
    <n v="77511842"/>
    <x v="7"/>
    <x v="15"/>
  </r>
  <r>
    <n v="77511843"/>
    <x v="7"/>
    <x v="15"/>
  </r>
  <r>
    <n v="77511847"/>
    <x v="3"/>
    <x v="15"/>
  </r>
  <r>
    <n v="77511848"/>
    <x v="7"/>
    <x v="15"/>
  </r>
  <r>
    <n v="77511850"/>
    <x v="3"/>
    <x v="15"/>
  </r>
  <r>
    <n v="77511853"/>
    <x v="7"/>
    <x v="15"/>
  </r>
  <r>
    <n v="77511855"/>
    <x v="3"/>
    <x v="15"/>
  </r>
  <r>
    <n v="77511856"/>
    <x v="7"/>
    <x v="15"/>
  </r>
  <r>
    <n v="77511857"/>
    <x v="7"/>
    <x v="15"/>
  </r>
  <r>
    <n v="77511858"/>
    <x v="7"/>
    <x v="15"/>
  </r>
  <r>
    <n v="77511859"/>
    <x v="7"/>
    <x v="15"/>
  </r>
  <r>
    <n v="77511860"/>
    <x v="7"/>
    <x v="15"/>
  </r>
  <r>
    <n v="77511861"/>
    <x v="7"/>
    <x v="15"/>
  </r>
  <r>
    <n v="77511863"/>
    <x v="7"/>
    <x v="15"/>
  </r>
  <r>
    <n v="77511866"/>
    <x v="3"/>
    <x v="15"/>
  </r>
  <r>
    <n v="77511867"/>
    <x v="3"/>
    <x v="15"/>
  </r>
  <r>
    <n v="77511868"/>
    <x v="7"/>
    <x v="15"/>
  </r>
  <r>
    <n v="77511870"/>
    <x v="7"/>
    <x v="15"/>
  </r>
  <r>
    <n v="77511871"/>
    <x v="7"/>
    <x v="15"/>
  </r>
  <r>
    <n v="77511873"/>
    <x v="7"/>
    <x v="15"/>
  </r>
  <r>
    <n v="77511874"/>
    <x v="3"/>
    <x v="15"/>
  </r>
  <r>
    <n v="77511875"/>
    <x v="7"/>
    <x v="15"/>
  </r>
  <r>
    <n v="77511876"/>
    <x v="7"/>
    <x v="15"/>
  </r>
  <r>
    <n v="77511878"/>
    <x v="7"/>
    <x v="15"/>
  </r>
  <r>
    <n v="77511882"/>
    <x v="10"/>
    <x v="15"/>
  </r>
  <r>
    <n v="77511883"/>
    <x v="10"/>
    <x v="15"/>
  </r>
  <r>
    <n v="77511884"/>
    <x v="10"/>
    <x v="15"/>
  </r>
  <r>
    <n v="77511887"/>
    <x v="11"/>
    <x v="16"/>
  </r>
  <r>
    <n v="77511888"/>
    <x v="10"/>
    <x v="16"/>
  </r>
  <r>
    <n v="77511889"/>
    <x v="10"/>
    <x v="15"/>
  </r>
  <r>
    <n v="77511892"/>
    <x v="10"/>
    <x v="16"/>
  </r>
  <r>
    <n v="77511894"/>
    <x v="10"/>
    <x v="15"/>
  </r>
  <r>
    <n v="77511896"/>
    <x v="10"/>
    <x v="16"/>
  </r>
  <r>
    <n v="77511897"/>
    <x v="12"/>
    <x v="16"/>
  </r>
  <r>
    <n v="77511898"/>
    <x v="10"/>
    <x v="15"/>
  </r>
  <r>
    <n v="77511900"/>
    <x v="10"/>
    <x v="15"/>
  </r>
  <r>
    <n v="77511901"/>
    <x v="10"/>
    <x v="16"/>
  </r>
  <r>
    <n v="77511902"/>
    <x v="10"/>
    <x v="16"/>
  </r>
  <r>
    <n v="77511903"/>
    <x v="10"/>
    <x v="15"/>
  </r>
  <r>
    <n v="77511904"/>
    <x v="10"/>
    <x v="16"/>
  </r>
  <r>
    <n v="77511905"/>
    <x v="10"/>
    <x v="15"/>
  </r>
  <r>
    <n v="77511906"/>
    <x v="10"/>
    <x v="15"/>
  </r>
  <r>
    <n v="77511911"/>
    <x v="10"/>
    <x v="15"/>
  </r>
  <r>
    <n v="77511912"/>
    <x v="10"/>
    <x v="16"/>
  </r>
  <r>
    <n v="77511914"/>
    <x v="10"/>
    <x v="15"/>
  </r>
  <r>
    <n v="77511915"/>
    <x v="10"/>
    <x v="16"/>
  </r>
  <r>
    <n v="77511917"/>
    <x v="10"/>
    <x v="15"/>
  </r>
  <r>
    <n v="77511918"/>
    <x v="10"/>
    <x v="15"/>
  </r>
  <r>
    <n v="77511920"/>
    <x v="10"/>
    <x v="15"/>
  </r>
  <r>
    <n v="77511922"/>
    <x v="10"/>
    <x v="15"/>
  </r>
  <r>
    <n v="77511923"/>
    <x v="12"/>
    <x v="16"/>
  </r>
  <r>
    <n v="77511925"/>
    <x v="10"/>
    <x v="15"/>
  </r>
  <r>
    <n v="77511928"/>
    <x v="10"/>
    <x v="16"/>
  </r>
  <r>
    <n v="77511931"/>
    <x v="10"/>
    <x v="16"/>
  </r>
  <r>
    <n v="77511932"/>
    <x v="10"/>
    <x v="16"/>
  </r>
  <r>
    <n v="77511935"/>
    <x v="10"/>
    <x v="15"/>
  </r>
  <r>
    <n v="77511936"/>
    <x v="10"/>
    <x v="15"/>
  </r>
  <r>
    <n v="77511938"/>
    <x v="10"/>
    <x v="16"/>
  </r>
  <r>
    <n v="77511940"/>
    <x v="12"/>
    <x v="15"/>
  </r>
  <r>
    <n v="77511941"/>
    <x v="10"/>
    <x v="16"/>
  </r>
  <r>
    <n v="77511943"/>
    <x v="10"/>
    <x v="16"/>
  </r>
  <r>
    <n v="77511946"/>
    <x v="10"/>
    <x v="16"/>
  </r>
  <r>
    <n v="77511948"/>
    <x v="10"/>
    <x v="15"/>
  </r>
  <r>
    <n v="77511950"/>
    <x v="10"/>
    <x v="16"/>
  </r>
  <r>
    <n v="77511951"/>
    <x v="10"/>
    <x v="15"/>
  </r>
  <r>
    <n v="77511952"/>
    <x v="10"/>
    <x v="16"/>
  </r>
  <r>
    <n v="77511955"/>
    <x v="10"/>
    <x v="16"/>
  </r>
  <r>
    <n v="77511958"/>
    <x v="10"/>
    <x v="15"/>
  </r>
  <r>
    <n v="77511959"/>
    <x v="10"/>
    <x v="16"/>
  </r>
  <r>
    <n v="77511961"/>
    <x v="12"/>
    <x v="16"/>
  </r>
  <r>
    <n v="77511962"/>
    <x v="10"/>
    <x v="16"/>
  </r>
  <r>
    <n v="77511963"/>
    <x v="10"/>
    <x v="16"/>
  </r>
  <r>
    <n v="77511964"/>
    <x v="10"/>
    <x v="15"/>
  </r>
  <r>
    <n v="77511966"/>
    <x v="10"/>
    <x v="16"/>
  </r>
  <r>
    <n v="77511967"/>
    <x v="10"/>
    <x v="15"/>
  </r>
  <r>
    <n v="77511968"/>
    <x v="10"/>
    <x v="15"/>
  </r>
  <r>
    <n v="77511969"/>
    <x v="12"/>
    <x v="16"/>
  </r>
  <r>
    <n v="77511971"/>
    <x v="11"/>
    <x v="15"/>
  </r>
  <r>
    <n v="77511972"/>
    <x v="11"/>
    <x v="15"/>
  </r>
  <r>
    <n v="77511973"/>
    <x v="10"/>
    <x v="16"/>
  </r>
  <r>
    <n v="77511977"/>
    <x v="10"/>
    <x v="16"/>
  </r>
  <r>
    <n v="77511981"/>
    <x v="10"/>
    <x v="15"/>
  </r>
  <r>
    <n v="77511983"/>
    <x v="10"/>
    <x v="15"/>
  </r>
  <r>
    <n v="77511984"/>
    <x v="12"/>
    <x v="15"/>
  </r>
  <r>
    <n v="77511985"/>
    <x v="12"/>
    <x v="15"/>
  </r>
  <r>
    <n v="77511987"/>
    <x v="12"/>
    <x v="16"/>
  </r>
  <r>
    <n v="77511989"/>
    <x v="11"/>
    <x v="16"/>
  </r>
  <r>
    <n v="77511990"/>
    <x v="10"/>
    <x v="15"/>
  </r>
  <r>
    <n v="77511992"/>
    <x v="10"/>
    <x v="15"/>
  </r>
  <r>
    <n v="77511994"/>
    <x v="10"/>
    <x v="16"/>
  </r>
  <r>
    <n v="77511996"/>
    <x v="10"/>
    <x v="16"/>
  </r>
  <r>
    <n v="77511998"/>
    <x v="10"/>
    <x v="16"/>
  </r>
  <r>
    <n v="77512002"/>
    <x v="10"/>
    <x v="15"/>
  </r>
  <r>
    <n v="77512005"/>
    <x v="10"/>
    <x v="16"/>
  </r>
  <r>
    <n v="77512006"/>
    <x v="10"/>
    <x v="16"/>
  </r>
  <r>
    <n v="77512009"/>
    <x v="12"/>
    <x v="15"/>
  </r>
  <r>
    <n v="77512010"/>
    <x v="10"/>
    <x v="16"/>
  </r>
  <r>
    <n v="77512014"/>
    <x v="10"/>
    <x v="16"/>
  </r>
  <r>
    <n v="77512016"/>
    <x v="10"/>
    <x v="15"/>
  </r>
  <r>
    <n v="77512020"/>
    <x v="12"/>
    <x v="16"/>
  </r>
  <r>
    <n v="77512022"/>
    <x v="10"/>
    <x v="16"/>
  </r>
  <r>
    <n v="77512023"/>
    <x v="10"/>
    <x v="15"/>
  </r>
  <r>
    <n v="77512024"/>
    <x v="10"/>
    <x v="15"/>
  </r>
  <r>
    <n v="77512027"/>
    <x v="10"/>
    <x v="16"/>
  </r>
  <r>
    <n v="77512029"/>
    <x v="10"/>
    <x v="16"/>
  </r>
  <r>
    <n v="77512033"/>
    <x v="10"/>
    <x v="16"/>
  </r>
  <r>
    <n v="77512035"/>
    <x v="10"/>
    <x v="16"/>
  </r>
  <r>
    <n v="77512037"/>
    <x v="10"/>
    <x v="15"/>
  </r>
  <r>
    <n v="77512038"/>
    <x v="12"/>
    <x v="15"/>
  </r>
  <r>
    <n v="77512039"/>
    <x v="10"/>
    <x v="15"/>
  </r>
  <r>
    <n v="77512040"/>
    <x v="10"/>
    <x v="15"/>
  </r>
  <r>
    <n v="77512041"/>
    <x v="10"/>
    <x v="15"/>
  </r>
  <r>
    <n v="77512042"/>
    <x v="10"/>
    <x v="15"/>
  </r>
  <r>
    <n v="77512043"/>
    <x v="10"/>
    <x v="15"/>
  </r>
  <r>
    <n v="77512047"/>
    <x v="12"/>
    <x v="15"/>
  </r>
  <r>
    <n v="77512048"/>
    <x v="10"/>
    <x v="15"/>
  </r>
  <r>
    <n v="77512050"/>
    <x v="12"/>
    <x v="15"/>
  </r>
  <r>
    <n v="77512051"/>
    <x v="10"/>
    <x v="15"/>
  </r>
  <r>
    <n v="77512053"/>
    <x v="10"/>
    <x v="15"/>
  </r>
  <r>
    <n v="77512054"/>
    <x v="10"/>
    <x v="15"/>
  </r>
  <r>
    <n v="77512055"/>
    <x v="10"/>
    <x v="15"/>
  </r>
  <r>
    <n v="77512057"/>
    <x v="12"/>
    <x v="15"/>
  </r>
  <r>
    <n v="77512061"/>
    <x v="10"/>
    <x v="15"/>
  </r>
  <r>
    <n v="77512063"/>
    <x v="10"/>
    <x v="15"/>
  </r>
  <r>
    <n v="77512066"/>
    <x v="10"/>
    <x v="15"/>
  </r>
  <r>
    <n v="77512067"/>
    <x v="12"/>
    <x v="15"/>
  </r>
  <r>
    <n v="77512070"/>
    <x v="10"/>
    <x v="15"/>
  </r>
  <r>
    <n v="77512071"/>
    <x v="10"/>
    <x v="15"/>
  </r>
  <r>
    <n v="77512074"/>
    <x v="12"/>
    <x v="15"/>
  </r>
  <r>
    <n v="77512077"/>
    <x v="10"/>
    <x v="15"/>
  </r>
  <r>
    <n v="77512082"/>
    <x v="10"/>
    <x v="15"/>
  </r>
  <r>
    <n v="77512083"/>
    <x v="10"/>
    <x v="15"/>
  </r>
  <r>
    <n v="77512085"/>
    <x v="10"/>
    <x v="15"/>
  </r>
  <r>
    <n v="77512087"/>
    <x v="10"/>
    <x v="15"/>
  </r>
  <r>
    <n v="77512089"/>
    <x v="10"/>
    <x v="15"/>
  </r>
  <r>
    <n v="77512090"/>
    <x v="10"/>
    <x v="15"/>
  </r>
  <r>
    <n v="77512092"/>
    <x v="10"/>
    <x v="15"/>
  </r>
  <r>
    <n v="77512093"/>
    <x v="10"/>
    <x v="15"/>
  </r>
  <r>
    <n v="77512095"/>
    <x v="11"/>
    <x v="15"/>
  </r>
  <r>
    <n v="77512100"/>
    <x v="12"/>
    <x v="15"/>
  </r>
  <r>
    <n v="77512101"/>
    <x v="10"/>
    <x v="15"/>
  </r>
  <r>
    <n v="77512102"/>
    <x v="10"/>
    <x v="15"/>
  </r>
  <r>
    <n v="77512104"/>
    <x v="12"/>
    <x v="15"/>
  </r>
  <r>
    <n v="77512105"/>
    <x v="10"/>
    <x v="15"/>
  </r>
  <r>
    <n v="77512107"/>
    <x v="10"/>
    <x v="15"/>
  </r>
  <r>
    <n v="77512108"/>
    <x v="10"/>
    <x v="15"/>
  </r>
  <r>
    <n v="77512111"/>
    <x v="10"/>
    <x v="15"/>
  </r>
  <r>
    <n v="77512112"/>
    <x v="12"/>
    <x v="15"/>
  </r>
  <r>
    <n v="77512115"/>
    <x v="10"/>
    <x v="15"/>
  </r>
  <r>
    <n v="77512117"/>
    <x v="10"/>
    <x v="15"/>
  </r>
  <r>
    <n v="77512119"/>
    <x v="10"/>
    <x v="15"/>
  </r>
  <r>
    <n v="77512120"/>
    <x v="10"/>
    <x v="15"/>
  </r>
  <r>
    <n v="77512121"/>
    <x v="10"/>
    <x v="15"/>
  </r>
  <r>
    <n v="77512122"/>
    <x v="10"/>
    <x v="15"/>
  </r>
  <r>
    <n v="77512123"/>
    <x v="12"/>
    <x v="15"/>
  </r>
  <r>
    <n v="77512125"/>
    <x v="10"/>
    <x v="15"/>
  </r>
  <r>
    <n v="77512126"/>
    <x v="10"/>
    <x v="15"/>
  </r>
  <r>
    <n v="77512128"/>
    <x v="10"/>
    <x v="15"/>
  </r>
  <r>
    <n v="77512131"/>
    <x v="10"/>
    <x v="15"/>
  </r>
  <r>
    <n v="77512133"/>
    <x v="12"/>
    <x v="15"/>
  </r>
  <r>
    <n v="77512135"/>
    <x v="10"/>
    <x v="15"/>
  </r>
  <r>
    <n v="77512137"/>
    <x v="10"/>
    <x v="15"/>
  </r>
  <r>
    <n v="77512138"/>
    <x v="10"/>
    <x v="15"/>
  </r>
  <r>
    <n v="77512141"/>
    <x v="10"/>
    <x v="15"/>
  </r>
  <r>
    <n v="77512142"/>
    <x v="10"/>
    <x v="15"/>
  </r>
  <r>
    <n v="77512143"/>
    <x v="10"/>
    <x v="15"/>
  </r>
  <r>
    <n v="77512144"/>
    <x v="10"/>
    <x v="15"/>
  </r>
  <r>
    <n v="77512146"/>
    <x v="12"/>
    <x v="15"/>
  </r>
  <r>
    <n v="77512147"/>
    <x v="10"/>
    <x v="15"/>
  </r>
  <r>
    <n v="77512150"/>
    <x v="10"/>
    <x v="15"/>
  </r>
  <r>
    <n v="77512151"/>
    <x v="10"/>
    <x v="15"/>
  </r>
  <r>
    <n v="77512153"/>
    <x v="10"/>
    <x v="15"/>
  </r>
  <r>
    <n v="77512155"/>
    <x v="10"/>
    <x v="15"/>
  </r>
  <r>
    <n v="77512157"/>
    <x v="10"/>
    <x v="15"/>
  </r>
  <r>
    <n v="77512159"/>
    <x v="12"/>
    <x v="15"/>
  </r>
  <r>
    <n v="77512160"/>
    <x v="10"/>
    <x v="15"/>
  </r>
  <r>
    <n v="77512162"/>
    <x v="10"/>
    <x v="15"/>
  </r>
  <r>
    <n v="77512164"/>
    <x v="10"/>
    <x v="15"/>
  </r>
  <r>
    <n v="77512166"/>
    <x v="10"/>
    <x v="15"/>
  </r>
  <r>
    <n v="77512167"/>
    <x v="10"/>
    <x v="15"/>
  </r>
  <r>
    <n v="77512168"/>
    <x v="12"/>
    <x v="15"/>
  </r>
  <r>
    <n v="77512169"/>
    <x v="10"/>
    <x v="15"/>
  </r>
  <r>
    <n v="77512170"/>
    <x v="10"/>
    <x v="15"/>
  </r>
  <r>
    <n v="77512171"/>
    <x v="10"/>
    <x v="15"/>
  </r>
  <r>
    <n v="77512174"/>
    <x v="10"/>
    <x v="15"/>
  </r>
  <r>
    <n v="77512178"/>
    <x v="10"/>
    <x v="15"/>
  </r>
  <r>
    <n v="77512179"/>
    <x v="10"/>
    <x v="15"/>
  </r>
  <r>
    <n v="77512180"/>
    <x v="10"/>
    <x v="15"/>
  </r>
  <r>
    <n v="77512181"/>
    <x v="10"/>
    <x v="15"/>
  </r>
  <r>
    <n v="77512182"/>
    <x v="10"/>
    <x v="15"/>
  </r>
  <r>
    <n v="77512184"/>
    <x v="10"/>
    <x v="15"/>
  </r>
  <r>
    <n v="77512185"/>
    <x v="12"/>
    <x v="15"/>
  </r>
  <r>
    <n v="77512186"/>
    <x v="10"/>
    <x v="15"/>
  </r>
  <r>
    <n v="77512187"/>
    <x v="10"/>
    <x v="15"/>
  </r>
  <r>
    <n v="77512188"/>
    <x v="10"/>
    <x v="15"/>
  </r>
  <r>
    <n v="77512191"/>
    <x v="10"/>
    <x v="15"/>
  </r>
  <r>
    <n v="77512192"/>
    <x v="10"/>
    <x v="15"/>
  </r>
  <r>
    <n v="77512194"/>
    <x v="12"/>
    <x v="15"/>
  </r>
  <r>
    <n v="77512196"/>
    <x v="10"/>
    <x v="15"/>
  </r>
  <r>
    <n v="77512198"/>
    <x v="10"/>
    <x v="15"/>
  </r>
  <r>
    <n v="77512200"/>
    <x v="11"/>
    <x v="15"/>
  </r>
  <r>
    <n v="77512204"/>
    <x v="12"/>
    <x v="15"/>
  </r>
  <r>
    <n v="77512206"/>
    <x v="12"/>
    <x v="15"/>
  </r>
  <r>
    <n v="77512207"/>
    <x v="10"/>
    <x v="15"/>
  </r>
  <r>
    <n v="77512208"/>
    <x v="10"/>
    <x v="15"/>
  </r>
  <r>
    <n v="77512210"/>
    <x v="12"/>
    <x v="15"/>
  </r>
  <r>
    <n v="77512211"/>
    <x v="10"/>
    <x v="15"/>
  </r>
  <r>
    <n v="77512216"/>
    <x v="7"/>
    <x v="12"/>
  </r>
  <r>
    <n v="77512217"/>
    <x v="7"/>
    <x v="12"/>
  </r>
  <r>
    <n v="77512218"/>
    <x v="7"/>
    <x v="8"/>
  </r>
  <r>
    <n v="77512219"/>
    <x v="7"/>
    <x v="12"/>
  </r>
  <r>
    <n v="77512220"/>
    <x v="10"/>
    <x v="15"/>
  </r>
  <r>
    <n v="77512222"/>
    <x v="7"/>
    <x v="7"/>
  </r>
  <r>
    <n v="77512223"/>
    <x v="7"/>
    <x v="17"/>
  </r>
  <r>
    <n v="77512224"/>
    <x v="7"/>
    <x v="8"/>
  </r>
  <r>
    <n v="77512227"/>
    <x v="7"/>
    <x v="16"/>
  </r>
  <r>
    <n v="77512228"/>
    <x v="7"/>
    <x v="3"/>
  </r>
  <r>
    <n v="77512232"/>
    <x v="7"/>
    <x v="3"/>
  </r>
  <r>
    <n v="77512233"/>
    <x v="3"/>
    <x v="6"/>
  </r>
  <r>
    <n v="77512234"/>
    <x v="7"/>
    <x v="3"/>
  </r>
  <r>
    <n v="77512236"/>
    <x v="3"/>
    <x v="6"/>
  </r>
  <r>
    <n v="77512237"/>
    <x v="7"/>
    <x v="9"/>
  </r>
  <r>
    <n v="77512238"/>
    <x v="7"/>
    <x v="2"/>
  </r>
  <r>
    <n v="77512239"/>
    <x v="7"/>
    <x v="12"/>
  </r>
  <r>
    <n v="77512241"/>
    <x v="7"/>
    <x v="2"/>
  </r>
  <r>
    <n v="77512242"/>
    <x v="6"/>
    <x v="7"/>
  </r>
  <r>
    <n v="77512243"/>
    <x v="7"/>
    <x v="14"/>
  </r>
  <r>
    <n v="77512245"/>
    <x v="7"/>
    <x v="18"/>
  </r>
  <r>
    <n v="77512246"/>
    <x v="7"/>
    <x v="6"/>
  </r>
  <r>
    <n v="77512247"/>
    <x v="7"/>
    <x v="9"/>
  </r>
  <r>
    <n v="77512248"/>
    <x v="7"/>
    <x v="16"/>
  </r>
  <r>
    <n v="77512249"/>
    <x v="7"/>
    <x v="16"/>
  </r>
  <r>
    <n v="77512251"/>
    <x v="7"/>
    <x v="16"/>
  </r>
  <r>
    <n v="77512252"/>
    <x v="7"/>
    <x v="18"/>
  </r>
  <r>
    <n v="77512253"/>
    <x v="7"/>
    <x v="3"/>
  </r>
  <r>
    <n v="77512254"/>
    <x v="7"/>
    <x v="4"/>
  </r>
  <r>
    <n v="77512255"/>
    <x v="3"/>
    <x v="10"/>
  </r>
  <r>
    <n v="77512256"/>
    <x v="7"/>
    <x v="18"/>
  </r>
  <r>
    <n v="77512257"/>
    <x v="7"/>
    <x v="0"/>
  </r>
  <r>
    <n v="77512258"/>
    <x v="3"/>
    <x v="17"/>
  </r>
  <r>
    <n v="77512261"/>
    <x v="7"/>
    <x v="10"/>
  </r>
  <r>
    <n v="77512263"/>
    <x v="7"/>
    <x v="3"/>
  </r>
  <r>
    <n v="77512264"/>
    <x v="7"/>
    <x v="11"/>
  </r>
  <r>
    <n v="77512267"/>
    <x v="7"/>
    <x v="5"/>
  </r>
  <r>
    <n v="77512269"/>
    <x v="7"/>
    <x v="10"/>
  </r>
  <r>
    <n v="77512270"/>
    <x v="7"/>
    <x v="14"/>
  </r>
  <r>
    <n v="77512273"/>
    <x v="3"/>
    <x v="3"/>
  </r>
  <r>
    <n v="77512274"/>
    <x v="7"/>
    <x v="0"/>
  </r>
  <r>
    <n v="77512277"/>
    <x v="7"/>
    <x v="11"/>
  </r>
  <r>
    <n v="77512278"/>
    <x v="7"/>
    <x v="10"/>
  </r>
  <r>
    <n v="77512279"/>
    <x v="10"/>
    <x v="16"/>
  </r>
  <r>
    <n v="77512280"/>
    <x v="7"/>
    <x v="2"/>
  </r>
  <r>
    <n v="77512282"/>
    <x v="3"/>
    <x v="14"/>
  </r>
  <r>
    <n v="77512283"/>
    <x v="7"/>
    <x v="12"/>
  </r>
  <r>
    <n v="77512284"/>
    <x v="12"/>
    <x v="16"/>
  </r>
  <r>
    <n v="77512285"/>
    <x v="7"/>
    <x v="13"/>
  </r>
  <r>
    <n v="77512286"/>
    <x v="7"/>
    <x v="0"/>
  </r>
  <r>
    <n v="77512287"/>
    <x v="7"/>
    <x v="7"/>
  </r>
  <r>
    <n v="77512288"/>
    <x v="7"/>
    <x v="9"/>
  </r>
  <r>
    <n v="77512289"/>
    <x v="6"/>
    <x v="7"/>
  </r>
  <r>
    <n v="77512290"/>
    <x v="7"/>
    <x v="11"/>
  </r>
  <r>
    <n v="77512293"/>
    <x v="7"/>
    <x v="18"/>
  </r>
  <r>
    <n v="77512294"/>
    <x v="7"/>
    <x v="12"/>
  </r>
  <r>
    <n v="77512296"/>
    <x v="7"/>
    <x v="8"/>
  </r>
  <r>
    <n v="77512297"/>
    <x v="7"/>
    <x v="18"/>
  </r>
  <r>
    <n v="77512298"/>
    <x v="7"/>
    <x v="6"/>
  </r>
  <r>
    <n v="77512299"/>
    <x v="7"/>
    <x v="1"/>
  </r>
  <r>
    <n v="77512300"/>
    <x v="7"/>
    <x v="18"/>
  </r>
  <r>
    <n v="77512301"/>
    <x v="7"/>
    <x v="13"/>
  </r>
  <r>
    <n v="77512303"/>
    <x v="7"/>
    <x v="3"/>
  </r>
  <r>
    <n v="77512304"/>
    <x v="7"/>
    <x v="16"/>
  </r>
  <r>
    <n v="77512306"/>
    <x v="7"/>
    <x v="0"/>
  </r>
  <r>
    <n v="77512307"/>
    <x v="7"/>
    <x v="17"/>
  </r>
  <r>
    <n v="77512308"/>
    <x v="7"/>
    <x v="16"/>
  </r>
  <r>
    <n v="77512309"/>
    <x v="7"/>
    <x v="5"/>
  </r>
  <r>
    <n v="77512312"/>
    <x v="7"/>
    <x v="3"/>
  </r>
  <r>
    <n v="77512313"/>
    <x v="10"/>
    <x v="15"/>
  </r>
  <r>
    <n v="77512315"/>
    <x v="3"/>
    <x v="18"/>
  </r>
  <r>
    <n v="77512316"/>
    <x v="7"/>
    <x v="1"/>
  </r>
  <r>
    <n v="77512317"/>
    <x v="7"/>
    <x v="10"/>
  </r>
  <r>
    <n v="77512318"/>
    <x v="7"/>
    <x v="0"/>
  </r>
  <r>
    <n v="77512319"/>
    <x v="7"/>
    <x v="8"/>
  </r>
  <r>
    <n v="77512320"/>
    <x v="7"/>
    <x v="3"/>
  </r>
  <r>
    <n v="77512322"/>
    <x v="6"/>
    <x v="7"/>
  </r>
  <r>
    <n v="77512323"/>
    <x v="6"/>
    <x v="7"/>
  </r>
  <r>
    <n v="77512325"/>
    <x v="3"/>
    <x v="14"/>
  </r>
  <r>
    <n v="77512326"/>
    <x v="7"/>
    <x v="13"/>
  </r>
  <r>
    <n v="77512327"/>
    <x v="7"/>
    <x v="3"/>
  </r>
  <r>
    <n v="77512329"/>
    <x v="7"/>
    <x v="0"/>
  </r>
  <r>
    <n v="77512331"/>
    <x v="7"/>
    <x v="2"/>
  </r>
  <r>
    <n v="77512334"/>
    <x v="3"/>
    <x v="16"/>
  </r>
  <r>
    <n v="77512335"/>
    <x v="7"/>
    <x v="12"/>
  </r>
  <r>
    <n v="77512336"/>
    <x v="3"/>
    <x v="16"/>
  </r>
  <r>
    <n v="77512337"/>
    <x v="7"/>
    <x v="13"/>
  </r>
  <r>
    <n v="77512339"/>
    <x v="7"/>
    <x v="2"/>
  </r>
  <r>
    <n v="77512341"/>
    <x v="10"/>
    <x v="15"/>
  </r>
  <r>
    <n v="77512342"/>
    <x v="7"/>
    <x v="1"/>
  </r>
  <r>
    <n v="77512343"/>
    <x v="7"/>
    <x v="18"/>
  </r>
  <r>
    <n v="77512344"/>
    <x v="7"/>
    <x v="12"/>
  </r>
  <r>
    <n v="77512345"/>
    <x v="7"/>
    <x v="10"/>
  </r>
  <r>
    <n v="77512346"/>
    <x v="7"/>
    <x v="12"/>
  </r>
  <r>
    <n v="77512347"/>
    <x v="7"/>
    <x v="2"/>
  </r>
  <r>
    <n v="77512348"/>
    <x v="7"/>
    <x v="1"/>
  </r>
  <r>
    <n v="77512349"/>
    <x v="7"/>
    <x v="7"/>
  </r>
  <r>
    <n v="77512351"/>
    <x v="7"/>
    <x v="14"/>
  </r>
  <r>
    <n v="77512353"/>
    <x v="7"/>
    <x v="5"/>
  </r>
  <r>
    <n v="77512354"/>
    <x v="7"/>
    <x v="9"/>
  </r>
  <r>
    <n v="77512355"/>
    <x v="3"/>
    <x v="6"/>
  </r>
  <r>
    <n v="77512356"/>
    <x v="7"/>
    <x v="1"/>
  </r>
  <r>
    <n v="77512358"/>
    <x v="7"/>
    <x v="0"/>
  </r>
  <r>
    <n v="77512360"/>
    <x v="7"/>
    <x v="10"/>
  </r>
  <r>
    <n v="77512361"/>
    <x v="3"/>
    <x v="12"/>
  </r>
  <r>
    <n v="77512362"/>
    <x v="10"/>
    <x v="16"/>
  </r>
  <r>
    <n v="77512363"/>
    <x v="7"/>
    <x v="15"/>
  </r>
  <r>
    <n v="77512364"/>
    <x v="7"/>
    <x v="2"/>
  </r>
  <r>
    <n v="77512365"/>
    <x v="7"/>
    <x v="0"/>
  </r>
  <r>
    <n v="77512366"/>
    <x v="3"/>
    <x v="5"/>
  </r>
  <r>
    <n v="77512367"/>
    <x v="9"/>
    <x v="15"/>
  </r>
  <r>
    <n v="77512368"/>
    <x v="13"/>
    <x v="19"/>
  </r>
  <r>
    <n v="77512370"/>
    <x v="9"/>
    <x v="15"/>
  </r>
  <r>
    <n v="77512371"/>
    <x v="9"/>
    <x v="15"/>
  </r>
  <r>
    <n v="77512373"/>
    <x v="9"/>
    <x v="4"/>
  </r>
  <r>
    <n v="77512374"/>
    <x v="9"/>
    <x v="15"/>
  </r>
  <r>
    <n v="77512376"/>
    <x v="3"/>
    <x v="15"/>
  </r>
  <r>
    <n v="77512377"/>
    <x v="3"/>
    <x v="3"/>
  </r>
  <r>
    <n v="77512378"/>
    <x v="9"/>
    <x v="12"/>
  </r>
  <r>
    <n v="77512379"/>
    <x v="9"/>
    <x v="15"/>
  </r>
  <r>
    <n v="77512380"/>
    <x v="3"/>
    <x v="12"/>
  </r>
  <r>
    <n v="77512382"/>
    <x v="9"/>
    <x v="18"/>
  </r>
  <r>
    <n v="77512383"/>
    <x v="9"/>
    <x v="14"/>
  </r>
  <r>
    <n v="77512384"/>
    <x v="9"/>
    <x v="15"/>
  </r>
  <r>
    <n v="77512385"/>
    <x v="3"/>
    <x v="10"/>
  </r>
  <r>
    <n v="77512386"/>
    <x v="3"/>
    <x v="10"/>
  </r>
  <r>
    <n v="77512388"/>
    <x v="9"/>
    <x v="15"/>
  </r>
  <r>
    <n v="77512389"/>
    <x v="3"/>
    <x v="10"/>
  </r>
  <r>
    <n v="77512390"/>
    <x v="3"/>
    <x v="15"/>
  </r>
  <r>
    <n v="77512394"/>
    <x v="9"/>
    <x v="10"/>
  </r>
  <r>
    <n v="77512395"/>
    <x v="3"/>
    <x v="12"/>
  </r>
  <r>
    <n v="77512397"/>
    <x v="9"/>
    <x v="15"/>
  </r>
  <r>
    <n v="77512398"/>
    <x v="9"/>
    <x v="15"/>
  </r>
  <r>
    <n v="77512399"/>
    <x v="14"/>
    <x v="19"/>
  </r>
  <r>
    <n v="77512403"/>
    <x v="3"/>
    <x v="13"/>
  </r>
  <r>
    <n v="77512406"/>
    <x v="15"/>
    <x v="13"/>
  </r>
  <r>
    <n v="77512407"/>
    <x v="3"/>
    <x v="7"/>
  </r>
  <r>
    <n v="77512416"/>
    <x v="16"/>
    <x v="16"/>
  </r>
  <r>
    <n v="77512417"/>
    <x v="9"/>
    <x v="15"/>
  </r>
  <r>
    <n v="77512418"/>
    <x v="9"/>
    <x v="13"/>
  </r>
  <r>
    <n v="77512420"/>
    <x v="9"/>
    <x v="9"/>
  </r>
  <r>
    <n v="77512422"/>
    <x v="9"/>
    <x v="16"/>
  </r>
  <r>
    <n v="77512423"/>
    <x v="3"/>
    <x v="8"/>
  </r>
  <r>
    <n v="77512424"/>
    <x v="3"/>
    <x v="2"/>
  </r>
  <r>
    <n v="77512429"/>
    <x v="3"/>
    <x v="2"/>
  </r>
  <r>
    <n v="77512431"/>
    <x v="3"/>
    <x v="17"/>
  </r>
  <r>
    <n v="77512432"/>
    <x v="7"/>
    <x v="15"/>
  </r>
  <r>
    <n v="77512433"/>
    <x v="9"/>
    <x v="3"/>
  </r>
  <r>
    <n v="77512434"/>
    <x v="9"/>
    <x v="10"/>
  </r>
  <r>
    <n v="77512436"/>
    <x v="9"/>
    <x v="12"/>
  </r>
  <r>
    <n v="77512437"/>
    <x v="9"/>
    <x v="10"/>
  </r>
  <r>
    <n v="77512439"/>
    <x v="9"/>
    <x v="15"/>
  </r>
  <r>
    <n v="77512440"/>
    <x v="3"/>
    <x v="7"/>
  </r>
  <r>
    <n v="77512441"/>
    <x v="9"/>
    <x v="15"/>
  </r>
  <r>
    <n v="77512442"/>
    <x v="3"/>
    <x v="10"/>
  </r>
  <r>
    <n v="77512443"/>
    <x v="9"/>
    <x v="15"/>
  </r>
  <r>
    <n v="77512444"/>
    <x v="9"/>
    <x v="15"/>
  </r>
  <r>
    <n v="77512447"/>
    <x v="3"/>
    <x v="15"/>
  </r>
  <r>
    <n v="77512448"/>
    <x v="9"/>
    <x v="15"/>
  </r>
  <r>
    <n v="77512451"/>
    <x v="7"/>
    <x v="15"/>
  </r>
  <r>
    <n v="77512454"/>
    <x v="9"/>
    <x v="15"/>
  </r>
  <r>
    <n v="77512456"/>
    <x v="9"/>
    <x v="15"/>
  </r>
  <r>
    <n v="77512458"/>
    <x v="13"/>
    <x v="19"/>
  </r>
  <r>
    <n v="77512459"/>
    <x v="13"/>
    <x v="19"/>
  </r>
  <r>
    <n v="77512460"/>
    <x v="13"/>
    <x v="19"/>
  </r>
  <r>
    <n v="77512462"/>
    <x v="7"/>
    <x v="12"/>
  </r>
  <r>
    <n v="77512464"/>
    <x v="7"/>
    <x v="7"/>
  </r>
  <r>
    <n v="77512466"/>
    <x v="9"/>
    <x v="9"/>
  </r>
  <r>
    <n v="77512467"/>
    <x v="7"/>
    <x v="3"/>
  </r>
  <r>
    <n v="77512468"/>
    <x v="7"/>
    <x v="18"/>
  </r>
  <r>
    <n v="77512469"/>
    <x v="7"/>
    <x v="2"/>
  </r>
  <r>
    <n v="77512470"/>
    <x v="7"/>
    <x v="18"/>
  </r>
  <r>
    <n v="77512472"/>
    <x v="7"/>
    <x v="16"/>
  </r>
  <r>
    <n v="77512473"/>
    <x v="7"/>
    <x v="17"/>
  </r>
  <r>
    <n v="77512476"/>
    <x v="7"/>
    <x v="0"/>
  </r>
  <r>
    <n v="77512477"/>
    <x v="7"/>
    <x v="0"/>
  </r>
  <r>
    <n v="77512480"/>
    <x v="7"/>
    <x v="16"/>
  </r>
  <r>
    <n v="77512481"/>
    <x v="7"/>
    <x v="10"/>
  </r>
  <r>
    <n v="77512484"/>
    <x v="7"/>
    <x v="14"/>
  </r>
  <r>
    <n v="77512485"/>
    <x v="7"/>
    <x v="11"/>
  </r>
  <r>
    <n v="77512486"/>
    <x v="7"/>
    <x v="14"/>
  </r>
  <r>
    <n v="77512487"/>
    <x v="7"/>
    <x v="11"/>
  </r>
  <r>
    <n v="77512488"/>
    <x v="7"/>
    <x v="3"/>
  </r>
  <r>
    <n v="77512489"/>
    <x v="7"/>
    <x v="2"/>
  </r>
  <r>
    <n v="77512492"/>
    <x v="7"/>
    <x v="6"/>
  </r>
  <r>
    <n v="77512493"/>
    <x v="7"/>
    <x v="18"/>
  </r>
  <r>
    <n v="77512494"/>
    <x v="7"/>
    <x v="12"/>
  </r>
  <r>
    <n v="77512495"/>
    <x v="7"/>
    <x v="7"/>
  </r>
  <r>
    <n v="77512497"/>
    <x v="9"/>
    <x v="12"/>
  </r>
  <r>
    <n v="77512498"/>
    <x v="7"/>
    <x v="14"/>
  </r>
  <r>
    <n v="77512500"/>
    <x v="7"/>
    <x v="2"/>
  </r>
  <r>
    <n v="77512503"/>
    <x v="7"/>
    <x v="8"/>
  </r>
  <r>
    <n v="77512504"/>
    <x v="7"/>
    <x v="17"/>
  </r>
  <r>
    <n v="77512505"/>
    <x v="7"/>
    <x v="13"/>
  </r>
  <r>
    <n v="77512506"/>
    <x v="7"/>
    <x v="7"/>
  </r>
  <r>
    <n v="77512510"/>
    <x v="7"/>
    <x v="12"/>
  </r>
  <r>
    <n v="77512511"/>
    <x v="7"/>
    <x v="16"/>
  </r>
  <r>
    <n v="77512512"/>
    <x v="7"/>
    <x v="7"/>
  </r>
  <r>
    <n v="77512513"/>
    <x v="7"/>
    <x v="2"/>
  </r>
  <r>
    <n v="77512514"/>
    <x v="7"/>
    <x v="3"/>
  </r>
  <r>
    <n v="77512515"/>
    <x v="3"/>
    <x v="9"/>
  </r>
  <r>
    <n v="77512516"/>
    <x v="7"/>
    <x v="12"/>
  </r>
  <r>
    <n v="77512517"/>
    <x v="6"/>
    <x v="7"/>
  </r>
  <r>
    <n v="77512518"/>
    <x v="7"/>
    <x v="7"/>
  </r>
  <r>
    <n v="77512519"/>
    <x v="7"/>
    <x v="3"/>
  </r>
  <r>
    <n v="77512521"/>
    <x v="7"/>
    <x v="1"/>
  </r>
  <r>
    <n v="77512523"/>
    <x v="7"/>
    <x v="9"/>
  </r>
  <r>
    <n v="77512524"/>
    <x v="7"/>
    <x v="14"/>
  </r>
  <r>
    <n v="77512525"/>
    <x v="7"/>
    <x v="12"/>
  </r>
  <r>
    <n v="77512527"/>
    <x v="7"/>
    <x v="8"/>
  </r>
  <r>
    <n v="77512528"/>
    <x v="3"/>
    <x v="2"/>
  </r>
  <r>
    <n v="77512529"/>
    <x v="7"/>
    <x v="6"/>
  </r>
  <r>
    <n v="77512530"/>
    <x v="7"/>
    <x v="0"/>
  </r>
  <r>
    <n v="77512531"/>
    <x v="7"/>
    <x v="0"/>
  </r>
  <r>
    <n v="77512532"/>
    <x v="7"/>
    <x v="12"/>
  </r>
  <r>
    <n v="77512533"/>
    <x v="7"/>
    <x v="9"/>
  </r>
  <r>
    <n v="77512534"/>
    <x v="7"/>
    <x v="1"/>
  </r>
  <r>
    <n v="77512536"/>
    <x v="7"/>
    <x v="16"/>
  </r>
  <r>
    <n v="77512537"/>
    <x v="7"/>
    <x v="2"/>
  </r>
  <r>
    <n v="77512538"/>
    <x v="7"/>
    <x v="17"/>
  </r>
  <r>
    <n v="77512539"/>
    <x v="7"/>
    <x v="12"/>
  </r>
  <r>
    <n v="77512541"/>
    <x v="7"/>
    <x v="2"/>
  </r>
  <r>
    <n v="77512542"/>
    <x v="7"/>
    <x v="2"/>
  </r>
  <r>
    <n v="77512543"/>
    <x v="7"/>
    <x v="12"/>
  </r>
  <r>
    <n v="77512544"/>
    <x v="7"/>
    <x v="17"/>
  </r>
  <r>
    <n v="77512545"/>
    <x v="7"/>
    <x v="10"/>
  </r>
  <r>
    <n v="77512547"/>
    <x v="7"/>
    <x v="14"/>
  </r>
  <r>
    <n v="77512548"/>
    <x v="7"/>
    <x v="3"/>
  </r>
  <r>
    <n v="77512549"/>
    <x v="7"/>
    <x v="2"/>
  </r>
  <r>
    <n v="77512551"/>
    <x v="7"/>
    <x v="0"/>
  </r>
  <r>
    <n v="77512552"/>
    <x v="7"/>
    <x v="3"/>
  </r>
  <r>
    <n v="77512555"/>
    <x v="7"/>
    <x v="11"/>
  </r>
  <r>
    <n v="77512556"/>
    <x v="7"/>
    <x v="10"/>
  </r>
  <r>
    <n v="77512558"/>
    <x v="7"/>
    <x v="18"/>
  </r>
  <r>
    <n v="77512559"/>
    <x v="7"/>
    <x v="15"/>
  </r>
  <r>
    <n v="77512560"/>
    <x v="10"/>
    <x v="15"/>
  </r>
  <r>
    <n v="77512562"/>
    <x v="7"/>
    <x v="13"/>
  </r>
  <r>
    <n v="77512563"/>
    <x v="7"/>
    <x v="4"/>
  </r>
  <r>
    <n v="77512566"/>
    <x v="3"/>
    <x v="9"/>
  </r>
  <r>
    <n v="77512567"/>
    <x v="7"/>
    <x v="18"/>
  </r>
  <r>
    <n v="77512569"/>
    <x v="7"/>
    <x v="8"/>
  </r>
  <r>
    <n v="77512571"/>
    <x v="7"/>
    <x v="8"/>
  </r>
  <r>
    <n v="77512574"/>
    <x v="7"/>
    <x v="3"/>
  </r>
  <r>
    <n v="77512575"/>
    <x v="7"/>
    <x v="18"/>
  </r>
  <r>
    <n v="77512576"/>
    <x v="7"/>
    <x v="3"/>
  </r>
  <r>
    <n v="77512577"/>
    <x v="7"/>
    <x v="3"/>
  </r>
  <r>
    <n v="77512578"/>
    <x v="7"/>
    <x v="14"/>
  </r>
  <r>
    <n v="77512579"/>
    <x v="7"/>
    <x v="3"/>
  </r>
  <r>
    <n v="77512580"/>
    <x v="7"/>
    <x v="1"/>
  </r>
  <r>
    <n v="77512581"/>
    <x v="7"/>
    <x v="1"/>
  </r>
  <r>
    <n v="77512582"/>
    <x v="7"/>
    <x v="1"/>
  </r>
  <r>
    <n v="77512583"/>
    <x v="7"/>
    <x v="16"/>
  </r>
  <r>
    <n v="77512584"/>
    <x v="7"/>
    <x v="17"/>
  </r>
  <r>
    <n v="77512585"/>
    <x v="7"/>
    <x v="13"/>
  </r>
  <r>
    <n v="77512586"/>
    <x v="7"/>
    <x v="8"/>
  </r>
  <r>
    <n v="77512587"/>
    <x v="7"/>
    <x v="7"/>
  </r>
  <r>
    <n v="77512588"/>
    <x v="7"/>
    <x v="3"/>
  </r>
  <r>
    <n v="77512589"/>
    <x v="7"/>
    <x v="7"/>
  </r>
  <r>
    <n v="77512590"/>
    <x v="7"/>
    <x v="7"/>
  </r>
  <r>
    <n v="77512592"/>
    <x v="7"/>
    <x v="9"/>
  </r>
  <r>
    <n v="77512593"/>
    <x v="7"/>
    <x v="2"/>
  </r>
  <r>
    <n v="77512594"/>
    <x v="7"/>
    <x v="13"/>
  </r>
  <r>
    <n v="77512595"/>
    <x v="3"/>
    <x v="2"/>
  </r>
  <r>
    <n v="77512596"/>
    <x v="7"/>
    <x v="11"/>
  </r>
  <r>
    <n v="77512597"/>
    <x v="7"/>
    <x v="18"/>
  </r>
  <r>
    <n v="77512598"/>
    <x v="7"/>
    <x v="3"/>
  </r>
  <r>
    <n v="77512599"/>
    <x v="7"/>
    <x v="3"/>
  </r>
  <r>
    <n v="77512600"/>
    <x v="7"/>
    <x v="1"/>
  </r>
  <r>
    <n v="77512601"/>
    <x v="7"/>
    <x v="8"/>
  </r>
  <r>
    <n v="77512602"/>
    <x v="7"/>
    <x v="10"/>
  </r>
  <r>
    <n v="77512603"/>
    <x v="7"/>
    <x v="3"/>
  </r>
  <r>
    <n v="77512605"/>
    <x v="7"/>
    <x v="3"/>
  </r>
  <r>
    <n v="77512606"/>
    <x v="7"/>
    <x v="3"/>
  </r>
  <r>
    <n v="77512607"/>
    <x v="7"/>
    <x v="3"/>
  </r>
  <r>
    <n v="77512608"/>
    <x v="7"/>
    <x v="12"/>
  </r>
  <r>
    <n v="77512609"/>
    <x v="7"/>
    <x v="0"/>
  </r>
  <r>
    <n v="77512610"/>
    <x v="3"/>
    <x v="2"/>
  </r>
  <r>
    <n v="77512612"/>
    <x v="7"/>
    <x v="8"/>
  </r>
  <r>
    <n v="77512613"/>
    <x v="3"/>
    <x v="14"/>
  </r>
  <r>
    <n v="77512614"/>
    <x v="7"/>
    <x v="0"/>
  </r>
  <r>
    <n v="77512615"/>
    <x v="7"/>
    <x v="15"/>
  </r>
  <r>
    <n v="77512616"/>
    <x v="7"/>
    <x v="1"/>
  </r>
  <r>
    <n v="77512619"/>
    <x v="7"/>
    <x v="5"/>
  </r>
  <r>
    <n v="77512620"/>
    <x v="7"/>
    <x v="11"/>
  </r>
  <r>
    <n v="77512621"/>
    <x v="7"/>
    <x v="14"/>
  </r>
  <r>
    <n v="77512622"/>
    <x v="7"/>
    <x v="10"/>
  </r>
  <r>
    <n v="77512623"/>
    <x v="7"/>
    <x v="8"/>
  </r>
  <r>
    <n v="77512624"/>
    <x v="7"/>
    <x v="8"/>
  </r>
  <r>
    <n v="77512626"/>
    <x v="7"/>
    <x v="4"/>
  </r>
  <r>
    <n v="77512627"/>
    <x v="7"/>
    <x v="15"/>
  </r>
  <r>
    <n v="77512628"/>
    <x v="9"/>
    <x v="4"/>
  </r>
  <r>
    <n v="77512629"/>
    <x v="7"/>
    <x v="8"/>
  </r>
  <r>
    <n v="77512630"/>
    <x v="7"/>
    <x v="16"/>
  </r>
  <r>
    <n v="77512631"/>
    <x v="7"/>
    <x v="12"/>
  </r>
  <r>
    <n v="77512632"/>
    <x v="7"/>
    <x v="14"/>
  </r>
  <r>
    <n v="77512633"/>
    <x v="7"/>
    <x v="7"/>
  </r>
  <r>
    <n v="77512634"/>
    <x v="7"/>
    <x v="6"/>
  </r>
  <r>
    <n v="77512635"/>
    <x v="7"/>
    <x v="10"/>
  </r>
  <r>
    <n v="77512637"/>
    <x v="7"/>
    <x v="9"/>
  </r>
  <r>
    <n v="77512638"/>
    <x v="7"/>
    <x v="8"/>
  </r>
  <r>
    <n v="77512639"/>
    <x v="7"/>
    <x v="4"/>
  </r>
  <r>
    <n v="77512640"/>
    <x v="7"/>
    <x v="10"/>
  </r>
  <r>
    <n v="77512641"/>
    <x v="7"/>
    <x v="4"/>
  </r>
  <r>
    <n v="77512642"/>
    <x v="7"/>
    <x v="3"/>
  </r>
  <r>
    <n v="77512643"/>
    <x v="7"/>
    <x v="9"/>
  </r>
  <r>
    <n v="77512644"/>
    <x v="7"/>
    <x v="1"/>
  </r>
  <r>
    <n v="77512645"/>
    <x v="7"/>
    <x v="1"/>
  </r>
  <r>
    <n v="77512647"/>
    <x v="7"/>
    <x v="6"/>
  </r>
  <r>
    <n v="77512648"/>
    <x v="3"/>
    <x v="3"/>
  </r>
  <r>
    <n v="77512649"/>
    <x v="7"/>
    <x v="9"/>
  </r>
  <r>
    <n v="77512650"/>
    <x v="7"/>
    <x v="16"/>
  </r>
  <r>
    <n v="77512651"/>
    <x v="3"/>
    <x v="18"/>
  </r>
  <r>
    <n v="77512654"/>
    <x v="7"/>
    <x v="9"/>
  </r>
  <r>
    <n v="77512656"/>
    <x v="7"/>
    <x v="16"/>
  </r>
  <r>
    <n v="77512657"/>
    <x v="7"/>
    <x v="0"/>
  </r>
  <r>
    <n v="77512658"/>
    <x v="7"/>
    <x v="8"/>
  </r>
  <r>
    <n v="77512659"/>
    <x v="6"/>
    <x v="7"/>
  </r>
  <r>
    <n v="77512660"/>
    <x v="7"/>
    <x v="17"/>
  </r>
  <r>
    <n v="77512661"/>
    <x v="7"/>
    <x v="2"/>
  </r>
  <r>
    <n v="77512662"/>
    <x v="7"/>
    <x v="12"/>
  </r>
  <r>
    <n v="77512663"/>
    <x v="7"/>
    <x v="12"/>
  </r>
  <r>
    <n v="77512664"/>
    <x v="7"/>
    <x v="1"/>
  </r>
  <r>
    <n v="77512666"/>
    <x v="7"/>
    <x v="12"/>
  </r>
  <r>
    <n v="77512667"/>
    <x v="7"/>
    <x v="3"/>
  </r>
  <r>
    <n v="77512668"/>
    <x v="7"/>
    <x v="15"/>
  </r>
  <r>
    <n v="77512669"/>
    <x v="7"/>
    <x v="17"/>
  </r>
  <r>
    <n v="77512670"/>
    <x v="7"/>
    <x v="1"/>
  </r>
  <r>
    <n v="77512671"/>
    <x v="7"/>
    <x v="15"/>
  </r>
  <r>
    <n v="77512672"/>
    <x v="7"/>
    <x v="14"/>
  </r>
  <r>
    <n v="77512673"/>
    <x v="7"/>
    <x v="16"/>
  </r>
  <r>
    <n v="77512674"/>
    <x v="7"/>
    <x v="14"/>
  </r>
  <r>
    <n v="77512675"/>
    <x v="7"/>
    <x v="4"/>
  </r>
  <r>
    <n v="77512676"/>
    <x v="12"/>
    <x v="16"/>
  </r>
  <r>
    <n v="77512677"/>
    <x v="7"/>
    <x v="11"/>
  </r>
  <r>
    <n v="77512678"/>
    <x v="6"/>
    <x v="7"/>
  </r>
  <r>
    <n v="77512679"/>
    <x v="7"/>
    <x v="5"/>
  </r>
  <r>
    <n v="77512680"/>
    <x v="7"/>
    <x v="10"/>
  </r>
  <r>
    <n v="77512681"/>
    <x v="7"/>
    <x v="13"/>
  </r>
  <r>
    <n v="77512682"/>
    <x v="7"/>
    <x v="12"/>
  </r>
  <r>
    <n v="77512683"/>
    <x v="7"/>
    <x v="4"/>
  </r>
  <r>
    <n v="77512684"/>
    <x v="7"/>
    <x v="7"/>
  </r>
  <r>
    <n v="77512686"/>
    <x v="7"/>
    <x v="11"/>
  </r>
  <r>
    <n v="77512687"/>
    <x v="7"/>
    <x v="17"/>
  </r>
  <r>
    <n v="77512688"/>
    <x v="7"/>
    <x v="3"/>
  </r>
  <r>
    <n v="77512689"/>
    <x v="7"/>
    <x v="3"/>
  </r>
  <r>
    <n v="77512690"/>
    <x v="7"/>
    <x v="16"/>
  </r>
  <r>
    <n v="77512692"/>
    <x v="7"/>
    <x v="8"/>
  </r>
  <r>
    <n v="77512693"/>
    <x v="7"/>
    <x v="11"/>
  </r>
  <r>
    <n v="77512694"/>
    <x v="7"/>
    <x v="5"/>
  </r>
  <r>
    <n v="77512696"/>
    <x v="7"/>
    <x v="8"/>
  </r>
  <r>
    <n v="77512698"/>
    <x v="7"/>
    <x v="12"/>
  </r>
  <r>
    <n v="77512699"/>
    <x v="7"/>
    <x v="9"/>
  </r>
  <r>
    <n v="77512700"/>
    <x v="10"/>
    <x v="16"/>
  </r>
  <r>
    <n v="77512701"/>
    <x v="7"/>
    <x v="18"/>
  </r>
  <r>
    <n v="77512702"/>
    <x v="7"/>
    <x v="15"/>
  </r>
  <r>
    <n v="77512704"/>
    <x v="7"/>
    <x v="4"/>
  </r>
  <r>
    <n v="77512705"/>
    <x v="3"/>
    <x v="18"/>
  </r>
  <r>
    <n v="77512706"/>
    <x v="7"/>
    <x v="13"/>
  </r>
  <r>
    <n v="77512707"/>
    <x v="7"/>
    <x v="8"/>
  </r>
  <r>
    <n v="77512708"/>
    <x v="7"/>
    <x v="11"/>
  </r>
  <r>
    <n v="77512710"/>
    <x v="7"/>
    <x v="14"/>
  </r>
  <r>
    <n v="77512711"/>
    <x v="7"/>
    <x v="4"/>
  </r>
  <r>
    <n v="77512712"/>
    <x v="7"/>
    <x v="3"/>
  </r>
  <r>
    <n v="77512715"/>
    <x v="7"/>
    <x v="5"/>
  </r>
  <r>
    <n v="77512717"/>
    <x v="7"/>
    <x v="16"/>
  </r>
  <r>
    <n v="77512718"/>
    <x v="7"/>
    <x v="16"/>
  </r>
  <r>
    <n v="77512719"/>
    <x v="7"/>
    <x v="3"/>
  </r>
  <r>
    <n v="77512720"/>
    <x v="7"/>
    <x v="12"/>
  </r>
  <r>
    <n v="77512722"/>
    <x v="7"/>
    <x v="4"/>
  </r>
  <r>
    <n v="77512723"/>
    <x v="7"/>
    <x v="12"/>
  </r>
  <r>
    <n v="77512725"/>
    <x v="7"/>
    <x v="17"/>
  </r>
  <r>
    <n v="77512726"/>
    <x v="3"/>
    <x v="7"/>
  </r>
  <r>
    <n v="77512727"/>
    <x v="7"/>
    <x v="17"/>
  </r>
  <r>
    <n v="77512728"/>
    <x v="6"/>
    <x v="7"/>
  </r>
  <r>
    <n v="77512729"/>
    <x v="7"/>
    <x v="1"/>
  </r>
  <r>
    <n v="77512730"/>
    <x v="7"/>
    <x v="18"/>
  </r>
  <r>
    <n v="77512731"/>
    <x v="7"/>
    <x v="17"/>
  </r>
  <r>
    <n v="77512732"/>
    <x v="7"/>
    <x v="3"/>
  </r>
  <r>
    <n v="77512733"/>
    <x v="7"/>
    <x v="6"/>
  </r>
  <r>
    <n v="77512734"/>
    <x v="7"/>
    <x v="13"/>
  </r>
  <r>
    <n v="77512735"/>
    <x v="7"/>
    <x v="16"/>
  </r>
  <r>
    <n v="77512736"/>
    <x v="7"/>
    <x v="16"/>
  </r>
  <r>
    <n v="77512738"/>
    <x v="7"/>
    <x v="0"/>
  </r>
  <r>
    <n v="77512739"/>
    <x v="7"/>
    <x v="11"/>
  </r>
  <r>
    <n v="77512740"/>
    <x v="7"/>
    <x v="3"/>
  </r>
  <r>
    <n v="77512741"/>
    <x v="7"/>
    <x v="3"/>
  </r>
  <r>
    <n v="77512742"/>
    <x v="7"/>
    <x v="6"/>
  </r>
  <r>
    <n v="77512743"/>
    <x v="7"/>
    <x v="9"/>
  </r>
  <r>
    <n v="77512744"/>
    <x v="7"/>
    <x v="11"/>
  </r>
  <r>
    <n v="77512745"/>
    <x v="7"/>
    <x v="17"/>
  </r>
  <r>
    <n v="77512746"/>
    <x v="7"/>
    <x v="5"/>
  </r>
  <r>
    <n v="77512747"/>
    <x v="7"/>
    <x v="1"/>
  </r>
  <r>
    <n v="77512748"/>
    <x v="7"/>
    <x v="12"/>
  </r>
  <r>
    <n v="77512750"/>
    <x v="7"/>
    <x v="14"/>
  </r>
  <r>
    <n v="77512753"/>
    <x v="7"/>
    <x v="11"/>
  </r>
  <r>
    <n v="77512754"/>
    <x v="7"/>
    <x v="12"/>
  </r>
  <r>
    <n v="77512755"/>
    <x v="7"/>
    <x v="1"/>
  </r>
  <r>
    <n v="77512756"/>
    <x v="7"/>
    <x v="13"/>
  </r>
  <r>
    <n v="77512757"/>
    <x v="7"/>
    <x v="12"/>
  </r>
  <r>
    <n v="77512758"/>
    <x v="7"/>
    <x v="17"/>
  </r>
  <r>
    <n v="77512759"/>
    <x v="7"/>
    <x v="9"/>
  </r>
  <r>
    <n v="77512761"/>
    <x v="7"/>
    <x v="12"/>
  </r>
  <r>
    <n v="77512762"/>
    <x v="7"/>
    <x v="9"/>
  </r>
  <r>
    <n v="77512763"/>
    <x v="7"/>
    <x v="14"/>
  </r>
  <r>
    <n v="77512765"/>
    <x v="7"/>
    <x v="18"/>
  </r>
  <r>
    <n v="77512766"/>
    <x v="7"/>
    <x v="1"/>
  </r>
  <r>
    <n v="77512767"/>
    <x v="7"/>
    <x v="10"/>
  </r>
  <r>
    <n v="77512768"/>
    <x v="7"/>
    <x v="12"/>
  </r>
  <r>
    <n v="77512769"/>
    <x v="3"/>
    <x v="15"/>
  </r>
  <r>
    <n v="77512770"/>
    <x v="3"/>
    <x v="15"/>
  </r>
  <r>
    <n v="77512772"/>
    <x v="7"/>
    <x v="6"/>
  </r>
  <r>
    <n v="77512774"/>
    <x v="7"/>
    <x v="0"/>
  </r>
  <r>
    <n v="77512777"/>
    <x v="7"/>
    <x v="3"/>
  </r>
  <r>
    <n v="77512779"/>
    <x v="7"/>
    <x v="13"/>
  </r>
  <r>
    <n v="77512781"/>
    <x v="7"/>
    <x v="11"/>
  </r>
  <r>
    <n v="77512782"/>
    <x v="7"/>
    <x v="16"/>
  </r>
  <r>
    <n v="77512784"/>
    <x v="3"/>
    <x v="16"/>
  </r>
  <r>
    <n v="77512785"/>
    <x v="7"/>
    <x v="16"/>
  </r>
  <r>
    <n v="77512786"/>
    <x v="3"/>
    <x v="18"/>
  </r>
  <r>
    <n v="77512788"/>
    <x v="7"/>
    <x v="17"/>
  </r>
  <r>
    <n v="77512789"/>
    <x v="7"/>
    <x v="16"/>
  </r>
  <r>
    <n v="77512790"/>
    <x v="7"/>
    <x v="12"/>
  </r>
  <r>
    <n v="77512791"/>
    <x v="7"/>
    <x v="12"/>
  </r>
  <r>
    <n v="77512792"/>
    <x v="7"/>
    <x v="7"/>
  </r>
  <r>
    <n v="77512793"/>
    <x v="7"/>
    <x v="14"/>
  </r>
  <r>
    <n v="77512794"/>
    <x v="7"/>
    <x v="5"/>
  </r>
  <r>
    <n v="77512795"/>
    <x v="7"/>
    <x v="9"/>
  </r>
  <r>
    <n v="77512796"/>
    <x v="7"/>
    <x v="8"/>
  </r>
  <r>
    <n v="77512797"/>
    <x v="7"/>
    <x v="0"/>
  </r>
  <r>
    <n v="77512798"/>
    <x v="7"/>
    <x v="12"/>
  </r>
  <r>
    <n v="77512799"/>
    <x v="7"/>
    <x v="3"/>
  </r>
  <r>
    <n v="77512800"/>
    <x v="7"/>
    <x v="4"/>
  </r>
  <r>
    <n v="77512801"/>
    <x v="7"/>
    <x v="8"/>
  </r>
  <r>
    <n v="77512802"/>
    <x v="7"/>
    <x v="3"/>
  </r>
  <r>
    <n v="77512803"/>
    <x v="7"/>
    <x v="10"/>
  </r>
  <r>
    <n v="77512804"/>
    <x v="7"/>
    <x v="12"/>
  </r>
  <r>
    <n v="77512805"/>
    <x v="7"/>
    <x v="16"/>
  </r>
  <r>
    <n v="77512806"/>
    <x v="3"/>
    <x v="1"/>
  </r>
  <r>
    <n v="77512807"/>
    <x v="7"/>
    <x v="4"/>
  </r>
  <r>
    <n v="77512808"/>
    <x v="7"/>
    <x v="12"/>
  </r>
  <r>
    <n v="77512809"/>
    <x v="7"/>
    <x v="16"/>
  </r>
  <r>
    <n v="77512810"/>
    <x v="7"/>
    <x v="2"/>
  </r>
  <r>
    <n v="77512811"/>
    <x v="7"/>
    <x v="8"/>
  </r>
  <r>
    <n v="77512812"/>
    <x v="7"/>
    <x v="1"/>
  </r>
  <r>
    <n v="77512813"/>
    <x v="7"/>
    <x v="17"/>
  </r>
  <r>
    <n v="77512814"/>
    <x v="7"/>
    <x v="18"/>
  </r>
  <r>
    <n v="77512816"/>
    <x v="7"/>
    <x v="12"/>
  </r>
  <r>
    <n v="77512817"/>
    <x v="7"/>
    <x v="14"/>
  </r>
  <r>
    <n v="77512818"/>
    <x v="7"/>
    <x v="14"/>
  </r>
  <r>
    <n v="77512819"/>
    <x v="7"/>
    <x v="8"/>
  </r>
  <r>
    <n v="77512820"/>
    <x v="7"/>
    <x v="2"/>
  </r>
  <r>
    <n v="77512821"/>
    <x v="7"/>
    <x v="0"/>
  </r>
  <r>
    <n v="77512822"/>
    <x v="7"/>
    <x v="5"/>
  </r>
  <r>
    <n v="77512823"/>
    <x v="7"/>
    <x v="12"/>
  </r>
  <r>
    <n v="77512824"/>
    <x v="7"/>
    <x v="18"/>
  </r>
  <r>
    <n v="77512825"/>
    <x v="7"/>
    <x v="6"/>
  </r>
  <r>
    <n v="77512827"/>
    <x v="7"/>
    <x v="3"/>
  </r>
  <r>
    <n v="77512828"/>
    <x v="7"/>
    <x v="9"/>
  </r>
  <r>
    <n v="77512830"/>
    <x v="7"/>
    <x v="18"/>
  </r>
  <r>
    <n v="77512832"/>
    <x v="7"/>
    <x v="7"/>
  </r>
  <r>
    <n v="77512833"/>
    <x v="7"/>
    <x v="12"/>
  </r>
  <r>
    <n v="77512834"/>
    <x v="7"/>
    <x v="17"/>
  </r>
  <r>
    <n v="77512835"/>
    <x v="7"/>
    <x v="7"/>
  </r>
  <r>
    <n v="77512837"/>
    <x v="7"/>
    <x v="0"/>
  </r>
  <r>
    <n v="77512839"/>
    <x v="7"/>
    <x v="4"/>
  </r>
  <r>
    <n v="77512840"/>
    <x v="7"/>
    <x v="17"/>
  </r>
  <r>
    <n v="77512842"/>
    <x v="7"/>
    <x v="18"/>
  </r>
  <r>
    <n v="77512843"/>
    <x v="7"/>
    <x v="17"/>
  </r>
  <r>
    <n v="77512844"/>
    <x v="7"/>
    <x v="18"/>
  </r>
  <r>
    <n v="77512845"/>
    <x v="7"/>
    <x v="6"/>
  </r>
  <r>
    <n v="77512846"/>
    <x v="7"/>
    <x v="8"/>
  </r>
  <r>
    <n v="77512847"/>
    <x v="7"/>
    <x v="11"/>
  </r>
  <r>
    <n v="77512849"/>
    <x v="7"/>
    <x v="3"/>
  </r>
  <r>
    <n v="77512850"/>
    <x v="7"/>
    <x v="13"/>
  </r>
  <r>
    <n v="77512851"/>
    <x v="10"/>
    <x v="15"/>
  </r>
  <r>
    <n v="77512852"/>
    <x v="7"/>
    <x v="6"/>
  </r>
  <r>
    <n v="77512853"/>
    <x v="6"/>
    <x v="7"/>
  </r>
  <r>
    <n v="77512854"/>
    <x v="7"/>
    <x v="3"/>
  </r>
  <r>
    <n v="77512857"/>
    <x v="9"/>
    <x v="15"/>
  </r>
  <r>
    <n v="77512858"/>
    <x v="3"/>
    <x v="15"/>
  </r>
  <r>
    <n v="77512859"/>
    <x v="3"/>
    <x v="15"/>
  </r>
  <r>
    <n v="77512860"/>
    <x v="3"/>
    <x v="15"/>
  </r>
  <r>
    <n v="77512862"/>
    <x v="7"/>
    <x v="12"/>
  </r>
  <r>
    <n v="77512863"/>
    <x v="12"/>
    <x v="15"/>
  </r>
  <r>
    <n v="77512864"/>
    <x v="7"/>
    <x v="6"/>
  </r>
  <r>
    <n v="77512865"/>
    <x v="7"/>
    <x v="14"/>
  </r>
  <r>
    <n v="77512866"/>
    <x v="7"/>
    <x v="17"/>
  </r>
  <r>
    <n v="77512867"/>
    <x v="7"/>
    <x v="9"/>
  </r>
  <r>
    <n v="77512869"/>
    <x v="7"/>
    <x v="1"/>
  </r>
  <r>
    <n v="77512870"/>
    <x v="7"/>
    <x v="1"/>
  </r>
  <r>
    <n v="77512871"/>
    <x v="7"/>
    <x v="16"/>
  </r>
  <r>
    <n v="77512872"/>
    <x v="7"/>
    <x v="16"/>
  </r>
  <r>
    <n v="77512873"/>
    <x v="3"/>
    <x v="2"/>
  </r>
  <r>
    <n v="77512874"/>
    <x v="7"/>
    <x v="18"/>
  </r>
  <r>
    <n v="77512875"/>
    <x v="7"/>
    <x v="18"/>
  </r>
  <r>
    <n v="77512876"/>
    <x v="7"/>
    <x v="3"/>
  </r>
  <r>
    <n v="77512877"/>
    <x v="7"/>
    <x v="3"/>
  </r>
  <r>
    <n v="77512879"/>
    <x v="7"/>
    <x v="4"/>
  </r>
  <r>
    <n v="77512880"/>
    <x v="7"/>
    <x v="14"/>
  </r>
  <r>
    <n v="77512881"/>
    <x v="7"/>
    <x v="13"/>
  </r>
  <r>
    <n v="77512882"/>
    <x v="3"/>
    <x v="3"/>
  </r>
  <r>
    <n v="77512884"/>
    <x v="7"/>
    <x v="13"/>
  </r>
  <r>
    <n v="77512885"/>
    <x v="7"/>
    <x v="8"/>
  </r>
  <r>
    <n v="77512886"/>
    <x v="7"/>
    <x v="13"/>
  </r>
  <r>
    <n v="77512887"/>
    <x v="7"/>
    <x v="3"/>
  </r>
  <r>
    <n v="77512888"/>
    <x v="7"/>
    <x v="16"/>
  </r>
  <r>
    <n v="77512891"/>
    <x v="7"/>
    <x v="12"/>
  </r>
  <r>
    <n v="77512892"/>
    <x v="7"/>
    <x v="13"/>
  </r>
  <r>
    <n v="77512894"/>
    <x v="7"/>
    <x v="14"/>
  </r>
  <r>
    <n v="77512895"/>
    <x v="7"/>
    <x v="3"/>
  </r>
  <r>
    <n v="77512898"/>
    <x v="7"/>
    <x v="14"/>
  </r>
  <r>
    <n v="77512899"/>
    <x v="7"/>
    <x v="12"/>
  </r>
  <r>
    <n v="77512900"/>
    <x v="7"/>
    <x v="10"/>
  </r>
  <r>
    <n v="77512901"/>
    <x v="6"/>
    <x v="7"/>
  </r>
  <r>
    <n v="77512903"/>
    <x v="7"/>
    <x v="9"/>
  </r>
  <r>
    <n v="77512904"/>
    <x v="7"/>
    <x v="1"/>
  </r>
  <r>
    <n v="77512905"/>
    <x v="7"/>
    <x v="11"/>
  </r>
  <r>
    <n v="77512906"/>
    <x v="7"/>
    <x v="1"/>
  </r>
  <r>
    <n v="77512907"/>
    <x v="7"/>
    <x v="9"/>
  </r>
  <r>
    <n v="77512908"/>
    <x v="12"/>
    <x v="15"/>
  </r>
  <r>
    <n v="77512909"/>
    <x v="7"/>
    <x v="11"/>
  </r>
  <r>
    <n v="77512910"/>
    <x v="7"/>
    <x v="14"/>
  </r>
  <r>
    <n v="77512912"/>
    <x v="7"/>
    <x v="7"/>
  </r>
  <r>
    <n v="77512914"/>
    <x v="7"/>
    <x v="12"/>
  </r>
  <r>
    <n v="77512917"/>
    <x v="7"/>
    <x v="18"/>
  </r>
  <r>
    <n v="77512918"/>
    <x v="7"/>
    <x v="12"/>
  </r>
  <r>
    <n v="77512919"/>
    <x v="7"/>
    <x v="18"/>
  </r>
  <r>
    <n v="77512920"/>
    <x v="7"/>
    <x v="11"/>
  </r>
  <r>
    <n v="77512921"/>
    <x v="7"/>
    <x v="12"/>
  </r>
  <r>
    <n v="77512923"/>
    <x v="7"/>
    <x v="6"/>
  </r>
  <r>
    <n v="77512924"/>
    <x v="7"/>
    <x v="12"/>
  </r>
  <r>
    <n v="77512925"/>
    <x v="7"/>
    <x v="12"/>
  </r>
  <r>
    <n v="77512926"/>
    <x v="7"/>
    <x v="1"/>
  </r>
  <r>
    <n v="77512927"/>
    <x v="3"/>
    <x v="7"/>
  </r>
  <r>
    <n v="77512928"/>
    <x v="7"/>
    <x v="12"/>
  </r>
  <r>
    <n v="77512929"/>
    <x v="3"/>
    <x v="10"/>
  </r>
  <r>
    <n v="77512931"/>
    <x v="7"/>
    <x v="12"/>
  </r>
  <r>
    <n v="77512932"/>
    <x v="7"/>
    <x v="6"/>
  </r>
  <r>
    <n v="77512933"/>
    <x v="7"/>
    <x v="4"/>
  </r>
  <r>
    <n v="77512935"/>
    <x v="7"/>
    <x v="9"/>
  </r>
  <r>
    <n v="77512937"/>
    <x v="10"/>
    <x v="15"/>
  </r>
  <r>
    <n v="77512938"/>
    <x v="7"/>
    <x v="2"/>
  </r>
  <r>
    <n v="77512939"/>
    <x v="7"/>
    <x v="8"/>
  </r>
  <r>
    <n v="77512940"/>
    <x v="7"/>
    <x v="16"/>
  </r>
  <r>
    <n v="77512942"/>
    <x v="7"/>
    <x v="14"/>
  </r>
  <r>
    <n v="77512943"/>
    <x v="7"/>
    <x v="6"/>
  </r>
  <r>
    <n v="77512944"/>
    <x v="7"/>
    <x v="8"/>
  </r>
  <r>
    <n v="77512945"/>
    <x v="3"/>
    <x v="9"/>
  </r>
  <r>
    <n v="77512946"/>
    <x v="7"/>
    <x v="16"/>
  </r>
  <r>
    <n v="77512947"/>
    <x v="7"/>
    <x v="2"/>
  </r>
  <r>
    <n v="77512948"/>
    <x v="7"/>
    <x v="1"/>
  </r>
  <r>
    <n v="77512949"/>
    <x v="7"/>
    <x v="12"/>
  </r>
  <r>
    <n v="77512950"/>
    <x v="3"/>
    <x v="15"/>
  </r>
  <r>
    <n v="77512954"/>
    <x v="7"/>
    <x v="1"/>
  </r>
  <r>
    <n v="77512955"/>
    <x v="7"/>
    <x v="6"/>
  </r>
  <r>
    <n v="77512956"/>
    <x v="7"/>
    <x v="12"/>
  </r>
  <r>
    <n v="77512958"/>
    <x v="7"/>
    <x v="6"/>
  </r>
  <r>
    <n v="77512959"/>
    <x v="7"/>
    <x v="8"/>
  </r>
  <r>
    <n v="77512960"/>
    <x v="7"/>
    <x v="6"/>
  </r>
  <r>
    <n v="77512961"/>
    <x v="3"/>
    <x v="12"/>
  </r>
  <r>
    <n v="77512962"/>
    <x v="7"/>
    <x v="7"/>
  </r>
  <r>
    <n v="77512964"/>
    <x v="7"/>
    <x v="14"/>
  </r>
  <r>
    <n v="77512966"/>
    <x v="7"/>
    <x v="1"/>
  </r>
  <r>
    <n v="77512967"/>
    <x v="7"/>
    <x v="9"/>
  </r>
  <r>
    <n v="77512968"/>
    <x v="7"/>
    <x v="16"/>
  </r>
  <r>
    <n v="77512969"/>
    <x v="7"/>
    <x v="16"/>
  </r>
  <r>
    <n v="77512970"/>
    <x v="3"/>
    <x v="15"/>
  </r>
  <r>
    <n v="77512971"/>
    <x v="3"/>
    <x v="15"/>
  </r>
  <r>
    <n v="77512972"/>
    <x v="3"/>
    <x v="15"/>
  </r>
  <r>
    <n v="77512975"/>
    <x v="3"/>
    <x v="15"/>
  </r>
  <r>
    <n v="77512976"/>
    <x v="3"/>
    <x v="15"/>
  </r>
  <r>
    <n v="77512977"/>
    <x v="7"/>
    <x v="3"/>
  </r>
  <r>
    <n v="77512978"/>
    <x v="7"/>
    <x v="13"/>
  </r>
  <r>
    <n v="77512979"/>
    <x v="7"/>
    <x v="17"/>
  </r>
  <r>
    <n v="77512981"/>
    <x v="7"/>
    <x v="16"/>
  </r>
  <r>
    <n v="77512983"/>
    <x v="7"/>
    <x v="5"/>
  </r>
  <r>
    <n v="77512984"/>
    <x v="7"/>
    <x v="2"/>
  </r>
  <r>
    <n v="77512986"/>
    <x v="7"/>
    <x v="17"/>
  </r>
  <r>
    <n v="77512987"/>
    <x v="7"/>
    <x v="15"/>
  </r>
  <r>
    <n v="77512988"/>
    <x v="7"/>
    <x v="18"/>
  </r>
  <r>
    <n v="77512989"/>
    <x v="7"/>
    <x v="3"/>
  </r>
  <r>
    <n v="77512991"/>
    <x v="7"/>
    <x v="14"/>
  </r>
  <r>
    <n v="77512992"/>
    <x v="7"/>
    <x v="12"/>
  </r>
  <r>
    <n v="77512994"/>
    <x v="7"/>
    <x v="9"/>
  </r>
  <r>
    <n v="77512996"/>
    <x v="3"/>
    <x v="13"/>
  </r>
  <r>
    <n v="77512997"/>
    <x v="7"/>
    <x v="11"/>
  </r>
  <r>
    <n v="77512998"/>
    <x v="7"/>
    <x v="5"/>
  </r>
  <r>
    <n v="77512999"/>
    <x v="7"/>
    <x v="1"/>
  </r>
  <r>
    <n v="77513000"/>
    <x v="7"/>
    <x v="8"/>
  </r>
  <r>
    <n v="77513001"/>
    <x v="7"/>
    <x v="8"/>
  </r>
  <r>
    <n v="77513002"/>
    <x v="7"/>
    <x v="9"/>
  </r>
  <r>
    <n v="77513004"/>
    <x v="7"/>
    <x v="7"/>
  </r>
  <r>
    <n v="77513005"/>
    <x v="7"/>
    <x v="12"/>
  </r>
  <r>
    <n v="77513006"/>
    <x v="7"/>
    <x v="12"/>
  </r>
  <r>
    <n v="77513007"/>
    <x v="3"/>
    <x v="12"/>
  </r>
  <r>
    <n v="77513008"/>
    <x v="7"/>
    <x v="10"/>
  </r>
  <r>
    <n v="77513009"/>
    <x v="7"/>
    <x v="12"/>
  </r>
  <r>
    <n v="77513010"/>
    <x v="7"/>
    <x v="8"/>
  </r>
  <r>
    <n v="77513011"/>
    <x v="7"/>
    <x v="16"/>
  </r>
  <r>
    <n v="77513012"/>
    <x v="3"/>
    <x v="7"/>
  </r>
  <r>
    <n v="77513013"/>
    <x v="9"/>
    <x v="15"/>
  </r>
  <r>
    <n v="77513014"/>
    <x v="7"/>
    <x v="8"/>
  </r>
  <r>
    <n v="77513015"/>
    <x v="7"/>
    <x v="9"/>
  </r>
  <r>
    <n v="77513016"/>
    <x v="7"/>
    <x v="14"/>
  </r>
  <r>
    <n v="77513018"/>
    <x v="7"/>
    <x v="11"/>
  </r>
  <r>
    <n v="77513019"/>
    <x v="7"/>
    <x v="3"/>
  </r>
  <r>
    <n v="77513020"/>
    <x v="7"/>
    <x v="2"/>
  </r>
  <r>
    <n v="77513022"/>
    <x v="7"/>
    <x v="8"/>
  </r>
  <r>
    <n v="77513024"/>
    <x v="7"/>
    <x v="9"/>
  </r>
  <r>
    <n v="77513025"/>
    <x v="7"/>
    <x v="9"/>
  </r>
  <r>
    <n v="77513026"/>
    <x v="7"/>
    <x v="1"/>
  </r>
  <r>
    <n v="77513027"/>
    <x v="6"/>
    <x v="7"/>
  </r>
  <r>
    <n v="77513028"/>
    <x v="7"/>
    <x v="14"/>
  </r>
  <r>
    <n v="77513029"/>
    <x v="7"/>
    <x v="2"/>
  </r>
  <r>
    <n v="77513030"/>
    <x v="7"/>
    <x v="14"/>
  </r>
  <r>
    <n v="77513031"/>
    <x v="7"/>
    <x v="11"/>
  </r>
  <r>
    <n v="77513032"/>
    <x v="7"/>
    <x v="2"/>
  </r>
  <r>
    <n v="77513033"/>
    <x v="7"/>
    <x v="12"/>
  </r>
  <r>
    <n v="77513034"/>
    <x v="3"/>
    <x v="9"/>
  </r>
  <r>
    <n v="77513035"/>
    <x v="3"/>
    <x v="11"/>
  </r>
  <r>
    <n v="77513036"/>
    <x v="7"/>
    <x v="11"/>
  </r>
  <r>
    <n v="77513037"/>
    <x v="7"/>
    <x v="12"/>
  </r>
  <r>
    <n v="77513038"/>
    <x v="7"/>
    <x v="11"/>
  </r>
  <r>
    <n v="77513039"/>
    <x v="7"/>
    <x v="18"/>
  </r>
  <r>
    <n v="77513040"/>
    <x v="7"/>
    <x v="6"/>
  </r>
  <r>
    <n v="77513041"/>
    <x v="7"/>
    <x v="11"/>
  </r>
  <r>
    <n v="77513042"/>
    <x v="3"/>
    <x v="18"/>
  </r>
  <r>
    <n v="77513043"/>
    <x v="7"/>
    <x v="9"/>
  </r>
  <r>
    <n v="77513045"/>
    <x v="7"/>
    <x v="0"/>
  </r>
  <r>
    <n v="77513047"/>
    <x v="6"/>
    <x v="7"/>
  </r>
  <r>
    <n v="77513048"/>
    <x v="7"/>
    <x v="3"/>
  </r>
  <r>
    <n v="77513049"/>
    <x v="7"/>
    <x v="8"/>
  </r>
  <r>
    <n v="77513050"/>
    <x v="7"/>
    <x v="8"/>
  </r>
  <r>
    <n v="77513051"/>
    <x v="7"/>
    <x v="11"/>
  </r>
  <r>
    <n v="77513052"/>
    <x v="7"/>
    <x v="0"/>
  </r>
  <r>
    <n v="77513053"/>
    <x v="7"/>
    <x v="12"/>
  </r>
  <r>
    <n v="77513054"/>
    <x v="7"/>
    <x v="7"/>
  </r>
  <r>
    <n v="77513055"/>
    <x v="7"/>
    <x v="14"/>
  </r>
  <r>
    <n v="77513056"/>
    <x v="3"/>
    <x v="16"/>
  </r>
  <r>
    <n v="77513058"/>
    <x v="7"/>
    <x v="3"/>
  </r>
  <r>
    <n v="77513060"/>
    <x v="7"/>
    <x v="1"/>
  </r>
  <r>
    <n v="77513061"/>
    <x v="7"/>
    <x v="1"/>
  </r>
  <r>
    <n v="77513062"/>
    <x v="3"/>
    <x v="15"/>
  </r>
  <r>
    <n v="77513063"/>
    <x v="3"/>
    <x v="15"/>
  </r>
  <r>
    <n v="77513064"/>
    <x v="7"/>
    <x v="8"/>
  </r>
  <r>
    <n v="77513065"/>
    <x v="7"/>
    <x v="16"/>
  </r>
  <r>
    <n v="77513066"/>
    <x v="7"/>
    <x v="8"/>
  </r>
  <r>
    <n v="77513067"/>
    <x v="7"/>
    <x v="10"/>
  </r>
  <r>
    <n v="77513068"/>
    <x v="7"/>
    <x v="12"/>
  </r>
  <r>
    <n v="77513070"/>
    <x v="7"/>
    <x v="7"/>
  </r>
  <r>
    <n v="77513071"/>
    <x v="7"/>
    <x v="16"/>
  </r>
  <r>
    <n v="77513073"/>
    <x v="7"/>
    <x v="8"/>
  </r>
  <r>
    <n v="77513074"/>
    <x v="7"/>
    <x v="18"/>
  </r>
  <r>
    <n v="77513075"/>
    <x v="7"/>
    <x v="5"/>
  </r>
  <r>
    <n v="77513077"/>
    <x v="7"/>
    <x v="8"/>
  </r>
  <r>
    <n v="77513079"/>
    <x v="7"/>
    <x v="17"/>
  </r>
  <r>
    <n v="77513080"/>
    <x v="7"/>
    <x v="17"/>
  </r>
  <r>
    <n v="77513082"/>
    <x v="7"/>
    <x v="2"/>
  </r>
  <r>
    <n v="77513083"/>
    <x v="7"/>
    <x v="11"/>
  </r>
  <r>
    <n v="77513084"/>
    <x v="7"/>
    <x v="11"/>
  </r>
  <r>
    <n v="77513085"/>
    <x v="7"/>
    <x v="12"/>
  </r>
  <r>
    <n v="77513086"/>
    <x v="7"/>
    <x v="13"/>
  </r>
  <r>
    <n v="77513090"/>
    <x v="7"/>
    <x v="3"/>
  </r>
  <r>
    <n v="77513092"/>
    <x v="7"/>
    <x v="5"/>
  </r>
  <r>
    <n v="77513095"/>
    <x v="7"/>
    <x v="7"/>
  </r>
  <r>
    <n v="77513097"/>
    <x v="7"/>
    <x v="12"/>
  </r>
  <r>
    <n v="77513099"/>
    <x v="7"/>
    <x v="0"/>
  </r>
  <r>
    <n v="77513101"/>
    <x v="6"/>
    <x v="7"/>
  </r>
  <r>
    <n v="77513104"/>
    <x v="7"/>
    <x v="13"/>
  </r>
  <r>
    <n v="77513106"/>
    <x v="7"/>
    <x v="15"/>
  </r>
  <r>
    <n v="77513108"/>
    <x v="7"/>
    <x v="14"/>
  </r>
  <r>
    <n v="77513109"/>
    <x v="7"/>
    <x v="8"/>
  </r>
  <r>
    <n v="77513110"/>
    <x v="7"/>
    <x v="17"/>
  </r>
  <r>
    <n v="77513111"/>
    <x v="7"/>
    <x v="16"/>
  </r>
  <r>
    <n v="77513112"/>
    <x v="7"/>
    <x v="16"/>
  </r>
  <r>
    <n v="77513113"/>
    <x v="10"/>
    <x v="16"/>
  </r>
  <r>
    <n v="77513114"/>
    <x v="7"/>
    <x v="6"/>
  </r>
  <r>
    <n v="77513115"/>
    <x v="3"/>
    <x v="11"/>
  </r>
  <r>
    <n v="77513117"/>
    <x v="7"/>
    <x v="13"/>
  </r>
  <r>
    <n v="77513118"/>
    <x v="7"/>
    <x v="14"/>
  </r>
  <r>
    <n v="77513119"/>
    <x v="7"/>
    <x v="17"/>
  </r>
  <r>
    <n v="77513121"/>
    <x v="7"/>
    <x v="10"/>
  </r>
  <r>
    <n v="77513122"/>
    <x v="7"/>
    <x v="1"/>
  </r>
  <r>
    <n v="77513123"/>
    <x v="7"/>
    <x v="13"/>
  </r>
  <r>
    <n v="77513125"/>
    <x v="7"/>
    <x v="14"/>
  </r>
  <r>
    <n v="77513126"/>
    <x v="7"/>
    <x v="5"/>
  </r>
  <r>
    <n v="77513127"/>
    <x v="7"/>
    <x v="12"/>
  </r>
  <r>
    <n v="77513128"/>
    <x v="7"/>
    <x v="3"/>
  </r>
  <r>
    <n v="77513129"/>
    <x v="7"/>
    <x v="16"/>
  </r>
  <r>
    <n v="77513131"/>
    <x v="7"/>
    <x v="16"/>
  </r>
  <r>
    <n v="77513132"/>
    <x v="7"/>
    <x v="11"/>
  </r>
  <r>
    <n v="77513133"/>
    <x v="7"/>
    <x v="11"/>
  </r>
  <r>
    <n v="77513134"/>
    <x v="7"/>
    <x v="2"/>
  </r>
  <r>
    <n v="77513135"/>
    <x v="7"/>
    <x v="14"/>
  </r>
  <r>
    <n v="77513136"/>
    <x v="7"/>
    <x v="12"/>
  </r>
  <r>
    <n v="77513137"/>
    <x v="7"/>
    <x v="6"/>
  </r>
  <r>
    <n v="77513138"/>
    <x v="3"/>
    <x v="12"/>
  </r>
  <r>
    <n v="77513139"/>
    <x v="7"/>
    <x v="17"/>
  </r>
  <r>
    <n v="77513140"/>
    <x v="7"/>
    <x v="5"/>
  </r>
  <r>
    <n v="77513141"/>
    <x v="7"/>
    <x v="16"/>
  </r>
  <r>
    <n v="77513142"/>
    <x v="7"/>
    <x v="10"/>
  </r>
  <r>
    <n v="77513143"/>
    <x v="7"/>
    <x v="8"/>
  </r>
  <r>
    <n v="77513144"/>
    <x v="7"/>
    <x v="18"/>
  </r>
  <r>
    <n v="77513145"/>
    <x v="7"/>
    <x v="4"/>
  </r>
  <r>
    <n v="77513146"/>
    <x v="7"/>
    <x v="18"/>
  </r>
  <r>
    <n v="77513147"/>
    <x v="9"/>
    <x v="18"/>
  </r>
  <r>
    <n v="77513148"/>
    <x v="7"/>
    <x v="8"/>
  </r>
  <r>
    <n v="77513149"/>
    <x v="7"/>
    <x v="17"/>
  </r>
  <r>
    <n v="77513150"/>
    <x v="7"/>
    <x v="2"/>
  </r>
  <r>
    <n v="77513151"/>
    <x v="7"/>
    <x v="16"/>
  </r>
  <r>
    <n v="77513152"/>
    <x v="7"/>
    <x v="18"/>
  </r>
  <r>
    <n v="77513153"/>
    <x v="7"/>
    <x v="10"/>
  </r>
  <r>
    <n v="77513154"/>
    <x v="7"/>
    <x v="2"/>
  </r>
  <r>
    <n v="77513155"/>
    <x v="7"/>
    <x v="2"/>
  </r>
  <r>
    <n v="77513156"/>
    <x v="7"/>
    <x v="11"/>
  </r>
  <r>
    <n v="77513157"/>
    <x v="7"/>
    <x v="6"/>
  </r>
  <r>
    <n v="77513163"/>
    <x v="7"/>
    <x v="5"/>
  </r>
  <r>
    <n v="77513164"/>
    <x v="7"/>
    <x v="9"/>
  </r>
  <r>
    <n v="77513165"/>
    <x v="7"/>
    <x v="6"/>
  </r>
  <r>
    <n v="77513167"/>
    <x v="7"/>
    <x v="2"/>
  </r>
  <r>
    <n v="77513168"/>
    <x v="7"/>
    <x v="17"/>
  </r>
  <r>
    <n v="77513169"/>
    <x v="7"/>
    <x v="9"/>
  </r>
  <r>
    <n v="77513170"/>
    <x v="3"/>
    <x v="12"/>
  </r>
  <r>
    <n v="77513173"/>
    <x v="7"/>
    <x v="4"/>
  </r>
  <r>
    <n v="77513175"/>
    <x v="6"/>
    <x v="7"/>
  </r>
  <r>
    <n v="77513177"/>
    <x v="7"/>
    <x v="13"/>
  </r>
  <r>
    <n v="77513180"/>
    <x v="7"/>
    <x v="11"/>
  </r>
  <r>
    <n v="77513181"/>
    <x v="16"/>
    <x v="15"/>
  </r>
  <r>
    <n v="77513182"/>
    <x v="7"/>
    <x v="14"/>
  </r>
  <r>
    <n v="77513183"/>
    <x v="7"/>
    <x v="1"/>
  </r>
  <r>
    <n v="77513184"/>
    <x v="7"/>
    <x v="7"/>
  </r>
  <r>
    <n v="77513185"/>
    <x v="7"/>
    <x v="6"/>
  </r>
  <r>
    <n v="77513186"/>
    <x v="7"/>
    <x v="6"/>
  </r>
  <r>
    <n v="77513187"/>
    <x v="7"/>
    <x v="1"/>
  </r>
  <r>
    <n v="77513189"/>
    <x v="7"/>
    <x v="3"/>
  </r>
  <r>
    <n v="77513190"/>
    <x v="7"/>
    <x v="8"/>
  </r>
  <r>
    <n v="77513191"/>
    <x v="3"/>
    <x v="12"/>
  </r>
  <r>
    <n v="77513192"/>
    <x v="17"/>
    <x v="12"/>
  </r>
  <r>
    <n v="77513194"/>
    <x v="7"/>
    <x v="6"/>
  </r>
  <r>
    <n v="77513195"/>
    <x v="7"/>
    <x v="18"/>
  </r>
  <r>
    <n v="77513196"/>
    <x v="7"/>
    <x v="2"/>
  </r>
  <r>
    <n v="77513197"/>
    <x v="7"/>
    <x v="7"/>
  </r>
  <r>
    <n v="77513202"/>
    <x v="7"/>
    <x v="6"/>
  </r>
  <r>
    <n v="77513203"/>
    <x v="7"/>
    <x v="4"/>
  </r>
  <r>
    <n v="77513204"/>
    <x v="7"/>
    <x v="8"/>
  </r>
  <r>
    <n v="77513206"/>
    <x v="7"/>
    <x v="8"/>
  </r>
  <r>
    <n v="77513208"/>
    <x v="7"/>
    <x v="14"/>
  </r>
  <r>
    <n v="77513209"/>
    <x v="7"/>
    <x v="12"/>
  </r>
  <r>
    <n v="77513211"/>
    <x v="7"/>
    <x v="5"/>
  </r>
  <r>
    <n v="77513212"/>
    <x v="7"/>
    <x v="17"/>
  </r>
  <r>
    <n v="77513213"/>
    <x v="7"/>
    <x v="6"/>
  </r>
  <r>
    <n v="77513216"/>
    <x v="7"/>
    <x v="14"/>
  </r>
  <r>
    <n v="77513217"/>
    <x v="7"/>
    <x v="0"/>
  </r>
  <r>
    <n v="77513219"/>
    <x v="7"/>
    <x v="14"/>
  </r>
  <r>
    <n v="77513220"/>
    <x v="7"/>
    <x v="1"/>
  </r>
  <r>
    <n v="77513221"/>
    <x v="7"/>
    <x v="1"/>
  </r>
  <r>
    <n v="77513223"/>
    <x v="7"/>
    <x v="2"/>
  </r>
  <r>
    <n v="77513225"/>
    <x v="7"/>
    <x v="3"/>
  </r>
  <r>
    <n v="77513226"/>
    <x v="7"/>
    <x v="4"/>
  </r>
  <r>
    <n v="77513227"/>
    <x v="7"/>
    <x v="18"/>
  </r>
  <r>
    <n v="77513228"/>
    <x v="7"/>
    <x v="12"/>
  </r>
  <r>
    <n v="77513229"/>
    <x v="7"/>
    <x v="16"/>
  </r>
  <r>
    <n v="77513230"/>
    <x v="7"/>
    <x v="2"/>
  </r>
  <r>
    <n v="77513231"/>
    <x v="7"/>
    <x v="9"/>
  </r>
  <r>
    <n v="77513233"/>
    <x v="7"/>
    <x v="8"/>
  </r>
  <r>
    <n v="77513234"/>
    <x v="7"/>
    <x v="6"/>
  </r>
  <r>
    <n v="77513235"/>
    <x v="7"/>
    <x v="7"/>
  </r>
  <r>
    <n v="77513236"/>
    <x v="7"/>
    <x v="11"/>
  </r>
  <r>
    <n v="77513238"/>
    <x v="7"/>
    <x v="7"/>
  </r>
  <r>
    <n v="77513240"/>
    <x v="7"/>
    <x v="12"/>
  </r>
  <r>
    <n v="77513241"/>
    <x v="7"/>
    <x v="7"/>
  </r>
  <r>
    <n v="77513244"/>
    <x v="7"/>
    <x v="14"/>
  </r>
  <r>
    <n v="77513245"/>
    <x v="7"/>
    <x v="17"/>
  </r>
  <r>
    <n v="77513246"/>
    <x v="7"/>
    <x v="3"/>
  </r>
  <r>
    <n v="77513247"/>
    <x v="7"/>
    <x v="9"/>
  </r>
  <r>
    <n v="77513248"/>
    <x v="7"/>
    <x v="2"/>
  </r>
  <r>
    <n v="77513249"/>
    <x v="7"/>
    <x v="12"/>
  </r>
  <r>
    <n v="77513250"/>
    <x v="7"/>
    <x v="11"/>
  </r>
  <r>
    <n v="77513251"/>
    <x v="7"/>
    <x v="16"/>
  </r>
  <r>
    <n v="77513252"/>
    <x v="7"/>
    <x v="17"/>
  </r>
  <r>
    <n v="77513253"/>
    <x v="7"/>
    <x v="6"/>
  </r>
  <r>
    <n v="77513254"/>
    <x v="7"/>
    <x v="12"/>
  </r>
  <r>
    <n v="77513255"/>
    <x v="7"/>
    <x v="15"/>
  </r>
  <r>
    <n v="77513257"/>
    <x v="7"/>
    <x v="16"/>
  </r>
  <r>
    <n v="77513258"/>
    <x v="7"/>
    <x v="1"/>
  </r>
  <r>
    <n v="77513259"/>
    <x v="7"/>
    <x v="3"/>
  </r>
  <r>
    <n v="77513260"/>
    <x v="7"/>
    <x v="18"/>
  </r>
  <r>
    <n v="77513261"/>
    <x v="7"/>
    <x v="4"/>
  </r>
  <r>
    <n v="77513262"/>
    <x v="7"/>
    <x v="3"/>
  </r>
  <r>
    <n v="77513263"/>
    <x v="7"/>
    <x v="13"/>
  </r>
  <r>
    <n v="77513265"/>
    <x v="7"/>
    <x v="1"/>
  </r>
  <r>
    <n v="77513266"/>
    <x v="7"/>
    <x v="0"/>
  </r>
  <r>
    <n v="77513269"/>
    <x v="3"/>
    <x v="12"/>
  </r>
  <r>
    <n v="77513271"/>
    <x v="7"/>
    <x v="1"/>
  </r>
  <r>
    <n v="77513272"/>
    <x v="7"/>
    <x v="5"/>
  </r>
  <r>
    <n v="77513273"/>
    <x v="7"/>
    <x v="12"/>
  </r>
  <r>
    <n v="77513275"/>
    <x v="10"/>
    <x v="15"/>
  </r>
  <r>
    <n v="77513279"/>
    <x v="7"/>
    <x v="16"/>
  </r>
  <r>
    <n v="77513280"/>
    <x v="7"/>
    <x v="8"/>
  </r>
  <r>
    <n v="77513281"/>
    <x v="7"/>
    <x v="12"/>
  </r>
  <r>
    <n v="77513282"/>
    <x v="3"/>
    <x v="13"/>
  </r>
  <r>
    <n v="77513285"/>
    <x v="7"/>
    <x v="14"/>
  </r>
  <r>
    <n v="77513287"/>
    <x v="7"/>
    <x v="7"/>
  </r>
  <r>
    <n v="77513289"/>
    <x v="7"/>
    <x v="3"/>
  </r>
  <r>
    <n v="77513290"/>
    <x v="3"/>
    <x v="16"/>
  </r>
  <r>
    <n v="77513291"/>
    <x v="7"/>
    <x v="2"/>
  </r>
  <r>
    <n v="77513292"/>
    <x v="7"/>
    <x v="8"/>
  </r>
  <r>
    <n v="77513293"/>
    <x v="7"/>
    <x v="13"/>
  </r>
  <r>
    <n v="77513294"/>
    <x v="7"/>
    <x v="9"/>
  </r>
  <r>
    <n v="77513295"/>
    <x v="7"/>
    <x v="6"/>
  </r>
  <r>
    <n v="77513296"/>
    <x v="7"/>
    <x v="12"/>
  </r>
  <r>
    <n v="77513297"/>
    <x v="7"/>
    <x v="16"/>
  </r>
  <r>
    <n v="77513298"/>
    <x v="7"/>
    <x v="3"/>
  </r>
  <r>
    <n v="77513299"/>
    <x v="7"/>
    <x v="3"/>
  </r>
  <r>
    <n v="77513300"/>
    <x v="7"/>
    <x v="3"/>
  </r>
  <r>
    <n v="77513301"/>
    <x v="7"/>
    <x v="8"/>
  </r>
  <r>
    <n v="77513304"/>
    <x v="7"/>
    <x v="8"/>
  </r>
  <r>
    <n v="77513305"/>
    <x v="7"/>
    <x v="10"/>
  </r>
  <r>
    <n v="77513307"/>
    <x v="7"/>
    <x v="13"/>
  </r>
  <r>
    <n v="77513308"/>
    <x v="7"/>
    <x v="13"/>
  </r>
  <r>
    <n v="77513309"/>
    <x v="7"/>
    <x v="13"/>
  </r>
  <r>
    <n v="77513310"/>
    <x v="7"/>
    <x v="8"/>
  </r>
  <r>
    <n v="77513313"/>
    <x v="7"/>
    <x v="6"/>
  </r>
  <r>
    <n v="77513314"/>
    <x v="7"/>
    <x v="12"/>
  </r>
  <r>
    <n v="77513316"/>
    <x v="7"/>
    <x v="11"/>
  </r>
  <r>
    <n v="77513317"/>
    <x v="7"/>
    <x v="12"/>
  </r>
  <r>
    <n v="77513318"/>
    <x v="7"/>
    <x v="4"/>
  </r>
  <r>
    <n v="77513319"/>
    <x v="7"/>
    <x v="12"/>
  </r>
  <r>
    <n v="77513320"/>
    <x v="7"/>
    <x v="7"/>
  </r>
  <r>
    <n v="77513321"/>
    <x v="7"/>
    <x v="17"/>
  </r>
  <r>
    <n v="77513322"/>
    <x v="7"/>
    <x v="3"/>
  </r>
  <r>
    <n v="77513324"/>
    <x v="7"/>
    <x v="18"/>
  </r>
  <r>
    <n v="77513325"/>
    <x v="7"/>
    <x v="10"/>
  </r>
  <r>
    <n v="77513326"/>
    <x v="7"/>
    <x v="4"/>
  </r>
  <r>
    <n v="77513327"/>
    <x v="7"/>
    <x v="12"/>
  </r>
  <r>
    <n v="77513328"/>
    <x v="7"/>
    <x v="14"/>
  </r>
  <r>
    <n v="77513329"/>
    <x v="7"/>
    <x v="14"/>
  </r>
  <r>
    <n v="77513330"/>
    <x v="7"/>
    <x v="7"/>
  </r>
  <r>
    <n v="77513332"/>
    <x v="7"/>
    <x v="4"/>
  </r>
  <r>
    <n v="77513334"/>
    <x v="3"/>
    <x v="9"/>
  </r>
  <r>
    <n v="77513335"/>
    <x v="3"/>
    <x v="9"/>
  </r>
  <r>
    <n v="77513336"/>
    <x v="3"/>
    <x v="9"/>
  </r>
  <r>
    <n v="77513337"/>
    <x v="7"/>
    <x v="4"/>
  </r>
  <r>
    <n v="77513339"/>
    <x v="7"/>
    <x v="0"/>
  </r>
  <r>
    <n v="77513340"/>
    <x v="7"/>
    <x v="10"/>
  </r>
  <r>
    <n v="77513341"/>
    <x v="7"/>
    <x v="2"/>
  </r>
  <r>
    <n v="77513342"/>
    <x v="7"/>
    <x v="16"/>
  </r>
  <r>
    <n v="77513343"/>
    <x v="9"/>
    <x v="7"/>
  </r>
  <r>
    <n v="77513344"/>
    <x v="7"/>
    <x v="6"/>
  </r>
  <r>
    <n v="77513345"/>
    <x v="7"/>
    <x v="12"/>
  </r>
  <r>
    <n v="77513346"/>
    <x v="7"/>
    <x v="14"/>
  </r>
  <r>
    <n v="77513347"/>
    <x v="7"/>
    <x v="6"/>
  </r>
  <r>
    <n v="77513348"/>
    <x v="7"/>
    <x v="3"/>
  </r>
  <r>
    <n v="77513350"/>
    <x v="7"/>
    <x v="18"/>
  </r>
  <r>
    <n v="77513351"/>
    <x v="3"/>
    <x v="3"/>
  </r>
  <r>
    <n v="77513352"/>
    <x v="7"/>
    <x v="8"/>
  </r>
  <r>
    <n v="77513353"/>
    <x v="9"/>
    <x v="2"/>
  </r>
  <r>
    <n v="77513354"/>
    <x v="7"/>
    <x v="16"/>
  </r>
  <r>
    <n v="77513355"/>
    <x v="7"/>
    <x v="13"/>
  </r>
  <r>
    <n v="77513356"/>
    <x v="7"/>
    <x v="13"/>
  </r>
  <r>
    <n v="77513358"/>
    <x v="7"/>
    <x v="12"/>
  </r>
  <r>
    <n v="77513359"/>
    <x v="7"/>
    <x v="5"/>
  </r>
  <r>
    <n v="77513360"/>
    <x v="7"/>
    <x v="13"/>
  </r>
  <r>
    <n v="77513363"/>
    <x v="7"/>
    <x v="6"/>
  </r>
  <r>
    <n v="77513364"/>
    <x v="9"/>
    <x v="10"/>
  </r>
  <r>
    <n v="77513365"/>
    <x v="7"/>
    <x v="1"/>
  </r>
  <r>
    <n v="77513366"/>
    <x v="7"/>
    <x v="14"/>
  </r>
  <r>
    <n v="77513368"/>
    <x v="3"/>
    <x v="7"/>
  </r>
  <r>
    <n v="77513369"/>
    <x v="7"/>
    <x v="16"/>
  </r>
  <r>
    <n v="77513370"/>
    <x v="7"/>
    <x v="0"/>
  </r>
  <r>
    <n v="77513371"/>
    <x v="7"/>
    <x v="14"/>
  </r>
  <r>
    <n v="77513372"/>
    <x v="7"/>
    <x v="18"/>
  </r>
  <r>
    <n v="77513373"/>
    <x v="7"/>
    <x v="8"/>
  </r>
  <r>
    <n v="77513374"/>
    <x v="7"/>
    <x v="3"/>
  </r>
  <r>
    <n v="77513375"/>
    <x v="7"/>
    <x v="13"/>
  </r>
  <r>
    <n v="77513377"/>
    <x v="7"/>
    <x v="12"/>
  </r>
  <r>
    <n v="77513378"/>
    <x v="7"/>
    <x v="10"/>
  </r>
  <r>
    <n v="77513379"/>
    <x v="7"/>
    <x v="1"/>
  </r>
  <r>
    <n v="77513380"/>
    <x v="7"/>
    <x v="0"/>
  </r>
  <r>
    <n v="77513381"/>
    <x v="7"/>
    <x v="12"/>
  </r>
  <r>
    <n v="77513383"/>
    <x v="7"/>
    <x v="16"/>
  </r>
  <r>
    <n v="77513384"/>
    <x v="7"/>
    <x v="1"/>
  </r>
  <r>
    <n v="77513385"/>
    <x v="7"/>
    <x v="16"/>
  </r>
  <r>
    <n v="77513386"/>
    <x v="7"/>
    <x v="13"/>
  </r>
  <r>
    <n v="77513387"/>
    <x v="7"/>
    <x v="15"/>
  </r>
  <r>
    <n v="77513388"/>
    <x v="7"/>
    <x v="12"/>
  </r>
  <r>
    <n v="77513389"/>
    <x v="7"/>
    <x v="18"/>
  </r>
  <r>
    <n v="77513391"/>
    <x v="7"/>
    <x v="18"/>
  </r>
  <r>
    <n v="77513392"/>
    <x v="7"/>
    <x v="12"/>
  </r>
  <r>
    <n v="77513393"/>
    <x v="9"/>
    <x v="15"/>
  </r>
  <r>
    <n v="77513394"/>
    <x v="7"/>
    <x v="9"/>
  </r>
  <r>
    <n v="77513395"/>
    <x v="7"/>
    <x v="10"/>
  </r>
  <r>
    <n v="77513396"/>
    <x v="7"/>
    <x v="8"/>
  </r>
  <r>
    <n v="77513398"/>
    <x v="7"/>
    <x v="2"/>
  </r>
  <r>
    <n v="77513399"/>
    <x v="6"/>
    <x v="7"/>
  </r>
  <r>
    <n v="77513400"/>
    <x v="7"/>
    <x v="16"/>
  </r>
  <r>
    <n v="77513401"/>
    <x v="7"/>
    <x v="14"/>
  </r>
  <r>
    <n v="77513402"/>
    <x v="7"/>
    <x v="18"/>
  </r>
  <r>
    <n v="77513403"/>
    <x v="7"/>
    <x v="11"/>
  </r>
  <r>
    <n v="77513404"/>
    <x v="7"/>
    <x v="12"/>
  </r>
  <r>
    <n v="77513405"/>
    <x v="7"/>
    <x v="9"/>
  </r>
  <r>
    <n v="77513406"/>
    <x v="3"/>
    <x v="13"/>
  </r>
  <r>
    <n v="77513407"/>
    <x v="6"/>
    <x v="7"/>
  </r>
  <r>
    <n v="77513409"/>
    <x v="7"/>
    <x v="17"/>
  </r>
  <r>
    <n v="77513410"/>
    <x v="7"/>
    <x v="16"/>
  </r>
  <r>
    <n v="77513411"/>
    <x v="7"/>
    <x v="17"/>
  </r>
  <r>
    <n v="77513412"/>
    <x v="7"/>
    <x v="0"/>
  </r>
  <r>
    <n v="77513413"/>
    <x v="7"/>
    <x v="3"/>
  </r>
  <r>
    <n v="77513415"/>
    <x v="7"/>
    <x v="2"/>
  </r>
  <r>
    <n v="77513416"/>
    <x v="7"/>
    <x v="7"/>
  </r>
  <r>
    <n v="77513417"/>
    <x v="7"/>
    <x v="1"/>
  </r>
  <r>
    <n v="77513419"/>
    <x v="7"/>
    <x v="2"/>
  </r>
  <r>
    <n v="77513421"/>
    <x v="7"/>
    <x v="9"/>
  </r>
  <r>
    <n v="77513422"/>
    <x v="7"/>
    <x v="5"/>
  </r>
  <r>
    <n v="77513423"/>
    <x v="9"/>
    <x v="18"/>
  </r>
  <r>
    <n v="77513426"/>
    <x v="7"/>
    <x v="17"/>
  </r>
  <r>
    <n v="77513430"/>
    <x v="7"/>
    <x v="12"/>
  </r>
  <r>
    <n v="77513432"/>
    <x v="7"/>
    <x v="4"/>
  </r>
  <r>
    <n v="77513433"/>
    <x v="7"/>
    <x v="9"/>
  </r>
  <r>
    <n v="77513434"/>
    <x v="7"/>
    <x v="13"/>
  </r>
  <r>
    <n v="77513435"/>
    <x v="3"/>
    <x v="8"/>
  </r>
  <r>
    <n v="77513436"/>
    <x v="7"/>
    <x v="5"/>
  </r>
  <r>
    <n v="77513437"/>
    <x v="7"/>
    <x v="12"/>
  </r>
  <r>
    <n v="77513438"/>
    <x v="3"/>
    <x v="2"/>
  </r>
  <r>
    <n v="77513440"/>
    <x v="7"/>
    <x v="1"/>
  </r>
  <r>
    <n v="77513442"/>
    <x v="7"/>
    <x v="18"/>
  </r>
  <r>
    <n v="77513443"/>
    <x v="7"/>
    <x v="14"/>
  </r>
  <r>
    <n v="77513444"/>
    <x v="7"/>
    <x v="16"/>
  </r>
  <r>
    <n v="77513445"/>
    <x v="3"/>
    <x v="3"/>
  </r>
  <r>
    <n v="77513446"/>
    <x v="7"/>
    <x v="3"/>
  </r>
  <r>
    <n v="77513447"/>
    <x v="7"/>
    <x v="0"/>
  </r>
  <r>
    <n v="77513448"/>
    <x v="7"/>
    <x v="8"/>
  </r>
  <r>
    <n v="77513450"/>
    <x v="7"/>
    <x v="17"/>
  </r>
  <r>
    <n v="77513451"/>
    <x v="7"/>
    <x v="9"/>
  </r>
  <r>
    <n v="77513452"/>
    <x v="7"/>
    <x v="2"/>
  </r>
  <r>
    <n v="77513453"/>
    <x v="7"/>
    <x v="3"/>
  </r>
  <r>
    <n v="77513455"/>
    <x v="7"/>
    <x v="14"/>
  </r>
  <r>
    <n v="77513456"/>
    <x v="7"/>
    <x v="4"/>
  </r>
  <r>
    <n v="77513458"/>
    <x v="7"/>
    <x v="10"/>
  </r>
  <r>
    <n v="77513459"/>
    <x v="7"/>
    <x v="7"/>
  </r>
  <r>
    <n v="77513462"/>
    <x v="7"/>
    <x v="4"/>
  </r>
  <r>
    <n v="77513463"/>
    <x v="7"/>
    <x v="15"/>
  </r>
  <r>
    <n v="77513464"/>
    <x v="7"/>
    <x v="1"/>
  </r>
  <r>
    <n v="77513465"/>
    <x v="7"/>
    <x v="10"/>
  </r>
  <r>
    <n v="77513467"/>
    <x v="7"/>
    <x v="14"/>
  </r>
  <r>
    <n v="77513468"/>
    <x v="7"/>
    <x v="2"/>
  </r>
  <r>
    <n v="77513471"/>
    <x v="7"/>
    <x v="16"/>
  </r>
  <r>
    <n v="77513472"/>
    <x v="7"/>
    <x v="6"/>
  </r>
  <r>
    <n v="77513473"/>
    <x v="7"/>
    <x v="14"/>
  </r>
  <r>
    <n v="77513474"/>
    <x v="7"/>
    <x v="13"/>
  </r>
  <r>
    <n v="77513476"/>
    <x v="3"/>
    <x v="14"/>
  </r>
  <r>
    <n v="77513477"/>
    <x v="7"/>
    <x v="4"/>
  </r>
  <r>
    <n v="77513478"/>
    <x v="7"/>
    <x v="10"/>
  </r>
  <r>
    <n v="77513479"/>
    <x v="7"/>
    <x v="0"/>
  </r>
  <r>
    <n v="77513480"/>
    <x v="7"/>
    <x v="2"/>
  </r>
  <r>
    <n v="77513482"/>
    <x v="7"/>
    <x v="9"/>
  </r>
  <r>
    <n v="77513483"/>
    <x v="7"/>
    <x v="14"/>
  </r>
  <r>
    <n v="77513484"/>
    <x v="7"/>
    <x v="12"/>
  </r>
  <r>
    <n v="77513485"/>
    <x v="7"/>
    <x v="7"/>
  </r>
  <r>
    <n v="77513486"/>
    <x v="7"/>
    <x v="18"/>
  </r>
  <r>
    <n v="77513487"/>
    <x v="7"/>
    <x v="3"/>
  </r>
  <r>
    <n v="77513488"/>
    <x v="7"/>
    <x v="16"/>
  </r>
  <r>
    <n v="77513489"/>
    <x v="7"/>
    <x v="12"/>
  </r>
  <r>
    <n v="77513490"/>
    <x v="7"/>
    <x v="13"/>
  </r>
  <r>
    <n v="77513491"/>
    <x v="7"/>
    <x v="1"/>
  </r>
  <r>
    <n v="77513493"/>
    <x v="7"/>
    <x v="8"/>
  </r>
  <r>
    <n v="77513494"/>
    <x v="7"/>
    <x v="3"/>
  </r>
  <r>
    <n v="77513495"/>
    <x v="7"/>
    <x v="15"/>
  </r>
  <r>
    <n v="77513496"/>
    <x v="7"/>
    <x v="13"/>
  </r>
  <r>
    <n v="77513497"/>
    <x v="7"/>
    <x v="12"/>
  </r>
  <r>
    <n v="77513498"/>
    <x v="7"/>
    <x v="0"/>
  </r>
  <r>
    <n v="77513499"/>
    <x v="7"/>
    <x v="2"/>
  </r>
  <r>
    <n v="77513502"/>
    <x v="7"/>
    <x v="2"/>
  </r>
  <r>
    <n v="77513503"/>
    <x v="7"/>
    <x v="5"/>
  </r>
  <r>
    <n v="77513504"/>
    <x v="7"/>
    <x v="8"/>
  </r>
  <r>
    <n v="77513505"/>
    <x v="7"/>
    <x v="2"/>
  </r>
  <r>
    <n v="77513506"/>
    <x v="3"/>
    <x v="12"/>
  </r>
  <r>
    <n v="77513507"/>
    <x v="7"/>
    <x v="8"/>
  </r>
  <r>
    <n v="77513508"/>
    <x v="7"/>
    <x v="10"/>
  </r>
  <r>
    <n v="77513509"/>
    <x v="7"/>
    <x v="12"/>
  </r>
  <r>
    <n v="77513510"/>
    <x v="7"/>
    <x v="9"/>
  </r>
  <r>
    <n v="77513511"/>
    <x v="7"/>
    <x v="17"/>
  </r>
  <r>
    <n v="77513512"/>
    <x v="7"/>
    <x v="12"/>
  </r>
  <r>
    <n v="77513513"/>
    <x v="7"/>
    <x v="13"/>
  </r>
  <r>
    <n v="77513514"/>
    <x v="7"/>
    <x v="17"/>
  </r>
  <r>
    <n v="77513515"/>
    <x v="7"/>
    <x v="18"/>
  </r>
  <r>
    <n v="77513516"/>
    <x v="7"/>
    <x v="1"/>
  </r>
  <r>
    <n v="77513518"/>
    <x v="7"/>
    <x v="4"/>
  </r>
  <r>
    <n v="77513520"/>
    <x v="7"/>
    <x v="17"/>
  </r>
  <r>
    <n v="77513521"/>
    <x v="7"/>
    <x v="13"/>
  </r>
  <r>
    <n v="77513523"/>
    <x v="3"/>
    <x v="17"/>
  </r>
  <r>
    <n v="77513524"/>
    <x v="7"/>
    <x v="3"/>
  </r>
  <r>
    <n v="77513525"/>
    <x v="7"/>
    <x v="3"/>
  </r>
  <r>
    <n v="77513526"/>
    <x v="7"/>
    <x v="8"/>
  </r>
  <r>
    <n v="77513527"/>
    <x v="7"/>
    <x v="12"/>
  </r>
  <r>
    <n v="77513528"/>
    <x v="7"/>
    <x v="14"/>
  </r>
  <r>
    <n v="77513529"/>
    <x v="6"/>
    <x v="7"/>
  </r>
  <r>
    <n v="77513530"/>
    <x v="7"/>
    <x v="9"/>
  </r>
  <r>
    <n v="77513531"/>
    <x v="7"/>
    <x v="6"/>
  </r>
  <r>
    <n v="77513532"/>
    <x v="7"/>
    <x v="12"/>
  </r>
  <r>
    <n v="77513535"/>
    <x v="7"/>
    <x v="13"/>
  </r>
  <r>
    <n v="77513536"/>
    <x v="7"/>
    <x v="16"/>
  </r>
  <r>
    <n v="77513538"/>
    <x v="7"/>
    <x v="15"/>
  </r>
  <r>
    <n v="77513540"/>
    <x v="7"/>
    <x v="8"/>
  </r>
  <r>
    <n v="77513541"/>
    <x v="7"/>
    <x v="3"/>
  </r>
  <r>
    <n v="77513542"/>
    <x v="7"/>
    <x v="2"/>
  </r>
  <r>
    <n v="77513543"/>
    <x v="7"/>
    <x v="18"/>
  </r>
  <r>
    <n v="77513544"/>
    <x v="7"/>
    <x v="12"/>
  </r>
  <r>
    <n v="77513545"/>
    <x v="7"/>
    <x v="14"/>
  </r>
  <r>
    <n v="77513546"/>
    <x v="7"/>
    <x v="1"/>
  </r>
  <r>
    <n v="77513547"/>
    <x v="7"/>
    <x v="16"/>
  </r>
  <r>
    <n v="77513548"/>
    <x v="7"/>
    <x v="18"/>
  </r>
  <r>
    <n v="77513550"/>
    <x v="7"/>
    <x v="7"/>
  </r>
  <r>
    <n v="77513551"/>
    <x v="7"/>
    <x v="8"/>
  </r>
  <r>
    <n v="77513552"/>
    <x v="7"/>
    <x v="10"/>
  </r>
  <r>
    <n v="77513553"/>
    <x v="7"/>
    <x v="12"/>
  </r>
  <r>
    <n v="77513555"/>
    <x v="7"/>
    <x v="7"/>
  </r>
  <r>
    <n v="77513556"/>
    <x v="7"/>
    <x v="18"/>
  </r>
  <r>
    <n v="77513557"/>
    <x v="7"/>
    <x v="12"/>
  </r>
  <r>
    <n v="77513558"/>
    <x v="7"/>
    <x v="1"/>
  </r>
  <r>
    <n v="77513559"/>
    <x v="7"/>
    <x v="6"/>
  </r>
  <r>
    <n v="77513560"/>
    <x v="7"/>
    <x v="13"/>
  </r>
  <r>
    <n v="77513565"/>
    <x v="7"/>
    <x v="8"/>
  </r>
  <r>
    <n v="77513566"/>
    <x v="7"/>
    <x v="2"/>
  </r>
  <r>
    <n v="77513567"/>
    <x v="7"/>
    <x v="9"/>
  </r>
  <r>
    <n v="77513569"/>
    <x v="7"/>
    <x v="14"/>
  </r>
  <r>
    <n v="77513572"/>
    <x v="7"/>
    <x v="11"/>
  </r>
  <r>
    <n v="77513574"/>
    <x v="7"/>
    <x v="13"/>
  </r>
  <r>
    <n v="77513575"/>
    <x v="7"/>
    <x v="3"/>
  </r>
  <r>
    <n v="77513576"/>
    <x v="7"/>
    <x v="5"/>
  </r>
  <r>
    <n v="77513577"/>
    <x v="7"/>
    <x v="10"/>
  </r>
  <r>
    <n v="77513580"/>
    <x v="7"/>
    <x v="7"/>
  </r>
  <r>
    <n v="77513581"/>
    <x v="7"/>
    <x v="2"/>
  </r>
  <r>
    <n v="77513582"/>
    <x v="3"/>
    <x v="7"/>
  </r>
  <r>
    <n v="77513583"/>
    <x v="7"/>
    <x v="9"/>
  </r>
  <r>
    <n v="77513584"/>
    <x v="7"/>
    <x v="5"/>
  </r>
  <r>
    <n v="77513585"/>
    <x v="7"/>
    <x v="8"/>
  </r>
  <r>
    <n v="77513586"/>
    <x v="7"/>
    <x v="3"/>
  </r>
  <r>
    <n v="77513587"/>
    <x v="7"/>
    <x v="18"/>
  </r>
  <r>
    <n v="77513589"/>
    <x v="7"/>
    <x v="12"/>
  </r>
  <r>
    <n v="77513590"/>
    <x v="7"/>
    <x v="6"/>
  </r>
  <r>
    <n v="77513591"/>
    <x v="6"/>
    <x v="7"/>
  </r>
  <r>
    <n v="77513592"/>
    <x v="7"/>
    <x v="1"/>
  </r>
  <r>
    <n v="77513594"/>
    <x v="7"/>
    <x v="17"/>
  </r>
  <r>
    <n v="77513596"/>
    <x v="7"/>
    <x v="9"/>
  </r>
  <r>
    <n v="77513597"/>
    <x v="3"/>
    <x v="14"/>
  </r>
  <r>
    <n v="77513598"/>
    <x v="7"/>
    <x v="12"/>
  </r>
  <r>
    <n v="77513599"/>
    <x v="7"/>
    <x v="0"/>
  </r>
  <r>
    <n v="77513601"/>
    <x v="7"/>
    <x v="13"/>
  </r>
  <r>
    <n v="77513602"/>
    <x v="7"/>
    <x v="11"/>
  </r>
  <r>
    <n v="77513604"/>
    <x v="7"/>
    <x v="6"/>
  </r>
  <r>
    <n v="77513606"/>
    <x v="7"/>
    <x v="11"/>
  </r>
  <r>
    <n v="77513608"/>
    <x v="7"/>
    <x v="3"/>
  </r>
  <r>
    <n v="77513609"/>
    <x v="7"/>
    <x v="3"/>
  </r>
  <r>
    <n v="77513610"/>
    <x v="7"/>
    <x v="3"/>
  </r>
  <r>
    <n v="77513611"/>
    <x v="7"/>
    <x v="15"/>
  </r>
  <r>
    <n v="77513614"/>
    <x v="7"/>
    <x v="0"/>
  </r>
  <r>
    <n v="77513615"/>
    <x v="7"/>
    <x v="12"/>
  </r>
  <r>
    <n v="77513616"/>
    <x v="7"/>
    <x v="7"/>
  </r>
  <r>
    <n v="77513620"/>
    <x v="3"/>
    <x v="16"/>
  </r>
  <r>
    <n v="77513621"/>
    <x v="3"/>
    <x v="14"/>
  </r>
  <r>
    <n v="77513623"/>
    <x v="7"/>
    <x v="5"/>
  </r>
  <r>
    <n v="77513625"/>
    <x v="6"/>
    <x v="7"/>
  </r>
  <r>
    <n v="77513626"/>
    <x v="7"/>
    <x v="2"/>
  </r>
  <r>
    <n v="77513627"/>
    <x v="3"/>
    <x v="12"/>
  </r>
  <r>
    <n v="77513628"/>
    <x v="3"/>
    <x v="10"/>
  </r>
  <r>
    <n v="77513630"/>
    <x v="7"/>
    <x v="14"/>
  </r>
  <r>
    <n v="77513631"/>
    <x v="7"/>
    <x v="2"/>
  </r>
  <r>
    <n v="77513633"/>
    <x v="7"/>
    <x v="12"/>
  </r>
  <r>
    <n v="77513634"/>
    <x v="7"/>
    <x v="4"/>
  </r>
  <r>
    <n v="77513635"/>
    <x v="7"/>
    <x v="1"/>
  </r>
  <r>
    <n v="77513636"/>
    <x v="7"/>
    <x v="3"/>
  </r>
  <r>
    <n v="77513637"/>
    <x v="7"/>
    <x v="18"/>
  </r>
  <r>
    <n v="77513638"/>
    <x v="7"/>
    <x v="5"/>
  </r>
  <r>
    <n v="77513640"/>
    <x v="7"/>
    <x v="7"/>
  </r>
  <r>
    <n v="77513641"/>
    <x v="7"/>
    <x v="18"/>
  </r>
  <r>
    <n v="77513642"/>
    <x v="7"/>
    <x v="17"/>
  </r>
  <r>
    <n v="77513643"/>
    <x v="7"/>
    <x v="5"/>
  </r>
  <r>
    <n v="77513646"/>
    <x v="7"/>
    <x v="9"/>
  </r>
  <r>
    <n v="77513649"/>
    <x v="7"/>
    <x v="7"/>
  </r>
  <r>
    <n v="77513650"/>
    <x v="7"/>
    <x v="12"/>
  </r>
  <r>
    <n v="77513651"/>
    <x v="7"/>
    <x v="13"/>
  </r>
  <r>
    <n v="77513653"/>
    <x v="7"/>
    <x v="11"/>
  </r>
  <r>
    <n v="77513654"/>
    <x v="7"/>
    <x v="4"/>
  </r>
  <r>
    <n v="77513655"/>
    <x v="7"/>
    <x v="1"/>
  </r>
  <r>
    <n v="77513657"/>
    <x v="7"/>
    <x v="0"/>
  </r>
  <r>
    <n v="77513659"/>
    <x v="7"/>
    <x v="10"/>
  </r>
  <r>
    <n v="77513660"/>
    <x v="6"/>
    <x v="7"/>
  </r>
  <r>
    <n v="77513661"/>
    <x v="7"/>
    <x v="6"/>
  </r>
  <r>
    <n v="77513662"/>
    <x v="7"/>
    <x v="11"/>
  </r>
  <r>
    <n v="77513664"/>
    <x v="7"/>
    <x v="14"/>
  </r>
  <r>
    <n v="77513665"/>
    <x v="7"/>
    <x v="7"/>
  </r>
  <r>
    <n v="77513667"/>
    <x v="7"/>
    <x v="11"/>
  </r>
  <r>
    <n v="77513668"/>
    <x v="7"/>
    <x v="16"/>
  </r>
  <r>
    <n v="77513670"/>
    <x v="7"/>
    <x v="16"/>
  </r>
  <r>
    <n v="77513672"/>
    <x v="7"/>
    <x v="13"/>
  </r>
  <r>
    <n v="77513673"/>
    <x v="7"/>
    <x v="1"/>
  </r>
  <r>
    <n v="77513676"/>
    <x v="7"/>
    <x v="13"/>
  </r>
  <r>
    <n v="77513677"/>
    <x v="7"/>
    <x v="9"/>
  </r>
  <r>
    <n v="77513679"/>
    <x v="7"/>
    <x v="3"/>
  </r>
  <r>
    <n v="77513680"/>
    <x v="7"/>
    <x v="15"/>
  </r>
  <r>
    <n v="77513681"/>
    <x v="7"/>
    <x v="12"/>
  </r>
  <r>
    <n v="77513682"/>
    <x v="7"/>
    <x v="6"/>
  </r>
  <r>
    <n v="77513683"/>
    <x v="7"/>
    <x v="8"/>
  </r>
  <r>
    <n v="77513684"/>
    <x v="7"/>
    <x v="14"/>
  </r>
  <r>
    <n v="77513685"/>
    <x v="7"/>
    <x v="16"/>
  </r>
  <r>
    <n v="77513686"/>
    <x v="7"/>
    <x v="14"/>
  </r>
  <r>
    <n v="77513687"/>
    <x v="7"/>
    <x v="11"/>
  </r>
  <r>
    <n v="77513688"/>
    <x v="7"/>
    <x v="12"/>
  </r>
  <r>
    <n v="77513689"/>
    <x v="7"/>
    <x v="14"/>
  </r>
  <r>
    <n v="77513690"/>
    <x v="7"/>
    <x v="12"/>
  </r>
  <r>
    <n v="77513691"/>
    <x v="7"/>
    <x v="11"/>
  </r>
  <r>
    <n v="77513692"/>
    <x v="7"/>
    <x v="18"/>
  </r>
  <r>
    <n v="77513693"/>
    <x v="7"/>
    <x v="5"/>
  </r>
  <r>
    <n v="77513694"/>
    <x v="7"/>
    <x v="8"/>
  </r>
  <r>
    <n v="77513695"/>
    <x v="7"/>
    <x v="16"/>
  </r>
  <r>
    <n v="77513697"/>
    <x v="7"/>
    <x v="16"/>
  </r>
  <r>
    <n v="77513698"/>
    <x v="7"/>
    <x v="6"/>
  </r>
  <r>
    <n v="77513700"/>
    <x v="3"/>
    <x v="3"/>
  </r>
  <r>
    <n v="77513702"/>
    <x v="7"/>
    <x v="16"/>
  </r>
  <r>
    <n v="77513703"/>
    <x v="6"/>
    <x v="7"/>
  </r>
  <r>
    <n v="77513704"/>
    <x v="7"/>
    <x v="4"/>
  </r>
  <r>
    <n v="77513705"/>
    <x v="7"/>
    <x v="4"/>
  </r>
  <r>
    <n v="77513706"/>
    <x v="7"/>
    <x v="4"/>
  </r>
  <r>
    <n v="77513707"/>
    <x v="7"/>
    <x v="4"/>
  </r>
  <r>
    <n v="77513708"/>
    <x v="7"/>
    <x v="5"/>
  </r>
  <r>
    <n v="77513709"/>
    <x v="7"/>
    <x v="8"/>
  </r>
  <r>
    <n v="77513710"/>
    <x v="7"/>
    <x v="8"/>
  </r>
  <r>
    <n v="77513711"/>
    <x v="7"/>
    <x v="18"/>
  </r>
  <r>
    <n v="77513712"/>
    <x v="7"/>
    <x v="11"/>
  </r>
  <r>
    <n v="77513713"/>
    <x v="7"/>
    <x v="2"/>
  </r>
  <r>
    <n v="77513714"/>
    <x v="7"/>
    <x v="8"/>
  </r>
  <r>
    <n v="77513719"/>
    <x v="7"/>
    <x v="14"/>
  </r>
  <r>
    <n v="77513721"/>
    <x v="7"/>
    <x v="4"/>
  </r>
  <r>
    <n v="77513722"/>
    <x v="6"/>
    <x v="7"/>
  </r>
  <r>
    <n v="77513724"/>
    <x v="7"/>
    <x v="18"/>
  </r>
  <r>
    <n v="77513725"/>
    <x v="7"/>
    <x v="13"/>
  </r>
  <r>
    <n v="77513726"/>
    <x v="7"/>
    <x v="1"/>
  </r>
  <r>
    <n v="77513727"/>
    <x v="7"/>
    <x v="16"/>
  </r>
  <r>
    <n v="77513728"/>
    <x v="7"/>
    <x v="12"/>
  </r>
  <r>
    <n v="77513729"/>
    <x v="7"/>
    <x v="18"/>
  </r>
  <r>
    <n v="77513730"/>
    <x v="7"/>
    <x v="17"/>
  </r>
  <r>
    <n v="77513732"/>
    <x v="7"/>
    <x v="12"/>
  </r>
  <r>
    <n v="77513733"/>
    <x v="7"/>
    <x v="12"/>
  </r>
  <r>
    <n v="77513734"/>
    <x v="7"/>
    <x v="11"/>
  </r>
  <r>
    <n v="77513735"/>
    <x v="7"/>
    <x v="7"/>
  </r>
  <r>
    <n v="77513736"/>
    <x v="7"/>
    <x v="7"/>
  </r>
  <r>
    <n v="77513737"/>
    <x v="7"/>
    <x v="14"/>
  </r>
  <r>
    <n v="77513738"/>
    <x v="7"/>
    <x v="1"/>
  </r>
  <r>
    <n v="77513740"/>
    <x v="6"/>
    <x v="7"/>
  </r>
  <r>
    <n v="77513742"/>
    <x v="7"/>
    <x v="10"/>
  </r>
  <r>
    <n v="77513744"/>
    <x v="7"/>
    <x v="6"/>
  </r>
  <r>
    <n v="77513745"/>
    <x v="7"/>
    <x v="12"/>
  </r>
  <r>
    <n v="77513747"/>
    <x v="7"/>
    <x v="12"/>
  </r>
  <r>
    <n v="77513748"/>
    <x v="7"/>
    <x v="15"/>
  </r>
  <r>
    <n v="77513749"/>
    <x v="7"/>
    <x v="14"/>
  </r>
  <r>
    <n v="77513750"/>
    <x v="7"/>
    <x v="8"/>
  </r>
  <r>
    <n v="77513752"/>
    <x v="7"/>
    <x v="8"/>
  </r>
  <r>
    <n v="77513753"/>
    <x v="7"/>
    <x v="15"/>
  </r>
  <r>
    <n v="77513754"/>
    <x v="7"/>
    <x v="12"/>
  </r>
  <r>
    <n v="77513755"/>
    <x v="7"/>
    <x v="6"/>
  </r>
  <r>
    <n v="77513756"/>
    <x v="7"/>
    <x v="5"/>
  </r>
  <r>
    <n v="77513757"/>
    <x v="7"/>
    <x v="9"/>
  </r>
  <r>
    <n v="77513759"/>
    <x v="3"/>
    <x v="18"/>
  </r>
  <r>
    <n v="77513760"/>
    <x v="7"/>
    <x v="11"/>
  </r>
  <r>
    <n v="77513761"/>
    <x v="7"/>
    <x v="18"/>
  </r>
  <r>
    <n v="77513763"/>
    <x v="7"/>
    <x v="14"/>
  </r>
  <r>
    <n v="77513764"/>
    <x v="7"/>
    <x v="1"/>
  </r>
  <r>
    <n v="77513765"/>
    <x v="7"/>
    <x v="6"/>
  </r>
  <r>
    <n v="77513766"/>
    <x v="7"/>
    <x v="2"/>
  </r>
  <r>
    <n v="77513768"/>
    <x v="7"/>
    <x v="11"/>
  </r>
  <r>
    <n v="77513769"/>
    <x v="7"/>
    <x v="2"/>
  </r>
  <r>
    <n v="77513770"/>
    <x v="3"/>
    <x v="14"/>
  </r>
  <r>
    <n v="77513771"/>
    <x v="7"/>
    <x v="17"/>
  </r>
  <r>
    <n v="77513772"/>
    <x v="3"/>
    <x v="7"/>
  </r>
  <r>
    <n v="77513773"/>
    <x v="7"/>
    <x v="3"/>
  </r>
  <r>
    <n v="77513774"/>
    <x v="7"/>
    <x v="6"/>
  </r>
  <r>
    <n v="77513775"/>
    <x v="7"/>
    <x v="8"/>
  </r>
  <r>
    <n v="77513776"/>
    <x v="7"/>
    <x v="8"/>
  </r>
  <r>
    <n v="77513777"/>
    <x v="7"/>
    <x v="12"/>
  </r>
  <r>
    <n v="77513779"/>
    <x v="7"/>
    <x v="16"/>
  </r>
  <r>
    <n v="77513780"/>
    <x v="7"/>
    <x v="6"/>
  </r>
  <r>
    <n v="77513781"/>
    <x v="6"/>
    <x v="7"/>
  </r>
  <r>
    <n v="77513782"/>
    <x v="7"/>
    <x v="11"/>
  </r>
  <r>
    <n v="77513783"/>
    <x v="7"/>
    <x v="9"/>
  </r>
  <r>
    <n v="77513784"/>
    <x v="7"/>
    <x v="2"/>
  </r>
  <r>
    <n v="77513785"/>
    <x v="7"/>
    <x v="17"/>
  </r>
  <r>
    <n v="77513786"/>
    <x v="7"/>
    <x v="14"/>
  </r>
  <r>
    <n v="77513787"/>
    <x v="7"/>
    <x v="10"/>
  </r>
  <r>
    <n v="77513789"/>
    <x v="7"/>
    <x v="14"/>
  </r>
  <r>
    <n v="77513790"/>
    <x v="7"/>
    <x v="16"/>
  </r>
  <r>
    <n v="77513791"/>
    <x v="7"/>
    <x v="1"/>
  </r>
  <r>
    <n v="77513792"/>
    <x v="7"/>
    <x v="10"/>
  </r>
  <r>
    <n v="77513793"/>
    <x v="3"/>
    <x v="18"/>
  </r>
  <r>
    <n v="77513794"/>
    <x v="7"/>
    <x v="12"/>
  </r>
  <r>
    <n v="77513795"/>
    <x v="10"/>
    <x v="15"/>
  </r>
  <r>
    <n v="77513796"/>
    <x v="7"/>
    <x v="14"/>
  </r>
  <r>
    <n v="77513797"/>
    <x v="7"/>
    <x v="12"/>
  </r>
  <r>
    <n v="77513798"/>
    <x v="7"/>
    <x v="7"/>
  </r>
  <r>
    <n v="77513799"/>
    <x v="7"/>
    <x v="15"/>
  </r>
  <r>
    <n v="77513800"/>
    <x v="3"/>
    <x v="6"/>
  </r>
  <r>
    <n v="77513801"/>
    <x v="7"/>
    <x v="14"/>
  </r>
  <r>
    <n v="77513802"/>
    <x v="7"/>
    <x v="3"/>
  </r>
  <r>
    <n v="77513803"/>
    <x v="7"/>
    <x v="16"/>
  </r>
  <r>
    <n v="77513804"/>
    <x v="7"/>
    <x v="16"/>
  </r>
  <r>
    <n v="77513806"/>
    <x v="7"/>
    <x v="9"/>
  </r>
  <r>
    <n v="77513807"/>
    <x v="7"/>
    <x v="16"/>
  </r>
  <r>
    <n v="77513808"/>
    <x v="7"/>
    <x v="12"/>
  </r>
  <r>
    <n v="77513809"/>
    <x v="7"/>
    <x v="8"/>
  </r>
  <r>
    <n v="77513810"/>
    <x v="7"/>
    <x v="11"/>
  </r>
  <r>
    <n v="77513811"/>
    <x v="10"/>
    <x v="16"/>
  </r>
  <r>
    <n v="77513815"/>
    <x v="7"/>
    <x v="9"/>
  </r>
  <r>
    <n v="77513817"/>
    <x v="7"/>
    <x v="18"/>
  </r>
  <r>
    <n v="77513818"/>
    <x v="7"/>
    <x v="17"/>
  </r>
  <r>
    <n v="77513819"/>
    <x v="3"/>
    <x v="10"/>
  </r>
  <r>
    <n v="77513820"/>
    <x v="7"/>
    <x v="9"/>
  </r>
  <r>
    <n v="77513821"/>
    <x v="7"/>
    <x v="14"/>
  </r>
  <r>
    <n v="77513823"/>
    <x v="7"/>
    <x v="7"/>
  </r>
  <r>
    <n v="77513824"/>
    <x v="7"/>
    <x v="2"/>
  </r>
  <r>
    <n v="77513825"/>
    <x v="3"/>
    <x v="7"/>
  </r>
  <r>
    <n v="77513826"/>
    <x v="7"/>
    <x v="5"/>
  </r>
  <r>
    <n v="77513827"/>
    <x v="3"/>
    <x v="8"/>
  </r>
  <r>
    <n v="77513828"/>
    <x v="7"/>
    <x v="18"/>
  </r>
  <r>
    <n v="77513829"/>
    <x v="7"/>
    <x v="4"/>
  </r>
  <r>
    <n v="77513831"/>
    <x v="7"/>
    <x v="4"/>
  </r>
  <r>
    <n v="77513832"/>
    <x v="3"/>
    <x v="15"/>
  </r>
  <r>
    <n v="77513833"/>
    <x v="7"/>
    <x v="9"/>
  </r>
  <r>
    <n v="77513834"/>
    <x v="7"/>
    <x v="2"/>
  </r>
  <r>
    <n v="77513836"/>
    <x v="7"/>
    <x v="0"/>
  </r>
  <r>
    <n v="77513837"/>
    <x v="7"/>
    <x v="16"/>
  </r>
  <r>
    <n v="77513838"/>
    <x v="7"/>
    <x v="0"/>
  </r>
  <r>
    <n v="77513839"/>
    <x v="7"/>
    <x v="11"/>
  </r>
  <r>
    <n v="77513840"/>
    <x v="7"/>
    <x v="9"/>
  </r>
  <r>
    <n v="77513841"/>
    <x v="7"/>
    <x v="4"/>
  </r>
  <r>
    <n v="77513843"/>
    <x v="7"/>
    <x v="13"/>
  </r>
  <r>
    <n v="77513844"/>
    <x v="7"/>
    <x v="18"/>
  </r>
  <r>
    <n v="77513845"/>
    <x v="7"/>
    <x v="2"/>
  </r>
  <r>
    <n v="77513848"/>
    <x v="7"/>
    <x v="6"/>
  </r>
  <r>
    <n v="77513850"/>
    <x v="7"/>
    <x v="3"/>
  </r>
  <r>
    <n v="77513851"/>
    <x v="3"/>
    <x v="16"/>
  </r>
  <r>
    <n v="77513852"/>
    <x v="7"/>
    <x v="3"/>
  </r>
  <r>
    <n v="77513855"/>
    <x v="7"/>
    <x v="11"/>
  </r>
  <r>
    <n v="77513857"/>
    <x v="7"/>
    <x v="18"/>
  </r>
  <r>
    <n v="77513858"/>
    <x v="7"/>
    <x v="10"/>
  </r>
  <r>
    <n v="77513859"/>
    <x v="7"/>
    <x v="5"/>
  </r>
  <r>
    <n v="77513860"/>
    <x v="7"/>
    <x v="6"/>
  </r>
  <r>
    <n v="77513862"/>
    <x v="7"/>
    <x v="12"/>
  </r>
  <r>
    <n v="77513865"/>
    <x v="7"/>
    <x v="14"/>
  </r>
  <r>
    <n v="77513866"/>
    <x v="7"/>
    <x v="2"/>
  </r>
  <r>
    <n v="77513867"/>
    <x v="7"/>
    <x v="9"/>
  </r>
  <r>
    <n v="77513868"/>
    <x v="7"/>
    <x v="15"/>
  </r>
  <r>
    <n v="77513869"/>
    <x v="7"/>
    <x v="13"/>
  </r>
  <r>
    <n v="77513871"/>
    <x v="7"/>
    <x v="3"/>
  </r>
  <r>
    <n v="77513872"/>
    <x v="7"/>
    <x v="12"/>
  </r>
  <r>
    <n v="77513874"/>
    <x v="7"/>
    <x v="2"/>
  </r>
  <r>
    <n v="77513875"/>
    <x v="7"/>
    <x v="7"/>
  </r>
  <r>
    <n v="77513876"/>
    <x v="7"/>
    <x v="12"/>
  </r>
  <r>
    <n v="77513878"/>
    <x v="7"/>
    <x v="2"/>
  </r>
  <r>
    <n v="77513879"/>
    <x v="7"/>
    <x v="17"/>
  </r>
  <r>
    <n v="77513880"/>
    <x v="3"/>
    <x v="5"/>
  </r>
  <r>
    <n v="77513881"/>
    <x v="7"/>
    <x v="17"/>
  </r>
  <r>
    <n v="77513882"/>
    <x v="7"/>
    <x v="12"/>
  </r>
  <r>
    <n v="77513883"/>
    <x v="7"/>
    <x v="9"/>
  </r>
  <r>
    <n v="77513884"/>
    <x v="7"/>
    <x v="2"/>
  </r>
  <r>
    <n v="77513885"/>
    <x v="7"/>
    <x v="11"/>
  </r>
  <r>
    <n v="77513888"/>
    <x v="3"/>
    <x v="16"/>
  </r>
  <r>
    <n v="77513889"/>
    <x v="7"/>
    <x v="16"/>
  </r>
  <r>
    <n v="77513890"/>
    <x v="7"/>
    <x v="2"/>
  </r>
  <r>
    <n v="77513891"/>
    <x v="7"/>
    <x v="12"/>
  </r>
  <r>
    <n v="77513892"/>
    <x v="7"/>
    <x v="0"/>
  </r>
  <r>
    <n v="77513893"/>
    <x v="6"/>
    <x v="7"/>
  </r>
  <r>
    <n v="77513894"/>
    <x v="7"/>
    <x v="10"/>
  </r>
  <r>
    <n v="77513895"/>
    <x v="7"/>
    <x v="7"/>
  </r>
  <r>
    <n v="77513896"/>
    <x v="7"/>
    <x v="4"/>
  </r>
  <r>
    <n v="77513897"/>
    <x v="7"/>
    <x v="11"/>
  </r>
  <r>
    <n v="77513898"/>
    <x v="7"/>
    <x v="11"/>
  </r>
  <r>
    <n v="77513901"/>
    <x v="7"/>
    <x v="16"/>
  </r>
  <r>
    <n v="77513905"/>
    <x v="7"/>
    <x v="9"/>
  </r>
  <r>
    <n v="77513906"/>
    <x v="7"/>
    <x v="7"/>
  </r>
  <r>
    <n v="77513907"/>
    <x v="7"/>
    <x v="5"/>
  </r>
  <r>
    <n v="77513908"/>
    <x v="6"/>
    <x v="7"/>
  </r>
  <r>
    <n v="77513909"/>
    <x v="7"/>
    <x v="3"/>
  </r>
  <r>
    <n v="77513910"/>
    <x v="7"/>
    <x v="4"/>
  </r>
  <r>
    <n v="77513911"/>
    <x v="7"/>
    <x v="6"/>
  </r>
  <r>
    <n v="77513914"/>
    <x v="7"/>
    <x v="9"/>
  </r>
  <r>
    <n v="77513915"/>
    <x v="7"/>
    <x v="3"/>
  </r>
  <r>
    <n v="77513916"/>
    <x v="7"/>
    <x v="3"/>
  </r>
  <r>
    <n v="77513917"/>
    <x v="7"/>
    <x v="0"/>
  </r>
  <r>
    <n v="77513919"/>
    <x v="7"/>
    <x v="18"/>
  </r>
  <r>
    <n v="77513920"/>
    <x v="7"/>
    <x v="9"/>
  </r>
  <r>
    <n v="77513922"/>
    <x v="7"/>
    <x v="18"/>
  </r>
  <r>
    <n v="77513924"/>
    <x v="7"/>
    <x v="16"/>
  </r>
  <r>
    <n v="77513926"/>
    <x v="7"/>
    <x v="13"/>
  </r>
  <r>
    <n v="77513927"/>
    <x v="7"/>
    <x v="4"/>
  </r>
  <r>
    <n v="77513928"/>
    <x v="7"/>
    <x v="10"/>
  </r>
  <r>
    <n v="77513929"/>
    <x v="7"/>
    <x v="18"/>
  </r>
  <r>
    <n v="77513930"/>
    <x v="7"/>
    <x v="13"/>
  </r>
  <r>
    <n v="77513932"/>
    <x v="7"/>
    <x v="16"/>
  </r>
  <r>
    <n v="77513933"/>
    <x v="7"/>
    <x v="8"/>
  </r>
  <r>
    <n v="77513935"/>
    <x v="7"/>
    <x v="7"/>
  </r>
  <r>
    <n v="77513936"/>
    <x v="7"/>
    <x v="3"/>
  </r>
  <r>
    <n v="77513937"/>
    <x v="7"/>
    <x v="12"/>
  </r>
  <r>
    <n v="77513939"/>
    <x v="7"/>
    <x v="13"/>
  </r>
  <r>
    <n v="77513940"/>
    <x v="7"/>
    <x v="3"/>
  </r>
  <r>
    <n v="77513941"/>
    <x v="7"/>
    <x v="11"/>
  </r>
  <r>
    <n v="77513942"/>
    <x v="7"/>
    <x v="16"/>
  </r>
  <r>
    <n v="77513944"/>
    <x v="7"/>
    <x v="16"/>
  </r>
  <r>
    <n v="77513945"/>
    <x v="7"/>
    <x v="11"/>
  </r>
  <r>
    <n v="77513946"/>
    <x v="7"/>
    <x v="3"/>
  </r>
  <r>
    <n v="77513947"/>
    <x v="7"/>
    <x v="4"/>
  </r>
  <r>
    <n v="77513948"/>
    <x v="7"/>
    <x v="2"/>
  </r>
  <r>
    <n v="77513949"/>
    <x v="7"/>
    <x v="3"/>
  </r>
  <r>
    <n v="77513950"/>
    <x v="7"/>
    <x v="10"/>
  </r>
  <r>
    <n v="77513951"/>
    <x v="7"/>
    <x v="10"/>
  </r>
  <r>
    <n v="77513952"/>
    <x v="7"/>
    <x v="6"/>
  </r>
  <r>
    <n v="77513953"/>
    <x v="7"/>
    <x v="8"/>
  </r>
  <r>
    <n v="77513956"/>
    <x v="7"/>
    <x v="13"/>
  </r>
  <r>
    <n v="77513957"/>
    <x v="7"/>
    <x v="9"/>
  </r>
  <r>
    <n v="77513958"/>
    <x v="7"/>
    <x v="6"/>
  </r>
  <r>
    <n v="77513959"/>
    <x v="7"/>
    <x v="17"/>
  </r>
  <r>
    <n v="77513960"/>
    <x v="7"/>
    <x v="3"/>
  </r>
  <r>
    <n v="77513961"/>
    <x v="7"/>
    <x v="18"/>
  </r>
  <r>
    <n v="77513962"/>
    <x v="7"/>
    <x v="17"/>
  </r>
  <r>
    <n v="77513963"/>
    <x v="7"/>
    <x v="18"/>
  </r>
  <r>
    <n v="77513965"/>
    <x v="3"/>
    <x v="9"/>
  </r>
  <r>
    <n v="77513966"/>
    <x v="7"/>
    <x v="1"/>
  </r>
  <r>
    <n v="77513967"/>
    <x v="7"/>
    <x v="6"/>
  </r>
  <r>
    <n v="77513968"/>
    <x v="7"/>
    <x v="3"/>
  </r>
  <r>
    <n v="77513969"/>
    <x v="7"/>
    <x v="11"/>
  </r>
  <r>
    <n v="77513970"/>
    <x v="7"/>
    <x v="4"/>
  </r>
  <r>
    <n v="77513971"/>
    <x v="7"/>
    <x v="14"/>
  </r>
  <r>
    <n v="77513972"/>
    <x v="7"/>
    <x v="14"/>
  </r>
  <r>
    <n v="77513973"/>
    <x v="7"/>
    <x v="1"/>
  </r>
  <r>
    <n v="77513974"/>
    <x v="7"/>
    <x v="2"/>
  </r>
  <r>
    <n v="77513977"/>
    <x v="7"/>
    <x v="11"/>
  </r>
  <r>
    <n v="77513978"/>
    <x v="7"/>
    <x v="10"/>
  </r>
  <r>
    <n v="77513980"/>
    <x v="7"/>
    <x v="5"/>
  </r>
  <r>
    <n v="77513981"/>
    <x v="7"/>
    <x v="13"/>
  </r>
  <r>
    <n v="77513983"/>
    <x v="7"/>
    <x v="13"/>
  </r>
  <r>
    <n v="77513984"/>
    <x v="7"/>
    <x v="4"/>
  </r>
  <r>
    <n v="77513985"/>
    <x v="7"/>
    <x v="4"/>
  </r>
  <r>
    <n v="77513986"/>
    <x v="7"/>
    <x v="6"/>
  </r>
  <r>
    <n v="77513987"/>
    <x v="7"/>
    <x v="0"/>
  </r>
  <r>
    <n v="77513988"/>
    <x v="7"/>
    <x v="8"/>
  </r>
  <r>
    <n v="77513989"/>
    <x v="7"/>
    <x v="18"/>
  </r>
  <r>
    <n v="77513990"/>
    <x v="7"/>
    <x v="11"/>
  </r>
  <r>
    <n v="77513991"/>
    <x v="7"/>
    <x v="10"/>
  </r>
  <r>
    <n v="77513993"/>
    <x v="7"/>
    <x v="17"/>
  </r>
  <r>
    <n v="77513994"/>
    <x v="7"/>
    <x v="12"/>
  </r>
  <r>
    <n v="77513995"/>
    <x v="3"/>
    <x v="2"/>
  </r>
  <r>
    <n v="77513996"/>
    <x v="7"/>
    <x v="14"/>
  </r>
  <r>
    <n v="77513997"/>
    <x v="7"/>
    <x v="16"/>
  </r>
  <r>
    <n v="77514000"/>
    <x v="7"/>
    <x v="18"/>
  </r>
  <r>
    <n v="77514001"/>
    <x v="7"/>
    <x v="13"/>
  </r>
  <r>
    <n v="77514002"/>
    <x v="7"/>
    <x v="1"/>
  </r>
  <r>
    <n v="77514003"/>
    <x v="7"/>
    <x v="17"/>
  </r>
  <r>
    <n v="77514005"/>
    <x v="7"/>
    <x v="9"/>
  </r>
  <r>
    <n v="77514006"/>
    <x v="7"/>
    <x v="1"/>
  </r>
  <r>
    <n v="77514009"/>
    <x v="7"/>
    <x v="15"/>
  </r>
  <r>
    <n v="77514010"/>
    <x v="7"/>
    <x v="11"/>
  </r>
  <r>
    <n v="77514012"/>
    <x v="7"/>
    <x v="18"/>
  </r>
  <r>
    <n v="77514013"/>
    <x v="3"/>
    <x v="18"/>
  </r>
  <r>
    <n v="77514014"/>
    <x v="7"/>
    <x v="1"/>
  </r>
  <r>
    <n v="77514016"/>
    <x v="7"/>
    <x v="12"/>
  </r>
  <r>
    <n v="77514017"/>
    <x v="7"/>
    <x v="3"/>
  </r>
  <r>
    <n v="77514018"/>
    <x v="7"/>
    <x v="9"/>
  </r>
  <r>
    <n v="77514020"/>
    <x v="7"/>
    <x v="3"/>
  </r>
  <r>
    <n v="77514023"/>
    <x v="7"/>
    <x v="2"/>
  </r>
  <r>
    <n v="77514024"/>
    <x v="7"/>
    <x v="7"/>
  </r>
  <r>
    <n v="77514026"/>
    <x v="7"/>
    <x v="9"/>
  </r>
  <r>
    <n v="77514027"/>
    <x v="7"/>
    <x v="2"/>
  </r>
  <r>
    <n v="77514028"/>
    <x v="7"/>
    <x v="2"/>
  </r>
  <r>
    <n v="77514030"/>
    <x v="7"/>
    <x v="17"/>
  </r>
  <r>
    <n v="77514031"/>
    <x v="7"/>
    <x v="10"/>
  </r>
  <r>
    <n v="77514032"/>
    <x v="6"/>
    <x v="7"/>
  </r>
  <r>
    <n v="77514033"/>
    <x v="7"/>
    <x v="18"/>
  </r>
  <r>
    <n v="77514035"/>
    <x v="7"/>
    <x v="2"/>
  </r>
  <r>
    <n v="77514037"/>
    <x v="7"/>
    <x v="12"/>
  </r>
  <r>
    <n v="77514038"/>
    <x v="7"/>
    <x v="18"/>
  </r>
  <r>
    <n v="77514039"/>
    <x v="7"/>
    <x v="9"/>
  </r>
  <r>
    <n v="77514040"/>
    <x v="7"/>
    <x v="6"/>
  </r>
  <r>
    <n v="77514041"/>
    <x v="7"/>
    <x v="11"/>
  </r>
  <r>
    <n v="77514042"/>
    <x v="7"/>
    <x v="0"/>
  </r>
  <r>
    <n v="77514043"/>
    <x v="7"/>
    <x v="18"/>
  </r>
  <r>
    <n v="77514044"/>
    <x v="7"/>
    <x v="12"/>
  </r>
  <r>
    <n v="77514045"/>
    <x v="3"/>
    <x v="14"/>
  </r>
  <r>
    <n v="77514046"/>
    <x v="6"/>
    <x v="7"/>
  </r>
  <r>
    <n v="77514047"/>
    <x v="7"/>
    <x v="2"/>
  </r>
  <r>
    <n v="77514049"/>
    <x v="7"/>
    <x v="8"/>
  </r>
  <r>
    <n v="77514050"/>
    <x v="7"/>
    <x v="18"/>
  </r>
  <r>
    <n v="77514051"/>
    <x v="7"/>
    <x v="5"/>
  </r>
  <r>
    <n v="77514052"/>
    <x v="7"/>
    <x v="16"/>
  </r>
  <r>
    <n v="77514053"/>
    <x v="7"/>
    <x v="3"/>
  </r>
  <r>
    <n v="77514054"/>
    <x v="7"/>
    <x v="11"/>
  </r>
  <r>
    <n v="77514056"/>
    <x v="7"/>
    <x v="16"/>
  </r>
  <r>
    <n v="77514057"/>
    <x v="6"/>
    <x v="7"/>
  </r>
  <r>
    <n v="77514059"/>
    <x v="7"/>
    <x v="3"/>
  </r>
  <r>
    <n v="77514060"/>
    <x v="3"/>
    <x v="3"/>
  </r>
  <r>
    <n v="77514061"/>
    <x v="7"/>
    <x v="13"/>
  </r>
  <r>
    <n v="77514062"/>
    <x v="7"/>
    <x v="5"/>
  </r>
  <r>
    <n v="77514063"/>
    <x v="7"/>
    <x v="10"/>
  </r>
  <r>
    <n v="77514064"/>
    <x v="7"/>
    <x v="6"/>
  </r>
  <r>
    <n v="77514066"/>
    <x v="9"/>
    <x v="7"/>
  </r>
  <r>
    <n v="77514067"/>
    <x v="7"/>
    <x v="4"/>
  </r>
  <r>
    <n v="77514070"/>
    <x v="7"/>
    <x v="13"/>
  </r>
  <r>
    <n v="77514071"/>
    <x v="7"/>
    <x v="1"/>
  </r>
  <r>
    <n v="77514072"/>
    <x v="9"/>
    <x v="18"/>
  </r>
  <r>
    <n v="77514073"/>
    <x v="7"/>
    <x v="13"/>
  </r>
  <r>
    <n v="77514074"/>
    <x v="7"/>
    <x v="5"/>
  </r>
  <r>
    <n v="77514076"/>
    <x v="7"/>
    <x v="9"/>
  </r>
  <r>
    <n v="77514077"/>
    <x v="7"/>
    <x v="4"/>
  </r>
  <r>
    <n v="77514078"/>
    <x v="7"/>
    <x v="12"/>
  </r>
  <r>
    <n v="77514079"/>
    <x v="7"/>
    <x v="7"/>
  </r>
  <r>
    <n v="77514080"/>
    <x v="7"/>
    <x v="18"/>
  </r>
  <r>
    <n v="77514081"/>
    <x v="6"/>
    <x v="7"/>
  </r>
  <r>
    <n v="77514082"/>
    <x v="6"/>
    <x v="7"/>
  </r>
  <r>
    <n v="77514085"/>
    <x v="7"/>
    <x v="6"/>
  </r>
  <r>
    <n v="77514086"/>
    <x v="7"/>
    <x v="18"/>
  </r>
  <r>
    <n v="77514087"/>
    <x v="7"/>
    <x v="4"/>
  </r>
  <r>
    <n v="77514088"/>
    <x v="7"/>
    <x v="11"/>
  </r>
  <r>
    <n v="77514090"/>
    <x v="3"/>
    <x v="18"/>
  </r>
  <r>
    <n v="77514091"/>
    <x v="7"/>
    <x v="14"/>
  </r>
  <r>
    <n v="77514092"/>
    <x v="7"/>
    <x v="8"/>
  </r>
  <r>
    <n v="77514093"/>
    <x v="7"/>
    <x v="16"/>
  </r>
  <r>
    <n v="77514094"/>
    <x v="10"/>
    <x v="15"/>
  </r>
  <r>
    <n v="77514095"/>
    <x v="3"/>
    <x v="8"/>
  </r>
  <r>
    <n v="77514096"/>
    <x v="7"/>
    <x v="16"/>
  </r>
  <r>
    <n v="77514097"/>
    <x v="7"/>
    <x v="12"/>
  </r>
  <r>
    <n v="77514099"/>
    <x v="3"/>
    <x v="16"/>
  </r>
  <r>
    <n v="77514100"/>
    <x v="7"/>
    <x v="18"/>
  </r>
  <r>
    <n v="77514101"/>
    <x v="7"/>
    <x v="6"/>
  </r>
  <r>
    <n v="77514102"/>
    <x v="3"/>
    <x v="7"/>
  </r>
  <r>
    <n v="77514103"/>
    <x v="7"/>
    <x v="1"/>
  </r>
  <r>
    <n v="77514104"/>
    <x v="7"/>
    <x v="10"/>
  </r>
  <r>
    <n v="77514105"/>
    <x v="7"/>
    <x v="14"/>
  </r>
  <r>
    <n v="77514111"/>
    <x v="7"/>
    <x v="17"/>
  </r>
  <r>
    <n v="77514115"/>
    <x v="7"/>
    <x v="18"/>
  </r>
  <r>
    <n v="77514116"/>
    <x v="7"/>
    <x v="12"/>
  </r>
  <r>
    <n v="77514119"/>
    <x v="7"/>
    <x v="17"/>
  </r>
  <r>
    <n v="77514120"/>
    <x v="7"/>
    <x v="13"/>
  </r>
  <r>
    <n v="77514121"/>
    <x v="7"/>
    <x v="11"/>
  </r>
  <r>
    <n v="77514123"/>
    <x v="7"/>
    <x v="7"/>
  </r>
  <r>
    <n v="77514124"/>
    <x v="7"/>
    <x v="11"/>
  </r>
  <r>
    <n v="77514125"/>
    <x v="7"/>
    <x v="0"/>
  </r>
  <r>
    <n v="77514127"/>
    <x v="7"/>
    <x v="14"/>
  </r>
  <r>
    <n v="77514129"/>
    <x v="7"/>
    <x v="7"/>
  </r>
  <r>
    <n v="77514130"/>
    <x v="7"/>
    <x v="1"/>
  </r>
  <r>
    <n v="77514131"/>
    <x v="3"/>
    <x v="3"/>
  </r>
  <r>
    <n v="77514132"/>
    <x v="7"/>
    <x v="14"/>
  </r>
  <r>
    <n v="77514133"/>
    <x v="7"/>
    <x v="1"/>
  </r>
  <r>
    <n v="77514134"/>
    <x v="7"/>
    <x v="3"/>
  </r>
  <r>
    <n v="77514135"/>
    <x v="7"/>
    <x v="2"/>
  </r>
  <r>
    <n v="77514138"/>
    <x v="3"/>
    <x v="14"/>
  </r>
  <r>
    <n v="77514139"/>
    <x v="7"/>
    <x v="3"/>
  </r>
  <r>
    <n v="77514140"/>
    <x v="7"/>
    <x v="18"/>
  </r>
  <r>
    <n v="77514141"/>
    <x v="7"/>
    <x v="16"/>
  </r>
  <r>
    <n v="77514142"/>
    <x v="7"/>
    <x v="11"/>
  </r>
  <r>
    <n v="77514143"/>
    <x v="7"/>
    <x v="14"/>
  </r>
  <r>
    <n v="77514144"/>
    <x v="7"/>
    <x v="11"/>
  </r>
  <r>
    <n v="77514145"/>
    <x v="7"/>
    <x v="8"/>
  </r>
  <r>
    <n v="77514146"/>
    <x v="7"/>
    <x v="2"/>
  </r>
  <r>
    <n v="77514147"/>
    <x v="7"/>
    <x v="12"/>
  </r>
  <r>
    <n v="77514149"/>
    <x v="7"/>
    <x v="13"/>
  </r>
  <r>
    <n v="77514150"/>
    <x v="7"/>
    <x v="1"/>
  </r>
  <r>
    <n v="77514152"/>
    <x v="7"/>
    <x v="8"/>
  </r>
  <r>
    <n v="77514153"/>
    <x v="7"/>
    <x v="7"/>
  </r>
  <r>
    <n v="77514155"/>
    <x v="7"/>
    <x v="4"/>
  </r>
  <r>
    <n v="77514157"/>
    <x v="7"/>
    <x v="2"/>
  </r>
  <r>
    <n v="77514158"/>
    <x v="9"/>
    <x v="2"/>
  </r>
  <r>
    <n v="77514160"/>
    <x v="7"/>
    <x v="9"/>
  </r>
  <r>
    <n v="77514161"/>
    <x v="7"/>
    <x v="8"/>
  </r>
  <r>
    <n v="77514163"/>
    <x v="7"/>
    <x v="6"/>
  </r>
  <r>
    <n v="77514166"/>
    <x v="7"/>
    <x v="8"/>
  </r>
  <r>
    <n v="77514168"/>
    <x v="7"/>
    <x v="15"/>
  </r>
  <r>
    <n v="77514169"/>
    <x v="3"/>
    <x v="17"/>
  </r>
  <r>
    <n v="77514171"/>
    <x v="7"/>
    <x v="18"/>
  </r>
  <r>
    <n v="77514172"/>
    <x v="7"/>
    <x v="11"/>
  </r>
  <r>
    <n v="77514173"/>
    <x v="3"/>
    <x v="7"/>
  </r>
  <r>
    <n v="77514174"/>
    <x v="7"/>
    <x v="8"/>
  </r>
  <r>
    <n v="77514175"/>
    <x v="7"/>
    <x v="2"/>
  </r>
  <r>
    <n v="77514177"/>
    <x v="7"/>
    <x v="16"/>
  </r>
  <r>
    <n v="77514178"/>
    <x v="6"/>
    <x v="7"/>
  </r>
  <r>
    <n v="77514179"/>
    <x v="7"/>
    <x v="18"/>
  </r>
  <r>
    <n v="77514180"/>
    <x v="7"/>
    <x v="6"/>
  </r>
  <r>
    <n v="77514181"/>
    <x v="7"/>
    <x v="5"/>
  </r>
  <r>
    <n v="77514182"/>
    <x v="7"/>
    <x v="3"/>
  </r>
  <r>
    <n v="77514183"/>
    <x v="7"/>
    <x v="9"/>
  </r>
  <r>
    <n v="77514184"/>
    <x v="7"/>
    <x v="9"/>
  </r>
  <r>
    <n v="77514185"/>
    <x v="7"/>
    <x v="7"/>
  </r>
  <r>
    <n v="77514186"/>
    <x v="7"/>
    <x v="0"/>
  </r>
  <r>
    <n v="77514188"/>
    <x v="7"/>
    <x v="7"/>
  </r>
  <r>
    <n v="77514189"/>
    <x v="7"/>
    <x v="2"/>
  </r>
  <r>
    <n v="77514190"/>
    <x v="7"/>
    <x v="7"/>
  </r>
  <r>
    <n v="77514191"/>
    <x v="7"/>
    <x v="12"/>
  </r>
  <r>
    <n v="77514193"/>
    <x v="7"/>
    <x v="3"/>
  </r>
  <r>
    <n v="77514194"/>
    <x v="7"/>
    <x v="12"/>
  </r>
  <r>
    <n v="77514195"/>
    <x v="7"/>
    <x v="10"/>
  </r>
  <r>
    <n v="77514196"/>
    <x v="7"/>
    <x v="16"/>
  </r>
  <r>
    <n v="77514197"/>
    <x v="7"/>
    <x v="11"/>
  </r>
  <r>
    <n v="77514198"/>
    <x v="7"/>
    <x v="3"/>
  </r>
  <r>
    <n v="77514199"/>
    <x v="7"/>
    <x v="9"/>
  </r>
  <r>
    <n v="77514200"/>
    <x v="7"/>
    <x v="9"/>
  </r>
  <r>
    <n v="77514201"/>
    <x v="7"/>
    <x v="18"/>
  </r>
  <r>
    <n v="77514202"/>
    <x v="7"/>
    <x v="8"/>
  </r>
  <r>
    <n v="77514203"/>
    <x v="7"/>
    <x v="18"/>
  </r>
  <r>
    <n v="77514204"/>
    <x v="6"/>
    <x v="7"/>
  </r>
  <r>
    <n v="77514205"/>
    <x v="7"/>
    <x v="3"/>
  </r>
  <r>
    <n v="77514206"/>
    <x v="7"/>
    <x v="11"/>
  </r>
  <r>
    <n v="77514207"/>
    <x v="7"/>
    <x v="16"/>
  </r>
  <r>
    <n v="77514208"/>
    <x v="7"/>
    <x v="17"/>
  </r>
  <r>
    <n v="77514209"/>
    <x v="3"/>
    <x v="9"/>
  </r>
  <r>
    <n v="77514210"/>
    <x v="7"/>
    <x v="8"/>
  </r>
  <r>
    <n v="77514211"/>
    <x v="7"/>
    <x v="3"/>
  </r>
  <r>
    <n v="77514214"/>
    <x v="7"/>
    <x v="14"/>
  </r>
  <r>
    <n v="77514215"/>
    <x v="7"/>
    <x v="17"/>
  </r>
  <r>
    <n v="77514216"/>
    <x v="7"/>
    <x v="14"/>
  </r>
  <r>
    <n v="77514217"/>
    <x v="7"/>
    <x v="18"/>
  </r>
  <r>
    <n v="77514219"/>
    <x v="7"/>
    <x v="0"/>
  </r>
  <r>
    <n v="77514220"/>
    <x v="7"/>
    <x v="12"/>
  </r>
  <r>
    <n v="77514221"/>
    <x v="7"/>
    <x v="11"/>
  </r>
  <r>
    <n v="77514222"/>
    <x v="7"/>
    <x v="6"/>
  </r>
  <r>
    <n v="77514223"/>
    <x v="7"/>
    <x v="2"/>
  </r>
  <r>
    <n v="77514224"/>
    <x v="7"/>
    <x v="6"/>
  </r>
  <r>
    <n v="77514225"/>
    <x v="7"/>
    <x v="5"/>
  </r>
  <r>
    <n v="77514226"/>
    <x v="7"/>
    <x v="2"/>
  </r>
  <r>
    <n v="77514227"/>
    <x v="7"/>
    <x v="0"/>
  </r>
  <r>
    <n v="77514228"/>
    <x v="3"/>
    <x v="10"/>
  </r>
  <r>
    <n v="77514229"/>
    <x v="7"/>
    <x v="12"/>
  </r>
  <r>
    <n v="77514230"/>
    <x v="7"/>
    <x v="12"/>
  </r>
  <r>
    <n v="77514233"/>
    <x v="7"/>
    <x v="0"/>
  </r>
  <r>
    <n v="77514234"/>
    <x v="7"/>
    <x v="9"/>
  </r>
  <r>
    <n v="77514235"/>
    <x v="7"/>
    <x v="8"/>
  </r>
  <r>
    <n v="77514237"/>
    <x v="7"/>
    <x v="0"/>
  </r>
  <r>
    <n v="77514238"/>
    <x v="3"/>
    <x v="2"/>
  </r>
  <r>
    <n v="77514239"/>
    <x v="7"/>
    <x v="2"/>
  </r>
  <r>
    <n v="77514240"/>
    <x v="7"/>
    <x v="0"/>
  </r>
  <r>
    <n v="77514242"/>
    <x v="7"/>
    <x v="14"/>
  </r>
  <r>
    <n v="77514243"/>
    <x v="7"/>
    <x v="15"/>
  </r>
  <r>
    <n v="77514244"/>
    <x v="7"/>
    <x v="9"/>
  </r>
  <r>
    <n v="77514245"/>
    <x v="7"/>
    <x v="0"/>
  </r>
  <r>
    <n v="77514246"/>
    <x v="7"/>
    <x v="10"/>
  </r>
  <r>
    <n v="77514248"/>
    <x v="7"/>
    <x v="8"/>
  </r>
  <r>
    <n v="77514251"/>
    <x v="7"/>
    <x v="1"/>
  </r>
  <r>
    <n v="77514252"/>
    <x v="7"/>
    <x v="18"/>
  </r>
  <r>
    <n v="77514256"/>
    <x v="7"/>
    <x v="18"/>
  </r>
  <r>
    <n v="77514257"/>
    <x v="7"/>
    <x v="16"/>
  </r>
  <r>
    <n v="77514259"/>
    <x v="7"/>
    <x v="7"/>
  </r>
  <r>
    <n v="77514260"/>
    <x v="7"/>
    <x v="6"/>
  </r>
  <r>
    <n v="77514261"/>
    <x v="7"/>
    <x v="2"/>
  </r>
  <r>
    <n v="77514262"/>
    <x v="7"/>
    <x v="2"/>
  </r>
  <r>
    <n v="77514263"/>
    <x v="7"/>
    <x v="13"/>
  </r>
  <r>
    <n v="77514264"/>
    <x v="7"/>
    <x v="12"/>
  </r>
  <r>
    <n v="77514265"/>
    <x v="7"/>
    <x v="18"/>
  </r>
  <r>
    <n v="77514266"/>
    <x v="7"/>
    <x v="8"/>
  </r>
  <r>
    <n v="77514267"/>
    <x v="7"/>
    <x v="8"/>
  </r>
  <r>
    <n v="77514268"/>
    <x v="7"/>
    <x v="15"/>
  </r>
  <r>
    <n v="77514269"/>
    <x v="7"/>
    <x v="11"/>
  </r>
  <r>
    <n v="77514271"/>
    <x v="7"/>
    <x v="1"/>
  </r>
  <r>
    <n v="77514274"/>
    <x v="7"/>
    <x v="3"/>
  </r>
  <r>
    <n v="77514275"/>
    <x v="7"/>
    <x v="1"/>
  </r>
  <r>
    <n v="77514276"/>
    <x v="7"/>
    <x v="15"/>
  </r>
  <r>
    <n v="77514278"/>
    <x v="7"/>
    <x v="1"/>
  </r>
  <r>
    <n v="77514279"/>
    <x v="7"/>
    <x v="5"/>
  </r>
  <r>
    <n v="77514280"/>
    <x v="7"/>
    <x v="16"/>
  </r>
  <r>
    <n v="77514281"/>
    <x v="6"/>
    <x v="7"/>
  </r>
  <r>
    <n v="77514282"/>
    <x v="7"/>
    <x v="16"/>
  </r>
  <r>
    <n v="77514283"/>
    <x v="7"/>
    <x v="2"/>
  </r>
  <r>
    <n v="77514284"/>
    <x v="7"/>
    <x v="13"/>
  </r>
  <r>
    <n v="77514285"/>
    <x v="7"/>
    <x v="7"/>
  </r>
  <r>
    <n v="77514287"/>
    <x v="7"/>
    <x v="15"/>
  </r>
  <r>
    <n v="77514288"/>
    <x v="7"/>
    <x v="5"/>
  </r>
  <r>
    <n v="77514289"/>
    <x v="7"/>
    <x v="12"/>
  </r>
  <r>
    <n v="77514290"/>
    <x v="7"/>
    <x v="4"/>
  </r>
  <r>
    <n v="77514291"/>
    <x v="7"/>
    <x v="4"/>
  </r>
  <r>
    <n v="77514292"/>
    <x v="7"/>
    <x v="17"/>
  </r>
  <r>
    <n v="77514293"/>
    <x v="7"/>
    <x v="7"/>
  </r>
  <r>
    <n v="77514294"/>
    <x v="7"/>
    <x v="3"/>
  </r>
  <r>
    <n v="77514295"/>
    <x v="7"/>
    <x v="16"/>
  </r>
  <r>
    <n v="77514296"/>
    <x v="7"/>
    <x v="14"/>
  </r>
  <r>
    <n v="77514297"/>
    <x v="7"/>
    <x v="10"/>
  </r>
  <r>
    <n v="77514301"/>
    <x v="7"/>
    <x v="17"/>
  </r>
  <r>
    <n v="77514303"/>
    <x v="7"/>
    <x v="7"/>
  </r>
  <r>
    <n v="77514304"/>
    <x v="7"/>
    <x v="10"/>
  </r>
  <r>
    <n v="77514305"/>
    <x v="7"/>
    <x v="17"/>
  </r>
  <r>
    <n v="77514306"/>
    <x v="7"/>
    <x v="1"/>
  </r>
  <r>
    <n v="77514307"/>
    <x v="7"/>
    <x v="14"/>
  </r>
  <r>
    <n v="77514309"/>
    <x v="7"/>
    <x v="7"/>
  </r>
  <r>
    <n v="77514310"/>
    <x v="7"/>
    <x v="4"/>
  </r>
  <r>
    <n v="77514312"/>
    <x v="7"/>
    <x v="14"/>
  </r>
  <r>
    <n v="77514313"/>
    <x v="7"/>
    <x v="10"/>
  </r>
  <r>
    <n v="77514314"/>
    <x v="7"/>
    <x v="3"/>
  </r>
  <r>
    <n v="77514316"/>
    <x v="7"/>
    <x v="3"/>
  </r>
  <r>
    <n v="77514317"/>
    <x v="7"/>
    <x v="1"/>
  </r>
  <r>
    <n v="77514318"/>
    <x v="7"/>
    <x v="17"/>
  </r>
  <r>
    <n v="77514319"/>
    <x v="7"/>
    <x v="13"/>
  </r>
  <r>
    <n v="77514320"/>
    <x v="7"/>
    <x v="7"/>
  </r>
  <r>
    <n v="77514321"/>
    <x v="7"/>
    <x v="17"/>
  </r>
  <r>
    <n v="77514322"/>
    <x v="7"/>
    <x v="6"/>
  </r>
  <r>
    <n v="77514323"/>
    <x v="7"/>
    <x v="18"/>
  </r>
  <r>
    <n v="77514324"/>
    <x v="7"/>
    <x v="4"/>
  </r>
  <r>
    <n v="77514325"/>
    <x v="7"/>
    <x v="10"/>
  </r>
  <r>
    <n v="77514328"/>
    <x v="7"/>
    <x v="1"/>
  </r>
  <r>
    <n v="77514329"/>
    <x v="7"/>
    <x v="1"/>
  </r>
  <r>
    <n v="77514330"/>
    <x v="7"/>
    <x v="18"/>
  </r>
  <r>
    <n v="77514331"/>
    <x v="7"/>
    <x v="7"/>
  </r>
  <r>
    <n v="77514332"/>
    <x v="6"/>
    <x v="7"/>
  </r>
  <r>
    <n v="77514333"/>
    <x v="7"/>
    <x v="2"/>
  </r>
  <r>
    <n v="77514334"/>
    <x v="3"/>
    <x v="11"/>
  </r>
  <r>
    <n v="77514335"/>
    <x v="7"/>
    <x v="18"/>
  </r>
  <r>
    <n v="77514336"/>
    <x v="7"/>
    <x v="6"/>
  </r>
  <r>
    <n v="77514337"/>
    <x v="7"/>
    <x v="18"/>
  </r>
  <r>
    <n v="77514339"/>
    <x v="7"/>
    <x v="2"/>
  </r>
  <r>
    <n v="77514340"/>
    <x v="7"/>
    <x v="12"/>
  </r>
  <r>
    <n v="77514341"/>
    <x v="7"/>
    <x v="12"/>
  </r>
  <r>
    <n v="77514342"/>
    <x v="7"/>
    <x v="1"/>
  </r>
  <r>
    <n v="77514343"/>
    <x v="7"/>
    <x v="3"/>
  </r>
  <r>
    <n v="77514344"/>
    <x v="7"/>
    <x v="2"/>
  </r>
  <r>
    <n v="77514345"/>
    <x v="3"/>
    <x v="14"/>
  </r>
  <r>
    <n v="77514346"/>
    <x v="7"/>
    <x v="11"/>
  </r>
  <r>
    <n v="77514347"/>
    <x v="7"/>
    <x v="0"/>
  </r>
  <r>
    <n v="77514348"/>
    <x v="7"/>
    <x v="0"/>
  </r>
  <r>
    <n v="77514350"/>
    <x v="7"/>
    <x v="16"/>
  </r>
  <r>
    <n v="77514351"/>
    <x v="7"/>
    <x v="11"/>
  </r>
  <r>
    <n v="77514352"/>
    <x v="7"/>
    <x v="6"/>
  </r>
  <r>
    <n v="77514353"/>
    <x v="7"/>
    <x v="16"/>
  </r>
  <r>
    <n v="77514354"/>
    <x v="7"/>
    <x v="11"/>
  </r>
  <r>
    <n v="77514355"/>
    <x v="7"/>
    <x v="14"/>
  </r>
  <r>
    <n v="77514356"/>
    <x v="7"/>
    <x v="11"/>
  </r>
  <r>
    <n v="77514357"/>
    <x v="7"/>
    <x v="14"/>
  </r>
  <r>
    <n v="77514358"/>
    <x v="7"/>
    <x v="18"/>
  </r>
  <r>
    <n v="77514359"/>
    <x v="3"/>
    <x v="15"/>
  </r>
  <r>
    <n v="77514360"/>
    <x v="3"/>
    <x v="15"/>
  </r>
  <r>
    <n v="77514362"/>
    <x v="7"/>
    <x v="18"/>
  </r>
  <r>
    <n v="77514363"/>
    <x v="7"/>
    <x v="12"/>
  </r>
  <r>
    <n v="77514364"/>
    <x v="7"/>
    <x v="12"/>
  </r>
  <r>
    <n v="77514366"/>
    <x v="7"/>
    <x v="16"/>
  </r>
  <r>
    <n v="77514367"/>
    <x v="7"/>
    <x v="9"/>
  </r>
  <r>
    <n v="77514369"/>
    <x v="7"/>
    <x v="3"/>
  </r>
  <r>
    <n v="77514371"/>
    <x v="7"/>
    <x v="8"/>
  </r>
  <r>
    <n v="77514373"/>
    <x v="7"/>
    <x v="18"/>
  </r>
  <r>
    <n v="77514374"/>
    <x v="7"/>
    <x v="17"/>
  </r>
  <r>
    <n v="77514376"/>
    <x v="7"/>
    <x v="18"/>
  </r>
  <r>
    <n v="77514378"/>
    <x v="7"/>
    <x v="15"/>
  </r>
  <r>
    <n v="77514379"/>
    <x v="7"/>
    <x v="15"/>
  </r>
  <r>
    <n v="77514380"/>
    <x v="7"/>
    <x v="15"/>
  </r>
  <r>
    <n v="77514381"/>
    <x v="3"/>
    <x v="15"/>
  </r>
  <r>
    <n v="77514382"/>
    <x v="3"/>
    <x v="18"/>
  </r>
  <r>
    <n v="77514383"/>
    <x v="7"/>
    <x v="3"/>
  </r>
  <r>
    <n v="77514384"/>
    <x v="7"/>
    <x v="9"/>
  </r>
  <r>
    <n v="77514385"/>
    <x v="7"/>
    <x v="13"/>
  </r>
  <r>
    <n v="77514386"/>
    <x v="7"/>
    <x v="6"/>
  </r>
  <r>
    <n v="77514387"/>
    <x v="7"/>
    <x v="16"/>
  </r>
  <r>
    <n v="77514388"/>
    <x v="7"/>
    <x v="9"/>
  </r>
  <r>
    <n v="77514389"/>
    <x v="7"/>
    <x v="1"/>
  </r>
  <r>
    <n v="77514390"/>
    <x v="7"/>
    <x v="3"/>
  </r>
  <r>
    <n v="77514392"/>
    <x v="7"/>
    <x v="2"/>
  </r>
  <r>
    <n v="77514393"/>
    <x v="7"/>
    <x v="10"/>
  </r>
  <r>
    <n v="77514394"/>
    <x v="7"/>
    <x v="3"/>
  </r>
  <r>
    <n v="77514395"/>
    <x v="7"/>
    <x v="10"/>
  </r>
  <r>
    <n v="77514397"/>
    <x v="7"/>
    <x v="1"/>
  </r>
  <r>
    <n v="77514398"/>
    <x v="7"/>
    <x v="8"/>
  </r>
  <r>
    <n v="77514399"/>
    <x v="7"/>
    <x v="5"/>
  </r>
  <r>
    <n v="77514400"/>
    <x v="7"/>
    <x v="1"/>
  </r>
  <r>
    <n v="77514403"/>
    <x v="7"/>
    <x v="7"/>
  </r>
  <r>
    <n v="77514405"/>
    <x v="7"/>
    <x v="0"/>
  </r>
  <r>
    <n v="77514406"/>
    <x v="7"/>
    <x v="18"/>
  </r>
  <r>
    <n v="77514407"/>
    <x v="7"/>
    <x v="10"/>
  </r>
  <r>
    <n v="77514408"/>
    <x v="7"/>
    <x v="12"/>
  </r>
  <r>
    <n v="77514409"/>
    <x v="7"/>
    <x v="16"/>
  </r>
  <r>
    <n v="77514410"/>
    <x v="7"/>
    <x v="2"/>
  </r>
  <r>
    <n v="77514411"/>
    <x v="7"/>
    <x v="12"/>
  </r>
  <r>
    <n v="77514412"/>
    <x v="3"/>
    <x v="14"/>
  </r>
  <r>
    <n v="77514413"/>
    <x v="7"/>
    <x v="1"/>
  </r>
  <r>
    <n v="77514414"/>
    <x v="7"/>
    <x v="7"/>
  </r>
  <r>
    <n v="77514415"/>
    <x v="7"/>
    <x v="8"/>
  </r>
  <r>
    <n v="77514416"/>
    <x v="7"/>
    <x v="6"/>
  </r>
  <r>
    <n v="77514419"/>
    <x v="7"/>
    <x v="2"/>
  </r>
  <r>
    <n v="77514421"/>
    <x v="7"/>
    <x v="12"/>
  </r>
  <r>
    <n v="77514422"/>
    <x v="7"/>
    <x v="3"/>
  </r>
  <r>
    <n v="77514423"/>
    <x v="7"/>
    <x v="2"/>
  </r>
  <r>
    <n v="77514424"/>
    <x v="7"/>
    <x v="11"/>
  </r>
  <r>
    <n v="77514425"/>
    <x v="7"/>
    <x v="4"/>
  </r>
  <r>
    <n v="77514427"/>
    <x v="7"/>
    <x v="4"/>
  </r>
  <r>
    <n v="77514428"/>
    <x v="9"/>
    <x v="2"/>
  </r>
  <r>
    <n v="77514429"/>
    <x v="7"/>
    <x v="16"/>
  </r>
  <r>
    <n v="77514430"/>
    <x v="7"/>
    <x v="3"/>
  </r>
  <r>
    <n v="77514431"/>
    <x v="7"/>
    <x v="13"/>
  </r>
  <r>
    <n v="77514432"/>
    <x v="7"/>
    <x v="2"/>
  </r>
  <r>
    <n v="77514433"/>
    <x v="7"/>
    <x v="12"/>
  </r>
  <r>
    <n v="77514435"/>
    <x v="7"/>
    <x v="3"/>
  </r>
  <r>
    <n v="77514436"/>
    <x v="7"/>
    <x v="9"/>
  </r>
  <r>
    <n v="77514437"/>
    <x v="7"/>
    <x v="6"/>
  </r>
  <r>
    <n v="77514438"/>
    <x v="7"/>
    <x v="6"/>
  </r>
  <r>
    <n v="77514439"/>
    <x v="7"/>
    <x v="0"/>
  </r>
  <r>
    <n v="77514440"/>
    <x v="7"/>
    <x v="0"/>
  </r>
  <r>
    <n v="77514443"/>
    <x v="7"/>
    <x v="5"/>
  </r>
  <r>
    <n v="77514444"/>
    <x v="7"/>
    <x v="12"/>
  </r>
  <r>
    <n v="77514445"/>
    <x v="7"/>
    <x v="11"/>
  </r>
  <r>
    <n v="77514446"/>
    <x v="7"/>
    <x v="12"/>
  </r>
  <r>
    <n v="77514447"/>
    <x v="7"/>
    <x v="2"/>
  </r>
  <r>
    <n v="77514448"/>
    <x v="7"/>
    <x v="12"/>
  </r>
  <r>
    <n v="77514449"/>
    <x v="7"/>
    <x v="3"/>
  </r>
  <r>
    <n v="77514450"/>
    <x v="7"/>
    <x v="12"/>
  </r>
  <r>
    <n v="77514451"/>
    <x v="7"/>
    <x v="16"/>
  </r>
  <r>
    <n v="77514452"/>
    <x v="7"/>
    <x v="9"/>
  </r>
  <r>
    <n v="77514454"/>
    <x v="7"/>
    <x v="0"/>
  </r>
  <r>
    <n v="77514455"/>
    <x v="7"/>
    <x v="16"/>
  </r>
  <r>
    <n v="77514456"/>
    <x v="7"/>
    <x v="11"/>
  </r>
  <r>
    <n v="77514458"/>
    <x v="7"/>
    <x v="5"/>
  </r>
  <r>
    <n v="77514459"/>
    <x v="7"/>
    <x v="1"/>
  </r>
  <r>
    <n v="77514460"/>
    <x v="7"/>
    <x v="11"/>
  </r>
  <r>
    <n v="77514461"/>
    <x v="7"/>
    <x v="3"/>
  </r>
  <r>
    <n v="77514462"/>
    <x v="7"/>
    <x v="15"/>
  </r>
  <r>
    <n v="77514464"/>
    <x v="7"/>
    <x v="15"/>
  </r>
  <r>
    <n v="77514465"/>
    <x v="7"/>
    <x v="15"/>
  </r>
  <r>
    <n v="77514466"/>
    <x v="7"/>
    <x v="15"/>
  </r>
  <r>
    <n v="77514467"/>
    <x v="7"/>
    <x v="12"/>
  </r>
  <r>
    <n v="77514468"/>
    <x v="7"/>
    <x v="15"/>
  </r>
  <r>
    <n v="77514469"/>
    <x v="7"/>
    <x v="6"/>
  </r>
  <r>
    <n v="77514470"/>
    <x v="7"/>
    <x v="6"/>
  </r>
  <r>
    <n v="77514471"/>
    <x v="7"/>
    <x v="15"/>
  </r>
  <r>
    <n v="77514472"/>
    <x v="7"/>
    <x v="15"/>
  </r>
  <r>
    <n v="77514473"/>
    <x v="3"/>
    <x v="15"/>
  </r>
  <r>
    <n v="77514474"/>
    <x v="7"/>
    <x v="15"/>
  </r>
  <r>
    <n v="77514475"/>
    <x v="7"/>
    <x v="6"/>
  </r>
  <r>
    <n v="77514476"/>
    <x v="7"/>
    <x v="9"/>
  </r>
  <r>
    <n v="77514477"/>
    <x v="7"/>
    <x v="17"/>
  </r>
  <r>
    <n v="77514478"/>
    <x v="7"/>
    <x v="6"/>
  </r>
  <r>
    <n v="77514479"/>
    <x v="7"/>
    <x v="1"/>
  </r>
  <r>
    <n v="77514480"/>
    <x v="7"/>
    <x v="14"/>
  </r>
  <r>
    <n v="77514481"/>
    <x v="7"/>
    <x v="15"/>
  </r>
  <r>
    <n v="77514483"/>
    <x v="7"/>
    <x v="15"/>
  </r>
  <r>
    <n v="77514484"/>
    <x v="7"/>
    <x v="6"/>
  </r>
  <r>
    <n v="77514485"/>
    <x v="7"/>
    <x v="13"/>
  </r>
  <r>
    <n v="77514486"/>
    <x v="7"/>
    <x v="15"/>
  </r>
  <r>
    <n v="77514487"/>
    <x v="7"/>
    <x v="15"/>
  </r>
  <r>
    <n v="77514489"/>
    <x v="7"/>
    <x v="15"/>
  </r>
  <r>
    <n v="77514490"/>
    <x v="7"/>
    <x v="15"/>
  </r>
  <r>
    <n v="77514492"/>
    <x v="7"/>
    <x v="15"/>
  </r>
  <r>
    <n v="77514493"/>
    <x v="7"/>
    <x v="15"/>
  </r>
  <r>
    <n v="77514494"/>
    <x v="7"/>
    <x v="12"/>
  </r>
  <r>
    <n v="77514495"/>
    <x v="7"/>
    <x v="15"/>
  </r>
  <r>
    <n v="77514496"/>
    <x v="7"/>
    <x v="15"/>
  </r>
  <r>
    <n v="77514497"/>
    <x v="7"/>
    <x v="15"/>
  </r>
  <r>
    <n v="77514498"/>
    <x v="7"/>
    <x v="15"/>
  </r>
  <r>
    <n v="77514499"/>
    <x v="7"/>
    <x v="15"/>
  </r>
  <r>
    <n v="77514500"/>
    <x v="7"/>
    <x v="15"/>
  </r>
  <r>
    <n v="77514501"/>
    <x v="7"/>
    <x v="15"/>
  </r>
  <r>
    <n v="77514502"/>
    <x v="7"/>
    <x v="15"/>
  </r>
  <r>
    <n v="77514503"/>
    <x v="7"/>
    <x v="15"/>
  </r>
  <r>
    <n v="77514504"/>
    <x v="3"/>
    <x v="15"/>
  </r>
  <r>
    <n v="77514505"/>
    <x v="3"/>
    <x v="15"/>
  </r>
  <r>
    <n v="77514506"/>
    <x v="3"/>
    <x v="15"/>
  </r>
  <r>
    <n v="77514507"/>
    <x v="7"/>
    <x v="14"/>
  </r>
  <r>
    <n v="77514508"/>
    <x v="7"/>
    <x v="1"/>
  </r>
  <r>
    <n v="77514509"/>
    <x v="7"/>
    <x v="0"/>
  </r>
  <r>
    <n v="77514512"/>
    <x v="7"/>
    <x v="16"/>
  </r>
  <r>
    <n v="77514513"/>
    <x v="7"/>
    <x v="11"/>
  </r>
  <r>
    <n v="77514515"/>
    <x v="7"/>
    <x v="1"/>
  </r>
  <r>
    <n v="77514516"/>
    <x v="7"/>
    <x v="4"/>
  </r>
  <r>
    <n v="77514517"/>
    <x v="7"/>
    <x v="10"/>
  </r>
  <r>
    <n v="77514518"/>
    <x v="7"/>
    <x v="18"/>
  </r>
  <r>
    <n v="77514519"/>
    <x v="7"/>
    <x v="8"/>
  </r>
  <r>
    <n v="77514520"/>
    <x v="7"/>
    <x v="9"/>
  </r>
  <r>
    <n v="77514521"/>
    <x v="7"/>
    <x v="6"/>
  </r>
  <r>
    <n v="77514522"/>
    <x v="7"/>
    <x v="8"/>
  </r>
  <r>
    <n v="77514523"/>
    <x v="7"/>
    <x v="8"/>
  </r>
  <r>
    <n v="77514524"/>
    <x v="7"/>
    <x v="3"/>
  </r>
  <r>
    <n v="77514525"/>
    <x v="7"/>
    <x v="8"/>
  </r>
  <r>
    <n v="77514527"/>
    <x v="7"/>
    <x v="3"/>
  </r>
  <r>
    <n v="77514528"/>
    <x v="7"/>
    <x v="2"/>
  </r>
  <r>
    <n v="77514529"/>
    <x v="7"/>
    <x v="9"/>
  </r>
  <r>
    <n v="77514530"/>
    <x v="7"/>
    <x v="3"/>
  </r>
  <r>
    <n v="77514531"/>
    <x v="7"/>
    <x v="7"/>
  </r>
  <r>
    <n v="77514532"/>
    <x v="7"/>
    <x v="2"/>
  </r>
  <r>
    <n v="77514533"/>
    <x v="7"/>
    <x v="9"/>
  </r>
  <r>
    <n v="77514534"/>
    <x v="7"/>
    <x v="18"/>
  </r>
  <r>
    <n v="77514535"/>
    <x v="7"/>
    <x v="14"/>
  </r>
  <r>
    <n v="77514536"/>
    <x v="7"/>
    <x v="5"/>
  </r>
  <r>
    <n v="77514537"/>
    <x v="7"/>
    <x v="13"/>
  </r>
  <r>
    <n v="77514538"/>
    <x v="7"/>
    <x v="14"/>
  </r>
  <r>
    <n v="77514539"/>
    <x v="7"/>
    <x v="11"/>
  </r>
  <r>
    <n v="77514540"/>
    <x v="7"/>
    <x v="13"/>
  </r>
  <r>
    <n v="77514541"/>
    <x v="9"/>
    <x v="6"/>
  </r>
  <r>
    <n v="77514542"/>
    <x v="7"/>
    <x v="5"/>
  </r>
  <r>
    <n v="77514544"/>
    <x v="7"/>
    <x v="17"/>
  </r>
  <r>
    <n v="77514545"/>
    <x v="7"/>
    <x v="10"/>
  </r>
  <r>
    <n v="77514546"/>
    <x v="7"/>
    <x v="7"/>
  </r>
  <r>
    <n v="77514547"/>
    <x v="7"/>
    <x v="8"/>
  </r>
  <r>
    <n v="77514548"/>
    <x v="7"/>
    <x v="17"/>
  </r>
  <r>
    <n v="77514549"/>
    <x v="7"/>
    <x v="7"/>
  </r>
  <r>
    <n v="77514550"/>
    <x v="7"/>
    <x v="9"/>
  </r>
  <r>
    <n v="77514551"/>
    <x v="7"/>
    <x v="16"/>
  </r>
  <r>
    <n v="77514552"/>
    <x v="7"/>
    <x v="7"/>
  </r>
  <r>
    <n v="77514553"/>
    <x v="7"/>
    <x v="18"/>
  </r>
  <r>
    <n v="77514556"/>
    <x v="7"/>
    <x v="16"/>
  </r>
  <r>
    <n v="77514557"/>
    <x v="7"/>
    <x v="12"/>
  </r>
  <r>
    <n v="77514558"/>
    <x v="7"/>
    <x v="4"/>
  </r>
  <r>
    <n v="77514559"/>
    <x v="7"/>
    <x v="4"/>
  </r>
  <r>
    <n v="77514560"/>
    <x v="7"/>
    <x v="16"/>
  </r>
  <r>
    <n v="77514561"/>
    <x v="7"/>
    <x v="6"/>
  </r>
  <r>
    <n v="77514563"/>
    <x v="7"/>
    <x v="18"/>
  </r>
  <r>
    <n v="77514565"/>
    <x v="7"/>
    <x v="14"/>
  </r>
  <r>
    <n v="77514566"/>
    <x v="7"/>
    <x v="7"/>
  </r>
  <r>
    <n v="77514568"/>
    <x v="7"/>
    <x v="3"/>
  </r>
  <r>
    <n v="77514569"/>
    <x v="7"/>
    <x v="9"/>
  </r>
  <r>
    <n v="77514570"/>
    <x v="7"/>
    <x v="3"/>
  </r>
  <r>
    <n v="77514571"/>
    <x v="7"/>
    <x v="16"/>
  </r>
  <r>
    <n v="77514572"/>
    <x v="7"/>
    <x v="7"/>
  </r>
  <r>
    <n v="77514576"/>
    <x v="7"/>
    <x v="12"/>
  </r>
  <r>
    <n v="77514577"/>
    <x v="7"/>
    <x v="3"/>
  </r>
  <r>
    <n v="77514578"/>
    <x v="7"/>
    <x v="7"/>
  </r>
  <r>
    <n v="77514579"/>
    <x v="7"/>
    <x v="1"/>
  </r>
  <r>
    <n v="77514580"/>
    <x v="7"/>
    <x v="1"/>
  </r>
  <r>
    <n v="77514581"/>
    <x v="7"/>
    <x v="13"/>
  </r>
  <r>
    <n v="77514583"/>
    <x v="7"/>
    <x v="13"/>
  </r>
  <r>
    <n v="77514584"/>
    <x v="7"/>
    <x v="3"/>
  </r>
  <r>
    <n v="77514585"/>
    <x v="7"/>
    <x v="2"/>
  </r>
  <r>
    <n v="77514586"/>
    <x v="7"/>
    <x v="18"/>
  </r>
  <r>
    <n v="77514587"/>
    <x v="7"/>
    <x v="9"/>
  </r>
  <r>
    <n v="77514588"/>
    <x v="7"/>
    <x v="18"/>
  </r>
  <r>
    <n v="77514589"/>
    <x v="7"/>
    <x v="12"/>
  </r>
  <r>
    <n v="77514590"/>
    <x v="7"/>
    <x v="17"/>
  </r>
  <r>
    <n v="77514591"/>
    <x v="7"/>
    <x v="11"/>
  </r>
  <r>
    <n v="77514592"/>
    <x v="3"/>
    <x v="18"/>
  </r>
  <r>
    <n v="77514593"/>
    <x v="7"/>
    <x v="0"/>
  </r>
  <r>
    <n v="77514594"/>
    <x v="7"/>
    <x v="12"/>
  </r>
  <r>
    <n v="77514595"/>
    <x v="7"/>
    <x v="6"/>
  </r>
  <r>
    <n v="77514596"/>
    <x v="7"/>
    <x v="11"/>
  </r>
  <r>
    <n v="77514597"/>
    <x v="7"/>
    <x v="14"/>
  </r>
  <r>
    <n v="77514598"/>
    <x v="7"/>
    <x v="5"/>
  </r>
  <r>
    <n v="77514599"/>
    <x v="7"/>
    <x v="9"/>
  </r>
  <r>
    <n v="77514600"/>
    <x v="7"/>
    <x v="12"/>
  </r>
  <r>
    <n v="77514601"/>
    <x v="7"/>
    <x v="9"/>
  </r>
  <r>
    <n v="77514602"/>
    <x v="7"/>
    <x v="11"/>
  </r>
  <r>
    <n v="77514603"/>
    <x v="7"/>
    <x v="18"/>
  </r>
  <r>
    <n v="77514604"/>
    <x v="7"/>
    <x v="3"/>
  </r>
  <r>
    <n v="77514605"/>
    <x v="7"/>
    <x v="8"/>
  </r>
  <r>
    <n v="77514607"/>
    <x v="7"/>
    <x v="16"/>
  </r>
  <r>
    <n v="77514608"/>
    <x v="7"/>
    <x v="12"/>
  </r>
  <r>
    <n v="77514609"/>
    <x v="7"/>
    <x v="16"/>
  </r>
  <r>
    <n v="77514610"/>
    <x v="7"/>
    <x v="12"/>
  </r>
  <r>
    <n v="77514611"/>
    <x v="7"/>
    <x v="16"/>
  </r>
  <r>
    <n v="77514612"/>
    <x v="7"/>
    <x v="17"/>
  </r>
  <r>
    <n v="77514613"/>
    <x v="7"/>
    <x v="5"/>
  </r>
  <r>
    <n v="77514614"/>
    <x v="7"/>
    <x v="8"/>
  </r>
  <r>
    <n v="77514615"/>
    <x v="7"/>
    <x v="2"/>
  </r>
  <r>
    <n v="77514616"/>
    <x v="7"/>
    <x v="13"/>
  </r>
  <r>
    <n v="77514617"/>
    <x v="7"/>
    <x v="7"/>
  </r>
  <r>
    <n v="77514618"/>
    <x v="7"/>
    <x v="16"/>
  </r>
  <r>
    <n v="77514619"/>
    <x v="7"/>
    <x v="1"/>
  </r>
  <r>
    <n v="77514620"/>
    <x v="7"/>
    <x v="16"/>
  </r>
  <r>
    <n v="77514621"/>
    <x v="7"/>
    <x v="17"/>
  </r>
  <r>
    <n v="77514622"/>
    <x v="7"/>
    <x v="12"/>
  </r>
  <r>
    <n v="77514623"/>
    <x v="7"/>
    <x v="8"/>
  </r>
  <r>
    <n v="77514625"/>
    <x v="3"/>
    <x v="14"/>
  </r>
  <r>
    <n v="77514626"/>
    <x v="9"/>
    <x v="4"/>
  </r>
  <r>
    <n v="77514627"/>
    <x v="7"/>
    <x v="3"/>
  </r>
  <r>
    <n v="77514628"/>
    <x v="7"/>
    <x v="3"/>
  </r>
  <r>
    <n v="77514629"/>
    <x v="6"/>
    <x v="7"/>
  </r>
  <r>
    <n v="77514630"/>
    <x v="7"/>
    <x v="5"/>
  </r>
  <r>
    <n v="77514631"/>
    <x v="7"/>
    <x v="12"/>
  </r>
  <r>
    <n v="77514632"/>
    <x v="7"/>
    <x v="2"/>
  </r>
  <r>
    <n v="77514633"/>
    <x v="7"/>
    <x v="10"/>
  </r>
  <r>
    <n v="77514635"/>
    <x v="7"/>
    <x v="17"/>
  </r>
  <r>
    <n v="77514637"/>
    <x v="7"/>
    <x v="5"/>
  </r>
  <r>
    <n v="77514638"/>
    <x v="7"/>
    <x v="12"/>
  </r>
  <r>
    <n v="77514639"/>
    <x v="7"/>
    <x v="11"/>
  </r>
  <r>
    <n v="77514640"/>
    <x v="7"/>
    <x v="15"/>
  </r>
  <r>
    <n v="77514641"/>
    <x v="7"/>
    <x v="12"/>
  </r>
  <r>
    <n v="77514643"/>
    <x v="7"/>
    <x v="3"/>
  </r>
  <r>
    <n v="77514646"/>
    <x v="7"/>
    <x v="16"/>
  </r>
  <r>
    <n v="77514647"/>
    <x v="7"/>
    <x v="12"/>
  </r>
  <r>
    <n v="77514648"/>
    <x v="7"/>
    <x v="16"/>
  </r>
  <r>
    <n v="77514649"/>
    <x v="7"/>
    <x v="11"/>
  </r>
  <r>
    <n v="77514650"/>
    <x v="7"/>
    <x v="10"/>
  </r>
  <r>
    <n v="77514652"/>
    <x v="7"/>
    <x v="18"/>
  </r>
  <r>
    <n v="77514653"/>
    <x v="7"/>
    <x v="12"/>
  </r>
  <r>
    <n v="77514655"/>
    <x v="7"/>
    <x v="12"/>
  </r>
  <r>
    <n v="77514657"/>
    <x v="7"/>
    <x v="8"/>
  </r>
  <r>
    <n v="77514658"/>
    <x v="7"/>
    <x v="8"/>
  </r>
  <r>
    <n v="77514659"/>
    <x v="7"/>
    <x v="12"/>
  </r>
  <r>
    <n v="77514661"/>
    <x v="7"/>
    <x v="0"/>
  </r>
  <r>
    <n v="77514662"/>
    <x v="7"/>
    <x v="6"/>
  </r>
  <r>
    <n v="77514665"/>
    <x v="7"/>
    <x v="13"/>
  </r>
  <r>
    <n v="77514667"/>
    <x v="7"/>
    <x v="10"/>
  </r>
  <r>
    <n v="77514668"/>
    <x v="7"/>
    <x v="18"/>
  </r>
  <r>
    <n v="77514670"/>
    <x v="7"/>
    <x v="9"/>
  </r>
  <r>
    <n v="77514671"/>
    <x v="7"/>
    <x v="18"/>
  </r>
  <r>
    <n v="77514673"/>
    <x v="7"/>
    <x v="7"/>
  </r>
  <r>
    <n v="77514674"/>
    <x v="7"/>
    <x v="3"/>
  </r>
  <r>
    <n v="77514675"/>
    <x v="7"/>
    <x v="3"/>
  </r>
  <r>
    <n v="77514676"/>
    <x v="7"/>
    <x v="18"/>
  </r>
  <r>
    <n v="77514677"/>
    <x v="7"/>
    <x v="18"/>
  </r>
  <r>
    <n v="77514680"/>
    <x v="7"/>
    <x v="15"/>
  </r>
  <r>
    <n v="77514684"/>
    <x v="7"/>
    <x v="8"/>
  </r>
  <r>
    <n v="77514686"/>
    <x v="7"/>
    <x v="17"/>
  </r>
  <r>
    <n v="77514687"/>
    <x v="7"/>
    <x v="14"/>
  </r>
  <r>
    <n v="77514688"/>
    <x v="7"/>
    <x v="0"/>
  </r>
  <r>
    <n v="77514689"/>
    <x v="7"/>
    <x v="3"/>
  </r>
  <r>
    <n v="77514690"/>
    <x v="7"/>
    <x v="2"/>
  </r>
  <r>
    <n v="77514691"/>
    <x v="7"/>
    <x v="12"/>
  </r>
  <r>
    <n v="77514692"/>
    <x v="7"/>
    <x v="10"/>
  </r>
  <r>
    <n v="77514693"/>
    <x v="7"/>
    <x v="18"/>
  </r>
  <r>
    <n v="77514694"/>
    <x v="7"/>
    <x v="6"/>
  </r>
  <r>
    <n v="77514695"/>
    <x v="7"/>
    <x v="7"/>
  </r>
  <r>
    <n v="77514696"/>
    <x v="7"/>
    <x v="16"/>
  </r>
  <r>
    <n v="77514697"/>
    <x v="7"/>
    <x v="8"/>
  </r>
  <r>
    <n v="77514698"/>
    <x v="7"/>
    <x v="3"/>
  </r>
  <r>
    <n v="77514699"/>
    <x v="7"/>
    <x v="10"/>
  </r>
  <r>
    <n v="77514700"/>
    <x v="3"/>
    <x v="9"/>
  </r>
  <r>
    <n v="77514701"/>
    <x v="7"/>
    <x v="14"/>
  </r>
  <r>
    <n v="77514702"/>
    <x v="7"/>
    <x v="13"/>
  </r>
  <r>
    <n v="77514703"/>
    <x v="7"/>
    <x v="16"/>
  </r>
  <r>
    <n v="77514704"/>
    <x v="7"/>
    <x v="13"/>
  </r>
  <r>
    <n v="77514705"/>
    <x v="7"/>
    <x v="16"/>
  </r>
  <r>
    <n v="77514706"/>
    <x v="7"/>
    <x v="16"/>
  </r>
  <r>
    <n v="77514707"/>
    <x v="7"/>
    <x v="10"/>
  </r>
  <r>
    <n v="77514710"/>
    <x v="7"/>
    <x v="2"/>
  </r>
  <r>
    <n v="77514711"/>
    <x v="7"/>
    <x v="14"/>
  </r>
  <r>
    <n v="77514712"/>
    <x v="7"/>
    <x v="14"/>
  </r>
  <r>
    <n v="77514713"/>
    <x v="7"/>
    <x v="15"/>
  </r>
  <r>
    <n v="77514714"/>
    <x v="7"/>
    <x v="5"/>
  </r>
  <r>
    <n v="77514715"/>
    <x v="7"/>
    <x v="18"/>
  </r>
  <r>
    <n v="77514716"/>
    <x v="7"/>
    <x v="14"/>
  </r>
  <r>
    <n v="77514719"/>
    <x v="7"/>
    <x v="15"/>
  </r>
  <r>
    <n v="77514721"/>
    <x v="3"/>
    <x v="14"/>
  </r>
  <r>
    <n v="77514722"/>
    <x v="6"/>
    <x v="7"/>
  </r>
  <r>
    <n v="77514724"/>
    <x v="7"/>
    <x v="16"/>
  </r>
  <r>
    <n v="77514725"/>
    <x v="7"/>
    <x v="12"/>
  </r>
  <r>
    <n v="77514726"/>
    <x v="7"/>
    <x v="17"/>
  </r>
  <r>
    <n v="77514727"/>
    <x v="7"/>
    <x v="15"/>
  </r>
  <r>
    <n v="77514729"/>
    <x v="7"/>
    <x v="14"/>
  </r>
  <r>
    <n v="77514730"/>
    <x v="7"/>
    <x v="5"/>
  </r>
  <r>
    <n v="77514731"/>
    <x v="7"/>
    <x v="13"/>
  </r>
  <r>
    <n v="77514733"/>
    <x v="7"/>
    <x v="14"/>
  </r>
  <r>
    <n v="77514735"/>
    <x v="7"/>
    <x v="6"/>
  </r>
  <r>
    <n v="77514736"/>
    <x v="7"/>
    <x v="7"/>
  </r>
  <r>
    <n v="77514737"/>
    <x v="7"/>
    <x v="9"/>
  </r>
  <r>
    <n v="77514738"/>
    <x v="6"/>
    <x v="7"/>
  </r>
  <r>
    <n v="77514739"/>
    <x v="6"/>
    <x v="7"/>
  </r>
  <r>
    <n v="77514740"/>
    <x v="7"/>
    <x v="9"/>
  </r>
  <r>
    <n v="77514741"/>
    <x v="7"/>
    <x v="6"/>
  </r>
  <r>
    <n v="77514743"/>
    <x v="3"/>
    <x v="15"/>
  </r>
  <r>
    <n v="77514744"/>
    <x v="7"/>
    <x v="3"/>
  </r>
  <r>
    <n v="77514746"/>
    <x v="6"/>
    <x v="7"/>
  </r>
  <r>
    <n v="77514748"/>
    <x v="3"/>
    <x v="12"/>
  </r>
  <r>
    <n v="77514749"/>
    <x v="7"/>
    <x v="13"/>
  </r>
  <r>
    <n v="77514750"/>
    <x v="7"/>
    <x v="14"/>
  </r>
  <r>
    <n v="77514751"/>
    <x v="7"/>
    <x v="7"/>
  </r>
  <r>
    <n v="77514752"/>
    <x v="7"/>
    <x v="18"/>
  </r>
  <r>
    <n v="77514753"/>
    <x v="7"/>
    <x v="12"/>
  </r>
  <r>
    <n v="77514754"/>
    <x v="7"/>
    <x v="7"/>
  </r>
  <r>
    <n v="77514755"/>
    <x v="9"/>
    <x v="12"/>
  </r>
  <r>
    <n v="77514756"/>
    <x v="7"/>
    <x v="14"/>
  </r>
  <r>
    <n v="77514757"/>
    <x v="7"/>
    <x v="2"/>
  </r>
  <r>
    <n v="77514758"/>
    <x v="7"/>
    <x v="11"/>
  </r>
  <r>
    <n v="77514759"/>
    <x v="7"/>
    <x v="6"/>
  </r>
  <r>
    <n v="77514760"/>
    <x v="10"/>
    <x v="15"/>
  </r>
  <r>
    <n v="77514763"/>
    <x v="7"/>
    <x v="8"/>
  </r>
  <r>
    <n v="77514765"/>
    <x v="10"/>
    <x v="16"/>
  </r>
  <r>
    <n v="77514766"/>
    <x v="7"/>
    <x v="16"/>
  </r>
  <r>
    <n v="77514767"/>
    <x v="7"/>
    <x v="2"/>
  </r>
  <r>
    <n v="77514768"/>
    <x v="7"/>
    <x v="17"/>
  </r>
  <r>
    <n v="77514769"/>
    <x v="7"/>
    <x v="11"/>
  </r>
  <r>
    <n v="77514770"/>
    <x v="7"/>
    <x v="16"/>
  </r>
  <r>
    <n v="77514771"/>
    <x v="7"/>
    <x v="2"/>
  </r>
  <r>
    <n v="77514772"/>
    <x v="7"/>
    <x v="3"/>
  </r>
  <r>
    <n v="77514773"/>
    <x v="7"/>
    <x v="12"/>
  </r>
  <r>
    <n v="77514774"/>
    <x v="7"/>
    <x v="12"/>
  </r>
  <r>
    <n v="77514775"/>
    <x v="7"/>
    <x v="9"/>
  </r>
  <r>
    <n v="77514776"/>
    <x v="7"/>
    <x v="6"/>
  </r>
  <r>
    <n v="77514777"/>
    <x v="7"/>
    <x v="18"/>
  </r>
  <r>
    <n v="77514778"/>
    <x v="7"/>
    <x v="18"/>
  </r>
  <r>
    <n v="77514780"/>
    <x v="7"/>
    <x v="12"/>
  </r>
  <r>
    <n v="77514781"/>
    <x v="3"/>
    <x v="2"/>
  </r>
  <r>
    <n v="77514782"/>
    <x v="7"/>
    <x v="8"/>
  </r>
  <r>
    <n v="77514783"/>
    <x v="7"/>
    <x v="16"/>
  </r>
  <r>
    <n v="77514784"/>
    <x v="7"/>
    <x v="13"/>
  </r>
  <r>
    <n v="77514785"/>
    <x v="7"/>
    <x v="16"/>
  </r>
  <r>
    <n v="77514786"/>
    <x v="7"/>
    <x v="16"/>
  </r>
  <r>
    <n v="77514787"/>
    <x v="7"/>
    <x v="15"/>
  </r>
  <r>
    <n v="77514789"/>
    <x v="7"/>
    <x v="18"/>
  </r>
  <r>
    <n v="77514790"/>
    <x v="7"/>
    <x v="16"/>
  </r>
  <r>
    <n v="77514791"/>
    <x v="7"/>
    <x v="4"/>
  </r>
  <r>
    <n v="77514792"/>
    <x v="7"/>
    <x v="3"/>
  </r>
  <r>
    <n v="77514793"/>
    <x v="7"/>
    <x v="3"/>
  </r>
  <r>
    <n v="77514794"/>
    <x v="7"/>
    <x v="12"/>
  </r>
  <r>
    <n v="77514795"/>
    <x v="7"/>
    <x v="12"/>
  </r>
  <r>
    <n v="77514797"/>
    <x v="7"/>
    <x v="1"/>
  </r>
  <r>
    <n v="77514798"/>
    <x v="7"/>
    <x v="18"/>
  </r>
  <r>
    <n v="77514800"/>
    <x v="7"/>
    <x v="10"/>
  </r>
  <r>
    <n v="77514801"/>
    <x v="7"/>
    <x v="14"/>
  </r>
  <r>
    <n v="77514802"/>
    <x v="7"/>
    <x v="11"/>
  </r>
  <r>
    <n v="77514803"/>
    <x v="7"/>
    <x v="18"/>
  </r>
  <r>
    <n v="77514804"/>
    <x v="7"/>
    <x v="12"/>
  </r>
  <r>
    <n v="77514806"/>
    <x v="7"/>
    <x v="1"/>
  </r>
  <r>
    <n v="77514808"/>
    <x v="9"/>
    <x v="18"/>
  </r>
  <r>
    <n v="77514809"/>
    <x v="7"/>
    <x v="1"/>
  </r>
  <r>
    <n v="77514810"/>
    <x v="7"/>
    <x v="15"/>
  </r>
  <r>
    <n v="77514811"/>
    <x v="7"/>
    <x v="2"/>
  </r>
  <r>
    <n v="77514812"/>
    <x v="3"/>
    <x v="8"/>
  </r>
  <r>
    <n v="77514813"/>
    <x v="3"/>
    <x v="17"/>
  </r>
  <r>
    <n v="77514814"/>
    <x v="7"/>
    <x v="6"/>
  </r>
  <r>
    <n v="77514816"/>
    <x v="7"/>
    <x v="4"/>
  </r>
  <r>
    <n v="77514817"/>
    <x v="7"/>
    <x v="1"/>
  </r>
  <r>
    <n v="77514818"/>
    <x v="7"/>
    <x v="12"/>
  </r>
  <r>
    <n v="77514819"/>
    <x v="7"/>
    <x v="6"/>
  </r>
  <r>
    <n v="77514821"/>
    <x v="7"/>
    <x v="18"/>
  </r>
  <r>
    <n v="77514822"/>
    <x v="7"/>
    <x v="3"/>
  </r>
  <r>
    <n v="77514823"/>
    <x v="7"/>
    <x v="18"/>
  </r>
  <r>
    <n v="77514825"/>
    <x v="7"/>
    <x v="12"/>
  </r>
  <r>
    <n v="77514826"/>
    <x v="7"/>
    <x v="18"/>
  </r>
  <r>
    <n v="77514827"/>
    <x v="7"/>
    <x v="12"/>
  </r>
  <r>
    <n v="77514828"/>
    <x v="7"/>
    <x v="18"/>
  </r>
  <r>
    <n v="77514830"/>
    <x v="10"/>
    <x v="15"/>
  </r>
  <r>
    <n v="77514832"/>
    <x v="7"/>
    <x v="1"/>
  </r>
  <r>
    <n v="77514833"/>
    <x v="7"/>
    <x v="2"/>
  </r>
  <r>
    <n v="77514834"/>
    <x v="7"/>
    <x v="11"/>
  </r>
  <r>
    <n v="77514835"/>
    <x v="7"/>
    <x v="12"/>
  </r>
  <r>
    <n v="77514836"/>
    <x v="7"/>
    <x v="5"/>
  </r>
  <r>
    <n v="77514838"/>
    <x v="7"/>
    <x v="12"/>
  </r>
  <r>
    <n v="77514839"/>
    <x v="7"/>
    <x v="8"/>
  </r>
  <r>
    <n v="77514840"/>
    <x v="7"/>
    <x v="6"/>
  </r>
  <r>
    <n v="77514841"/>
    <x v="7"/>
    <x v="8"/>
  </r>
  <r>
    <n v="77514842"/>
    <x v="7"/>
    <x v="8"/>
  </r>
  <r>
    <n v="77514843"/>
    <x v="7"/>
    <x v="14"/>
  </r>
  <r>
    <n v="77514844"/>
    <x v="7"/>
    <x v="8"/>
  </r>
  <r>
    <n v="77514845"/>
    <x v="7"/>
    <x v="12"/>
  </r>
  <r>
    <n v="77514849"/>
    <x v="7"/>
    <x v="3"/>
  </r>
  <r>
    <n v="77514850"/>
    <x v="7"/>
    <x v="13"/>
  </r>
  <r>
    <n v="77514851"/>
    <x v="7"/>
    <x v="17"/>
  </r>
  <r>
    <n v="77514852"/>
    <x v="7"/>
    <x v="4"/>
  </r>
  <r>
    <n v="77514853"/>
    <x v="7"/>
    <x v="4"/>
  </r>
  <r>
    <n v="77514854"/>
    <x v="7"/>
    <x v="8"/>
  </r>
  <r>
    <n v="77514855"/>
    <x v="7"/>
    <x v="14"/>
  </r>
  <r>
    <n v="77514856"/>
    <x v="7"/>
    <x v="6"/>
  </r>
  <r>
    <n v="77514857"/>
    <x v="7"/>
    <x v="2"/>
  </r>
  <r>
    <n v="77514858"/>
    <x v="7"/>
    <x v="3"/>
  </r>
  <r>
    <n v="77514859"/>
    <x v="7"/>
    <x v="2"/>
  </r>
  <r>
    <n v="77514861"/>
    <x v="7"/>
    <x v="8"/>
  </r>
  <r>
    <n v="77514864"/>
    <x v="10"/>
    <x v="15"/>
  </r>
  <r>
    <n v="77514865"/>
    <x v="7"/>
    <x v="6"/>
  </r>
  <r>
    <n v="77514867"/>
    <x v="7"/>
    <x v="10"/>
  </r>
  <r>
    <n v="77514868"/>
    <x v="7"/>
    <x v="10"/>
  </r>
  <r>
    <n v="77514869"/>
    <x v="7"/>
    <x v="10"/>
  </r>
  <r>
    <n v="77514870"/>
    <x v="7"/>
    <x v="8"/>
  </r>
  <r>
    <n v="77514871"/>
    <x v="7"/>
    <x v="1"/>
  </r>
  <r>
    <n v="77514872"/>
    <x v="7"/>
    <x v="9"/>
  </r>
  <r>
    <n v="77514873"/>
    <x v="7"/>
    <x v="0"/>
  </r>
  <r>
    <n v="77514874"/>
    <x v="3"/>
    <x v="18"/>
  </r>
  <r>
    <n v="77514875"/>
    <x v="7"/>
    <x v="5"/>
  </r>
  <r>
    <n v="77514876"/>
    <x v="7"/>
    <x v="14"/>
  </r>
  <r>
    <n v="77514877"/>
    <x v="7"/>
    <x v="14"/>
  </r>
  <r>
    <n v="77514878"/>
    <x v="7"/>
    <x v="14"/>
  </r>
  <r>
    <n v="77514879"/>
    <x v="7"/>
    <x v="14"/>
  </r>
  <r>
    <n v="77514880"/>
    <x v="7"/>
    <x v="11"/>
  </r>
  <r>
    <n v="77514881"/>
    <x v="7"/>
    <x v="6"/>
  </r>
  <r>
    <n v="77514882"/>
    <x v="7"/>
    <x v="10"/>
  </r>
  <r>
    <n v="77514883"/>
    <x v="7"/>
    <x v="2"/>
  </r>
  <r>
    <n v="77514884"/>
    <x v="7"/>
    <x v="9"/>
  </r>
  <r>
    <n v="77514885"/>
    <x v="7"/>
    <x v="10"/>
  </r>
  <r>
    <n v="77514886"/>
    <x v="7"/>
    <x v="0"/>
  </r>
  <r>
    <n v="77514888"/>
    <x v="7"/>
    <x v="16"/>
  </r>
  <r>
    <n v="77514889"/>
    <x v="3"/>
    <x v="14"/>
  </r>
  <r>
    <n v="77514891"/>
    <x v="7"/>
    <x v="17"/>
  </r>
  <r>
    <n v="77514892"/>
    <x v="7"/>
    <x v="7"/>
  </r>
  <r>
    <n v="77514894"/>
    <x v="7"/>
    <x v="12"/>
  </r>
  <r>
    <n v="77514895"/>
    <x v="7"/>
    <x v="1"/>
  </r>
  <r>
    <n v="77514897"/>
    <x v="7"/>
    <x v="12"/>
  </r>
  <r>
    <n v="77514898"/>
    <x v="7"/>
    <x v="7"/>
  </r>
  <r>
    <n v="77514899"/>
    <x v="7"/>
    <x v="7"/>
  </r>
  <r>
    <n v="77514901"/>
    <x v="7"/>
    <x v="7"/>
  </r>
  <r>
    <n v="77514904"/>
    <x v="7"/>
    <x v="16"/>
  </r>
  <r>
    <n v="77514908"/>
    <x v="7"/>
    <x v="10"/>
  </r>
  <r>
    <n v="77514910"/>
    <x v="7"/>
    <x v="14"/>
  </r>
  <r>
    <n v="77514911"/>
    <x v="7"/>
    <x v="3"/>
  </r>
  <r>
    <n v="77514916"/>
    <x v="3"/>
    <x v="11"/>
  </r>
  <r>
    <n v="77514918"/>
    <x v="7"/>
    <x v="17"/>
  </r>
  <r>
    <n v="77514920"/>
    <x v="3"/>
    <x v="14"/>
  </r>
  <r>
    <n v="77514921"/>
    <x v="7"/>
    <x v="4"/>
  </r>
  <r>
    <n v="77514922"/>
    <x v="7"/>
    <x v="8"/>
  </r>
  <r>
    <n v="77514923"/>
    <x v="7"/>
    <x v="11"/>
  </r>
  <r>
    <n v="77514924"/>
    <x v="7"/>
    <x v="16"/>
  </r>
  <r>
    <n v="77514925"/>
    <x v="7"/>
    <x v="9"/>
  </r>
  <r>
    <n v="77514927"/>
    <x v="3"/>
    <x v="14"/>
  </r>
  <r>
    <n v="77514928"/>
    <x v="3"/>
    <x v="18"/>
  </r>
  <r>
    <n v="77514929"/>
    <x v="7"/>
    <x v="18"/>
  </r>
  <r>
    <n v="77514930"/>
    <x v="7"/>
    <x v="3"/>
  </r>
  <r>
    <n v="77514931"/>
    <x v="3"/>
    <x v="9"/>
  </r>
  <r>
    <n v="77514932"/>
    <x v="3"/>
    <x v="18"/>
  </r>
  <r>
    <n v="77514933"/>
    <x v="7"/>
    <x v="7"/>
  </r>
  <r>
    <n v="77514934"/>
    <x v="7"/>
    <x v="12"/>
  </r>
  <r>
    <n v="77514936"/>
    <x v="7"/>
    <x v="3"/>
  </r>
  <r>
    <n v="77514937"/>
    <x v="7"/>
    <x v="13"/>
  </r>
  <r>
    <n v="77514940"/>
    <x v="7"/>
    <x v="17"/>
  </r>
  <r>
    <n v="77514941"/>
    <x v="7"/>
    <x v="10"/>
  </r>
  <r>
    <n v="77514942"/>
    <x v="7"/>
    <x v="13"/>
  </r>
  <r>
    <n v="77514947"/>
    <x v="7"/>
    <x v="12"/>
  </r>
  <r>
    <n v="77514948"/>
    <x v="7"/>
    <x v="13"/>
  </r>
  <r>
    <n v="77514949"/>
    <x v="7"/>
    <x v="16"/>
  </r>
  <r>
    <n v="77514951"/>
    <x v="7"/>
    <x v="1"/>
  </r>
  <r>
    <n v="77514952"/>
    <x v="7"/>
    <x v="3"/>
  </r>
  <r>
    <n v="77514953"/>
    <x v="7"/>
    <x v="8"/>
  </r>
  <r>
    <n v="77514955"/>
    <x v="7"/>
    <x v="11"/>
  </r>
  <r>
    <n v="77514956"/>
    <x v="7"/>
    <x v="1"/>
  </r>
  <r>
    <n v="77514957"/>
    <x v="7"/>
    <x v="12"/>
  </r>
  <r>
    <n v="77514958"/>
    <x v="7"/>
    <x v="18"/>
  </r>
  <r>
    <n v="77514959"/>
    <x v="7"/>
    <x v="2"/>
  </r>
  <r>
    <n v="77514962"/>
    <x v="7"/>
    <x v="16"/>
  </r>
  <r>
    <n v="77514963"/>
    <x v="7"/>
    <x v="15"/>
  </r>
  <r>
    <n v="77514964"/>
    <x v="7"/>
    <x v="11"/>
  </r>
  <r>
    <n v="77514965"/>
    <x v="7"/>
    <x v="6"/>
  </r>
  <r>
    <n v="77514966"/>
    <x v="7"/>
    <x v="12"/>
  </r>
  <r>
    <n v="77514968"/>
    <x v="7"/>
    <x v="11"/>
  </r>
  <r>
    <n v="77514969"/>
    <x v="7"/>
    <x v="16"/>
  </r>
  <r>
    <n v="77514970"/>
    <x v="7"/>
    <x v="8"/>
  </r>
  <r>
    <n v="77514971"/>
    <x v="7"/>
    <x v="3"/>
  </r>
  <r>
    <n v="77514975"/>
    <x v="7"/>
    <x v="11"/>
  </r>
  <r>
    <n v="77514976"/>
    <x v="7"/>
    <x v="13"/>
  </r>
  <r>
    <n v="77514979"/>
    <x v="7"/>
    <x v="11"/>
  </r>
  <r>
    <n v="77514982"/>
    <x v="7"/>
    <x v="3"/>
  </r>
  <r>
    <n v="77514983"/>
    <x v="7"/>
    <x v="5"/>
  </r>
  <r>
    <n v="77514984"/>
    <x v="7"/>
    <x v="11"/>
  </r>
  <r>
    <n v="77514985"/>
    <x v="7"/>
    <x v="13"/>
  </r>
  <r>
    <n v="77514987"/>
    <x v="7"/>
    <x v="8"/>
  </r>
  <r>
    <n v="77514988"/>
    <x v="7"/>
    <x v="13"/>
  </r>
  <r>
    <n v="77514990"/>
    <x v="7"/>
    <x v="18"/>
  </r>
  <r>
    <n v="77514991"/>
    <x v="7"/>
    <x v="16"/>
  </r>
  <r>
    <n v="77514993"/>
    <x v="7"/>
    <x v="4"/>
  </r>
  <r>
    <n v="77514995"/>
    <x v="7"/>
    <x v="14"/>
  </r>
  <r>
    <n v="77514997"/>
    <x v="7"/>
    <x v="11"/>
  </r>
  <r>
    <n v="77514998"/>
    <x v="7"/>
    <x v="17"/>
  </r>
  <r>
    <n v="77514999"/>
    <x v="7"/>
    <x v="10"/>
  </r>
  <r>
    <n v="77515001"/>
    <x v="7"/>
    <x v="14"/>
  </r>
  <r>
    <n v="77515002"/>
    <x v="7"/>
    <x v="13"/>
  </r>
  <r>
    <n v="77515003"/>
    <x v="10"/>
    <x v="15"/>
  </r>
  <r>
    <n v="77515004"/>
    <x v="7"/>
    <x v="9"/>
  </r>
  <r>
    <n v="77515005"/>
    <x v="7"/>
    <x v="7"/>
  </r>
  <r>
    <n v="77515006"/>
    <x v="7"/>
    <x v="1"/>
  </r>
  <r>
    <n v="77515007"/>
    <x v="7"/>
    <x v="12"/>
  </r>
  <r>
    <n v="77515009"/>
    <x v="7"/>
    <x v="5"/>
  </r>
  <r>
    <n v="77515011"/>
    <x v="7"/>
    <x v="12"/>
  </r>
  <r>
    <n v="77515014"/>
    <x v="7"/>
    <x v="8"/>
  </r>
  <r>
    <n v="77515015"/>
    <x v="7"/>
    <x v="12"/>
  </r>
  <r>
    <n v="77515016"/>
    <x v="7"/>
    <x v="2"/>
  </r>
  <r>
    <n v="77515017"/>
    <x v="7"/>
    <x v="2"/>
  </r>
  <r>
    <n v="77515018"/>
    <x v="7"/>
    <x v="6"/>
  </r>
  <r>
    <n v="77515019"/>
    <x v="7"/>
    <x v="2"/>
  </r>
  <r>
    <n v="77515020"/>
    <x v="7"/>
    <x v="2"/>
  </r>
  <r>
    <n v="77515023"/>
    <x v="7"/>
    <x v="13"/>
  </r>
  <r>
    <n v="77515024"/>
    <x v="6"/>
    <x v="7"/>
  </r>
  <r>
    <n v="77515026"/>
    <x v="7"/>
    <x v="17"/>
  </r>
  <r>
    <n v="77515027"/>
    <x v="6"/>
    <x v="7"/>
  </r>
  <r>
    <n v="77515028"/>
    <x v="7"/>
    <x v="14"/>
  </r>
  <r>
    <n v="77515030"/>
    <x v="7"/>
    <x v="1"/>
  </r>
  <r>
    <n v="77515032"/>
    <x v="7"/>
    <x v="1"/>
  </r>
  <r>
    <n v="77515033"/>
    <x v="7"/>
    <x v="9"/>
  </r>
  <r>
    <n v="77515034"/>
    <x v="7"/>
    <x v="18"/>
  </r>
  <r>
    <n v="77515035"/>
    <x v="7"/>
    <x v="9"/>
  </r>
  <r>
    <n v="77515036"/>
    <x v="7"/>
    <x v="3"/>
  </r>
  <r>
    <n v="77515037"/>
    <x v="3"/>
    <x v="1"/>
  </r>
  <r>
    <n v="77515038"/>
    <x v="7"/>
    <x v="11"/>
  </r>
  <r>
    <n v="77515039"/>
    <x v="7"/>
    <x v="2"/>
  </r>
  <r>
    <n v="77515040"/>
    <x v="7"/>
    <x v="6"/>
  </r>
  <r>
    <n v="77515041"/>
    <x v="7"/>
    <x v="11"/>
  </r>
  <r>
    <n v="77515042"/>
    <x v="7"/>
    <x v="14"/>
  </r>
  <r>
    <n v="77515043"/>
    <x v="6"/>
    <x v="7"/>
  </r>
  <r>
    <n v="77515044"/>
    <x v="7"/>
    <x v="11"/>
  </r>
  <r>
    <n v="77515046"/>
    <x v="3"/>
    <x v="15"/>
  </r>
  <r>
    <n v="77515047"/>
    <x v="7"/>
    <x v="6"/>
  </r>
  <r>
    <n v="77515049"/>
    <x v="7"/>
    <x v="8"/>
  </r>
  <r>
    <n v="77515051"/>
    <x v="7"/>
    <x v="11"/>
  </r>
  <r>
    <n v="77515052"/>
    <x v="7"/>
    <x v="11"/>
  </r>
  <r>
    <n v="77515053"/>
    <x v="7"/>
    <x v="18"/>
  </r>
  <r>
    <n v="77515054"/>
    <x v="7"/>
    <x v="2"/>
  </r>
  <r>
    <n v="77515055"/>
    <x v="7"/>
    <x v="3"/>
  </r>
  <r>
    <n v="77515056"/>
    <x v="7"/>
    <x v="3"/>
  </r>
  <r>
    <n v="77515057"/>
    <x v="7"/>
    <x v="12"/>
  </r>
  <r>
    <n v="77515058"/>
    <x v="7"/>
    <x v="12"/>
  </r>
  <r>
    <n v="77515059"/>
    <x v="7"/>
    <x v="18"/>
  </r>
  <r>
    <n v="77515062"/>
    <x v="7"/>
    <x v="1"/>
  </r>
  <r>
    <n v="77515064"/>
    <x v="7"/>
    <x v="4"/>
  </r>
  <r>
    <n v="77515065"/>
    <x v="7"/>
    <x v="4"/>
  </r>
  <r>
    <n v="77515066"/>
    <x v="10"/>
    <x v="16"/>
  </r>
  <r>
    <n v="77515067"/>
    <x v="12"/>
    <x v="15"/>
  </r>
  <r>
    <n v="77515068"/>
    <x v="7"/>
    <x v="7"/>
  </r>
  <r>
    <n v="77515069"/>
    <x v="7"/>
    <x v="1"/>
  </r>
  <r>
    <n v="77515070"/>
    <x v="7"/>
    <x v="17"/>
  </r>
  <r>
    <n v="77515071"/>
    <x v="7"/>
    <x v="8"/>
  </r>
  <r>
    <n v="77515072"/>
    <x v="7"/>
    <x v="17"/>
  </r>
  <r>
    <n v="77515074"/>
    <x v="7"/>
    <x v="11"/>
  </r>
  <r>
    <n v="77515075"/>
    <x v="7"/>
    <x v="0"/>
  </r>
  <r>
    <n v="77515076"/>
    <x v="3"/>
    <x v="18"/>
  </r>
  <r>
    <n v="77515077"/>
    <x v="7"/>
    <x v="17"/>
  </r>
  <r>
    <n v="77515078"/>
    <x v="7"/>
    <x v="16"/>
  </r>
  <r>
    <n v="77515079"/>
    <x v="7"/>
    <x v="16"/>
  </r>
  <r>
    <n v="77515082"/>
    <x v="7"/>
    <x v="7"/>
  </r>
  <r>
    <n v="77515084"/>
    <x v="7"/>
    <x v="3"/>
  </r>
  <r>
    <n v="77515085"/>
    <x v="7"/>
    <x v="5"/>
  </r>
  <r>
    <n v="77515086"/>
    <x v="7"/>
    <x v="11"/>
  </r>
  <r>
    <n v="77515087"/>
    <x v="7"/>
    <x v="7"/>
  </r>
  <r>
    <n v="77515088"/>
    <x v="6"/>
    <x v="7"/>
  </r>
  <r>
    <n v="77515089"/>
    <x v="7"/>
    <x v="9"/>
  </r>
  <r>
    <n v="77515090"/>
    <x v="7"/>
    <x v="15"/>
  </r>
  <r>
    <n v="77515091"/>
    <x v="3"/>
    <x v="18"/>
  </r>
  <r>
    <n v="77515092"/>
    <x v="7"/>
    <x v="6"/>
  </r>
  <r>
    <n v="77515093"/>
    <x v="7"/>
    <x v="7"/>
  </r>
  <r>
    <n v="77515094"/>
    <x v="7"/>
    <x v="6"/>
  </r>
  <r>
    <n v="77515095"/>
    <x v="3"/>
    <x v="15"/>
  </r>
  <r>
    <n v="77515096"/>
    <x v="7"/>
    <x v="12"/>
  </r>
  <r>
    <n v="77515097"/>
    <x v="7"/>
    <x v="9"/>
  </r>
  <r>
    <n v="77515099"/>
    <x v="7"/>
    <x v="10"/>
  </r>
  <r>
    <n v="77515101"/>
    <x v="7"/>
    <x v="9"/>
  </r>
  <r>
    <n v="77515102"/>
    <x v="10"/>
    <x v="15"/>
  </r>
  <r>
    <n v="77515103"/>
    <x v="7"/>
    <x v="2"/>
  </r>
  <r>
    <n v="77515106"/>
    <x v="7"/>
    <x v="11"/>
  </r>
  <r>
    <n v="77515108"/>
    <x v="7"/>
    <x v="15"/>
  </r>
  <r>
    <n v="77515109"/>
    <x v="7"/>
    <x v="0"/>
  </r>
  <r>
    <n v="77515111"/>
    <x v="7"/>
    <x v="3"/>
  </r>
  <r>
    <n v="77515114"/>
    <x v="7"/>
    <x v="18"/>
  </r>
  <r>
    <n v="77515115"/>
    <x v="7"/>
    <x v="17"/>
  </r>
  <r>
    <n v="77515116"/>
    <x v="7"/>
    <x v="16"/>
  </r>
  <r>
    <n v="77515118"/>
    <x v="10"/>
    <x v="15"/>
  </r>
  <r>
    <n v="77515119"/>
    <x v="7"/>
    <x v="18"/>
  </r>
  <r>
    <n v="77515121"/>
    <x v="7"/>
    <x v="3"/>
  </r>
  <r>
    <n v="77515122"/>
    <x v="7"/>
    <x v="3"/>
  </r>
  <r>
    <n v="77515123"/>
    <x v="7"/>
    <x v="2"/>
  </r>
  <r>
    <n v="77515124"/>
    <x v="3"/>
    <x v="12"/>
  </r>
  <r>
    <n v="77515125"/>
    <x v="7"/>
    <x v="18"/>
  </r>
  <r>
    <n v="77515127"/>
    <x v="7"/>
    <x v="17"/>
  </r>
  <r>
    <n v="77515128"/>
    <x v="7"/>
    <x v="11"/>
  </r>
  <r>
    <n v="77515129"/>
    <x v="7"/>
    <x v="7"/>
  </r>
  <r>
    <n v="77515130"/>
    <x v="7"/>
    <x v="6"/>
  </r>
  <r>
    <n v="77515132"/>
    <x v="3"/>
    <x v="12"/>
  </r>
  <r>
    <n v="77515133"/>
    <x v="7"/>
    <x v="6"/>
  </r>
  <r>
    <n v="77515134"/>
    <x v="7"/>
    <x v="11"/>
  </r>
  <r>
    <n v="77515136"/>
    <x v="7"/>
    <x v="13"/>
  </r>
  <r>
    <n v="77515137"/>
    <x v="6"/>
    <x v="7"/>
  </r>
  <r>
    <n v="77515138"/>
    <x v="7"/>
    <x v="16"/>
  </r>
  <r>
    <n v="77515139"/>
    <x v="7"/>
    <x v="8"/>
  </r>
  <r>
    <n v="77515142"/>
    <x v="7"/>
    <x v="8"/>
  </r>
  <r>
    <n v="77515143"/>
    <x v="7"/>
    <x v="5"/>
  </r>
  <r>
    <n v="77515144"/>
    <x v="7"/>
    <x v="16"/>
  </r>
  <r>
    <n v="77515145"/>
    <x v="7"/>
    <x v="14"/>
  </r>
  <r>
    <n v="77515146"/>
    <x v="7"/>
    <x v="9"/>
  </r>
  <r>
    <n v="77515148"/>
    <x v="8"/>
    <x v="7"/>
  </r>
  <r>
    <n v="77515149"/>
    <x v="7"/>
    <x v="0"/>
  </r>
  <r>
    <n v="77515150"/>
    <x v="16"/>
    <x v="15"/>
  </r>
  <r>
    <n v="77515152"/>
    <x v="7"/>
    <x v="16"/>
  </r>
  <r>
    <n v="77515153"/>
    <x v="7"/>
    <x v="1"/>
  </r>
  <r>
    <n v="77515154"/>
    <x v="3"/>
    <x v="2"/>
  </r>
  <r>
    <n v="77515155"/>
    <x v="7"/>
    <x v="12"/>
  </r>
  <r>
    <n v="77515157"/>
    <x v="7"/>
    <x v="8"/>
  </r>
  <r>
    <n v="77515158"/>
    <x v="3"/>
    <x v="18"/>
  </r>
  <r>
    <n v="77515159"/>
    <x v="3"/>
    <x v="18"/>
  </r>
  <r>
    <n v="77515160"/>
    <x v="6"/>
    <x v="7"/>
  </r>
  <r>
    <n v="77515161"/>
    <x v="7"/>
    <x v="0"/>
  </r>
  <r>
    <n v="77515162"/>
    <x v="7"/>
    <x v="18"/>
  </r>
  <r>
    <n v="77515163"/>
    <x v="7"/>
    <x v="14"/>
  </r>
  <r>
    <n v="77515164"/>
    <x v="7"/>
    <x v="3"/>
  </r>
  <r>
    <n v="77515165"/>
    <x v="7"/>
    <x v="2"/>
  </r>
  <r>
    <n v="77515166"/>
    <x v="7"/>
    <x v="12"/>
  </r>
  <r>
    <n v="77515167"/>
    <x v="7"/>
    <x v="12"/>
  </r>
  <r>
    <n v="77515169"/>
    <x v="9"/>
    <x v="15"/>
  </r>
  <r>
    <n v="77515170"/>
    <x v="7"/>
    <x v="0"/>
  </r>
  <r>
    <n v="77515171"/>
    <x v="7"/>
    <x v="13"/>
  </r>
  <r>
    <n v="77515174"/>
    <x v="7"/>
    <x v="12"/>
  </r>
  <r>
    <n v="77515175"/>
    <x v="7"/>
    <x v="13"/>
  </r>
  <r>
    <n v="77515176"/>
    <x v="7"/>
    <x v="11"/>
  </r>
  <r>
    <n v="77515177"/>
    <x v="7"/>
    <x v="15"/>
  </r>
  <r>
    <n v="77515178"/>
    <x v="7"/>
    <x v="1"/>
  </r>
  <r>
    <n v="77515179"/>
    <x v="7"/>
    <x v="13"/>
  </r>
  <r>
    <n v="77515180"/>
    <x v="7"/>
    <x v="17"/>
  </r>
  <r>
    <n v="77515181"/>
    <x v="6"/>
    <x v="7"/>
  </r>
  <r>
    <n v="77515182"/>
    <x v="7"/>
    <x v="12"/>
  </r>
  <r>
    <n v="77515183"/>
    <x v="7"/>
    <x v="14"/>
  </r>
  <r>
    <n v="77515184"/>
    <x v="7"/>
    <x v="17"/>
  </r>
  <r>
    <n v="77515185"/>
    <x v="7"/>
    <x v="12"/>
  </r>
  <r>
    <n v="77515186"/>
    <x v="7"/>
    <x v="3"/>
  </r>
  <r>
    <n v="77515187"/>
    <x v="11"/>
    <x v="16"/>
  </r>
  <r>
    <n v="77515188"/>
    <x v="3"/>
    <x v="11"/>
  </r>
  <r>
    <n v="77515189"/>
    <x v="7"/>
    <x v="2"/>
  </r>
  <r>
    <n v="77515190"/>
    <x v="7"/>
    <x v="11"/>
  </r>
  <r>
    <n v="77515191"/>
    <x v="3"/>
    <x v="2"/>
  </r>
  <r>
    <n v="77515193"/>
    <x v="7"/>
    <x v="0"/>
  </r>
  <r>
    <n v="77515194"/>
    <x v="7"/>
    <x v="12"/>
  </r>
  <r>
    <n v="77515196"/>
    <x v="7"/>
    <x v="12"/>
  </r>
  <r>
    <n v="77515197"/>
    <x v="7"/>
    <x v="6"/>
  </r>
  <r>
    <n v="77515198"/>
    <x v="7"/>
    <x v="7"/>
  </r>
  <r>
    <n v="77515200"/>
    <x v="7"/>
    <x v="16"/>
  </r>
  <r>
    <n v="77515202"/>
    <x v="7"/>
    <x v="12"/>
  </r>
  <r>
    <n v="77515203"/>
    <x v="7"/>
    <x v="11"/>
  </r>
  <r>
    <n v="77515204"/>
    <x v="7"/>
    <x v="9"/>
  </r>
  <r>
    <n v="77515205"/>
    <x v="7"/>
    <x v="13"/>
  </r>
  <r>
    <n v="77515206"/>
    <x v="12"/>
    <x v="16"/>
  </r>
  <r>
    <n v="77515208"/>
    <x v="3"/>
    <x v="3"/>
  </r>
  <r>
    <n v="77515209"/>
    <x v="7"/>
    <x v="7"/>
  </r>
  <r>
    <n v="77515210"/>
    <x v="3"/>
    <x v="15"/>
  </r>
  <r>
    <n v="77515212"/>
    <x v="7"/>
    <x v="7"/>
  </r>
  <r>
    <n v="77515213"/>
    <x v="7"/>
    <x v="12"/>
  </r>
  <r>
    <n v="77515214"/>
    <x v="7"/>
    <x v="8"/>
  </r>
  <r>
    <n v="77515215"/>
    <x v="7"/>
    <x v="2"/>
  </r>
  <r>
    <n v="77515216"/>
    <x v="7"/>
    <x v="0"/>
  </r>
  <r>
    <n v="77515217"/>
    <x v="7"/>
    <x v="17"/>
  </r>
  <r>
    <n v="77515218"/>
    <x v="7"/>
    <x v="14"/>
  </r>
  <r>
    <n v="77515219"/>
    <x v="3"/>
    <x v="8"/>
  </r>
  <r>
    <n v="77515222"/>
    <x v="7"/>
    <x v="8"/>
  </r>
  <r>
    <n v="77515223"/>
    <x v="7"/>
    <x v="1"/>
  </r>
  <r>
    <n v="77515225"/>
    <x v="7"/>
    <x v="9"/>
  </r>
  <r>
    <n v="77515226"/>
    <x v="7"/>
    <x v="6"/>
  </r>
  <r>
    <n v="77515228"/>
    <x v="7"/>
    <x v="3"/>
  </r>
  <r>
    <n v="77515229"/>
    <x v="9"/>
    <x v="6"/>
  </r>
  <r>
    <n v="77515230"/>
    <x v="7"/>
    <x v="13"/>
  </r>
  <r>
    <n v="77515231"/>
    <x v="7"/>
    <x v="5"/>
  </r>
  <r>
    <n v="77515232"/>
    <x v="7"/>
    <x v="10"/>
  </r>
  <r>
    <n v="77515233"/>
    <x v="7"/>
    <x v="3"/>
  </r>
  <r>
    <n v="77515235"/>
    <x v="7"/>
    <x v="9"/>
  </r>
  <r>
    <n v="77515236"/>
    <x v="7"/>
    <x v="12"/>
  </r>
  <r>
    <n v="77515237"/>
    <x v="7"/>
    <x v="8"/>
  </r>
  <r>
    <n v="77515238"/>
    <x v="7"/>
    <x v="4"/>
  </r>
  <r>
    <n v="77515239"/>
    <x v="7"/>
    <x v="18"/>
  </r>
  <r>
    <n v="77515240"/>
    <x v="7"/>
    <x v="15"/>
  </r>
  <r>
    <n v="77515242"/>
    <x v="7"/>
    <x v="13"/>
  </r>
  <r>
    <n v="77515243"/>
    <x v="3"/>
    <x v="18"/>
  </r>
  <r>
    <n v="77515244"/>
    <x v="7"/>
    <x v="4"/>
  </r>
  <r>
    <n v="77515245"/>
    <x v="7"/>
    <x v="18"/>
  </r>
  <r>
    <n v="77515247"/>
    <x v="7"/>
    <x v="16"/>
  </r>
  <r>
    <n v="77515248"/>
    <x v="7"/>
    <x v="15"/>
  </r>
  <r>
    <n v="77515250"/>
    <x v="7"/>
    <x v="10"/>
  </r>
  <r>
    <n v="77515251"/>
    <x v="7"/>
    <x v="14"/>
  </r>
  <r>
    <n v="77515252"/>
    <x v="7"/>
    <x v="11"/>
  </r>
  <r>
    <n v="77515254"/>
    <x v="7"/>
    <x v="11"/>
  </r>
  <r>
    <n v="77515255"/>
    <x v="7"/>
    <x v="12"/>
  </r>
  <r>
    <n v="77515256"/>
    <x v="6"/>
    <x v="7"/>
  </r>
  <r>
    <n v="77515257"/>
    <x v="7"/>
    <x v="1"/>
  </r>
  <r>
    <n v="77515258"/>
    <x v="7"/>
    <x v="14"/>
  </r>
  <r>
    <n v="77515260"/>
    <x v="7"/>
    <x v="8"/>
  </r>
  <r>
    <n v="77515261"/>
    <x v="7"/>
    <x v="1"/>
  </r>
  <r>
    <n v="77515262"/>
    <x v="3"/>
    <x v="1"/>
  </r>
  <r>
    <n v="77515264"/>
    <x v="7"/>
    <x v="12"/>
  </r>
  <r>
    <n v="77515265"/>
    <x v="7"/>
    <x v="11"/>
  </r>
  <r>
    <n v="77515266"/>
    <x v="7"/>
    <x v="2"/>
  </r>
  <r>
    <n v="77515267"/>
    <x v="7"/>
    <x v="6"/>
  </r>
  <r>
    <n v="77515269"/>
    <x v="7"/>
    <x v="10"/>
  </r>
  <r>
    <n v="77515270"/>
    <x v="7"/>
    <x v="2"/>
  </r>
  <r>
    <n v="77515271"/>
    <x v="7"/>
    <x v="10"/>
  </r>
  <r>
    <n v="77515274"/>
    <x v="7"/>
    <x v="13"/>
  </r>
  <r>
    <n v="77515275"/>
    <x v="3"/>
    <x v="8"/>
  </r>
  <r>
    <n v="77515279"/>
    <x v="7"/>
    <x v="12"/>
  </r>
  <r>
    <n v="77515281"/>
    <x v="7"/>
    <x v="8"/>
  </r>
  <r>
    <n v="77515285"/>
    <x v="7"/>
    <x v="12"/>
  </r>
  <r>
    <n v="77515286"/>
    <x v="7"/>
    <x v="18"/>
  </r>
  <r>
    <n v="77515287"/>
    <x v="7"/>
    <x v="2"/>
  </r>
  <r>
    <n v="77515288"/>
    <x v="7"/>
    <x v="1"/>
  </r>
  <r>
    <n v="77515289"/>
    <x v="7"/>
    <x v="4"/>
  </r>
  <r>
    <n v="77515291"/>
    <x v="7"/>
    <x v="6"/>
  </r>
  <r>
    <n v="77515293"/>
    <x v="7"/>
    <x v="1"/>
  </r>
  <r>
    <n v="77515294"/>
    <x v="7"/>
    <x v="8"/>
  </r>
  <r>
    <n v="77515295"/>
    <x v="7"/>
    <x v="16"/>
  </r>
  <r>
    <n v="77515296"/>
    <x v="7"/>
    <x v="1"/>
  </r>
  <r>
    <n v="77515298"/>
    <x v="7"/>
    <x v="11"/>
  </r>
  <r>
    <n v="77515299"/>
    <x v="7"/>
    <x v="6"/>
  </r>
  <r>
    <n v="77515300"/>
    <x v="7"/>
    <x v="6"/>
  </r>
  <r>
    <n v="77515301"/>
    <x v="7"/>
    <x v="4"/>
  </r>
  <r>
    <n v="77515302"/>
    <x v="7"/>
    <x v="9"/>
  </r>
  <r>
    <n v="77515303"/>
    <x v="7"/>
    <x v="2"/>
  </r>
  <r>
    <n v="77515306"/>
    <x v="7"/>
    <x v="12"/>
  </r>
  <r>
    <n v="77515308"/>
    <x v="7"/>
    <x v="18"/>
  </r>
  <r>
    <n v="77515309"/>
    <x v="7"/>
    <x v="7"/>
  </r>
  <r>
    <n v="77515310"/>
    <x v="3"/>
    <x v="12"/>
  </r>
  <r>
    <n v="77515312"/>
    <x v="6"/>
    <x v="7"/>
  </r>
  <r>
    <n v="77515316"/>
    <x v="7"/>
    <x v="8"/>
  </r>
  <r>
    <n v="77515317"/>
    <x v="7"/>
    <x v="18"/>
  </r>
  <r>
    <n v="77515318"/>
    <x v="3"/>
    <x v="17"/>
  </r>
  <r>
    <n v="77515319"/>
    <x v="7"/>
    <x v="4"/>
  </r>
  <r>
    <n v="77515320"/>
    <x v="7"/>
    <x v="10"/>
  </r>
  <r>
    <n v="77515322"/>
    <x v="7"/>
    <x v="15"/>
  </r>
  <r>
    <n v="77515327"/>
    <x v="7"/>
    <x v="9"/>
  </r>
  <r>
    <n v="77515328"/>
    <x v="7"/>
    <x v="12"/>
  </r>
  <r>
    <n v="77515329"/>
    <x v="7"/>
    <x v="11"/>
  </r>
  <r>
    <n v="77515330"/>
    <x v="7"/>
    <x v="8"/>
  </r>
  <r>
    <n v="77515332"/>
    <x v="7"/>
    <x v="14"/>
  </r>
  <r>
    <n v="77515333"/>
    <x v="7"/>
    <x v="12"/>
  </r>
  <r>
    <n v="77515334"/>
    <x v="7"/>
    <x v="2"/>
  </r>
  <r>
    <n v="77515337"/>
    <x v="7"/>
    <x v="5"/>
  </r>
  <r>
    <n v="77515339"/>
    <x v="7"/>
    <x v="3"/>
  </r>
  <r>
    <n v="77515341"/>
    <x v="7"/>
    <x v="9"/>
  </r>
  <r>
    <n v="77515343"/>
    <x v="7"/>
    <x v="11"/>
  </r>
  <r>
    <n v="77515344"/>
    <x v="7"/>
    <x v="18"/>
  </r>
  <r>
    <n v="77515345"/>
    <x v="7"/>
    <x v="18"/>
  </r>
  <r>
    <n v="77515346"/>
    <x v="7"/>
    <x v="2"/>
  </r>
  <r>
    <n v="77515347"/>
    <x v="7"/>
    <x v="6"/>
  </r>
  <r>
    <n v="77515348"/>
    <x v="7"/>
    <x v="12"/>
  </r>
  <r>
    <n v="77515349"/>
    <x v="7"/>
    <x v="4"/>
  </r>
  <r>
    <n v="77515350"/>
    <x v="7"/>
    <x v="0"/>
  </r>
  <r>
    <n v="77515351"/>
    <x v="7"/>
    <x v="16"/>
  </r>
  <r>
    <n v="77515352"/>
    <x v="7"/>
    <x v="14"/>
  </r>
  <r>
    <n v="77515353"/>
    <x v="7"/>
    <x v="12"/>
  </r>
  <r>
    <n v="77515355"/>
    <x v="7"/>
    <x v="12"/>
  </r>
  <r>
    <n v="77515356"/>
    <x v="3"/>
    <x v="16"/>
  </r>
  <r>
    <n v="77515357"/>
    <x v="7"/>
    <x v="8"/>
  </r>
  <r>
    <n v="77515358"/>
    <x v="7"/>
    <x v="9"/>
  </r>
  <r>
    <n v="77515360"/>
    <x v="7"/>
    <x v="8"/>
  </r>
  <r>
    <n v="77515361"/>
    <x v="7"/>
    <x v="11"/>
  </r>
  <r>
    <n v="77515363"/>
    <x v="7"/>
    <x v="15"/>
  </r>
  <r>
    <n v="77515364"/>
    <x v="7"/>
    <x v="17"/>
  </r>
  <r>
    <n v="77515365"/>
    <x v="7"/>
    <x v="12"/>
  </r>
  <r>
    <n v="77515366"/>
    <x v="7"/>
    <x v="12"/>
  </r>
  <r>
    <n v="77515367"/>
    <x v="7"/>
    <x v="3"/>
  </r>
  <r>
    <n v="77515368"/>
    <x v="7"/>
    <x v="11"/>
  </r>
  <r>
    <n v="77515369"/>
    <x v="7"/>
    <x v="18"/>
  </r>
  <r>
    <n v="77515371"/>
    <x v="7"/>
    <x v="11"/>
  </r>
  <r>
    <n v="77515372"/>
    <x v="7"/>
    <x v="14"/>
  </r>
  <r>
    <n v="77515373"/>
    <x v="7"/>
    <x v="15"/>
  </r>
  <r>
    <n v="77515376"/>
    <x v="7"/>
    <x v="8"/>
  </r>
  <r>
    <n v="77515377"/>
    <x v="7"/>
    <x v="14"/>
  </r>
  <r>
    <n v="77515378"/>
    <x v="3"/>
    <x v="18"/>
  </r>
  <r>
    <n v="77515379"/>
    <x v="7"/>
    <x v="13"/>
  </r>
  <r>
    <n v="77515380"/>
    <x v="7"/>
    <x v="8"/>
  </r>
  <r>
    <n v="77515383"/>
    <x v="7"/>
    <x v="2"/>
  </r>
  <r>
    <n v="77515384"/>
    <x v="7"/>
    <x v="9"/>
  </r>
  <r>
    <n v="77515386"/>
    <x v="3"/>
    <x v="11"/>
  </r>
  <r>
    <n v="77515388"/>
    <x v="7"/>
    <x v="8"/>
  </r>
  <r>
    <n v="77515389"/>
    <x v="7"/>
    <x v="12"/>
  </r>
  <r>
    <n v="77515390"/>
    <x v="7"/>
    <x v="2"/>
  </r>
  <r>
    <n v="77515391"/>
    <x v="7"/>
    <x v="6"/>
  </r>
  <r>
    <n v="77515392"/>
    <x v="7"/>
    <x v="18"/>
  </r>
  <r>
    <n v="77515393"/>
    <x v="7"/>
    <x v="18"/>
  </r>
  <r>
    <n v="77515394"/>
    <x v="7"/>
    <x v="8"/>
  </r>
  <r>
    <n v="77515395"/>
    <x v="7"/>
    <x v="18"/>
  </r>
  <r>
    <n v="77515397"/>
    <x v="7"/>
    <x v="17"/>
  </r>
  <r>
    <n v="77515398"/>
    <x v="7"/>
    <x v="6"/>
  </r>
  <r>
    <n v="77515399"/>
    <x v="7"/>
    <x v="17"/>
  </r>
  <r>
    <n v="77515400"/>
    <x v="10"/>
    <x v="15"/>
  </r>
  <r>
    <n v="77515401"/>
    <x v="7"/>
    <x v="2"/>
  </r>
  <r>
    <n v="77515402"/>
    <x v="10"/>
    <x v="16"/>
  </r>
  <r>
    <n v="77515404"/>
    <x v="7"/>
    <x v="3"/>
  </r>
  <r>
    <n v="77515405"/>
    <x v="7"/>
    <x v="1"/>
  </r>
  <r>
    <n v="77515406"/>
    <x v="7"/>
    <x v="12"/>
  </r>
  <r>
    <n v="77515407"/>
    <x v="7"/>
    <x v="12"/>
  </r>
  <r>
    <n v="77515408"/>
    <x v="3"/>
    <x v="12"/>
  </r>
  <r>
    <n v="77515409"/>
    <x v="7"/>
    <x v="18"/>
  </r>
  <r>
    <n v="77515410"/>
    <x v="7"/>
    <x v="3"/>
  </r>
  <r>
    <n v="77515411"/>
    <x v="7"/>
    <x v="12"/>
  </r>
  <r>
    <n v="77515414"/>
    <x v="7"/>
    <x v="11"/>
  </r>
  <r>
    <n v="77515415"/>
    <x v="7"/>
    <x v="1"/>
  </r>
  <r>
    <n v="77515416"/>
    <x v="7"/>
    <x v="11"/>
  </r>
  <r>
    <n v="77515418"/>
    <x v="7"/>
    <x v="10"/>
  </r>
  <r>
    <n v="77515419"/>
    <x v="7"/>
    <x v="15"/>
  </r>
  <r>
    <n v="77515420"/>
    <x v="7"/>
    <x v="18"/>
  </r>
  <r>
    <n v="77515421"/>
    <x v="7"/>
    <x v="5"/>
  </r>
  <r>
    <n v="77515422"/>
    <x v="7"/>
    <x v="11"/>
  </r>
  <r>
    <n v="77515426"/>
    <x v="7"/>
    <x v="12"/>
  </r>
  <r>
    <n v="77515427"/>
    <x v="7"/>
    <x v="12"/>
  </r>
  <r>
    <n v="77515428"/>
    <x v="7"/>
    <x v="11"/>
  </r>
  <r>
    <n v="77515429"/>
    <x v="7"/>
    <x v="2"/>
  </r>
  <r>
    <n v="77515430"/>
    <x v="7"/>
    <x v="12"/>
  </r>
  <r>
    <n v="77515431"/>
    <x v="7"/>
    <x v="18"/>
  </r>
  <r>
    <n v="77515433"/>
    <x v="7"/>
    <x v="17"/>
  </r>
  <r>
    <n v="77515434"/>
    <x v="7"/>
    <x v="2"/>
  </r>
  <r>
    <n v="77515436"/>
    <x v="7"/>
    <x v="8"/>
  </r>
  <r>
    <n v="77515439"/>
    <x v="7"/>
    <x v="3"/>
  </r>
  <r>
    <n v="77515440"/>
    <x v="7"/>
    <x v="10"/>
  </r>
  <r>
    <n v="77515442"/>
    <x v="10"/>
    <x v="15"/>
  </r>
  <r>
    <n v="77515443"/>
    <x v="7"/>
    <x v="9"/>
  </r>
  <r>
    <n v="77515444"/>
    <x v="7"/>
    <x v="7"/>
  </r>
  <r>
    <n v="77515446"/>
    <x v="7"/>
    <x v="16"/>
  </r>
  <r>
    <n v="77515448"/>
    <x v="7"/>
    <x v="17"/>
  </r>
  <r>
    <n v="77515451"/>
    <x v="7"/>
    <x v="3"/>
  </r>
  <r>
    <n v="77515453"/>
    <x v="7"/>
    <x v="6"/>
  </r>
  <r>
    <n v="77515454"/>
    <x v="7"/>
    <x v="14"/>
  </r>
  <r>
    <n v="77515455"/>
    <x v="7"/>
    <x v="9"/>
  </r>
  <r>
    <n v="77515456"/>
    <x v="7"/>
    <x v="18"/>
  </r>
  <r>
    <n v="77515461"/>
    <x v="12"/>
    <x v="15"/>
  </r>
  <r>
    <n v="77515462"/>
    <x v="7"/>
    <x v="11"/>
  </r>
  <r>
    <n v="77515464"/>
    <x v="7"/>
    <x v="13"/>
  </r>
  <r>
    <n v="77515465"/>
    <x v="7"/>
    <x v="10"/>
  </r>
  <r>
    <n v="77515466"/>
    <x v="7"/>
    <x v="3"/>
  </r>
  <r>
    <n v="77515467"/>
    <x v="7"/>
    <x v="15"/>
  </r>
  <r>
    <n v="77515468"/>
    <x v="7"/>
    <x v="8"/>
  </r>
  <r>
    <n v="77515469"/>
    <x v="7"/>
    <x v="1"/>
  </r>
  <r>
    <n v="77515470"/>
    <x v="7"/>
    <x v="18"/>
  </r>
  <r>
    <n v="77515472"/>
    <x v="7"/>
    <x v="13"/>
  </r>
  <r>
    <n v="77515473"/>
    <x v="7"/>
    <x v="11"/>
  </r>
  <r>
    <n v="77515474"/>
    <x v="3"/>
    <x v="4"/>
  </r>
  <r>
    <n v="77515475"/>
    <x v="7"/>
    <x v="3"/>
  </r>
  <r>
    <n v="77515477"/>
    <x v="7"/>
    <x v="3"/>
  </r>
  <r>
    <n v="77515478"/>
    <x v="7"/>
    <x v="13"/>
  </r>
  <r>
    <n v="77515479"/>
    <x v="7"/>
    <x v="1"/>
  </r>
  <r>
    <n v="77515480"/>
    <x v="7"/>
    <x v="0"/>
  </r>
  <r>
    <n v="77515481"/>
    <x v="7"/>
    <x v="18"/>
  </r>
  <r>
    <n v="77515482"/>
    <x v="7"/>
    <x v="2"/>
  </r>
  <r>
    <n v="77515483"/>
    <x v="7"/>
    <x v="13"/>
  </r>
  <r>
    <n v="77515485"/>
    <x v="7"/>
    <x v="14"/>
  </r>
  <r>
    <n v="77515486"/>
    <x v="7"/>
    <x v="8"/>
  </r>
  <r>
    <n v="77515487"/>
    <x v="7"/>
    <x v="11"/>
  </r>
  <r>
    <n v="77515489"/>
    <x v="7"/>
    <x v="11"/>
  </r>
  <r>
    <n v="77515490"/>
    <x v="7"/>
    <x v="10"/>
  </r>
  <r>
    <n v="77515491"/>
    <x v="7"/>
    <x v="13"/>
  </r>
  <r>
    <n v="77515494"/>
    <x v="7"/>
    <x v="12"/>
  </r>
  <r>
    <n v="77515497"/>
    <x v="7"/>
    <x v="12"/>
  </r>
  <r>
    <n v="77515498"/>
    <x v="7"/>
    <x v="8"/>
  </r>
  <r>
    <n v="77515499"/>
    <x v="10"/>
    <x v="15"/>
  </r>
  <r>
    <n v="77515500"/>
    <x v="7"/>
    <x v="16"/>
  </r>
  <r>
    <n v="77515501"/>
    <x v="7"/>
    <x v="0"/>
  </r>
  <r>
    <n v="77515502"/>
    <x v="7"/>
    <x v="11"/>
  </r>
  <r>
    <n v="77515503"/>
    <x v="7"/>
    <x v="18"/>
  </r>
  <r>
    <n v="77515504"/>
    <x v="7"/>
    <x v="8"/>
  </r>
  <r>
    <n v="77515505"/>
    <x v="7"/>
    <x v="16"/>
  </r>
  <r>
    <n v="77515506"/>
    <x v="10"/>
    <x v="16"/>
  </r>
  <r>
    <n v="77515507"/>
    <x v="3"/>
    <x v="14"/>
  </r>
  <r>
    <n v="77515510"/>
    <x v="7"/>
    <x v="18"/>
  </r>
  <r>
    <n v="77515511"/>
    <x v="7"/>
    <x v="13"/>
  </r>
  <r>
    <n v="77515512"/>
    <x v="7"/>
    <x v="8"/>
  </r>
  <r>
    <n v="77515513"/>
    <x v="7"/>
    <x v="8"/>
  </r>
  <r>
    <n v="77515514"/>
    <x v="7"/>
    <x v="16"/>
  </r>
  <r>
    <n v="77515515"/>
    <x v="7"/>
    <x v="12"/>
  </r>
  <r>
    <n v="77515516"/>
    <x v="7"/>
    <x v="10"/>
  </r>
  <r>
    <n v="77515517"/>
    <x v="7"/>
    <x v="4"/>
  </r>
  <r>
    <n v="77515519"/>
    <x v="7"/>
    <x v="0"/>
  </r>
  <r>
    <n v="77515520"/>
    <x v="7"/>
    <x v="12"/>
  </r>
  <r>
    <n v="77515521"/>
    <x v="3"/>
    <x v="14"/>
  </r>
  <r>
    <n v="77515522"/>
    <x v="7"/>
    <x v="16"/>
  </r>
  <r>
    <n v="77515523"/>
    <x v="7"/>
    <x v="1"/>
  </r>
  <r>
    <n v="77515525"/>
    <x v="9"/>
    <x v="12"/>
  </r>
  <r>
    <n v="77515527"/>
    <x v="7"/>
    <x v="8"/>
  </r>
  <r>
    <n v="77515528"/>
    <x v="3"/>
    <x v="8"/>
  </r>
  <r>
    <n v="77515529"/>
    <x v="7"/>
    <x v="5"/>
  </r>
  <r>
    <n v="77515530"/>
    <x v="7"/>
    <x v="16"/>
  </r>
  <r>
    <n v="77515531"/>
    <x v="6"/>
    <x v="7"/>
  </r>
  <r>
    <n v="77515533"/>
    <x v="7"/>
    <x v="18"/>
  </r>
  <r>
    <n v="77515534"/>
    <x v="7"/>
    <x v="12"/>
  </r>
  <r>
    <n v="77515536"/>
    <x v="7"/>
    <x v="12"/>
  </r>
  <r>
    <n v="77515537"/>
    <x v="7"/>
    <x v="7"/>
  </r>
  <r>
    <n v="77515538"/>
    <x v="7"/>
    <x v="1"/>
  </r>
  <r>
    <n v="77515540"/>
    <x v="7"/>
    <x v="3"/>
  </r>
  <r>
    <n v="77515541"/>
    <x v="6"/>
    <x v="7"/>
  </r>
  <r>
    <n v="77515544"/>
    <x v="7"/>
    <x v="11"/>
  </r>
  <r>
    <n v="77515546"/>
    <x v="7"/>
    <x v="1"/>
  </r>
  <r>
    <n v="77515549"/>
    <x v="7"/>
    <x v="0"/>
  </r>
  <r>
    <n v="77515550"/>
    <x v="7"/>
    <x v="7"/>
  </r>
  <r>
    <n v="77515551"/>
    <x v="7"/>
    <x v="0"/>
  </r>
  <r>
    <n v="77515552"/>
    <x v="7"/>
    <x v="2"/>
  </r>
  <r>
    <n v="77515554"/>
    <x v="7"/>
    <x v="7"/>
  </r>
  <r>
    <n v="77515555"/>
    <x v="7"/>
    <x v="12"/>
  </r>
  <r>
    <n v="77515556"/>
    <x v="7"/>
    <x v="5"/>
  </r>
  <r>
    <n v="77515557"/>
    <x v="7"/>
    <x v="1"/>
  </r>
  <r>
    <n v="77515559"/>
    <x v="7"/>
    <x v="15"/>
  </r>
  <r>
    <n v="77515560"/>
    <x v="7"/>
    <x v="8"/>
  </r>
  <r>
    <n v="77515561"/>
    <x v="7"/>
    <x v="18"/>
  </r>
  <r>
    <n v="77515562"/>
    <x v="3"/>
    <x v="11"/>
  </r>
  <r>
    <n v="77515563"/>
    <x v="7"/>
    <x v="3"/>
  </r>
  <r>
    <n v="77515564"/>
    <x v="7"/>
    <x v="18"/>
  </r>
  <r>
    <n v="77515566"/>
    <x v="7"/>
    <x v="11"/>
  </r>
  <r>
    <n v="77515567"/>
    <x v="7"/>
    <x v="13"/>
  </r>
  <r>
    <n v="77515569"/>
    <x v="7"/>
    <x v="18"/>
  </r>
  <r>
    <n v="77515570"/>
    <x v="7"/>
    <x v="4"/>
  </r>
  <r>
    <n v="77515572"/>
    <x v="7"/>
    <x v="10"/>
  </r>
  <r>
    <n v="77515574"/>
    <x v="7"/>
    <x v="14"/>
  </r>
  <r>
    <n v="77515576"/>
    <x v="7"/>
    <x v="13"/>
  </r>
  <r>
    <n v="77515578"/>
    <x v="7"/>
    <x v="4"/>
  </r>
  <r>
    <n v="77515579"/>
    <x v="7"/>
    <x v="9"/>
  </r>
  <r>
    <n v="77515580"/>
    <x v="7"/>
    <x v="2"/>
  </r>
  <r>
    <n v="77515581"/>
    <x v="3"/>
    <x v="18"/>
  </r>
  <r>
    <n v="77515582"/>
    <x v="7"/>
    <x v="2"/>
  </r>
  <r>
    <n v="77515583"/>
    <x v="3"/>
    <x v="13"/>
  </r>
  <r>
    <n v="77515584"/>
    <x v="7"/>
    <x v="8"/>
  </r>
  <r>
    <n v="77515585"/>
    <x v="7"/>
    <x v="1"/>
  </r>
  <r>
    <n v="77515587"/>
    <x v="7"/>
    <x v="11"/>
  </r>
  <r>
    <n v="77515588"/>
    <x v="7"/>
    <x v="12"/>
  </r>
  <r>
    <n v="77515590"/>
    <x v="7"/>
    <x v="11"/>
  </r>
  <r>
    <n v="77515591"/>
    <x v="7"/>
    <x v="8"/>
  </r>
  <r>
    <n v="77515592"/>
    <x v="7"/>
    <x v="8"/>
  </r>
  <r>
    <n v="77515593"/>
    <x v="7"/>
    <x v="0"/>
  </r>
  <r>
    <n v="77515594"/>
    <x v="7"/>
    <x v="1"/>
  </r>
  <r>
    <n v="77515595"/>
    <x v="7"/>
    <x v="1"/>
  </r>
  <r>
    <n v="77515596"/>
    <x v="7"/>
    <x v="15"/>
  </r>
  <r>
    <n v="77515597"/>
    <x v="7"/>
    <x v="9"/>
  </r>
  <r>
    <n v="77515599"/>
    <x v="7"/>
    <x v="12"/>
  </r>
  <r>
    <n v="77515600"/>
    <x v="7"/>
    <x v="4"/>
  </r>
  <r>
    <n v="77515601"/>
    <x v="7"/>
    <x v="8"/>
  </r>
  <r>
    <n v="77515603"/>
    <x v="7"/>
    <x v="1"/>
  </r>
  <r>
    <n v="77515604"/>
    <x v="7"/>
    <x v="12"/>
  </r>
  <r>
    <n v="77515605"/>
    <x v="7"/>
    <x v="9"/>
  </r>
  <r>
    <n v="77515606"/>
    <x v="7"/>
    <x v="9"/>
  </r>
  <r>
    <n v="77515607"/>
    <x v="7"/>
    <x v="8"/>
  </r>
  <r>
    <n v="77515609"/>
    <x v="7"/>
    <x v="18"/>
  </r>
  <r>
    <n v="77515610"/>
    <x v="7"/>
    <x v="12"/>
  </r>
  <r>
    <n v="77515611"/>
    <x v="7"/>
    <x v="8"/>
  </r>
  <r>
    <n v="77515612"/>
    <x v="7"/>
    <x v="10"/>
  </r>
  <r>
    <n v="77515613"/>
    <x v="7"/>
    <x v="9"/>
  </r>
  <r>
    <n v="77515614"/>
    <x v="7"/>
    <x v="6"/>
  </r>
  <r>
    <n v="77515615"/>
    <x v="7"/>
    <x v="3"/>
  </r>
  <r>
    <n v="77515617"/>
    <x v="7"/>
    <x v="0"/>
  </r>
  <r>
    <n v="77515620"/>
    <x v="7"/>
    <x v="18"/>
  </r>
  <r>
    <n v="77515623"/>
    <x v="7"/>
    <x v="7"/>
  </r>
  <r>
    <n v="77515624"/>
    <x v="7"/>
    <x v="12"/>
  </r>
  <r>
    <n v="77515625"/>
    <x v="7"/>
    <x v="11"/>
  </r>
  <r>
    <n v="77515627"/>
    <x v="7"/>
    <x v="9"/>
  </r>
  <r>
    <n v="77515628"/>
    <x v="7"/>
    <x v="11"/>
  </r>
  <r>
    <n v="77515629"/>
    <x v="7"/>
    <x v="18"/>
  </r>
  <r>
    <n v="77515634"/>
    <x v="7"/>
    <x v="3"/>
  </r>
  <r>
    <n v="77515635"/>
    <x v="7"/>
    <x v="9"/>
  </r>
  <r>
    <n v="77515636"/>
    <x v="7"/>
    <x v="1"/>
  </r>
  <r>
    <n v="77515637"/>
    <x v="7"/>
    <x v="0"/>
  </r>
  <r>
    <n v="77515638"/>
    <x v="7"/>
    <x v="0"/>
  </r>
  <r>
    <n v="77515639"/>
    <x v="7"/>
    <x v="11"/>
  </r>
  <r>
    <n v="77515640"/>
    <x v="7"/>
    <x v="2"/>
  </r>
  <r>
    <n v="77515641"/>
    <x v="7"/>
    <x v="1"/>
  </r>
  <r>
    <n v="77515642"/>
    <x v="7"/>
    <x v="18"/>
  </r>
  <r>
    <n v="77515643"/>
    <x v="3"/>
    <x v="6"/>
  </r>
  <r>
    <n v="77515645"/>
    <x v="7"/>
    <x v="0"/>
  </r>
  <r>
    <n v="77515646"/>
    <x v="7"/>
    <x v="4"/>
  </r>
  <r>
    <n v="77515647"/>
    <x v="3"/>
    <x v="1"/>
  </r>
  <r>
    <n v="77515648"/>
    <x v="7"/>
    <x v="15"/>
  </r>
  <r>
    <n v="77515651"/>
    <x v="7"/>
    <x v="14"/>
  </r>
  <r>
    <n v="77515653"/>
    <x v="7"/>
    <x v="15"/>
  </r>
  <r>
    <n v="77515654"/>
    <x v="7"/>
    <x v="0"/>
  </r>
  <r>
    <n v="77515655"/>
    <x v="7"/>
    <x v="7"/>
  </r>
  <r>
    <n v="77515656"/>
    <x v="7"/>
    <x v="2"/>
  </r>
  <r>
    <n v="77515657"/>
    <x v="7"/>
    <x v="7"/>
  </r>
  <r>
    <n v="77515658"/>
    <x v="7"/>
    <x v="0"/>
  </r>
  <r>
    <n v="77515659"/>
    <x v="7"/>
    <x v="17"/>
  </r>
  <r>
    <n v="77515660"/>
    <x v="7"/>
    <x v="6"/>
  </r>
  <r>
    <n v="77515661"/>
    <x v="7"/>
    <x v="1"/>
  </r>
  <r>
    <n v="77515663"/>
    <x v="7"/>
    <x v="3"/>
  </r>
  <r>
    <n v="77515664"/>
    <x v="7"/>
    <x v="18"/>
  </r>
  <r>
    <n v="77515665"/>
    <x v="7"/>
    <x v="12"/>
  </r>
  <r>
    <n v="77515666"/>
    <x v="7"/>
    <x v="18"/>
  </r>
  <r>
    <n v="77515667"/>
    <x v="7"/>
    <x v="14"/>
  </r>
  <r>
    <n v="77515669"/>
    <x v="7"/>
    <x v="3"/>
  </r>
  <r>
    <n v="77515670"/>
    <x v="7"/>
    <x v="5"/>
  </r>
  <r>
    <n v="77515672"/>
    <x v="3"/>
    <x v="17"/>
  </r>
  <r>
    <n v="77515674"/>
    <x v="3"/>
    <x v="14"/>
  </r>
  <r>
    <n v="77515675"/>
    <x v="7"/>
    <x v="7"/>
  </r>
  <r>
    <n v="77515676"/>
    <x v="7"/>
    <x v="1"/>
  </r>
  <r>
    <n v="77515678"/>
    <x v="7"/>
    <x v="14"/>
  </r>
  <r>
    <n v="77515679"/>
    <x v="7"/>
    <x v="13"/>
  </r>
  <r>
    <n v="77515680"/>
    <x v="6"/>
    <x v="7"/>
  </r>
  <r>
    <n v="77515681"/>
    <x v="7"/>
    <x v="10"/>
  </r>
  <r>
    <n v="77515682"/>
    <x v="7"/>
    <x v="7"/>
  </r>
  <r>
    <n v="77515683"/>
    <x v="7"/>
    <x v="2"/>
  </r>
  <r>
    <n v="77515684"/>
    <x v="7"/>
    <x v="14"/>
  </r>
  <r>
    <n v="77515685"/>
    <x v="7"/>
    <x v="17"/>
  </r>
  <r>
    <n v="77515688"/>
    <x v="3"/>
    <x v="5"/>
  </r>
  <r>
    <n v="77515689"/>
    <x v="7"/>
    <x v="3"/>
  </r>
  <r>
    <n v="77515690"/>
    <x v="7"/>
    <x v="8"/>
  </r>
  <r>
    <n v="77515691"/>
    <x v="6"/>
    <x v="7"/>
  </r>
  <r>
    <n v="77515693"/>
    <x v="7"/>
    <x v="16"/>
  </r>
  <r>
    <n v="77515694"/>
    <x v="7"/>
    <x v="4"/>
  </r>
  <r>
    <n v="77515695"/>
    <x v="10"/>
    <x v="16"/>
  </r>
  <r>
    <n v="77515696"/>
    <x v="7"/>
    <x v="17"/>
  </r>
  <r>
    <n v="77515698"/>
    <x v="7"/>
    <x v="10"/>
  </r>
  <r>
    <n v="77515699"/>
    <x v="7"/>
    <x v="5"/>
  </r>
  <r>
    <n v="77515702"/>
    <x v="7"/>
    <x v="9"/>
  </r>
  <r>
    <n v="77515703"/>
    <x v="7"/>
    <x v="6"/>
  </r>
  <r>
    <n v="77515704"/>
    <x v="7"/>
    <x v="7"/>
  </r>
  <r>
    <n v="77515705"/>
    <x v="7"/>
    <x v="16"/>
  </r>
  <r>
    <n v="77515706"/>
    <x v="7"/>
    <x v="16"/>
  </r>
  <r>
    <n v="77515707"/>
    <x v="7"/>
    <x v="18"/>
  </r>
  <r>
    <n v="77515708"/>
    <x v="7"/>
    <x v="18"/>
  </r>
  <r>
    <n v="77515709"/>
    <x v="7"/>
    <x v="3"/>
  </r>
  <r>
    <n v="77515710"/>
    <x v="7"/>
    <x v="17"/>
  </r>
  <r>
    <n v="77515711"/>
    <x v="7"/>
    <x v="1"/>
  </r>
  <r>
    <n v="77515712"/>
    <x v="7"/>
    <x v="10"/>
  </r>
  <r>
    <n v="77515713"/>
    <x v="7"/>
    <x v="15"/>
  </r>
  <r>
    <n v="77515716"/>
    <x v="7"/>
    <x v="6"/>
  </r>
  <r>
    <n v="77515717"/>
    <x v="7"/>
    <x v="6"/>
  </r>
  <r>
    <n v="77515718"/>
    <x v="7"/>
    <x v="5"/>
  </r>
  <r>
    <n v="77515720"/>
    <x v="7"/>
    <x v="12"/>
  </r>
  <r>
    <n v="77515722"/>
    <x v="3"/>
    <x v="6"/>
  </r>
  <r>
    <n v="77515723"/>
    <x v="10"/>
    <x v="15"/>
  </r>
  <r>
    <n v="77515724"/>
    <x v="7"/>
    <x v="5"/>
  </r>
  <r>
    <n v="77515725"/>
    <x v="7"/>
    <x v="9"/>
  </r>
  <r>
    <n v="77515726"/>
    <x v="10"/>
    <x v="16"/>
  </r>
  <r>
    <n v="77515727"/>
    <x v="7"/>
    <x v="14"/>
  </r>
  <r>
    <n v="77515728"/>
    <x v="3"/>
    <x v="17"/>
  </r>
  <r>
    <n v="77515731"/>
    <x v="7"/>
    <x v="12"/>
  </r>
  <r>
    <n v="77515732"/>
    <x v="7"/>
    <x v="1"/>
  </r>
  <r>
    <n v="77515733"/>
    <x v="7"/>
    <x v="10"/>
  </r>
  <r>
    <n v="77515734"/>
    <x v="7"/>
    <x v="10"/>
  </r>
  <r>
    <n v="77515735"/>
    <x v="7"/>
    <x v="18"/>
  </r>
  <r>
    <n v="77515737"/>
    <x v="7"/>
    <x v="1"/>
  </r>
  <r>
    <n v="77515739"/>
    <x v="7"/>
    <x v="0"/>
  </r>
  <r>
    <n v="77515740"/>
    <x v="7"/>
    <x v="8"/>
  </r>
  <r>
    <n v="77515743"/>
    <x v="7"/>
    <x v="18"/>
  </r>
  <r>
    <n v="77515744"/>
    <x v="7"/>
    <x v="6"/>
  </r>
  <r>
    <n v="77515746"/>
    <x v="7"/>
    <x v="17"/>
  </r>
  <r>
    <n v="77515747"/>
    <x v="7"/>
    <x v="17"/>
  </r>
  <r>
    <n v="77515748"/>
    <x v="7"/>
    <x v="10"/>
  </r>
  <r>
    <n v="77515749"/>
    <x v="7"/>
    <x v="15"/>
  </r>
  <r>
    <n v="77515751"/>
    <x v="6"/>
    <x v="7"/>
  </r>
  <r>
    <n v="77515752"/>
    <x v="7"/>
    <x v="8"/>
  </r>
  <r>
    <n v="77515753"/>
    <x v="7"/>
    <x v="0"/>
  </r>
  <r>
    <n v="77515754"/>
    <x v="7"/>
    <x v="6"/>
  </r>
  <r>
    <n v="77515755"/>
    <x v="7"/>
    <x v="18"/>
  </r>
  <r>
    <n v="77515756"/>
    <x v="7"/>
    <x v="8"/>
  </r>
  <r>
    <n v="77515757"/>
    <x v="7"/>
    <x v="1"/>
  </r>
  <r>
    <n v="77515758"/>
    <x v="7"/>
    <x v="10"/>
  </r>
  <r>
    <n v="77515759"/>
    <x v="7"/>
    <x v="3"/>
  </r>
  <r>
    <n v="77515760"/>
    <x v="7"/>
    <x v="2"/>
  </r>
  <r>
    <n v="77515761"/>
    <x v="7"/>
    <x v="12"/>
  </r>
  <r>
    <n v="77515762"/>
    <x v="7"/>
    <x v="12"/>
  </r>
  <r>
    <n v="77515763"/>
    <x v="7"/>
    <x v="17"/>
  </r>
  <r>
    <n v="77515764"/>
    <x v="7"/>
    <x v="12"/>
  </r>
  <r>
    <n v="77515765"/>
    <x v="7"/>
    <x v="12"/>
  </r>
  <r>
    <n v="77515766"/>
    <x v="7"/>
    <x v="12"/>
  </r>
  <r>
    <n v="77515767"/>
    <x v="7"/>
    <x v="12"/>
  </r>
  <r>
    <n v="77515768"/>
    <x v="7"/>
    <x v="1"/>
  </r>
  <r>
    <n v="77515770"/>
    <x v="7"/>
    <x v="1"/>
  </r>
  <r>
    <n v="77515771"/>
    <x v="7"/>
    <x v="15"/>
  </r>
  <r>
    <n v="77515772"/>
    <x v="7"/>
    <x v="17"/>
  </r>
  <r>
    <n v="77515774"/>
    <x v="7"/>
    <x v="6"/>
  </r>
  <r>
    <n v="77515775"/>
    <x v="7"/>
    <x v="3"/>
  </r>
  <r>
    <n v="77515776"/>
    <x v="7"/>
    <x v="7"/>
  </r>
  <r>
    <n v="77515777"/>
    <x v="7"/>
    <x v="11"/>
  </r>
  <r>
    <n v="77515778"/>
    <x v="7"/>
    <x v="17"/>
  </r>
  <r>
    <n v="77515779"/>
    <x v="7"/>
    <x v="9"/>
  </r>
  <r>
    <n v="77515781"/>
    <x v="7"/>
    <x v="12"/>
  </r>
  <r>
    <n v="77515782"/>
    <x v="7"/>
    <x v="5"/>
  </r>
  <r>
    <n v="77515784"/>
    <x v="3"/>
    <x v="18"/>
  </r>
  <r>
    <n v="77515785"/>
    <x v="7"/>
    <x v="16"/>
  </r>
  <r>
    <n v="77515786"/>
    <x v="7"/>
    <x v="5"/>
  </r>
  <r>
    <n v="77515788"/>
    <x v="7"/>
    <x v="5"/>
  </r>
  <r>
    <n v="77515789"/>
    <x v="7"/>
    <x v="11"/>
  </r>
  <r>
    <n v="77515791"/>
    <x v="7"/>
    <x v="16"/>
  </r>
  <r>
    <n v="77515792"/>
    <x v="7"/>
    <x v="3"/>
  </r>
  <r>
    <n v="77515793"/>
    <x v="7"/>
    <x v="11"/>
  </r>
  <r>
    <n v="77515794"/>
    <x v="7"/>
    <x v="13"/>
  </r>
  <r>
    <n v="77515795"/>
    <x v="7"/>
    <x v="0"/>
  </r>
  <r>
    <n v="77515796"/>
    <x v="7"/>
    <x v="10"/>
  </r>
  <r>
    <n v="77515797"/>
    <x v="7"/>
    <x v="2"/>
  </r>
  <r>
    <n v="77515798"/>
    <x v="7"/>
    <x v="12"/>
  </r>
  <r>
    <n v="77515799"/>
    <x v="7"/>
    <x v="6"/>
  </r>
  <r>
    <n v="77515800"/>
    <x v="7"/>
    <x v="1"/>
  </r>
  <r>
    <n v="77515802"/>
    <x v="7"/>
    <x v="14"/>
  </r>
  <r>
    <n v="77515804"/>
    <x v="7"/>
    <x v="4"/>
  </r>
  <r>
    <n v="77515805"/>
    <x v="7"/>
    <x v="13"/>
  </r>
  <r>
    <n v="77515806"/>
    <x v="7"/>
    <x v="9"/>
  </r>
  <r>
    <n v="77515808"/>
    <x v="7"/>
    <x v="9"/>
  </r>
  <r>
    <n v="77515809"/>
    <x v="7"/>
    <x v="3"/>
  </r>
  <r>
    <n v="77515810"/>
    <x v="7"/>
    <x v="18"/>
  </r>
  <r>
    <n v="77515811"/>
    <x v="10"/>
    <x v="16"/>
  </r>
  <r>
    <n v="77515813"/>
    <x v="7"/>
    <x v="15"/>
  </r>
  <r>
    <n v="77515814"/>
    <x v="7"/>
    <x v="11"/>
  </r>
  <r>
    <n v="77515815"/>
    <x v="7"/>
    <x v="15"/>
  </r>
  <r>
    <n v="77515816"/>
    <x v="7"/>
    <x v="1"/>
  </r>
  <r>
    <n v="77515817"/>
    <x v="7"/>
    <x v="1"/>
  </r>
  <r>
    <n v="77515819"/>
    <x v="7"/>
    <x v="8"/>
  </r>
  <r>
    <n v="77515820"/>
    <x v="7"/>
    <x v="9"/>
  </r>
  <r>
    <n v="77515821"/>
    <x v="7"/>
    <x v="12"/>
  </r>
  <r>
    <n v="77515822"/>
    <x v="7"/>
    <x v="11"/>
  </r>
  <r>
    <n v="77515823"/>
    <x v="7"/>
    <x v="3"/>
  </r>
  <r>
    <n v="77515824"/>
    <x v="7"/>
    <x v="1"/>
  </r>
  <r>
    <n v="77515825"/>
    <x v="7"/>
    <x v="2"/>
  </r>
  <r>
    <n v="77515826"/>
    <x v="7"/>
    <x v="2"/>
  </r>
  <r>
    <n v="77515827"/>
    <x v="7"/>
    <x v="3"/>
  </r>
  <r>
    <n v="77515828"/>
    <x v="7"/>
    <x v="6"/>
  </r>
  <r>
    <n v="77515829"/>
    <x v="7"/>
    <x v="3"/>
  </r>
  <r>
    <n v="77515830"/>
    <x v="7"/>
    <x v="2"/>
  </r>
  <r>
    <n v="77515831"/>
    <x v="7"/>
    <x v="3"/>
  </r>
  <r>
    <n v="77515832"/>
    <x v="7"/>
    <x v="18"/>
  </r>
  <r>
    <n v="77515833"/>
    <x v="7"/>
    <x v="3"/>
  </r>
  <r>
    <n v="77515836"/>
    <x v="7"/>
    <x v="3"/>
  </r>
  <r>
    <n v="77515838"/>
    <x v="7"/>
    <x v="8"/>
  </r>
  <r>
    <n v="77515840"/>
    <x v="7"/>
    <x v="11"/>
  </r>
  <r>
    <n v="77515841"/>
    <x v="7"/>
    <x v="12"/>
  </r>
  <r>
    <n v="77515842"/>
    <x v="7"/>
    <x v="11"/>
  </r>
  <r>
    <n v="77515844"/>
    <x v="7"/>
    <x v="18"/>
  </r>
  <r>
    <n v="77515845"/>
    <x v="7"/>
    <x v="15"/>
  </r>
  <r>
    <n v="77515846"/>
    <x v="7"/>
    <x v="6"/>
  </r>
  <r>
    <n v="77515847"/>
    <x v="7"/>
    <x v="3"/>
  </r>
  <r>
    <n v="77515848"/>
    <x v="7"/>
    <x v="10"/>
  </r>
  <r>
    <n v="77515849"/>
    <x v="7"/>
    <x v="7"/>
  </r>
  <r>
    <n v="77515850"/>
    <x v="7"/>
    <x v="18"/>
  </r>
  <r>
    <n v="77515851"/>
    <x v="3"/>
    <x v="10"/>
  </r>
  <r>
    <n v="77515852"/>
    <x v="7"/>
    <x v="3"/>
  </r>
  <r>
    <n v="77515854"/>
    <x v="7"/>
    <x v="3"/>
  </r>
  <r>
    <n v="77515855"/>
    <x v="7"/>
    <x v="18"/>
  </r>
  <r>
    <n v="77515856"/>
    <x v="7"/>
    <x v="18"/>
  </r>
  <r>
    <n v="77515857"/>
    <x v="7"/>
    <x v="0"/>
  </r>
  <r>
    <n v="77515858"/>
    <x v="7"/>
    <x v="10"/>
  </r>
  <r>
    <n v="77515859"/>
    <x v="7"/>
    <x v="3"/>
  </r>
  <r>
    <n v="77515860"/>
    <x v="7"/>
    <x v="15"/>
  </r>
  <r>
    <n v="77515863"/>
    <x v="7"/>
    <x v="11"/>
  </r>
  <r>
    <n v="77515864"/>
    <x v="7"/>
    <x v="11"/>
  </r>
  <r>
    <n v="77515866"/>
    <x v="7"/>
    <x v="16"/>
  </r>
  <r>
    <n v="77515867"/>
    <x v="7"/>
    <x v="12"/>
  </r>
  <r>
    <n v="77515870"/>
    <x v="7"/>
    <x v="17"/>
  </r>
  <r>
    <n v="77515871"/>
    <x v="7"/>
    <x v="12"/>
  </r>
  <r>
    <n v="77515873"/>
    <x v="7"/>
    <x v="17"/>
  </r>
  <r>
    <n v="77515876"/>
    <x v="7"/>
    <x v="3"/>
  </r>
  <r>
    <n v="77515877"/>
    <x v="7"/>
    <x v="3"/>
  </r>
  <r>
    <n v="77515878"/>
    <x v="7"/>
    <x v="8"/>
  </r>
  <r>
    <n v="77515879"/>
    <x v="7"/>
    <x v="8"/>
  </r>
  <r>
    <n v="77515880"/>
    <x v="7"/>
    <x v="1"/>
  </r>
  <r>
    <n v="77515881"/>
    <x v="7"/>
    <x v="11"/>
  </r>
  <r>
    <n v="77515882"/>
    <x v="7"/>
    <x v="18"/>
  </r>
  <r>
    <n v="77515883"/>
    <x v="3"/>
    <x v="14"/>
  </r>
  <r>
    <n v="77515884"/>
    <x v="7"/>
    <x v="5"/>
  </r>
  <r>
    <n v="77515886"/>
    <x v="7"/>
    <x v="11"/>
  </r>
  <r>
    <n v="77515888"/>
    <x v="7"/>
    <x v="11"/>
  </r>
  <r>
    <n v="77515889"/>
    <x v="7"/>
    <x v="18"/>
  </r>
  <r>
    <n v="77515890"/>
    <x v="7"/>
    <x v="3"/>
  </r>
  <r>
    <n v="77515891"/>
    <x v="7"/>
    <x v="3"/>
  </r>
  <r>
    <n v="77515892"/>
    <x v="3"/>
    <x v="1"/>
  </r>
  <r>
    <n v="77515893"/>
    <x v="7"/>
    <x v="11"/>
  </r>
  <r>
    <n v="77515894"/>
    <x v="7"/>
    <x v="10"/>
  </r>
  <r>
    <n v="77515895"/>
    <x v="6"/>
    <x v="7"/>
  </r>
  <r>
    <n v="77515896"/>
    <x v="6"/>
    <x v="7"/>
  </r>
  <r>
    <n v="77515897"/>
    <x v="7"/>
    <x v="12"/>
  </r>
  <r>
    <n v="77515898"/>
    <x v="7"/>
    <x v="10"/>
  </r>
  <r>
    <n v="77515899"/>
    <x v="7"/>
    <x v="7"/>
  </r>
  <r>
    <n v="77515900"/>
    <x v="7"/>
    <x v="0"/>
  </r>
  <r>
    <n v="77515901"/>
    <x v="7"/>
    <x v="9"/>
  </r>
  <r>
    <n v="77515902"/>
    <x v="7"/>
    <x v="11"/>
  </r>
  <r>
    <n v="77515903"/>
    <x v="3"/>
    <x v="7"/>
  </r>
  <r>
    <n v="77515904"/>
    <x v="7"/>
    <x v="18"/>
  </r>
  <r>
    <n v="77515905"/>
    <x v="7"/>
    <x v="12"/>
  </r>
  <r>
    <n v="77515906"/>
    <x v="7"/>
    <x v="2"/>
  </r>
  <r>
    <n v="77515907"/>
    <x v="7"/>
    <x v="13"/>
  </r>
  <r>
    <n v="77515908"/>
    <x v="7"/>
    <x v="15"/>
  </r>
  <r>
    <n v="77515909"/>
    <x v="7"/>
    <x v="7"/>
  </r>
  <r>
    <n v="77515910"/>
    <x v="7"/>
    <x v="7"/>
  </r>
  <r>
    <n v="77515911"/>
    <x v="7"/>
    <x v="6"/>
  </r>
  <r>
    <n v="77515912"/>
    <x v="7"/>
    <x v="11"/>
  </r>
  <r>
    <n v="77515913"/>
    <x v="7"/>
    <x v="11"/>
  </r>
  <r>
    <n v="77515914"/>
    <x v="7"/>
    <x v="15"/>
  </r>
  <r>
    <n v="77515915"/>
    <x v="7"/>
    <x v="2"/>
  </r>
  <r>
    <n v="77515916"/>
    <x v="7"/>
    <x v="13"/>
  </r>
  <r>
    <n v="77515917"/>
    <x v="7"/>
    <x v="11"/>
  </r>
  <r>
    <n v="77515918"/>
    <x v="7"/>
    <x v="17"/>
  </r>
  <r>
    <n v="77515919"/>
    <x v="7"/>
    <x v="9"/>
  </r>
  <r>
    <n v="77515920"/>
    <x v="7"/>
    <x v="7"/>
  </r>
  <r>
    <n v="77515922"/>
    <x v="7"/>
    <x v="4"/>
  </r>
  <r>
    <n v="77515923"/>
    <x v="7"/>
    <x v="8"/>
  </r>
  <r>
    <n v="77515924"/>
    <x v="7"/>
    <x v="2"/>
  </r>
  <r>
    <n v="77515925"/>
    <x v="7"/>
    <x v="3"/>
  </r>
  <r>
    <n v="77515926"/>
    <x v="7"/>
    <x v="3"/>
  </r>
  <r>
    <n v="77515927"/>
    <x v="7"/>
    <x v="0"/>
  </r>
  <r>
    <n v="77515928"/>
    <x v="9"/>
    <x v="5"/>
  </r>
  <r>
    <n v="77515929"/>
    <x v="7"/>
    <x v="8"/>
  </r>
  <r>
    <n v="77515930"/>
    <x v="7"/>
    <x v="12"/>
  </r>
  <r>
    <n v="77515931"/>
    <x v="7"/>
    <x v="11"/>
  </r>
  <r>
    <n v="77515932"/>
    <x v="7"/>
    <x v="1"/>
  </r>
  <r>
    <n v="77515933"/>
    <x v="7"/>
    <x v="18"/>
  </r>
  <r>
    <n v="77515934"/>
    <x v="7"/>
    <x v="2"/>
  </r>
  <r>
    <n v="77515935"/>
    <x v="3"/>
    <x v="15"/>
  </r>
  <r>
    <n v="77515936"/>
    <x v="7"/>
    <x v="12"/>
  </r>
  <r>
    <n v="77515937"/>
    <x v="7"/>
    <x v="15"/>
  </r>
  <r>
    <n v="77515938"/>
    <x v="3"/>
    <x v="13"/>
  </r>
  <r>
    <n v="77515940"/>
    <x v="7"/>
    <x v="13"/>
  </r>
  <r>
    <n v="77515941"/>
    <x v="7"/>
    <x v="4"/>
  </r>
  <r>
    <n v="77515942"/>
    <x v="7"/>
    <x v="8"/>
  </r>
  <r>
    <n v="77515943"/>
    <x v="7"/>
    <x v="7"/>
  </r>
  <r>
    <n v="77515944"/>
    <x v="7"/>
    <x v="6"/>
  </r>
  <r>
    <n v="77515945"/>
    <x v="7"/>
    <x v="18"/>
  </r>
  <r>
    <n v="77515946"/>
    <x v="7"/>
    <x v="9"/>
  </r>
  <r>
    <n v="77515947"/>
    <x v="7"/>
    <x v="9"/>
  </r>
  <r>
    <n v="77515948"/>
    <x v="7"/>
    <x v="12"/>
  </r>
  <r>
    <n v="77515949"/>
    <x v="7"/>
    <x v="11"/>
  </r>
  <r>
    <n v="77515950"/>
    <x v="7"/>
    <x v="18"/>
  </r>
  <r>
    <n v="77515951"/>
    <x v="7"/>
    <x v="12"/>
  </r>
  <r>
    <n v="77515952"/>
    <x v="7"/>
    <x v="7"/>
  </r>
  <r>
    <n v="77515953"/>
    <x v="7"/>
    <x v="0"/>
  </r>
  <r>
    <n v="77515954"/>
    <x v="7"/>
    <x v="11"/>
  </r>
  <r>
    <n v="77515955"/>
    <x v="7"/>
    <x v="10"/>
  </r>
  <r>
    <n v="77515956"/>
    <x v="7"/>
    <x v="14"/>
  </r>
  <r>
    <n v="77515959"/>
    <x v="7"/>
    <x v="16"/>
  </r>
  <r>
    <n v="77515960"/>
    <x v="7"/>
    <x v="6"/>
  </r>
  <r>
    <n v="77515962"/>
    <x v="7"/>
    <x v="6"/>
  </r>
  <r>
    <n v="77515963"/>
    <x v="7"/>
    <x v="9"/>
  </r>
  <r>
    <n v="77515965"/>
    <x v="7"/>
    <x v="12"/>
  </r>
  <r>
    <n v="77515966"/>
    <x v="7"/>
    <x v="12"/>
  </r>
  <r>
    <n v="77515967"/>
    <x v="7"/>
    <x v="11"/>
  </r>
  <r>
    <n v="77515968"/>
    <x v="7"/>
    <x v="1"/>
  </r>
  <r>
    <n v="77515971"/>
    <x v="7"/>
    <x v="3"/>
  </r>
  <r>
    <n v="77515974"/>
    <x v="7"/>
    <x v="11"/>
  </r>
  <r>
    <n v="77515977"/>
    <x v="7"/>
    <x v="10"/>
  </r>
  <r>
    <n v="77515978"/>
    <x v="7"/>
    <x v="10"/>
  </r>
  <r>
    <n v="77515979"/>
    <x v="7"/>
    <x v="12"/>
  </r>
  <r>
    <n v="77515981"/>
    <x v="7"/>
    <x v="8"/>
  </r>
  <r>
    <n v="77515982"/>
    <x v="7"/>
    <x v="12"/>
  </r>
  <r>
    <n v="77515983"/>
    <x v="7"/>
    <x v="8"/>
  </r>
  <r>
    <n v="77515984"/>
    <x v="7"/>
    <x v="1"/>
  </r>
  <r>
    <n v="77515986"/>
    <x v="3"/>
    <x v="11"/>
  </r>
  <r>
    <n v="77515987"/>
    <x v="7"/>
    <x v="5"/>
  </r>
  <r>
    <n v="77515988"/>
    <x v="7"/>
    <x v="7"/>
  </r>
  <r>
    <n v="77515989"/>
    <x v="7"/>
    <x v="11"/>
  </r>
  <r>
    <n v="77515990"/>
    <x v="7"/>
    <x v="17"/>
  </r>
  <r>
    <n v="77515991"/>
    <x v="7"/>
    <x v="8"/>
  </r>
  <r>
    <n v="77515993"/>
    <x v="7"/>
    <x v="14"/>
  </r>
  <r>
    <n v="77515994"/>
    <x v="7"/>
    <x v="4"/>
  </r>
  <r>
    <n v="77515995"/>
    <x v="7"/>
    <x v="3"/>
  </r>
  <r>
    <n v="77515996"/>
    <x v="7"/>
    <x v="2"/>
  </r>
  <r>
    <n v="77515998"/>
    <x v="7"/>
    <x v="15"/>
  </r>
  <r>
    <n v="77515999"/>
    <x v="7"/>
    <x v="17"/>
  </r>
  <r>
    <n v="77516000"/>
    <x v="7"/>
    <x v="7"/>
  </r>
  <r>
    <n v="77516001"/>
    <x v="7"/>
    <x v="11"/>
  </r>
  <r>
    <n v="77516003"/>
    <x v="7"/>
    <x v="14"/>
  </r>
  <r>
    <n v="77516005"/>
    <x v="7"/>
    <x v="10"/>
  </r>
  <r>
    <n v="77516006"/>
    <x v="3"/>
    <x v="8"/>
  </r>
  <r>
    <n v="77516008"/>
    <x v="7"/>
    <x v="4"/>
  </r>
  <r>
    <n v="77516009"/>
    <x v="7"/>
    <x v="8"/>
  </r>
  <r>
    <n v="77516010"/>
    <x v="7"/>
    <x v="6"/>
  </r>
  <r>
    <n v="77516011"/>
    <x v="7"/>
    <x v="17"/>
  </r>
  <r>
    <n v="77516012"/>
    <x v="7"/>
    <x v="11"/>
  </r>
  <r>
    <n v="77516013"/>
    <x v="7"/>
    <x v="16"/>
  </r>
  <r>
    <n v="77516015"/>
    <x v="7"/>
    <x v="9"/>
  </r>
  <r>
    <n v="77516016"/>
    <x v="7"/>
    <x v="1"/>
  </r>
  <r>
    <n v="77516017"/>
    <x v="7"/>
    <x v="12"/>
  </r>
  <r>
    <n v="77516018"/>
    <x v="7"/>
    <x v="11"/>
  </r>
  <r>
    <n v="77516021"/>
    <x v="7"/>
    <x v="15"/>
  </r>
  <r>
    <n v="77516022"/>
    <x v="7"/>
    <x v="13"/>
  </r>
  <r>
    <n v="77516023"/>
    <x v="7"/>
    <x v="12"/>
  </r>
  <r>
    <n v="77516024"/>
    <x v="7"/>
    <x v="6"/>
  </r>
  <r>
    <n v="77516025"/>
    <x v="7"/>
    <x v="2"/>
  </r>
  <r>
    <n v="77516026"/>
    <x v="7"/>
    <x v="8"/>
  </r>
  <r>
    <n v="77516028"/>
    <x v="7"/>
    <x v="18"/>
  </r>
  <r>
    <n v="77516030"/>
    <x v="3"/>
    <x v="15"/>
  </r>
  <r>
    <n v="77516032"/>
    <x v="7"/>
    <x v="14"/>
  </r>
  <r>
    <n v="77516034"/>
    <x v="7"/>
    <x v="9"/>
  </r>
  <r>
    <n v="77516036"/>
    <x v="7"/>
    <x v="12"/>
  </r>
  <r>
    <n v="77516037"/>
    <x v="7"/>
    <x v="6"/>
  </r>
  <r>
    <n v="77516039"/>
    <x v="7"/>
    <x v="10"/>
  </r>
  <r>
    <n v="77516040"/>
    <x v="7"/>
    <x v="15"/>
  </r>
  <r>
    <n v="77516043"/>
    <x v="7"/>
    <x v="16"/>
  </r>
  <r>
    <n v="77516044"/>
    <x v="7"/>
    <x v="4"/>
  </r>
  <r>
    <n v="77516046"/>
    <x v="7"/>
    <x v="17"/>
  </r>
  <r>
    <n v="77516048"/>
    <x v="7"/>
    <x v="9"/>
  </r>
  <r>
    <n v="77516049"/>
    <x v="7"/>
    <x v="12"/>
  </r>
  <r>
    <n v="77516050"/>
    <x v="7"/>
    <x v="14"/>
  </r>
  <r>
    <n v="77516052"/>
    <x v="7"/>
    <x v="0"/>
  </r>
  <r>
    <n v="77516053"/>
    <x v="7"/>
    <x v="12"/>
  </r>
  <r>
    <n v="77516055"/>
    <x v="7"/>
    <x v="5"/>
  </r>
  <r>
    <n v="77516057"/>
    <x v="7"/>
    <x v="15"/>
  </r>
  <r>
    <n v="77516058"/>
    <x v="10"/>
    <x v="15"/>
  </r>
  <r>
    <n v="77516059"/>
    <x v="7"/>
    <x v="10"/>
  </r>
  <r>
    <n v="77516061"/>
    <x v="7"/>
    <x v="18"/>
  </r>
  <r>
    <n v="77516062"/>
    <x v="7"/>
    <x v="11"/>
  </r>
  <r>
    <n v="77516063"/>
    <x v="7"/>
    <x v="1"/>
  </r>
  <r>
    <n v="77516064"/>
    <x v="7"/>
    <x v="3"/>
  </r>
  <r>
    <n v="77516065"/>
    <x v="3"/>
    <x v="12"/>
  </r>
  <r>
    <n v="77516066"/>
    <x v="7"/>
    <x v="10"/>
  </r>
  <r>
    <n v="77516067"/>
    <x v="7"/>
    <x v="12"/>
  </r>
  <r>
    <n v="77516068"/>
    <x v="7"/>
    <x v="8"/>
  </r>
  <r>
    <n v="77516069"/>
    <x v="7"/>
    <x v="17"/>
  </r>
  <r>
    <n v="77516070"/>
    <x v="7"/>
    <x v="6"/>
  </r>
  <r>
    <n v="77516072"/>
    <x v="7"/>
    <x v="11"/>
  </r>
  <r>
    <n v="77516073"/>
    <x v="7"/>
    <x v="11"/>
  </r>
  <r>
    <n v="77516074"/>
    <x v="7"/>
    <x v="11"/>
  </r>
  <r>
    <n v="77516075"/>
    <x v="7"/>
    <x v="0"/>
  </r>
  <r>
    <n v="77516076"/>
    <x v="7"/>
    <x v="8"/>
  </r>
  <r>
    <n v="77516078"/>
    <x v="7"/>
    <x v="18"/>
  </r>
  <r>
    <n v="77516079"/>
    <x v="7"/>
    <x v="14"/>
  </r>
  <r>
    <n v="77516080"/>
    <x v="7"/>
    <x v="16"/>
  </r>
  <r>
    <n v="77516081"/>
    <x v="7"/>
    <x v="2"/>
  </r>
  <r>
    <n v="77516082"/>
    <x v="7"/>
    <x v="5"/>
  </r>
  <r>
    <n v="77516084"/>
    <x v="7"/>
    <x v="15"/>
  </r>
  <r>
    <n v="77516085"/>
    <x v="7"/>
    <x v="11"/>
  </r>
  <r>
    <n v="77516086"/>
    <x v="7"/>
    <x v="12"/>
  </r>
  <r>
    <n v="77516087"/>
    <x v="7"/>
    <x v="18"/>
  </r>
  <r>
    <n v="77516088"/>
    <x v="7"/>
    <x v="17"/>
  </r>
  <r>
    <n v="77516089"/>
    <x v="7"/>
    <x v="16"/>
  </r>
  <r>
    <n v="77516091"/>
    <x v="7"/>
    <x v="3"/>
  </r>
  <r>
    <n v="77516092"/>
    <x v="7"/>
    <x v="8"/>
  </r>
  <r>
    <n v="77516094"/>
    <x v="7"/>
    <x v="18"/>
  </r>
  <r>
    <n v="77516095"/>
    <x v="7"/>
    <x v="16"/>
  </r>
  <r>
    <n v="77516098"/>
    <x v="7"/>
    <x v="14"/>
  </r>
  <r>
    <n v="77516099"/>
    <x v="7"/>
    <x v="18"/>
  </r>
  <r>
    <n v="77516100"/>
    <x v="7"/>
    <x v="8"/>
  </r>
  <r>
    <n v="77516101"/>
    <x v="7"/>
    <x v="9"/>
  </r>
  <r>
    <n v="77516102"/>
    <x v="7"/>
    <x v="7"/>
  </r>
  <r>
    <n v="77516103"/>
    <x v="3"/>
    <x v="18"/>
  </r>
  <r>
    <n v="77516104"/>
    <x v="7"/>
    <x v="16"/>
  </r>
  <r>
    <n v="77516105"/>
    <x v="7"/>
    <x v="16"/>
  </r>
  <r>
    <n v="77516106"/>
    <x v="7"/>
    <x v="15"/>
  </r>
  <r>
    <n v="77516107"/>
    <x v="7"/>
    <x v="8"/>
  </r>
  <r>
    <n v="77516108"/>
    <x v="7"/>
    <x v="12"/>
  </r>
  <r>
    <n v="77516109"/>
    <x v="7"/>
    <x v="7"/>
  </r>
  <r>
    <n v="77516110"/>
    <x v="7"/>
    <x v="1"/>
  </r>
  <r>
    <n v="77516111"/>
    <x v="7"/>
    <x v="9"/>
  </r>
  <r>
    <n v="77516112"/>
    <x v="7"/>
    <x v="6"/>
  </r>
  <r>
    <n v="77516113"/>
    <x v="7"/>
    <x v="5"/>
  </r>
  <r>
    <n v="77516114"/>
    <x v="7"/>
    <x v="11"/>
  </r>
  <r>
    <n v="77516115"/>
    <x v="7"/>
    <x v="11"/>
  </r>
  <r>
    <n v="77516116"/>
    <x v="7"/>
    <x v="3"/>
  </r>
  <r>
    <n v="77516119"/>
    <x v="3"/>
    <x v="18"/>
  </r>
  <r>
    <n v="77516120"/>
    <x v="7"/>
    <x v="10"/>
  </r>
  <r>
    <n v="77516122"/>
    <x v="7"/>
    <x v="18"/>
  </r>
  <r>
    <n v="77516123"/>
    <x v="7"/>
    <x v="12"/>
  </r>
  <r>
    <n v="77516128"/>
    <x v="7"/>
    <x v="16"/>
  </r>
  <r>
    <n v="77516130"/>
    <x v="7"/>
    <x v="6"/>
  </r>
  <r>
    <n v="77516131"/>
    <x v="7"/>
    <x v="3"/>
  </r>
  <r>
    <n v="77516132"/>
    <x v="7"/>
    <x v="4"/>
  </r>
  <r>
    <n v="77516133"/>
    <x v="7"/>
    <x v="3"/>
  </r>
  <r>
    <n v="77516135"/>
    <x v="7"/>
    <x v="17"/>
  </r>
  <r>
    <n v="77516136"/>
    <x v="7"/>
    <x v="12"/>
  </r>
  <r>
    <n v="77516137"/>
    <x v="7"/>
    <x v="5"/>
  </r>
  <r>
    <n v="77516138"/>
    <x v="7"/>
    <x v="16"/>
  </r>
  <r>
    <n v="77516140"/>
    <x v="3"/>
    <x v="3"/>
  </r>
  <r>
    <n v="77516141"/>
    <x v="3"/>
    <x v="1"/>
  </r>
  <r>
    <n v="77516142"/>
    <x v="7"/>
    <x v="18"/>
  </r>
  <r>
    <n v="77516143"/>
    <x v="10"/>
    <x v="15"/>
  </r>
  <r>
    <n v="77516144"/>
    <x v="7"/>
    <x v="17"/>
  </r>
  <r>
    <n v="77516145"/>
    <x v="7"/>
    <x v="3"/>
  </r>
  <r>
    <n v="77516146"/>
    <x v="7"/>
    <x v="6"/>
  </r>
  <r>
    <n v="77516147"/>
    <x v="7"/>
    <x v="0"/>
  </r>
  <r>
    <n v="77516149"/>
    <x v="7"/>
    <x v="9"/>
  </r>
  <r>
    <n v="77516150"/>
    <x v="3"/>
    <x v="8"/>
  </r>
  <r>
    <n v="77516151"/>
    <x v="7"/>
    <x v="4"/>
  </r>
  <r>
    <n v="77516153"/>
    <x v="7"/>
    <x v="7"/>
  </r>
  <r>
    <n v="77516154"/>
    <x v="7"/>
    <x v="11"/>
  </r>
  <r>
    <n v="77516155"/>
    <x v="7"/>
    <x v="12"/>
  </r>
  <r>
    <n v="77516156"/>
    <x v="7"/>
    <x v="11"/>
  </r>
  <r>
    <n v="77516157"/>
    <x v="7"/>
    <x v="18"/>
  </r>
  <r>
    <n v="77516159"/>
    <x v="7"/>
    <x v="17"/>
  </r>
  <r>
    <n v="77516160"/>
    <x v="7"/>
    <x v="16"/>
  </r>
  <r>
    <n v="77516161"/>
    <x v="6"/>
    <x v="7"/>
  </r>
  <r>
    <n v="77516162"/>
    <x v="7"/>
    <x v="6"/>
  </r>
  <r>
    <n v="77516164"/>
    <x v="7"/>
    <x v="18"/>
  </r>
  <r>
    <n v="77516165"/>
    <x v="7"/>
    <x v="0"/>
  </r>
  <r>
    <n v="77516166"/>
    <x v="7"/>
    <x v="15"/>
  </r>
  <r>
    <n v="77516167"/>
    <x v="3"/>
    <x v="15"/>
  </r>
  <r>
    <n v="77516169"/>
    <x v="7"/>
    <x v="14"/>
  </r>
  <r>
    <n v="77516170"/>
    <x v="7"/>
    <x v="17"/>
  </r>
  <r>
    <n v="77516171"/>
    <x v="7"/>
    <x v="13"/>
  </r>
  <r>
    <n v="77516174"/>
    <x v="7"/>
    <x v="5"/>
  </r>
  <r>
    <n v="77516175"/>
    <x v="7"/>
    <x v="13"/>
  </r>
  <r>
    <n v="77516176"/>
    <x v="7"/>
    <x v="12"/>
  </r>
  <r>
    <n v="77516177"/>
    <x v="7"/>
    <x v="11"/>
  </r>
  <r>
    <n v="77516178"/>
    <x v="3"/>
    <x v="14"/>
  </r>
  <r>
    <n v="77516179"/>
    <x v="7"/>
    <x v="5"/>
  </r>
  <r>
    <n v="77516182"/>
    <x v="3"/>
    <x v="9"/>
  </r>
  <r>
    <n v="77516184"/>
    <x v="7"/>
    <x v="10"/>
  </r>
  <r>
    <n v="77516185"/>
    <x v="3"/>
    <x v="4"/>
  </r>
  <r>
    <n v="77516186"/>
    <x v="7"/>
    <x v="4"/>
  </r>
  <r>
    <n v="77516187"/>
    <x v="3"/>
    <x v="1"/>
  </r>
  <r>
    <n v="77516188"/>
    <x v="7"/>
    <x v="18"/>
  </r>
  <r>
    <n v="77516191"/>
    <x v="7"/>
    <x v="11"/>
  </r>
  <r>
    <n v="77516193"/>
    <x v="7"/>
    <x v="1"/>
  </r>
  <r>
    <n v="77516195"/>
    <x v="7"/>
    <x v="9"/>
  </r>
  <r>
    <n v="77516197"/>
    <x v="7"/>
    <x v="10"/>
  </r>
  <r>
    <n v="77516198"/>
    <x v="7"/>
    <x v="8"/>
  </r>
  <r>
    <n v="77516199"/>
    <x v="7"/>
    <x v="8"/>
  </r>
  <r>
    <n v="77516201"/>
    <x v="7"/>
    <x v="6"/>
  </r>
  <r>
    <n v="77516203"/>
    <x v="7"/>
    <x v="1"/>
  </r>
  <r>
    <n v="77516204"/>
    <x v="7"/>
    <x v="12"/>
  </r>
  <r>
    <n v="77516205"/>
    <x v="7"/>
    <x v="18"/>
  </r>
  <r>
    <n v="77516206"/>
    <x v="7"/>
    <x v="8"/>
  </r>
  <r>
    <n v="77516207"/>
    <x v="7"/>
    <x v="17"/>
  </r>
  <r>
    <n v="77516209"/>
    <x v="3"/>
    <x v="8"/>
  </r>
  <r>
    <n v="77516210"/>
    <x v="7"/>
    <x v="12"/>
  </r>
  <r>
    <n v="77516211"/>
    <x v="7"/>
    <x v="3"/>
  </r>
  <r>
    <n v="77516212"/>
    <x v="7"/>
    <x v="17"/>
  </r>
  <r>
    <n v="77516213"/>
    <x v="7"/>
    <x v="12"/>
  </r>
  <r>
    <n v="77516215"/>
    <x v="7"/>
    <x v="6"/>
  </r>
  <r>
    <n v="77516216"/>
    <x v="7"/>
    <x v="7"/>
  </r>
  <r>
    <n v="77516218"/>
    <x v="7"/>
    <x v="12"/>
  </r>
  <r>
    <n v="77516219"/>
    <x v="7"/>
    <x v="5"/>
  </r>
  <r>
    <n v="77516220"/>
    <x v="7"/>
    <x v="12"/>
  </r>
  <r>
    <n v="77516221"/>
    <x v="7"/>
    <x v="12"/>
  </r>
  <r>
    <n v="77516222"/>
    <x v="3"/>
    <x v="16"/>
  </r>
  <r>
    <n v="77516223"/>
    <x v="7"/>
    <x v="5"/>
  </r>
  <r>
    <n v="77516224"/>
    <x v="7"/>
    <x v="9"/>
  </r>
  <r>
    <n v="77516225"/>
    <x v="7"/>
    <x v="16"/>
  </r>
  <r>
    <n v="77516226"/>
    <x v="7"/>
    <x v="2"/>
  </r>
  <r>
    <n v="77516227"/>
    <x v="7"/>
    <x v="8"/>
  </r>
  <r>
    <n v="77516228"/>
    <x v="7"/>
    <x v="9"/>
  </r>
  <r>
    <n v="77516229"/>
    <x v="7"/>
    <x v="9"/>
  </r>
  <r>
    <n v="77516231"/>
    <x v="7"/>
    <x v="2"/>
  </r>
  <r>
    <n v="77516232"/>
    <x v="7"/>
    <x v="13"/>
  </r>
  <r>
    <n v="77516234"/>
    <x v="7"/>
    <x v="1"/>
  </r>
  <r>
    <n v="77516235"/>
    <x v="7"/>
    <x v="15"/>
  </r>
  <r>
    <n v="77516236"/>
    <x v="7"/>
    <x v="9"/>
  </r>
  <r>
    <n v="77516237"/>
    <x v="7"/>
    <x v="17"/>
  </r>
  <r>
    <n v="77516238"/>
    <x v="7"/>
    <x v="17"/>
  </r>
  <r>
    <n v="77516239"/>
    <x v="7"/>
    <x v="7"/>
  </r>
  <r>
    <n v="77516240"/>
    <x v="7"/>
    <x v="8"/>
  </r>
  <r>
    <n v="77516241"/>
    <x v="3"/>
    <x v="12"/>
  </r>
  <r>
    <n v="77516242"/>
    <x v="7"/>
    <x v="13"/>
  </r>
  <r>
    <n v="77516244"/>
    <x v="7"/>
    <x v="11"/>
  </r>
  <r>
    <n v="77516245"/>
    <x v="7"/>
    <x v="12"/>
  </r>
  <r>
    <n v="77516246"/>
    <x v="7"/>
    <x v="11"/>
  </r>
  <r>
    <n v="77516247"/>
    <x v="7"/>
    <x v="2"/>
  </r>
  <r>
    <n v="77516249"/>
    <x v="6"/>
    <x v="7"/>
  </r>
  <r>
    <n v="77516253"/>
    <x v="7"/>
    <x v="6"/>
  </r>
  <r>
    <n v="77516254"/>
    <x v="7"/>
    <x v="9"/>
  </r>
  <r>
    <n v="77516256"/>
    <x v="7"/>
    <x v="5"/>
  </r>
  <r>
    <n v="77516258"/>
    <x v="7"/>
    <x v="13"/>
  </r>
  <r>
    <n v="77516259"/>
    <x v="7"/>
    <x v="12"/>
  </r>
  <r>
    <n v="77516260"/>
    <x v="7"/>
    <x v="6"/>
  </r>
  <r>
    <n v="77516261"/>
    <x v="7"/>
    <x v="9"/>
  </r>
  <r>
    <n v="77516263"/>
    <x v="7"/>
    <x v="16"/>
  </r>
  <r>
    <n v="77516265"/>
    <x v="7"/>
    <x v="14"/>
  </r>
  <r>
    <n v="77516266"/>
    <x v="7"/>
    <x v="18"/>
  </r>
  <r>
    <n v="77516267"/>
    <x v="7"/>
    <x v="13"/>
  </r>
  <r>
    <n v="77516270"/>
    <x v="7"/>
    <x v="14"/>
  </r>
  <r>
    <n v="77516271"/>
    <x v="7"/>
    <x v="8"/>
  </r>
  <r>
    <n v="77516272"/>
    <x v="7"/>
    <x v="14"/>
  </r>
  <r>
    <n v="77516273"/>
    <x v="7"/>
    <x v="7"/>
  </r>
  <r>
    <n v="77516274"/>
    <x v="7"/>
    <x v="11"/>
  </r>
  <r>
    <n v="77516276"/>
    <x v="7"/>
    <x v="12"/>
  </r>
  <r>
    <n v="77516277"/>
    <x v="7"/>
    <x v="10"/>
  </r>
  <r>
    <n v="77516278"/>
    <x v="3"/>
    <x v="11"/>
  </r>
  <r>
    <n v="77516279"/>
    <x v="7"/>
    <x v="14"/>
  </r>
  <r>
    <n v="77516284"/>
    <x v="7"/>
    <x v="6"/>
  </r>
  <r>
    <n v="77516285"/>
    <x v="7"/>
    <x v="16"/>
  </r>
  <r>
    <n v="77516286"/>
    <x v="7"/>
    <x v="15"/>
  </r>
  <r>
    <n v="77516287"/>
    <x v="7"/>
    <x v="17"/>
  </r>
  <r>
    <n v="77516288"/>
    <x v="3"/>
    <x v="3"/>
  </r>
  <r>
    <n v="77516289"/>
    <x v="7"/>
    <x v="17"/>
  </r>
  <r>
    <n v="77516290"/>
    <x v="7"/>
    <x v="10"/>
  </r>
  <r>
    <n v="77516292"/>
    <x v="7"/>
    <x v="13"/>
  </r>
  <r>
    <n v="77516295"/>
    <x v="7"/>
    <x v="3"/>
  </r>
  <r>
    <n v="77516296"/>
    <x v="7"/>
    <x v="6"/>
  </r>
  <r>
    <n v="77516298"/>
    <x v="7"/>
    <x v="16"/>
  </r>
  <r>
    <n v="77516299"/>
    <x v="7"/>
    <x v="2"/>
  </r>
  <r>
    <n v="77516300"/>
    <x v="7"/>
    <x v="0"/>
  </r>
  <r>
    <n v="77516302"/>
    <x v="7"/>
    <x v="1"/>
  </r>
  <r>
    <n v="77516303"/>
    <x v="7"/>
    <x v="11"/>
  </r>
  <r>
    <n v="77516304"/>
    <x v="7"/>
    <x v="9"/>
  </r>
  <r>
    <n v="77516306"/>
    <x v="7"/>
    <x v="3"/>
  </r>
  <r>
    <n v="77516307"/>
    <x v="7"/>
    <x v="18"/>
  </r>
  <r>
    <n v="77516310"/>
    <x v="7"/>
    <x v="9"/>
  </r>
  <r>
    <n v="77516312"/>
    <x v="7"/>
    <x v="14"/>
  </r>
  <r>
    <n v="77516314"/>
    <x v="3"/>
    <x v="12"/>
  </r>
  <r>
    <n v="77516315"/>
    <x v="7"/>
    <x v="12"/>
  </r>
  <r>
    <n v="77516316"/>
    <x v="3"/>
    <x v="16"/>
  </r>
  <r>
    <n v="77516318"/>
    <x v="7"/>
    <x v="8"/>
  </r>
  <r>
    <n v="77516319"/>
    <x v="7"/>
    <x v="2"/>
  </r>
  <r>
    <n v="77516320"/>
    <x v="7"/>
    <x v="11"/>
  </r>
  <r>
    <n v="77516321"/>
    <x v="7"/>
    <x v="5"/>
  </r>
  <r>
    <n v="77516323"/>
    <x v="10"/>
    <x v="15"/>
  </r>
  <r>
    <n v="77516324"/>
    <x v="7"/>
    <x v="14"/>
  </r>
  <r>
    <n v="77516325"/>
    <x v="3"/>
    <x v="17"/>
  </r>
  <r>
    <n v="77516326"/>
    <x v="6"/>
    <x v="7"/>
  </r>
  <r>
    <n v="77516327"/>
    <x v="7"/>
    <x v="12"/>
  </r>
  <r>
    <n v="77516328"/>
    <x v="7"/>
    <x v="3"/>
  </r>
  <r>
    <n v="77516329"/>
    <x v="7"/>
    <x v="18"/>
  </r>
  <r>
    <n v="77516330"/>
    <x v="7"/>
    <x v="13"/>
  </r>
  <r>
    <n v="77516332"/>
    <x v="7"/>
    <x v="18"/>
  </r>
  <r>
    <n v="77516334"/>
    <x v="7"/>
    <x v="12"/>
  </r>
  <r>
    <n v="77516335"/>
    <x v="7"/>
    <x v="14"/>
  </r>
  <r>
    <n v="77516336"/>
    <x v="3"/>
    <x v="3"/>
  </r>
  <r>
    <n v="77516337"/>
    <x v="7"/>
    <x v="7"/>
  </r>
  <r>
    <n v="77516338"/>
    <x v="3"/>
    <x v="14"/>
  </r>
  <r>
    <n v="77516340"/>
    <x v="7"/>
    <x v="9"/>
  </r>
  <r>
    <n v="77516341"/>
    <x v="7"/>
    <x v="3"/>
  </r>
  <r>
    <n v="77516342"/>
    <x v="3"/>
    <x v="18"/>
  </r>
  <r>
    <n v="77516344"/>
    <x v="7"/>
    <x v="2"/>
  </r>
  <r>
    <n v="77516345"/>
    <x v="7"/>
    <x v="9"/>
  </r>
  <r>
    <n v="77516346"/>
    <x v="7"/>
    <x v="9"/>
  </r>
  <r>
    <n v="77516347"/>
    <x v="7"/>
    <x v="5"/>
  </r>
  <r>
    <n v="77516348"/>
    <x v="7"/>
    <x v="10"/>
  </r>
  <r>
    <n v="77516349"/>
    <x v="7"/>
    <x v="1"/>
  </r>
  <r>
    <n v="77516352"/>
    <x v="3"/>
    <x v="16"/>
  </r>
  <r>
    <n v="77516354"/>
    <x v="7"/>
    <x v="12"/>
  </r>
  <r>
    <n v="77516356"/>
    <x v="7"/>
    <x v="4"/>
  </r>
  <r>
    <n v="77516357"/>
    <x v="7"/>
    <x v="9"/>
  </r>
  <r>
    <n v="77516359"/>
    <x v="3"/>
    <x v="10"/>
  </r>
  <r>
    <n v="77516360"/>
    <x v="7"/>
    <x v="7"/>
  </r>
  <r>
    <n v="77516361"/>
    <x v="3"/>
    <x v="14"/>
  </r>
  <r>
    <n v="77516362"/>
    <x v="7"/>
    <x v="12"/>
  </r>
  <r>
    <n v="77516363"/>
    <x v="7"/>
    <x v="2"/>
  </r>
  <r>
    <n v="77516364"/>
    <x v="7"/>
    <x v="18"/>
  </r>
  <r>
    <n v="77516365"/>
    <x v="7"/>
    <x v="18"/>
  </r>
  <r>
    <n v="77516366"/>
    <x v="7"/>
    <x v="8"/>
  </r>
  <r>
    <n v="77516367"/>
    <x v="7"/>
    <x v="3"/>
  </r>
  <r>
    <n v="77516371"/>
    <x v="7"/>
    <x v="1"/>
  </r>
  <r>
    <n v="77516372"/>
    <x v="3"/>
    <x v="7"/>
  </r>
  <r>
    <n v="77516374"/>
    <x v="3"/>
    <x v="9"/>
  </r>
  <r>
    <n v="77516375"/>
    <x v="7"/>
    <x v="3"/>
  </r>
  <r>
    <n v="77516376"/>
    <x v="7"/>
    <x v="8"/>
  </r>
  <r>
    <n v="77516377"/>
    <x v="3"/>
    <x v="2"/>
  </r>
  <r>
    <n v="77516378"/>
    <x v="7"/>
    <x v="12"/>
  </r>
  <r>
    <n v="77516379"/>
    <x v="7"/>
    <x v="12"/>
  </r>
  <r>
    <n v="77516381"/>
    <x v="7"/>
    <x v="13"/>
  </r>
  <r>
    <n v="77516382"/>
    <x v="7"/>
    <x v="7"/>
  </r>
  <r>
    <n v="77516384"/>
    <x v="7"/>
    <x v="3"/>
  </r>
  <r>
    <n v="77516385"/>
    <x v="7"/>
    <x v="8"/>
  </r>
  <r>
    <n v="77516386"/>
    <x v="7"/>
    <x v="17"/>
  </r>
  <r>
    <n v="77516387"/>
    <x v="7"/>
    <x v="3"/>
  </r>
  <r>
    <n v="77516389"/>
    <x v="7"/>
    <x v="11"/>
  </r>
  <r>
    <n v="77516390"/>
    <x v="7"/>
    <x v="0"/>
  </r>
  <r>
    <n v="77516391"/>
    <x v="7"/>
    <x v="17"/>
  </r>
  <r>
    <n v="77516392"/>
    <x v="3"/>
    <x v="4"/>
  </r>
  <r>
    <n v="77516394"/>
    <x v="7"/>
    <x v="15"/>
  </r>
  <r>
    <n v="77516395"/>
    <x v="7"/>
    <x v="18"/>
  </r>
  <r>
    <n v="77516397"/>
    <x v="7"/>
    <x v="15"/>
  </r>
  <r>
    <n v="77516398"/>
    <x v="7"/>
    <x v="12"/>
  </r>
  <r>
    <n v="77516399"/>
    <x v="7"/>
    <x v="11"/>
  </r>
  <r>
    <n v="77516400"/>
    <x v="7"/>
    <x v="3"/>
  </r>
  <r>
    <n v="77516402"/>
    <x v="7"/>
    <x v="18"/>
  </r>
  <r>
    <n v="77516403"/>
    <x v="7"/>
    <x v="12"/>
  </r>
  <r>
    <n v="77516405"/>
    <x v="7"/>
    <x v="14"/>
  </r>
  <r>
    <n v="77516406"/>
    <x v="7"/>
    <x v="11"/>
  </r>
  <r>
    <n v="77516407"/>
    <x v="7"/>
    <x v="5"/>
  </r>
  <r>
    <n v="77516409"/>
    <x v="7"/>
    <x v="3"/>
  </r>
  <r>
    <n v="77516410"/>
    <x v="7"/>
    <x v="15"/>
  </r>
  <r>
    <n v="77516411"/>
    <x v="7"/>
    <x v="13"/>
  </r>
  <r>
    <n v="77516412"/>
    <x v="7"/>
    <x v="3"/>
  </r>
  <r>
    <n v="77516413"/>
    <x v="7"/>
    <x v="11"/>
  </r>
  <r>
    <n v="77516417"/>
    <x v="7"/>
    <x v="14"/>
  </r>
  <r>
    <n v="77516419"/>
    <x v="7"/>
    <x v="14"/>
  </r>
  <r>
    <n v="77516421"/>
    <x v="7"/>
    <x v="1"/>
  </r>
  <r>
    <n v="77516422"/>
    <x v="7"/>
    <x v="1"/>
  </r>
  <r>
    <n v="77516424"/>
    <x v="7"/>
    <x v="15"/>
  </r>
  <r>
    <n v="77516426"/>
    <x v="7"/>
    <x v="16"/>
  </r>
  <r>
    <n v="77516427"/>
    <x v="7"/>
    <x v="12"/>
  </r>
  <r>
    <n v="77516428"/>
    <x v="3"/>
    <x v="18"/>
  </r>
  <r>
    <n v="77516429"/>
    <x v="7"/>
    <x v="9"/>
  </r>
  <r>
    <n v="77516431"/>
    <x v="7"/>
    <x v="13"/>
  </r>
  <r>
    <n v="77516432"/>
    <x v="7"/>
    <x v="14"/>
  </r>
  <r>
    <n v="77516433"/>
    <x v="3"/>
    <x v="3"/>
  </r>
  <r>
    <n v="77516436"/>
    <x v="7"/>
    <x v="1"/>
  </r>
  <r>
    <n v="77516437"/>
    <x v="7"/>
    <x v="17"/>
  </r>
  <r>
    <n v="77516438"/>
    <x v="7"/>
    <x v="18"/>
  </r>
  <r>
    <n v="77516439"/>
    <x v="7"/>
    <x v="2"/>
  </r>
  <r>
    <n v="77516440"/>
    <x v="7"/>
    <x v="12"/>
  </r>
  <r>
    <n v="77516441"/>
    <x v="7"/>
    <x v="12"/>
  </r>
  <r>
    <n v="77516442"/>
    <x v="7"/>
    <x v="13"/>
  </r>
  <r>
    <n v="77516444"/>
    <x v="7"/>
    <x v="3"/>
  </r>
  <r>
    <n v="77516445"/>
    <x v="10"/>
    <x v="16"/>
  </r>
  <r>
    <n v="77516447"/>
    <x v="7"/>
    <x v="14"/>
  </r>
  <r>
    <n v="77516448"/>
    <x v="7"/>
    <x v="15"/>
  </r>
  <r>
    <n v="77516449"/>
    <x v="7"/>
    <x v="7"/>
  </r>
  <r>
    <n v="77516451"/>
    <x v="7"/>
    <x v="18"/>
  </r>
  <r>
    <n v="77516452"/>
    <x v="7"/>
    <x v="18"/>
  </r>
  <r>
    <n v="77516453"/>
    <x v="7"/>
    <x v="12"/>
  </r>
  <r>
    <n v="77516454"/>
    <x v="7"/>
    <x v="3"/>
  </r>
  <r>
    <n v="77516455"/>
    <x v="7"/>
    <x v="1"/>
  </r>
  <r>
    <n v="77516456"/>
    <x v="7"/>
    <x v="2"/>
  </r>
  <r>
    <n v="77516457"/>
    <x v="7"/>
    <x v="5"/>
  </r>
  <r>
    <n v="77516458"/>
    <x v="7"/>
    <x v="13"/>
  </r>
  <r>
    <n v="77516459"/>
    <x v="7"/>
    <x v="6"/>
  </r>
  <r>
    <n v="77516461"/>
    <x v="7"/>
    <x v="15"/>
  </r>
  <r>
    <n v="77516462"/>
    <x v="7"/>
    <x v="17"/>
  </r>
  <r>
    <n v="77516463"/>
    <x v="3"/>
    <x v="9"/>
  </r>
  <r>
    <n v="77516464"/>
    <x v="7"/>
    <x v="6"/>
  </r>
  <r>
    <n v="77516465"/>
    <x v="7"/>
    <x v="8"/>
  </r>
  <r>
    <n v="77516469"/>
    <x v="7"/>
    <x v="7"/>
  </r>
  <r>
    <n v="77516470"/>
    <x v="7"/>
    <x v="12"/>
  </r>
  <r>
    <n v="77516471"/>
    <x v="3"/>
    <x v="2"/>
  </r>
  <r>
    <n v="77516472"/>
    <x v="3"/>
    <x v="18"/>
  </r>
  <r>
    <n v="77516473"/>
    <x v="7"/>
    <x v="16"/>
  </r>
  <r>
    <n v="77516475"/>
    <x v="7"/>
    <x v="15"/>
  </r>
  <r>
    <n v="77516476"/>
    <x v="7"/>
    <x v="0"/>
  </r>
  <r>
    <n v="77516477"/>
    <x v="7"/>
    <x v="8"/>
  </r>
  <r>
    <n v="77516478"/>
    <x v="7"/>
    <x v="13"/>
  </r>
  <r>
    <n v="77516479"/>
    <x v="3"/>
    <x v="18"/>
  </r>
  <r>
    <n v="77516480"/>
    <x v="3"/>
    <x v="18"/>
  </r>
  <r>
    <n v="77516481"/>
    <x v="7"/>
    <x v="2"/>
  </r>
  <r>
    <n v="77516482"/>
    <x v="7"/>
    <x v="10"/>
  </r>
  <r>
    <n v="77516483"/>
    <x v="7"/>
    <x v="18"/>
  </r>
  <r>
    <n v="77516484"/>
    <x v="6"/>
    <x v="7"/>
  </r>
  <r>
    <n v="77516485"/>
    <x v="7"/>
    <x v="16"/>
  </r>
  <r>
    <n v="77516486"/>
    <x v="7"/>
    <x v="3"/>
  </r>
  <r>
    <n v="77516487"/>
    <x v="7"/>
    <x v="14"/>
  </r>
  <r>
    <n v="77516488"/>
    <x v="7"/>
    <x v="15"/>
  </r>
  <r>
    <n v="77516489"/>
    <x v="7"/>
    <x v="12"/>
  </r>
  <r>
    <n v="77516491"/>
    <x v="7"/>
    <x v="4"/>
  </r>
  <r>
    <n v="77516493"/>
    <x v="7"/>
    <x v="18"/>
  </r>
  <r>
    <n v="77516494"/>
    <x v="7"/>
    <x v="8"/>
  </r>
  <r>
    <n v="77516495"/>
    <x v="7"/>
    <x v="8"/>
  </r>
  <r>
    <n v="77516496"/>
    <x v="7"/>
    <x v="3"/>
  </r>
  <r>
    <n v="77516497"/>
    <x v="7"/>
    <x v="11"/>
  </r>
  <r>
    <n v="77516499"/>
    <x v="7"/>
    <x v="15"/>
  </r>
  <r>
    <n v="77516501"/>
    <x v="7"/>
    <x v="8"/>
  </r>
  <r>
    <n v="77516502"/>
    <x v="7"/>
    <x v="2"/>
  </r>
  <r>
    <n v="77516503"/>
    <x v="7"/>
    <x v="18"/>
  </r>
  <r>
    <n v="77516504"/>
    <x v="7"/>
    <x v="10"/>
  </r>
  <r>
    <n v="77516505"/>
    <x v="7"/>
    <x v="8"/>
  </r>
  <r>
    <n v="77516508"/>
    <x v="7"/>
    <x v="3"/>
  </r>
  <r>
    <n v="77516509"/>
    <x v="7"/>
    <x v="18"/>
  </r>
  <r>
    <n v="77516510"/>
    <x v="7"/>
    <x v="3"/>
  </r>
  <r>
    <n v="77516511"/>
    <x v="7"/>
    <x v="6"/>
  </r>
  <r>
    <n v="77516512"/>
    <x v="7"/>
    <x v="9"/>
  </r>
  <r>
    <n v="77516514"/>
    <x v="7"/>
    <x v="1"/>
  </r>
  <r>
    <n v="77516515"/>
    <x v="7"/>
    <x v="6"/>
  </r>
  <r>
    <n v="77516517"/>
    <x v="3"/>
    <x v="12"/>
  </r>
  <r>
    <n v="77516520"/>
    <x v="7"/>
    <x v="3"/>
  </r>
  <r>
    <n v="77516522"/>
    <x v="7"/>
    <x v="11"/>
  </r>
  <r>
    <n v="77516523"/>
    <x v="7"/>
    <x v="11"/>
  </r>
  <r>
    <n v="77516524"/>
    <x v="7"/>
    <x v="3"/>
  </r>
  <r>
    <n v="77516526"/>
    <x v="7"/>
    <x v="16"/>
  </r>
  <r>
    <n v="77516528"/>
    <x v="7"/>
    <x v="9"/>
  </r>
  <r>
    <n v="77516529"/>
    <x v="7"/>
    <x v="12"/>
  </r>
  <r>
    <n v="77516530"/>
    <x v="7"/>
    <x v="18"/>
  </r>
  <r>
    <n v="77516531"/>
    <x v="7"/>
    <x v="8"/>
  </r>
  <r>
    <n v="77516533"/>
    <x v="7"/>
    <x v="3"/>
  </r>
  <r>
    <n v="77516535"/>
    <x v="7"/>
    <x v="0"/>
  </r>
  <r>
    <n v="77516536"/>
    <x v="7"/>
    <x v="13"/>
  </r>
  <r>
    <n v="77516538"/>
    <x v="7"/>
    <x v="10"/>
  </r>
  <r>
    <n v="77516539"/>
    <x v="7"/>
    <x v="14"/>
  </r>
  <r>
    <n v="77516540"/>
    <x v="7"/>
    <x v="16"/>
  </r>
  <r>
    <n v="77516541"/>
    <x v="7"/>
    <x v="18"/>
  </r>
  <r>
    <n v="77516542"/>
    <x v="7"/>
    <x v="15"/>
  </r>
  <r>
    <n v="77516543"/>
    <x v="7"/>
    <x v="3"/>
  </r>
  <r>
    <n v="77516544"/>
    <x v="7"/>
    <x v="15"/>
  </r>
  <r>
    <n v="77516546"/>
    <x v="7"/>
    <x v="0"/>
  </r>
  <r>
    <n v="77516549"/>
    <x v="7"/>
    <x v="17"/>
  </r>
  <r>
    <n v="77516550"/>
    <x v="7"/>
    <x v="12"/>
  </r>
  <r>
    <n v="77516552"/>
    <x v="3"/>
    <x v="15"/>
  </r>
  <r>
    <n v="77516553"/>
    <x v="7"/>
    <x v="16"/>
  </r>
  <r>
    <n v="77516554"/>
    <x v="7"/>
    <x v="5"/>
  </r>
  <r>
    <n v="77516556"/>
    <x v="7"/>
    <x v="1"/>
  </r>
  <r>
    <n v="77516558"/>
    <x v="7"/>
    <x v="7"/>
  </r>
  <r>
    <n v="77516561"/>
    <x v="7"/>
    <x v="8"/>
  </r>
  <r>
    <n v="77516562"/>
    <x v="7"/>
    <x v="10"/>
  </r>
  <r>
    <n v="77516564"/>
    <x v="7"/>
    <x v="12"/>
  </r>
  <r>
    <n v="77516565"/>
    <x v="7"/>
    <x v="10"/>
  </r>
  <r>
    <n v="77516566"/>
    <x v="7"/>
    <x v="16"/>
  </r>
  <r>
    <n v="77516567"/>
    <x v="7"/>
    <x v="12"/>
  </r>
  <r>
    <n v="77516569"/>
    <x v="7"/>
    <x v="5"/>
  </r>
  <r>
    <n v="77516570"/>
    <x v="3"/>
    <x v="10"/>
  </r>
  <r>
    <n v="77516571"/>
    <x v="7"/>
    <x v="7"/>
  </r>
  <r>
    <n v="77516572"/>
    <x v="7"/>
    <x v="3"/>
  </r>
  <r>
    <n v="77516575"/>
    <x v="7"/>
    <x v="6"/>
  </r>
  <r>
    <n v="77516576"/>
    <x v="7"/>
    <x v="3"/>
  </r>
  <r>
    <n v="77516577"/>
    <x v="7"/>
    <x v="13"/>
  </r>
  <r>
    <n v="77516578"/>
    <x v="3"/>
    <x v="18"/>
  </r>
  <r>
    <n v="77516579"/>
    <x v="7"/>
    <x v="13"/>
  </r>
  <r>
    <n v="77516580"/>
    <x v="7"/>
    <x v="16"/>
  </r>
  <r>
    <n v="77516582"/>
    <x v="3"/>
    <x v="15"/>
  </r>
  <r>
    <n v="77516583"/>
    <x v="7"/>
    <x v="18"/>
  </r>
  <r>
    <n v="77516584"/>
    <x v="7"/>
    <x v="9"/>
  </r>
  <r>
    <n v="77516585"/>
    <x v="3"/>
    <x v="2"/>
  </r>
  <r>
    <n v="77516586"/>
    <x v="7"/>
    <x v="14"/>
  </r>
  <r>
    <n v="77516587"/>
    <x v="7"/>
    <x v="10"/>
  </r>
  <r>
    <n v="77516590"/>
    <x v="7"/>
    <x v="12"/>
  </r>
  <r>
    <n v="77516591"/>
    <x v="3"/>
    <x v="3"/>
  </r>
  <r>
    <n v="77516592"/>
    <x v="7"/>
    <x v="10"/>
  </r>
  <r>
    <n v="77516593"/>
    <x v="7"/>
    <x v="0"/>
  </r>
  <r>
    <n v="77516594"/>
    <x v="7"/>
    <x v="11"/>
  </r>
  <r>
    <n v="77516595"/>
    <x v="7"/>
    <x v="9"/>
  </r>
  <r>
    <n v="77516596"/>
    <x v="7"/>
    <x v="15"/>
  </r>
  <r>
    <n v="77516597"/>
    <x v="7"/>
    <x v="1"/>
  </r>
  <r>
    <n v="77516598"/>
    <x v="7"/>
    <x v="8"/>
  </r>
  <r>
    <n v="77516599"/>
    <x v="7"/>
    <x v="13"/>
  </r>
  <r>
    <n v="77516600"/>
    <x v="7"/>
    <x v="16"/>
  </r>
  <r>
    <n v="77516602"/>
    <x v="7"/>
    <x v="13"/>
  </r>
  <r>
    <n v="77516603"/>
    <x v="7"/>
    <x v="15"/>
  </r>
  <r>
    <n v="77516605"/>
    <x v="3"/>
    <x v="8"/>
  </r>
  <r>
    <n v="77516606"/>
    <x v="7"/>
    <x v="6"/>
  </r>
  <r>
    <n v="77516607"/>
    <x v="7"/>
    <x v="1"/>
  </r>
  <r>
    <n v="77516608"/>
    <x v="7"/>
    <x v="14"/>
  </r>
  <r>
    <n v="77516609"/>
    <x v="7"/>
    <x v="3"/>
  </r>
  <r>
    <n v="77516610"/>
    <x v="7"/>
    <x v="7"/>
  </r>
  <r>
    <n v="77516611"/>
    <x v="7"/>
    <x v="4"/>
  </r>
  <r>
    <n v="77516612"/>
    <x v="7"/>
    <x v="8"/>
  </r>
  <r>
    <n v="77516613"/>
    <x v="7"/>
    <x v="14"/>
  </r>
  <r>
    <n v="77516614"/>
    <x v="7"/>
    <x v="5"/>
  </r>
  <r>
    <n v="77516617"/>
    <x v="7"/>
    <x v="7"/>
  </r>
  <r>
    <n v="77516619"/>
    <x v="7"/>
    <x v="14"/>
  </r>
  <r>
    <n v="77516620"/>
    <x v="7"/>
    <x v="13"/>
  </r>
  <r>
    <n v="77516622"/>
    <x v="7"/>
    <x v="9"/>
  </r>
  <r>
    <n v="77516623"/>
    <x v="7"/>
    <x v="12"/>
  </r>
  <r>
    <n v="77516624"/>
    <x v="7"/>
    <x v="18"/>
  </r>
  <r>
    <n v="77516625"/>
    <x v="7"/>
    <x v="7"/>
  </r>
  <r>
    <n v="77516626"/>
    <x v="7"/>
    <x v="12"/>
  </r>
  <r>
    <n v="77516629"/>
    <x v="7"/>
    <x v="4"/>
  </r>
  <r>
    <n v="77516632"/>
    <x v="3"/>
    <x v="8"/>
  </r>
  <r>
    <n v="77516634"/>
    <x v="7"/>
    <x v="12"/>
  </r>
  <r>
    <n v="77516635"/>
    <x v="7"/>
    <x v="2"/>
  </r>
  <r>
    <n v="77516637"/>
    <x v="7"/>
    <x v="3"/>
  </r>
  <r>
    <n v="77516639"/>
    <x v="6"/>
    <x v="7"/>
  </r>
  <r>
    <n v="77516640"/>
    <x v="7"/>
    <x v="14"/>
  </r>
  <r>
    <n v="77516641"/>
    <x v="7"/>
    <x v="9"/>
  </r>
  <r>
    <n v="77516642"/>
    <x v="7"/>
    <x v="3"/>
  </r>
  <r>
    <n v="77516643"/>
    <x v="7"/>
    <x v="4"/>
  </r>
  <r>
    <n v="77516644"/>
    <x v="7"/>
    <x v="5"/>
  </r>
  <r>
    <n v="77516645"/>
    <x v="7"/>
    <x v="9"/>
  </r>
  <r>
    <n v="77516646"/>
    <x v="7"/>
    <x v="16"/>
  </r>
  <r>
    <n v="77516647"/>
    <x v="7"/>
    <x v="3"/>
  </r>
  <r>
    <n v="77516648"/>
    <x v="7"/>
    <x v="7"/>
  </r>
  <r>
    <n v="77516649"/>
    <x v="7"/>
    <x v="12"/>
  </r>
  <r>
    <n v="77516651"/>
    <x v="7"/>
    <x v="7"/>
  </r>
  <r>
    <n v="77516652"/>
    <x v="7"/>
    <x v="13"/>
  </r>
  <r>
    <n v="77516653"/>
    <x v="7"/>
    <x v="9"/>
  </r>
  <r>
    <n v="77516654"/>
    <x v="7"/>
    <x v="11"/>
  </r>
  <r>
    <n v="77516655"/>
    <x v="7"/>
    <x v="13"/>
  </r>
  <r>
    <n v="77516656"/>
    <x v="7"/>
    <x v="5"/>
  </r>
  <r>
    <n v="77516659"/>
    <x v="7"/>
    <x v="12"/>
  </r>
  <r>
    <n v="77516660"/>
    <x v="7"/>
    <x v="2"/>
  </r>
  <r>
    <n v="77516662"/>
    <x v="7"/>
    <x v="8"/>
  </r>
  <r>
    <n v="77516664"/>
    <x v="7"/>
    <x v="14"/>
  </r>
  <r>
    <n v="77516665"/>
    <x v="7"/>
    <x v="9"/>
  </r>
  <r>
    <n v="77516666"/>
    <x v="7"/>
    <x v="16"/>
  </r>
  <r>
    <n v="77516667"/>
    <x v="6"/>
    <x v="7"/>
  </r>
  <r>
    <n v="77516668"/>
    <x v="7"/>
    <x v="14"/>
  </r>
  <r>
    <n v="77516669"/>
    <x v="7"/>
    <x v="2"/>
  </r>
  <r>
    <n v="77516670"/>
    <x v="7"/>
    <x v="1"/>
  </r>
  <r>
    <n v="77516671"/>
    <x v="7"/>
    <x v="11"/>
  </r>
  <r>
    <n v="77516672"/>
    <x v="7"/>
    <x v="15"/>
  </r>
  <r>
    <n v="77516674"/>
    <x v="7"/>
    <x v="10"/>
  </r>
  <r>
    <n v="77516675"/>
    <x v="7"/>
    <x v="4"/>
  </r>
  <r>
    <n v="77516676"/>
    <x v="3"/>
    <x v="18"/>
  </r>
  <r>
    <n v="77516678"/>
    <x v="7"/>
    <x v="10"/>
  </r>
  <r>
    <n v="77516679"/>
    <x v="7"/>
    <x v="3"/>
  </r>
  <r>
    <n v="77516680"/>
    <x v="7"/>
    <x v="14"/>
  </r>
  <r>
    <n v="77516681"/>
    <x v="7"/>
    <x v="16"/>
  </r>
  <r>
    <n v="77516682"/>
    <x v="7"/>
    <x v="4"/>
  </r>
  <r>
    <n v="77516683"/>
    <x v="7"/>
    <x v="5"/>
  </r>
  <r>
    <n v="77516684"/>
    <x v="7"/>
    <x v="3"/>
  </r>
  <r>
    <n v="77516686"/>
    <x v="7"/>
    <x v="6"/>
  </r>
  <r>
    <n v="77516687"/>
    <x v="10"/>
    <x v="15"/>
  </r>
  <r>
    <n v="77516688"/>
    <x v="7"/>
    <x v="10"/>
  </r>
  <r>
    <n v="77516689"/>
    <x v="7"/>
    <x v="4"/>
  </r>
  <r>
    <n v="77516691"/>
    <x v="6"/>
    <x v="7"/>
  </r>
  <r>
    <n v="77516692"/>
    <x v="7"/>
    <x v="6"/>
  </r>
  <r>
    <n v="77516693"/>
    <x v="7"/>
    <x v="0"/>
  </r>
  <r>
    <n v="77516694"/>
    <x v="7"/>
    <x v="0"/>
  </r>
  <r>
    <n v="77516695"/>
    <x v="7"/>
    <x v="16"/>
  </r>
  <r>
    <n v="77516696"/>
    <x v="6"/>
    <x v="7"/>
  </r>
  <r>
    <n v="77516697"/>
    <x v="7"/>
    <x v="11"/>
  </r>
  <r>
    <n v="77516698"/>
    <x v="7"/>
    <x v="7"/>
  </r>
  <r>
    <n v="77516699"/>
    <x v="7"/>
    <x v="7"/>
  </r>
  <r>
    <n v="77516701"/>
    <x v="7"/>
    <x v="3"/>
  </r>
  <r>
    <n v="77516702"/>
    <x v="7"/>
    <x v="8"/>
  </r>
  <r>
    <n v="77516703"/>
    <x v="7"/>
    <x v="12"/>
  </r>
  <r>
    <n v="77516704"/>
    <x v="3"/>
    <x v="3"/>
  </r>
  <r>
    <n v="77516705"/>
    <x v="7"/>
    <x v="6"/>
  </r>
  <r>
    <n v="77516707"/>
    <x v="7"/>
    <x v="15"/>
  </r>
  <r>
    <n v="77516708"/>
    <x v="7"/>
    <x v="4"/>
  </r>
  <r>
    <n v="77516709"/>
    <x v="7"/>
    <x v="3"/>
  </r>
  <r>
    <n v="77516710"/>
    <x v="7"/>
    <x v="12"/>
  </r>
  <r>
    <n v="77516711"/>
    <x v="7"/>
    <x v="13"/>
  </r>
  <r>
    <n v="77516712"/>
    <x v="7"/>
    <x v="10"/>
  </r>
  <r>
    <n v="77516716"/>
    <x v="7"/>
    <x v="9"/>
  </r>
  <r>
    <n v="77516717"/>
    <x v="7"/>
    <x v="15"/>
  </r>
  <r>
    <n v="77516721"/>
    <x v="7"/>
    <x v="13"/>
  </r>
  <r>
    <n v="77516722"/>
    <x v="7"/>
    <x v="11"/>
  </r>
  <r>
    <n v="77516723"/>
    <x v="7"/>
    <x v="11"/>
  </r>
  <r>
    <n v="77516724"/>
    <x v="7"/>
    <x v="17"/>
  </r>
  <r>
    <n v="77516725"/>
    <x v="7"/>
    <x v="5"/>
  </r>
  <r>
    <n v="77516726"/>
    <x v="7"/>
    <x v="1"/>
  </r>
  <r>
    <n v="77516728"/>
    <x v="7"/>
    <x v="15"/>
  </r>
  <r>
    <n v="77516729"/>
    <x v="7"/>
    <x v="1"/>
  </r>
  <r>
    <n v="77516730"/>
    <x v="7"/>
    <x v="16"/>
  </r>
  <r>
    <n v="77516731"/>
    <x v="7"/>
    <x v="4"/>
  </r>
  <r>
    <n v="77516733"/>
    <x v="7"/>
    <x v="1"/>
  </r>
  <r>
    <n v="77516734"/>
    <x v="7"/>
    <x v="17"/>
  </r>
  <r>
    <n v="77516735"/>
    <x v="7"/>
    <x v="15"/>
  </r>
  <r>
    <n v="77516736"/>
    <x v="7"/>
    <x v="12"/>
  </r>
  <r>
    <n v="77516737"/>
    <x v="7"/>
    <x v="9"/>
  </r>
  <r>
    <n v="77516738"/>
    <x v="7"/>
    <x v="4"/>
  </r>
  <r>
    <n v="77516739"/>
    <x v="7"/>
    <x v="13"/>
  </r>
  <r>
    <n v="77516740"/>
    <x v="7"/>
    <x v="16"/>
  </r>
  <r>
    <n v="77516742"/>
    <x v="7"/>
    <x v="18"/>
  </r>
  <r>
    <n v="77516743"/>
    <x v="7"/>
    <x v="1"/>
  </r>
  <r>
    <n v="77516746"/>
    <x v="7"/>
    <x v="8"/>
  </r>
  <r>
    <n v="77516748"/>
    <x v="7"/>
    <x v="14"/>
  </r>
  <r>
    <n v="77516749"/>
    <x v="7"/>
    <x v="4"/>
  </r>
  <r>
    <n v="77516750"/>
    <x v="7"/>
    <x v="2"/>
  </r>
  <r>
    <n v="77516751"/>
    <x v="7"/>
    <x v="1"/>
  </r>
  <r>
    <n v="77516752"/>
    <x v="7"/>
    <x v="8"/>
  </r>
  <r>
    <n v="77516754"/>
    <x v="7"/>
    <x v="8"/>
  </r>
  <r>
    <n v="77516755"/>
    <x v="7"/>
    <x v="1"/>
  </r>
  <r>
    <n v="77516756"/>
    <x v="7"/>
    <x v="13"/>
  </r>
  <r>
    <n v="77516759"/>
    <x v="6"/>
    <x v="7"/>
  </r>
  <r>
    <n v="77516761"/>
    <x v="6"/>
    <x v="7"/>
  </r>
  <r>
    <n v="77516764"/>
    <x v="3"/>
    <x v="15"/>
  </r>
  <r>
    <n v="77516765"/>
    <x v="7"/>
    <x v="9"/>
  </r>
  <r>
    <n v="77516766"/>
    <x v="7"/>
    <x v="9"/>
  </r>
  <r>
    <n v="77516768"/>
    <x v="7"/>
    <x v="7"/>
  </r>
  <r>
    <n v="77516769"/>
    <x v="7"/>
    <x v="8"/>
  </r>
  <r>
    <n v="77516770"/>
    <x v="7"/>
    <x v="10"/>
  </r>
  <r>
    <n v="77516771"/>
    <x v="7"/>
    <x v="5"/>
  </r>
  <r>
    <n v="77516772"/>
    <x v="7"/>
    <x v="3"/>
  </r>
  <r>
    <n v="77516773"/>
    <x v="7"/>
    <x v="16"/>
  </r>
  <r>
    <n v="77516776"/>
    <x v="7"/>
    <x v="6"/>
  </r>
  <r>
    <n v="77516777"/>
    <x v="7"/>
    <x v="12"/>
  </r>
  <r>
    <n v="77516778"/>
    <x v="7"/>
    <x v="7"/>
  </r>
  <r>
    <n v="77516779"/>
    <x v="7"/>
    <x v="18"/>
  </r>
  <r>
    <n v="77516780"/>
    <x v="7"/>
    <x v="10"/>
  </r>
  <r>
    <n v="77516781"/>
    <x v="7"/>
    <x v="10"/>
  </r>
  <r>
    <n v="77516782"/>
    <x v="7"/>
    <x v="1"/>
  </r>
  <r>
    <n v="77516783"/>
    <x v="7"/>
    <x v="7"/>
  </r>
  <r>
    <n v="77516785"/>
    <x v="3"/>
    <x v="16"/>
  </r>
  <r>
    <n v="77516786"/>
    <x v="7"/>
    <x v="5"/>
  </r>
  <r>
    <n v="77516787"/>
    <x v="7"/>
    <x v="14"/>
  </r>
  <r>
    <n v="77516788"/>
    <x v="7"/>
    <x v="6"/>
  </r>
  <r>
    <n v="77516789"/>
    <x v="7"/>
    <x v="10"/>
  </r>
  <r>
    <n v="77516790"/>
    <x v="7"/>
    <x v="11"/>
  </r>
  <r>
    <n v="77516791"/>
    <x v="7"/>
    <x v="3"/>
  </r>
  <r>
    <n v="77516792"/>
    <x v="7"/>
    <x v="12"/>
  </r>
  <r>
    <n v="77516793"/>
    <x v="7"/>
    <x v="12"/>
  </r>
  <r>
    <n v="77516794"/>
    <x v="7"/>
    <x v="1"/>
  </r>
  <r>
    <n v="77516795"/>
    <x v="7"/>
    <x v="1"/>
  </r>
  <r>
    <n v="77516797"/>
    <x v="7"/>
    <x v="3"/>
  </r>
  <r>
    <n v="77516798"/>
    <x v="7"/>
    <x v="1"/>
  </r>
  <r>
    <n v="77516799"/>
    <x v="7"/>
    <x v="17"/>
  </r>
  <r>
    <n v="77516800"/>
    <x v="7"/>
    <x v="5"/>
  </r>
  <r>
    <n v="77516801"/>
    <x v="7"/>
    <x v="10"/>
  </r>
  <r>
    <n v="77516802"/>
    <x v="7"/>
    <x v="11"/>
  </r>
  <r>
    <n v="77516804"/>
    <x v="7"/>
    <x v="18"/>
  </r>
  <r>
    <n v="77516805"/>
    <x v="7"/>
    <x v="16"/>
  </r>
  <r>
    <n v="77516806"/>
    <x v="7"/>
    <x v="8"/>
  </r>
  <r>
    <n v="77516807"/>
    <x v="3"/>
    <x v="11"/>
  </r>
  <r>
    <n v="77516808"/>
    <x v="7"/>
    <x v="8"/>
  </r>
  <r>
    <n v="77516809"/>
    <x v="7"/>
    <x v="13"/>
  </r>
  <r>
    <n v="77516810"/>
    <x v="7"/>
    <x v="3"/>
  </r>
  <r>
    <n v="77516811"/>
    <x v="7"/>
    <x v="11"/>
  </r>
  <r>
    <n v="77516812"/>
    <x v="7"/>
    <x v="12"/>
  </r>
  <r>
    <n v="77516814"/>
    <x v="7"/>
    <x v="14"/>
  </r>
  <r>
    <n v="77516815"/>
    <x v="7"/>
    <x v="14"/>
  </r>
  <r>
    <n v="77516816"/>
    <x v="7"/>
    <x v="2"/>
  </r>
  <r>
    <n v="77516817"/>
    <x v="7"/>
    <x v="17"/>
  </r>
  <r>
    <n v="77516818"/>
    <x v="7"/>
    <x v="1"/>
  </r>
  <r>
    <n v="77516819"/>
    <x v="7"/>
    <x v="7"/>
  </r>
  <r>
    <n v="77516821"/>
    <x v="7"/>
    <x v="6"/>
  </r>
  <r>
    <n v="77516823"/>
    <x v="7"/>
    <x v="16"/>
  </r>
  <r>
    <n v="77516824"/>
    <x v="7"/>
    <x v="2"/>
  </r>
  <r>
    <n v="77516825"/>
    <x v="7"/>
    <x v="9"/>
  </r>
  <r>
    <n v="77516826"/>
    <x v="7"/>
    <x v="4"/>
  </r>
  <r>
    <n v="77516827"/>
    <x v="6"/>
    <x v="7"/>
  </r>
  <r>
    <n v="77516828"/>
    <x v="7"/>
    <x v="9"/>
  </r>
  <r>
    <n v="77516829"/>
    <x v="7"/>
    <x v="8"/>
  </r>
  <r>
    <n v="77516830"/>
    <x v="7"/>
    <x v="12"/>
  </r>
  <r>
    <n v="77516833"/>
    <x v="10"/>
    <x v="15"/>
  </r>
  <r>
    <n v="77516834"/>
    <x v="7"/>
    <x v="1"/>
  </r>
  <r>
    <n v="77516836"/>
    <x v="7"/>
    <x v="10"/>
  </r>
  <r>
    <n v="77516838"/>
    <x v="7"/>
    <x v="5"/>
  </r>
  <r>
    <n v="77516839"/>
    <x v="7"/>
    <x v="11"/>
  </r>
  <r>
    <n v="77516840"/>
    <x v="7"/>
    <x v="6"/>
  </r>
  <r>
    <n v="77516841"/>
    <x v="3"/>
    <x v="12"/>
  </r>
  <r>
    <n v="77516842"/>
    <x v="7"/>
    <x v="16"/>
  </r>
  <r>
    <n v="77516843"/>
    <x v="7"/>
    <x v="9"/>
  </r>
  <r>
    <n v="77516844"/>
    <x v="7"/>
    <x v="12"/>
  </r>
  <r>
    <n v="77516845"/>
    <x v="7"/>
    <x v="4"/>
  </r>
  <r>
    <n v="77516846"/>
    <x v="7"/>
    <x v="8"/>
  </r>
  <r>
    <n v="77516847"/>
    <x v="7"/>
    <x v="9"/>
  </r>
  <r>
    <n v="77516848"/>
    <x v="7"/>
    <x v="6"/>
  </r>
  <r>
    <n v="77516849"/>
    <x v="7"/>
    <x v="5"/>
  </r>
  <r>
    <n v="77516850"/>
    <x v="7"/>
    <x v="12"/>
  </r>
  <r>
    <n v="77516851"/>
    <x v="7"/>
    <x v="6"/>
  </r>
  <r>
    <n v="77516852"/>
    <x v="7"/>
    <x v="12"/>
  </r>
  <r>
    <n v="77516854"/>
    <x v="7"/>
    <x v="11"/>
  </r>
  <r>
    <n v="77516855"/>
    <x v="7"/>
    <x v="2"/>
  </r>
  <r>
    <n v="77516856"/>
    <x v="7"/>
    <x v="7"/>
  </r>
  <r>
    <n v="77516858"/>
    <x v="7"/>
    <x v="15"/>
  </r>
  <r>
    <n v="77516859"/>
    <x v="7"/>
    <x v="3"/>
  </r>
  <r>
    <n v="77516861"/>
    <x v="7"/>
    <x v="11"/>
  </r>
  <r>
    <n v="77516862"/>
    <x v="7"/>
    <x v="11"/>
  </r>
  <r>
    <n v="77516863"/>
    <x v="7"/>
    <x v="3"/>
  </r>
  <r>
    <n v="77516864"/>
    <x v="7"/>
    <x v="9"/>
  </r>
  <r>
    <n v="77516865"/>
    <x v="7"/>
    <x v="18"/>
  </r>
  <r>
    <n v="77516869"/>
    <x v="7"/>
    <x v="18"/>
  </r>
  <r>
    <n v="77516870"/>
    <x v="7"/>
    <x v="6"/>
  </r>
  <r>
    <n v="77516872"/>
    <x v="7"/>
    <x v="12"/>
  </r>
  <r>
    <n v="77516873"/>
    <x v="7"/>
    <x v="2"/>
  </r>
  <r>
    <n v="77516878"/>
    <x v="7"/>
    <x v="3"/>
  </r>
  <r>
    <n v="77516880"/>
    <x v="3"/>
    <x v="2"/>
  </r>
  <r>
    <n v="77516881"/>
    <x v="7"/>
    <x v="6"/>
  </r>
  <r>
    <n v="77516882"/>
    <x v="7"/>
    <x v="6"/>
  </r>
  <r>
    <n v="77516883"/>
    <x v="7"/>
    <x v="3"/>
  </r>
  <r>
    <n v="77516884"/>
    <x v="7"/>
    <x v="6"/>
  </r>
  <r>
    <n v="77516885"/>
    <x v="7"/>
    <x v="5"/>
  </r>
  <r>
    <n v="77516886"/>
    <x v="7"/>
    <x v="8"/>
  </r>
  <r>
    <n v="77516887"/>
    <x v="7"/>
    <x v="18"/>
  </r>
  <r>
    <n v="77516888"/>
    <x v="7"/>
    <x v="15"/>
  </r>
  <r>
    <n v="77516889"/>
    <x v="7"/>
    <x v="2"/>
  </r>
  <r>
    <n v="77516890"/>
    <x v="7"/>
    <x v="2"/>
  </r>
  <r>
    <n v="77516891"/>
    <x v="7"/>
    <x v="1"/>
  </r>
  <r>
    <n v="77516892"/>
    <x v="7"/>
    <x v="18"/>
  </r>
  <r>
    <n v="77516893"/>
    <x v="7"/>
    <x v="0"/>
  </r>
  <r>
    <n v="77516894"/>
    <x v="7"/>
    <x v="12"/>
  </r>
  <r>
    <n v="77516895"/>
    <x v="7"/>
    <x v="11"/>
  </r>
  <r>
    <n v="77516896"/>
    <x v="3"/>
    <x v="18"/>
  </r>
  <r>
    <n v="77516897"/>
    <x v="7"/>
    <x v="5"/>
  </r>
  <r>
    <n v="77516901"/>
    <x v="7"/>
    <x v="18"/>
  </r>
  <r>
    <n v="77516905"/>
    <x v="7"/>
    <x v="4"/>
  </r>
  <r>
    <n v="77516906"/>
    <x v="7"/>
    <x v="11"/>
  </r>
  <r>
    <n v="77516907"/>
    <x v="7"/>
    <x v="7"/>
  </r>
  <r>
    <n v="77516908"/>
    <x v="7"/>
    <x v="2"/>
  </r>
  <r>
    <n v="77516909"/>
    <x v="7"/>
    <x v="1"/>
  </r>
  <r>
    <n v="77516910"/>
    <x v="7"/>
    <x v="16"/>
  </r>
  <r>
    <n v="77516911"/>
    <x v="7"/>
    <x v="15"/>
  </r>
  <r>
    <n v="77516912"/>
    <x v="7"/>
    <x v="6"/>
  </r>
  <r>
    <n v="77516913"/>
    <x v="3"/>
    <x v="18"/>
  </r>
  <r>
    <n v="77516916"/>
    <x v="7"/>
    <x v="15"/>
  </r>
  <r>
    <n v="77516917"/>
    <x v="7"/>
    <x v="16"/>
  </r>
  <r>
    <n v="77516918"/>
    <x v="7"/>
    <x v="9"/>
  </r>
  <r>
    <n v="77516919"/>
    <x v="7"/>
    <x v="12"/>
  </r>
  <r>
    <n v="77516920"/>
    <x v="7"/>
    <x v="16"/>
  </r>
  <r>
    <n v="77516921"/>
    <x v="7"/>
    <x v="3"/>
  </r>
  <r>
    <n v="77516922"/>
    <x v="7"/>
    <x v="15"/>
  </r>
  <r>
    <n v="77516923"/>
    <x v="7"/>
    <x v="7"/>
  </r>
  <r>
    <n v="77516925"/>
    <x v="7"/>
    <x v="12"/>
  </r>
  <r>
    <n v="77516926"/>
    <x v="7"/>
    <x v="7"/>
  </r>
  <r>
    <n v="77516927"/>
    <x v="7"/>
    <x v="3"/>
  </r>
  <r>
    <n v="77516928"/>
    <x v="7"/>
    <x v="1"/>
  </r>
  <r>
    <n v="77516929"/>
    <x v="7"/>
    <x v="10"/>
  </r>
  <r>
    <n v="77516931"/>
    <x v="7"/>
    <x v="14"/>
  </r>
  <r>
    <n v="77516932"/>
    <x v="7"/>
    <x v="14"/>
  </r>
  <r>
    <n v="77516933"/>
    <x v="7"/>
    <x v="16"/>
  </r>
  <r>
    <n v="77516935"/>
    <x v="7"/>
    <x v="11"/>
  </r>
  <r>
    <n v="77516936"/>
    <x v="7"/>
    <x v="17"/>
  </r>
  <r>
    <n v="77516937"/>
    <x v="7"/>
    <x v="5"/>
  </r>
  <r>
    <n v="77516939"/>
    <x v="7"/>
    <x v="17"/>
  </r>
  <r>
    <n v="77516940"/>
    <x v="7"/>
    <x v="12"/>
  </r>
  <r>
    <n v="77516942"/>
    <x v="7"/>
    <x v="8"/>
  </r>
  <r>
    <n v="77516943"/>
    <x v="6"/>
    <x v="7"/>
  </r>
  <r>
    <n v="77516944"/>
    <x v="7"/>
    <x v="15"/>
  </r>
  <r>
    <n v="77516945"/>
    <x v="7"/>
    <x v="0"/>
  </r>
  <r>
    <n v="77516946"/>
    <x v="7"/>
    <x v="3"/>
  </r>
  <r>
    <n v="77516947"/>
    <x v="7"/>
    <x v="2"/>
  </r>
  <r>
    <n v="77516948"/>
    <x v="7"/>
    <x v="7"/>
  </r>
  <r>
    <n v="77516950"/>
    <x v="7"/>
    <x v="1"/>
  </r>
  <r>
    <n v="77516951"/>
    <x v="7"/>
    <x v="11"/>
  </r>
  <r>
    <n v="77516952"/>
    <x v="7"/>
    <x v="12"/>
  </r>
  <r>
    <n v="77516953"/>
    <x v="7"/>
    <x v="7"/>
  </r>
  <r>
    <n v="77516954"/>
    <x v="7"/>
    <x v="10"/>
  </r>
  <r>
    <n v="77516955"/>
    <x v="7"/>
    <x v="7"/>
  </r>
  <r>
    <n v="77516956"/>
    <x v="7"/>
    <x v="12"/>
  </r>
  <r>
    <n v="77516957"/>
    <x v="7"/>
    <x v="9"/>
  </r>
  <r>
    <n v="77516958"/>
    <x v="7"/>
    <x v="13"/>
  </r>
  <r>
    <n v="77516959"/>
    <x v="7"/>
    <x v="10"/>
  </r>
  <r>
    <n v="77516961"/>
    <x v="7"/>
    <x v="16"/>
  </r>
  <r>
    <n v="77516962"/>
    <x v="7"/>
    <x v="11"/>
  </r>
  <r>
    <n v="77516964"/>
    <x v="7"/>
    <x v="11"/>
  </r>
  <r>
    <n v="77516965"/>
    <x v="7"/>
    <x v="5"/>
  </r>
  <r>
    <n v="77516966"/>
    <x v="7"/>
    <x v="18"/>
  </r>
  <r>
    <n v="77516967"/>
    <x v="7"/>
    <x v="12"/>
  </r>
  <r>
    <n v="77516968"/>
    <x v="7"/>
    <x v="12"/>
  </r>
  <r>
    <n v="77516969"/>
    <x v="7"/>
    <x v="8"/>
  </r>
  <r>
    <n v="77516970"/>
    <x v="3"/>
    <x v="7"/>
  </r>
  <r>
    <n v="77516972"/>
    <x v="7"/>
    <x v="11"/>
  </r>
  <r>
    <n v="77516973"/>
    <x v="3"/>
    <x v="12"/>
  </r>
  <r>
    <n v="77516975"/>
    <x v="7"/>
    <x v="1"/>
  </r>
  <r>
    <n v="77516977"/>
    <x v="7"/>
    <x v="18"/>
  </r>
  <r>
    <n v="77516978"/>
    <x v="7"/>
    <x v="3"/>
  </r>
  <r>
    <n v="77516980"/>
    <x v="7"/>
    <x v="12"/>
  </r>
  <r>
    <n v="77516981"/>
    <x v="7"/>
    <x v="12"/>
  </r>
  <r>
    <n v="77516982"/>
    <x v="7"/>
    <x v="12"/>
  </r>
  <r>
    <n v="77516983"/>
    <x v="7"/>
    <x v="16"/>
  </r>
  <r>
    <n v="77516984"/>
    <x v="7"/>
    <x v="6"/>
  </r>
  <r>
    <n v="77516985"/>
    <x v="7"/>
    <x v="1"/>
  </r>
  <r>
    <n v="77516986"/>
    <x v="7"/>
    <x v="9"/>
  </r>
  <r>
    <n v="77516989"/>
    <x v="7"/>
    <x v="16"/>
  </r>
  <r>
    <n v="77516990"/>
    <x v="7"/>
    <x v="6"/>
  </r>
  <r>
    <n v="77516992"/>
    <x v="7"/>
    <x v="9"/>
  </r>
  <r>
    <n v="77516994"/>
    <x v="7"/>
    <x v="13"/>
  </r>
  <r>
    <n v="77516995"/>
    <x v="7"/>
    <x v="0"/>
  </r>
  <r>
    <n v="77516996"/>
    <x v="7"/>
    <x v="3"/>
  </r>
  <r>
    <n v="77516999"/>
    <x v="7"/>
    <x v="7"/>
  </r>
  <r>
    <n v="77517000"/>
    <x v="7"/>
    <x v="9"/>
  </r>
  <r>
    <n v="77517001"/>
    <x v="7"/>
    <x v="0"/>
  </r>
  <r>
    <n v="77517005"/>
    <x v="7"/>
    <x v="1"/>
  </r>
  <r>
    <n v="77517006"/>
    <x v="7"/>
    <x v="2"/>
  </r>
  <r>
    <n v="77517007"/>
    <x v="7"/>
    <x v="15"/>
  </r>
  <r>
    <n v="77517008"/>
    <x v="3"/>
    <x v="16"/>
  </r>
  <r>
    <n v="77517009"/>
    <x v="7"/>
    <x v="16"/>
  </r>
  <r>
    <n v="77517010"/>
    <x v="7"/>
    <x v="16"/>
  </r>
  <r>
    <n v="77517011"/>
    <x v="7"/>
    <x v="12"/>
  </r>
  <r>
    <n v="77517014"/>
    <x v="7"/>
    <x v="9"/>
  </r>
  <r>
    <n v="77517015"/>
    <x v="7"/>
    <x v="9"/>
  </r>
  <r>
    <n v="77517016"/>
    <x v="3"/>
    <x v="12"/>
  </r>
  <r>
    <n v="77517018"/>
    <x v="7"/>
    <x v="12"/>
  </r>
  <r>
    <n v="77517019"/>
    <x v="7"/>
    <x v="1"/>
  </r>
  <r>
    <n v="77517020"/>
    <x v="7"/>
    <x v="8"/>
  </r>
  <r>
    <n v="77517021"/>
    <x v="7"/>
    <x v="11"/>
  </r>
  <r>
    <n v="77517022"/>
    <x v="7"/>
    <x v="1"/>
  </r>
  <r>
    <n v="77517023"/>
    <x v="7"/>
    <x v="1"/>
  </r>
  <r>
    <n v="77517026"/>
    <x v="7"/>
    <x v="14"/>
  </r>
  <r>
    <n v="77517028"/>
    <x v="7"/>
    <x v="7"/>
  </r>
  <r>
    <n v="77517029"/>
    <x v="7"/>
    <x v="5"/>
  </r>
  <r>
    <n v="77517030"/>
    <x v="3"/>
    <x v="17"/>
  </r>
  <r>
    <n v="77517031"/>
    <x v="7"/>
    <x v="10"/>
  </r>
  <r>
    <n v="77517032"/>
    <x v="7"/>
    <x v="8"/>
  </r>
  <r>
    <n v="77517033"/>
    <x v="7"/>
    <x v="12"/>
  </r>
  <r>
    <n v="77517034"/>
    <x v="7"/>
    <x v="9"/>
  </r>
  <r>
    <n v="77517035"/>
    <x v="7"/>
    <x v="16"/>
  </r>
  <r>
    <n v="77517036"/>
    <x v="7"/>
    <x v="8"/>
  </r>
  <r>
    <n v="77517037"/>
    <x v="9"/>
    <x v="15"/>
  </r>
  <r>
    <n v="77517038"/>
    <x v="7"/>
    <x v="14"/>
  </r>
  <r>
    <n v="77517039"/>
    <x v="7"/>
    <x v="3"/>
  </r>
  <r>
    <n v="77517040"/>
    <x v="3"/>
    <x v="10"/>
  </r>
  <r>
    <n v="77517042"/>
    <x v="7"/>
    <x v="15"/>
  </r>
  <r>
    <n v="77517043"/>
    <x v="7"/>
    <x v="15"/>
  </r>
  <r>
    <n v="77517044"/>
    <x v="7"/>
    <x v="12"/>
  </r>
  <r>
    <n v="77517045"/>
    <x v="7"/>
    <x v="18"/>
  </r>
  <r>
    <n v="77517046"/>
    <x v="7"/>
    <x v="12"/>
  </r>
  <r>
    <n v="77517049"/>
    <x v="7"/>
    <x v="7"/>
  </r>
  <r>
    <n v="77517050"/>
    <x v="7"/>
    <x v="10"/>
  </r>
  <r>
    <n v="77517052"/>
    <x v="7"/>
    <x v="0"/>
  </r>
  <r>
    <n v="77517053"/>
    <x v="7"/>
    <x v="18"/>
  </r>
  <r>
    <n v="77517055"/>
    <x v="7"/>
    <x v="5"/>
  </r>
  <r>
    <n v="77517058"/>
    <x v="7"/>
    <x v="12"/>
  </r>
  <r>
    <n v="77517059"/>
    <x v="7"/>
    <x v="9"/>
  </r>
  <r>
    <n v="77517061"/>
    <x v="7"/>
    <x v="7"/>
  </r>
  <r>
    <n v="77517062"/>
    <x v="7"/>
    <x v="15"/>
  </r>
  <r>
    <n v="77517063"/>
    <x v="7"/>
    <x v="14"/>
  </r>
  <r>
    <n v="77517064"/>
    <x v="7"/>
    <x v="9"/>
  </r>
  <r>
    <n v="77517065"/>
    <x v="7"/>
    <x v="12"/>
  </r>
  <r>
    <n v="77517066"/>
    <x v="7"/>
    <x v="11"/>
  </r>
  <r>
    <n v="77517067"/>
    <x v="7"/>
    <x v="9"/>
  </r>
  <r>
    <n v="77517071"/>
    <x v="7"/>
    <x v="3"/>
  </r>
  <r>
    <n v="77517075"/>
    <x v="7"/>
    <x v="0"/>
  </r>
  <r>
    <n v="77517076"/>
    <x v="7"/>
    <x v="12"/>
  </r>
  <r>
    <n v="77517077"/>
    <x v="7"/>
    <x v="6"/>
  </r>
  <r>
    <n v="77517078"/>
    <x v="7"/>
    <x v="18"/>
  </r>
  <r>
    <n v="77517079"/>
    <x v="3"/>
    <x v="2"/>
  </r>
  <r>
    <n v="77517080"/>
    <x v="7"/>
    <x v="11"/>
  </r>
  <r>
    <n v="77517081"/>
    <x v="7"/>
    <x v="0"/>
  </r>
  <r>
    <n v="77517084"/>
    <x v="7"/>
    <x v="17"/>
  </r>
  <r>
    <n v="77517085"/>
    <x v="7"/>
    <x v="18"/>
  </r>
  <r>
    <n v="77517086"/>
    <x v="7"/>
    <x v="10"/>
  </r>
  <r>
    <n v="77517087"/>
    <x v="7"/>
    <x v="4"/>
  </r>
  <r>
    <n v="77517088"/>
    <x v="6"/>
    <x v="7"/>
  </r>
  <r>
    <n v="77517089"/>
    <x v="7"/>
    <x v="7"/>
  </r>
  <r>
    <n v="77517090"/>
    <x v="7"/>
    <x v="7"/>
  </r>
  <r>
    <n v="77517092"/>
    <x v="7"/>
    <x v="10"/>
  </r>
  <r>
    <n v="77517094"/>
    <x v="7"/>
    <x v="11"/>
  </r>
  <r>
    <n v="77517096"/>
    <x v="7"/>
    <x v="11"/>
  </r>
  <r>
    <n v="77517097"/>
    <x v="7"/>
    <x v="14"/>
  </r>
  <r>
    <n v="77517098"/>
    <x v="7"/>
    <x v="12"/>
  </r>
  <r>
    <n v="77517099"/>
    <x v="7"/>
    <x v="7"/>
  </r>
  <r>
    <n v="77517100"/>
    <x v="7"/>
    <x v="14"/>
  </r>
  <r>
    <n v="77517101"/>
    <x v="7"/>
    <x v="3"/>
  </r>
  <r>
    <n v="77517103"/>
    <x v="7"/>
    <x v="3"/>
  </r>
  <r>
    <n v="77517106"/>
    <x v="7"/>
    <x v="14"/>
  </r>
  <r>
    <n v="77517107"/>
    <x v="7"/>
    <x v="10"/>
  </r>
  <r>
    <n v="77517108"/>
    <x v="7"/>
    <x v="5"/>
  </r>
  <r>
    <n v="77517109"/>
    <x v="7"/>
    <x v="5"/>
  </r>
  <r>
    <n v="77517110"/>
    <x v="7"/>
    <x v="11"/>
  </r>
  <r>
    <n v="77517111"/>
    <x v="7"/>
    <x v="7"/>
  </r>
  <r>
    <n v="77517112"/>
    <x v="7"/>
    <x v="7"/>
  </r>
  <r>
    <n v="77517116"/>
    <x v="7"/>
    <x v="17"/>
  </r>
  <r>
    <n v="77517117"/>
    <x v="7"/>
    <x v="8"/>
  </r>
  <r>
    <n v="77517118"/>
    <x v="7"/>
    <x v="9"/>
  </r>
  <r>
    <n v="77517119"/>
    <x v="7"/>
    <x v="14"/>
  </r>
  <r>
    <n v="77517120"/>
    <x v="7"/>
    <x v="12"/>
  </r>
  <r>
    <n v="77517121"/>
    <x v="3"/>
    <x v="1"/>
  </r>
  <r>
    <n v="77517122"/>
    <x v="7"/>
    <x v="10"/>
  </r>
  <r>
    <n v="77517124"/>
    <x v="7"/>
    <x v="9"/>
  </r>
  <r>
    <n v="77517127"/>
    <x v="7"/>
    <x v="15"/>
  </r>
  <r>
    <n v="77517128"/>
    <x v="7"/>
    <x v="11"/>
  </r>
  <r>
    <n v="77517129"/>
    <x v="7"/>
    <x v="12"/>
  </r>
  <r>
    <n v="77517130"/>
    <x v="7"/>
    <x v="12"/>
  </r>
  <r>
    <n v="77517131"/>
    <x v="7"/>
    <x v="15"/>
  </r>
  <r>
    <n v="77517132"/>
    <x v="6"/>
    <x v="7"/>
  </r>
  <r>
    <n v="77517135"/>
    <x v="7"/>
    <x v="15"/>
  </r>
  <r>
    <n v="77517136"/>
    <x v="7"/>
    <x v="18"/>
  </r>
  <r>
    <n v="77517137"/>
    <x v="7"/>
    <x v="2"/>
  </r>
  <r>
    <n v="77517138"/>
    <x v="7"/>
    <x v="0"/>
  </r>
  <r>
    <n v="77517140"/>
    <x v="7"/>
    <x v="13"/>
  </r>
  <r>
    <n v="77517141"/>
    <x v="7"/>
    <x v="12"/>
  </r>
  <r>
    <n v="77517142"/>
    <x v="7"/>
    <x v="13"/>
  </r>
  <r>
    <n v="77517143"/>
    <x v="7"/>
    <x v="9"/>
  </r>
  <r>
    <n v="77517144"/>
    <x v="3"/>
    <x v="10"/>
  </r>
  <r>
    <n v="77517145"/>
    <x v="3"/>
    <x v="10"/>
  </r>
  <r>
    <n v="77517146"/>
    <x v="7"/>
    <x v="3"/>
  </r>
  <r>
    <n v="77517147"/>
    <x v="7"/>
    <x v="18"/>
  </r>
  <r>
    <n v="77517148"/>
    <x v="3"/>
    <x v="10"/>
  </r>
  <r>
    <n v="77517150"/>
    <x v="7"/>
    <x v="8"/>
  </r>
  <r>
    <n v="77517151"/>
    <x v="7"/>
    <x v="3"/>
  </r>
  <r>
    <n v="77517153"/>
    <x v="7"/>
    <x v="12"/>
  </r>
  <r>
    <n v="77517154"/>
    <x v="7"/>
    <x v="0"/>
  </r>
  <r>
    <n v="77517156"/>
    <x v="7"/>
    <x v="5"/>
  </r>
  <r>
    <n v="77517157"/>
    <x v="6"/>
    <x v="7"/>
  </r>
  <r>
    <n v="77517158"/>
    <x v="7"/>
    <x v="1"/>
  </r>
  <r>
    <n v="77517159"/>
    <x v="7"/>
    <x v="12"/>
  </r>
  <r>
    <n v="77517160"/>
    <x v="7"/>
    <x v="2"/>
  </r>
  <r>
    <n v="77517161"/>
    <x v="7"/>
    <x v="11"/>
  </r>
  <r>
    <n v="77517163"/>
    <x v="7"/>
    <x v="8"/>
  </r>
  <r>
    <n v="77517164"/>
    <x v="7"/>
    <x v="13"/>
  </r>
  <r>
    <n v="77517165"/>
    <x v="7"/>
    <x v="12"/>
  </r>
  <r>
    <n v="77517166"/>
    <x v="7"/>
    <x v="6"/>
  </r>
  <r>
    <n v="77517167"/>
    <x v="7"/>
    <x v="7"/>
  </r>
  <r>
    <n v="77517168"/>
    <x v="7"/>
    <x v="0"/>
  </r>
  <r>
    <n v="77517169"/>
    <x v="7"/>
    <x v="1"/>
  </r>
  <r>
    <n v="77517170"/>
    <x v="7"/>
    <x v="3"/>
  </r>
  <r>
    <n v="77517171"/>
    <x v="7"/>
    <x v="13"/>
  </r>
  <r>
    <n v="77517172"/>
    <x v="6"/>
    <x v="7"/>
  </r>
  <r>
    <n v="77517173"/>
    <x v="7"/>
    <x v="3"/>
  </r>
  <r>
    <n v="77517174"/>
    <x v="7"/>
    <x v="3"/>
  </r>
  <r>
    <n v="77517175"/>
    <x v="7"/>
    <x v="9"/>
  </r>
  <r>
    <n v="77517176"/>
    <x v="7"/>
    <x v="3"/>
  </r>
  <r>
    <n v="77517177"/>
    <x v="10"/>
    <x v="15"/>
  </r>
  <r>
    <n v="77517179"/>
    <x v="7"/>
    <x v="10"/>
  </r>
  <r>
    <n v="77517180"/>
    <x v="7"/>
    <x v="2"/>
  </r>
  <r>
    <n v="77517183"/>
    <x v="7"/>
    <x v="0"/>
  </r>
  <r>
    <n v="77517185"/>
    <x v="7"/>
    <x v="0"/>
  </r>
  <r>
    <n v="77517186"/>
    <x v="7"/>
    <x v="14"/>
  </r>
  <r>
    <n v="77517187"/>
    <x v="7"/>
    <x v="11"/>
  </r>
  <r>
    <n v="77517188"/>
    <x v="7"/>
    <x v="2"/>
  </r>
  <r>
    <n v="77517189"/>
    <x v="7"/>
    <x v="2"/>
  </r>
  <r>
    <n v="77517190"/>
    <x v="7"/>
    <x v="14"/>
  </r>
  <r>
    <n v="77517192"/>
    <x v="7"/>
    <x v="8"/>
  </r>
  <r>
    <n v="77517193"/>
    <x v="9"/>
    <x v="9"/>
  </r>
  <r>
    <n v="77517194"/>
    <x v="7"/>
    <x v="5"/>
  </r>
  <r>
    <n v="77517195"/>
    <x v="7"/>
    <x v="14"/>
  </r>
  <r>
    <n v="77517198"/>
    <x v="7"/>
    <x v="13"/>
  </r>
  <r>
    <n v="77517199"/>
    <x v="7"/>
    <x v="2"/>
  </r>
  <r>
    <n v="77517201"/>
    <x v="7"/>
    <x v="15"/>
  </r>
  <r>
    <n v="77517204"/>
    <x v="7"/>
    <x v="18"/>
  </r>
  <r>
    <n v="77517205"/>
    <x v="7"/>
    <x v="12"/>
  </r>
  <r>
    <n v="77517206"/>
    <x v="7"/>
    <x v="16"/>
  </r>
  <r>
    <n v="77517207"/>
    <x v="7"/>
    <x v="15"/>
  </r>
  <r>
    <n v="77517208"/>
    <x v="7"/>
    <x v="13"/>
  </r>
  <r>
    <n v="77517209"/>
    <x v="7"/>
    <x v="1"/>
  </r>
  <r>
    <n v="77517210"/>
    <x v="7"/>
    <x v="1"/>
  </r>
  <r>
    <n v="77517211"/>
    <x v="7"/>
    <x v="16"/>
  </r>
  <r>
    <n v="77517213"/>
    <x v="7"/>
    <x v="7"/>
  </r>
  <r>
    <n v="77517215"/>
    <x v="7"/>
    <x v="18"/>
  </r>
  <r>
    <n v="77517217"/>
    <x v="7"/>
    <x v="8"/>
  </r>
  <r>
    <n v="77517218"/>
    <x v="7"/>
    <x v="11"/>
  </r>
  <r>
    <n v="77517219"/>
    <x v="7"/>
    <x v="12"/>
  </r>
  <r>
    <n v="77517222"/>
    <x v="7"/>
    <x v="1"/>
  </r>
  <r>
    <n v="77517223"/>
    <x v="7"/>
    <x v="7"/>
  </r>
  <r>
    <n v="77517226"/>
    <x v="7"/>
    <x v="7"/>
  </r>
  <r>
    <n v="77517228"/>
    <x v="7"/>
    <x v="9"/>
  </r>
  <r>
    <n v="77517229"/>
    <x v="7"/>
    <x v="3"/>
  </r>
  <r>
    <n v="77517231"/>
    <x v="3"/>
    <x v="9"/>
  </r>
  <r>
    <n v="77517232"/>
    <x v="7"/>
    <x v="11"/>
  </r>
  <r>
    <n v="77517233"/>
    <x v="7"/>
    <x v="12"/>
  </r>
  <r>
    <n v="77517235"/>
    <x v="7"/>
    <x v="6"/>
  </r>
  <r>
    <n v="77517236"/>
    <x v="7"/>
    <x v="12"/>
  </r>
  <r>
    <n v="77517237"/>
    <x v="7"/>
    <x v="3"/>
  </r>
  <r>
    <n v="77517238"/>
    <x v="7"/>
    <x v="18"/>
  </r>
  <r>
    <n v="77517239"/>
    <x v="7"/>
    <x v="6"/>
  </r>
  <r>
    <n v="77517241"/>
    <x v="10"/>
    <x v="15"/>
  </r>
  <r>
    <n v="77517242"/>
    <x v="7"/>
    <x v="17"/>
  </r>
  <r>
    <n v="77517244"/>
    <x v="7"/>
    <x v="3"/>
  </r>
  <r>
    <n v="77517248"/>
    <x v="7"/>
    <x v="18"/>
  </r>
  <r>
    <n v="77517250"/>
    <x v="7"/>
    <x v="9"/>
  </r>
  <r>
    <n v="77517251"/>
    <x v="7"/>
    <x v="16"/>
  </r>
  <r>
    <n v="77517252"/>
    <x v="7"/>
    <x v="18"/>
  </r>
  <r>
    <n v="77517253"/>
    <x v="7"/>
    <x v="17"/>
  </r>
  <r>
    <n v="77517254"/>
    <x v="7"/>
    <x v="12"/>
  </r>
  <r>
    <n v="77517255"/>
    <x v="7"/>
    <x v="6"/>
  </r>
  <r>
    <n v="77517257"/>
    <x v="7"/>
    <x v="1"/>
  </r>
  <r>
    <n v="77517258"/>
    <x v="7"/>
    <x v="7"/>
  </r>
  <r>
    <n v="77517260"/>
    <x v="7"/>
    <x v="16"/>
  </r>
  <r>
    <n v="77517263"/>
    <x v="7"/>
    <x v="8"/>
  </r>
  <r>
    <n v="77517264"/>
    <x v="3"/>
    <x v="16"/>
  </r>
  <r>
    <n v="77517265"/>
    <x v="7"/>
    <x v="1"/>
  </r>
  <r>
    <n v="77517266"/>
    <x v="7"/>
    <x v="14"/>
  </r>
  <r>
    <n v="77517267"/>
    <x v="7"/>
    <x v="3"/>
  </r>
  <r>
    <n v="77517270"/>
    <x v="7"/>
    <x v="18"/>
  </r>
  <r>
    <n v="77517272"/>
    <x v="7"/>
    <x v="5"/>
  </r>
  <r>
    <n v="77517273"/>
    <x v="7"/>
    <x v="8"/>
  </r>
  <r>
    <n v="77517275"/>
    <x v="7"/>
    <x v="11"/>
  </r>
  <r>
    <n v="77517276"/>
    <x v="3"/>
    <x v="13"/>
  </r>
  <r>
    <n v="77517280"/>
    <x v="7"/>
    <x v="7"/>
  </r>
  <r>
    <n v="77517281"/>
    <x v="7"/>
    <x v="14"/>
  </r>
  <r>
    <n v="77517282"/>
    <x v="7"/>
    <x v="13"/>
  </r>
  <r>
    <n v="77517283"/>
    <x v="7"/>
    <x v="7"/>
  </r>
  <r>
    <n v="77517284"/>
    <x v="3"/>
    <x v="3"/>
  </r>
  <r>
    <n v="77517287"/>
    <x v="7"/>
    <x v="12"/>
  </r>
  <r>
    <n v="77517288"/>
    <x v="7"/>
    <x v="3"/>
  </r>
  <r>
    <n v="77517289"/>
    <x v="3"/>
    <x v="17"/>
  </r>
  <r>
    <n v="77517290"/>
    <x v="7"/>
    <x v="12"/>
  </r>
  <r>
    <n v="77517291"/>
    <x v="7"/>
    <x v="9"/>
  </r>
  <r>
    <n v="77517292"/>
    <x v="7"/>
    <x v="5"/>
  </r>
  <r>
    <n v="77517293"/>
    <x v="7"/>
    <x v="1"/>
  </r>
  <r>
    <n v="77517294"/>
    <x v="7"/>
    <x v="11"/>
  </r>
  <r>
    <n v="77517296"/>
    <x v="7"/>
    <x v="18"/>
  </r>
  <r>
    <n v="77517297"/>
    <x v="7"/>
    <x v="10"/>
  </r>
  <r>
    <n v="77517298"/>
    <x v="7"/>
    <x v="10"/>
  </r>
  <r>
    <n v="77517299"/>
    <x v="7"/>
    <x v="7"/>
  </r>
  <r>
    <n v="77517300"/>
    <x v="7"/>
    <x v="15"/>
  </r>
  <r>
    <n v="77517301"/>
    <x v="7"/>
    <x v="15"/>
  </r>
  <r>
    <n v="77517302"/>
    <x v="7"/>
    <x v="7"/>
  </r>
  <r>
    <n v="77517303"/>
    <x v="7"/>
    <x v="2"/>
  </r>
  <r>
    <n v="77517304"/>
    <x v="7"/>
    <x v="8"/>
  </r>
  <r>
    <n v="77517305"/>
    <x v="7"/>
    <x v="18"/>
  </r>
  <r>
    <n v="77517307"/>
    <x v="10"/>
    <x v="15"/>
  </r>
  <r>
    <n v="77517308"/>
    <x v="7"/>
    <x v="15"/>
  </r>
  <r>
    <n v="77517309"/>
    <x v="7"/>
    <x v="15"/>
  </r>
  <r>
    <n v="77517310"/>
    <x v="7"/>
    <x v="15"/>
  </r>
  <r>
    <n v="77517311"/>
    <x v="7"/>
    <x v="6"/>
  </r>
  <r>
    <n v="77517312"/>
    <x v="3"/>
    <x v="14"/>
  </r>
  <r>
    <n v="77517313"/>
    <x v="7"/>
    <x v="11"/>
  </r>
  <r>
    <n v="77517314"/>
    <x v="7"/>
    <x v="6"/>
  </r>
  <r>
    <n v="77517315"/>
    <x v="7"/>
    <x v="9"/>
  </r>
  <r>
    <n v="77517316"/>
    <x v="7"/>
    <x v="3"/>
  </r>
  <r>
    <n v="77517318"/>
    <x v="7"/>
    <x v="3"/>
  </r>
  <r>
    <n v="77517320"/>
    <x v="7"/>
    <x v="10"/>
  </r>
  <r>
    <n v="77517321"/>
    <x v="7"/>
    <x v="1"/>
  </r>
  <r>
    <n v="77517323"/>
    <x v="7"/>
    <x v="13"/>
  </r>
  <r>
    <n v="77517324"/>
    <x v="7"/>
    <x v="6"/>
  </r>
  <r>
    <n v="77517327"/>
    <x v="7"/>
    <x v="13"/>
  </r>
  <r>
    <n v="77517329"/>
    <x v="7"/>
    <x v="16"/>
  </r>
  <r>
    <n v="77517332"/>
    <x v="7"/>
    <x v="1"/>
  </r>
  <r>
    <n v="77517334"/>
    <x v="7"/>
    <x v="9"/>
  </r>
  <r>
    <n v="77517340"/>
    <x v="3"/>
    <x v="16"/>
  </r>
  <r>
    <n v="77517343"/>
    <x v="7"/>
    <x v="1"/>
  </r>
  <r>
    <n v="77517346"/>
    <x v="7"/>
    <x v="7"/>
  </r>
  <r>
    <n v="77517347"/>
    <x v="7"/>
    <x v="13"/>
  </r>
  <r>
    <n v="77517348"/>
    <x v="7"/>
    <x v="1"/>
  </r>
  <r>
    <n v="77517349"/>
    <x v="7"/>
    <x v="9"/>
  </r>
  <r>
    <n v="77517350"/>
    <x v="7"/>
    <x v="8"/>
  </r>
  <r>
    <n v="77517351"/>
    <x v="7"/>
    <x v="0"/>
  </r>
  <r>
    <n v="77517352"/>
    <x v="7"/>
    <x v="1"/>
  </r>
  <r>
    <n v="77517356"/>
    <x v="7"/>
    <x v="11"/>
  </r>
  <r>
    <n v="77517358"/>
    <x v="7"/>
    <x v="3"/>
  </r>
  <r>
    <n v="77517360"/>
    <x v="7"/>
    <x v="9"/>
  </r>
  <r>
    <n v="77517361"/>
    <x v="10"/>
    <x v="15"/>
  </r>
  <r>
    <n v="77517363"/>
    <x v="6"/>
    <x v="7"/>
  </r>
  <r>
    <n v="77517364"/>
    <x v="7"/>
    <x v="13"/>
  </r>
  <r>
    <n v="77517365"/>
    <x v="7"/>
    <x v="3"/>
  </r>
  <r>
    <n v="77517366"/>
    <x v="7"/>
    <x v="14"/>
  </r>
  <r>
    <n v="77517367"/>
    <x v="7"/>
    <x v="12"/>
  </r>
  <r>
    <n v="77517368"/>
    <x v="7"/>
    <x v="13"/>
  </r>
  <r>
    <n v="77517372"/>
    <x v="3"/>
    <x v="18"/>
  </r>
  <r>
    <n v="77517373"/>
    <x v="7"/>
    <x v="7"/>
  </r>
  <r>
    <n v="77517374"/>
    <x v="7"/>
    <x v="1"/>
  </r>
  <r>
    <n v="77517375"/>
    <x v="3"/>
    <x v="12"/>
  </r>
  <r>
    <n v="77517376"/>
    <x v="3"/>
    <x v="14"/>
  </r>
  <r>
    <n v="77517377"/>
    <x v="9"/>
    <x v="18"/>
  </r>
  <r>
    <n v="77517378"/>
    <x v="7"/>
    <x v="9"/>
  </r>
  <r>
    <n v="77517379"/>
    <x v="3"/>
    <x v="2"/>
  </r>
  <r>
    <n v="77517380"/>
    <x v="3"/>
    <x v="18"/>
  </r>
  <r>
    <n v="77517381"/>
    <x v="8"/>
    <x v="7"/>
  </r>
  <r>
    <n v="77517384"/>
    <x v="7"/>
    <x v="15"/>
  </r>
  <r>
    <n v="77517387"/>
    <x v="7"/>
    <x v="10"/>
  </r>
  <r>
    <n v="77517388"/>
    <x v="7"/>
    <x v="8"/>
  </r>
  <r>
    <n v="77517391"/>
    <x v="15"/>
    <x v="16"/>
  </r>
  <r>
    <n v="77517392"/>
    <x v="9"/>
    <x v="15"/>
  </r>
  <r>
    <n v="77517393"/>
    <x v="9"/>
    <x v="17"/>
  </r>
  <r>
    <n v="77517394"/>
    <x v="9"/>
    <x v="15"/>
  </r>
  <r>
    <n v="77517395"/>
    <x v="9"/>
    <x v="0"/>
  </r>
  <r>
    <n v="77517396"/>
    <x v="15"/>
    <x v="1"/>
  </r>
  <r>
    <n v="77517397"/>
    <x v="9"/>
    <x v="17"/>
  </r>
  <r>
    <n v="77517398"/>
    <x v="9"/>
    <x v="15"/>
  </r>
  <r>
    <n v="77517399"/>
    <x v="9"/>
    <x v="15"/>
  </r>
  <r>
    <n v="77517400"/>
    <x v="3"/>
    <x v="17"/>
  </r>
  <r>
    <n v="77517401"/>
    <x v="9"/>
    <x v="17"/>
  </r>
  <r>
    <n v="77517402"/>
    <x v="18"/>
    <x v="19"/>
  </r>
  <r>
    <n v="77517403"/>
    <x v="9"/>
    <x v="16"/>
  </r>
  <r>
    <n v="77517404"/>
    <x v="9"/>
    <x v="5"/>
  </r>
  <r>
    <n v="77517405"/>
    <x v="3"/>
    <x v="1"/>
  </r>
  <r>
    <n v="77517406"/>
    <x v="3"/>
    <x v="0"/>
  </r>
  <r>
    <n v="77517407"/>
    <x v="15"/>
    <x v="17"/>
  </r>
  <r>
    <n v="77517408"/>
    <x v="18"/>
    <x v="19"/>
  </r>
  <r>
    <n v="77517409"/>
    <x v="9"/>
    <x v="1"/>
  </r>
  <r>
    <n v="77517410"/>
    <x v="9"/>
    <x v="0"/>
  </r>
  <r>
    <n v="77517411"/>
    <x v="9"/>
    <x v="0"/>
  </r>
  <r>
    <n v="77517416"/>
    <x v="3"/>
    <x v="16"/>
  </r>
  <r>
    <n v="77517417"/>
    <x v="7"/>
    <x v="16"/>
  </r>
  <r>
    <n v="77517418"/>
    <x v="3"/>
    <x v="16"/>
  </r>
  <r>
    <n v="77517419"/>
    <x v="3"/>
    <x v="16"/>
  </r>
  <r>
    <n v="77517420"/>
    <x v="7"/>
    <x v="16"/>
  </r>
  <r>
    <n v="77517421"/>
    <x v="3"/>
    <x v="5"/>
  </r>
  <r>
    <n v="77517422"/>
    <x v="3"/>
    <x v="5"/>
  </r>
  <r>
    <n v="77517423"/>
    <x v="7"/>
    <x v="17"/>
  </r>
  <r>
    <n v="77517424"/>
    <x v="3"/>
    <x v="1"/>
  </r>
  <r>
    <n v="77517425"/>
    <x v="3"/>
    <x v="0"/>
  </r>
  <r>
    <n v="77517426"/>
    <x v="3"/>
    <x v="1"/>
  </r>
  <r>
    <n v="77517427"/>
    <x v="3"/>
    <x v="1"/>
  </r>
  <r>
    <n v="77517428"/>
    <x v="3"/>
    <x v="15"/>
  </r>
  <r>
    <n v="77517430"/>
    <x v="3"/>
    <x v="5"/>
  </r>
  <r>
    <n v="77517431"/>
    <x v="3"/>
    <x v="5"/>
  </r>
  <r>
    <n v="77517432"/>
    <x v="3"/>
    <x v="17"/>
  </r>
  <r>
    <n v="77517435"/>
    <x v="3"/>
    <x v="15"/>
  </r>
  <r>
    <n v="77517436"/>
    <x v="3"/>
    <x v="0"/>
  </r>
  <r>
    <n v="77517437"/>
    <x v="3"/>
    <x v="17"/>
  </r>
  <r>
    <n v="77517438"/>
    <x v="3"/>
    <x v="1"/>
  </r>
  <r>
    <n v="77517439"/>
    <x v="3"/>
    <x v="5"/>
  </r>
  <r>
    <n v="77517440"/>
    <x v="3"/>
    <x v="0"/>
  </r>
  <r>
    <n v="77517441"/>
    <x v="7"/>
    <x v="16"/>
  </r>
  <r>
    <n v="77517442"/>
    <x v="7"/>
    <x v="16"/>
  </r>
  <r>
    <n v="77517443"/>
    <x v="7"/>
    <x v="16"/>
  </r>
  <r>
    <n v="77517444"/>
    <x v="7"/>
    <x v="16"/>
  </r>
  <r>
    <n v="77517446"/>
    <x v="7"/>
    <x v="16"/>
  </r>
  <r>
    <n v="77517447"/>
    <x v="7"/>
    <x v="16"/>
  </r>
  <r>
    <n v="77517448"/>
    <x v="7"/>
    <x v="16"/>
  </r>
  <r>
    <n v="77517449"/>
    <x v="7"/>
    <x v="16"/>
  </r>
  <r>
    <n v="77517450"/>
    <x v="7"/>
    <x v="16"/>
  </r>
  <r>
    <n v="77517451"/>
    <x v="7"/>
    <x v="16"/>
  </r>
  <r>
    <n v="77517452"/>
    <x v="7"/>
    <x v="16"/>
  </r>
  <r>
    <n v="77517453"/>
    <x v="7"/>
    <x v="16"/>
  </r>
  <r>
    <n v="77517454"/>
    <x v="7"/>
    <x v="16"/>
  </r>
  <r>
    <n v="77517455"/>
    <x v="7"/>
    <x v="16"/>
  </r>
  <r>
    <n v="77517456"/>
    <x v="7"/>
    <x v="16"/>
  </r>
  <r>
    <n v="77517457"/>
    <x v="7"/>
    <x v="16"/>
  </r>
  <r>
    <n v="77517458"/>
    <x v="7"/>
    <x v="16"/>
  </r>
  <r>
    <n v="77517459"/>
    <x v="7"/>
    <x v="16"/>
  </r>
  <r>
    <n v="77517460"/>
    <x v="7"/>
    <x v="16"/>
  </r>
  <r>
    <n v="77517461"/>
    <x v="7"/>
    <x v="16"/>
  </r>
  <r>
    <n v="77517462"/>
    <x v="7"/>
    <x v="16"/>
  </r>
  <r>
    <n v="77517463"/>
    <x v="7"/>
    <x v="16"/>
  </r>
  <r>
    <n v="77517464"/>
    <x v="7"/>
    <x v="16"/>
  </r>
  <r>
    <n v="77517465"/>
    <x v="7"/>
    <x v="16"/>
  </r>
  <r>
    <n v="77517466"/>
    <x v="7"/>
    <x v="16"/>
  </r>
  <r>
    <n v="77517467"/>
    <x v="7"/>
    <x v="16"/>
  </r>
  <r>
    <n v="77517468"/>
    <x v="7"/>
    <x v="16"/>
  </r>
  <r>
    <n v="77517470"/>
    <x v="7"/>
    <x v="16"/>
  </r>
  <r>
    <n v="77517471"/>
    <x v="7"/>
    <x v="16"/>
  </r>
  <r>
    <n v="77517473"/>
    <x v="7"/>
    <x v="16"/>
  </r>
  <r>
    <n v="77517474"/>
    <x v="7"/>
    <x v="16"/>
  </r>
  <r>
    <n v="77517475"/>
    <x v="7"/>
    <x v="16"/>
  </r>
  <r>
    <n v="77517476"/>
    <x v="7"/>
    <x v="16"/>
  </r>
  <r>
    <n v="77517477"/>
    <x v="3"/>
    <x v="16"/>
  </r>
  <r>
    <n v="77517478"/>
    <x v="7"/>
    <x v="16"/>
  </r>
  <r>
    <n v="77517479"/>
    <x v="7"/>
    <x v="16"/>
  </r>
  <r>
    <n v="77517480"/>
    <x v="7"/>
    <x v="16"/>
  </r>
  <r>
    <n v="77517481"/>
    <x v="7"/>
    <x v="16"/>
  </r>
  <r>
    <n v="77517482"/>
    <x v="7"/>
    <x v="16"/>
  </r>
  <r>
    <n v="77517483"/>
    <x v="7"/>
    <x v="16"/>
  </r>
  <r>
    <n v="77517484"/>
    <x v="7"/>
    <x v="16"/>
  </r>
  <r>
    <n v="77517485"/>
    <x v="7"/>
    <x v="16"/>
  </r>
  <r>
    <n v="77517486"/>
    <x v="7"/>
    <x v="16"/>
  </r>
  <r>
    <n v="77517487"/>
    <x v="7"/>
    <x v="16"/>
  </r>
  <r>
    <n v="77517488"/>
    <x v="3"/>
    <x v="16"/>
  </r>
  <r>
    <n v="77517489"/>
    <x v="7"/>
    <x v="16"/>
  </r>
  <r>
    <n v="77517490"/>
    <x v="7"/>
    <x v="16"/>
  </r>
  <r>
    <n v="77517492"/>
    <x v="7"/>
    <x v="16"/>
  </r>
  <r>
    <n v="77517495"/>
    <x v="3"/>
    <x v="16"/>
  </r>
  <r>
    <n v="77517496"/>
    <x v="7"/>
    <x v="16"/>
  </r>
  <r>
    <n v="77517498"/>
    <x v="3"/>
    <x v="16"/>
  </r>
  <r>
    <n v="77517499"/>
    <x v="7"/>
    <x v="16"/>
  </r>
  <r>
    <n v="77517500"/>
    <x v="7"/>
    <x v="16"/>
  </r>
  <r>
    <n v="77517501"/>
    <x v="7"/>
    <x v="16"/>
  </r>
  <r>
    <n v="77517503"/>
    <x v="7"/>
    <x v="16"/>
  </r>
  <r>
    <n v="77517504"/>
    <x v="3"/>
    <x v="16"/>
  </r>
  <r>
    <n v="77517505"/>
    <x v="7"/>
    <x v="16"/>
  </r>
  <r>
    <n v="77517508"/>
    <x v="7"/>
    <x v="16"/>
  </r>
  <r>
    <n v="77517510"/>
    <x v="7"/>
    <x v="16"/>
  </r>
  <r>
    <n v="77517511"/>
    <x v="7"/>
    <x v="16"/>
  </r>
  <r>
    <n v="77517513"/>
    <x v="7"/>
    <x v="16"/>
  </r>
  <r>
    <n v="77517514"/>
    <x v="7"/>
    <x v="16"/>
  </r>
  <r>
    <n v="77517519"/>
    <x v="3"/>
    <x v="16"/>
  </r>
  <r>
    <n v="77517520"/>
    <x v="7"/>
    <x v="16"/>
  </r>
  <r>
    <n v="77517522"/>
    <x v="7"/>
    <x v="16"/>
  </r>
  <r>
    <n v="77517523"/>
    <x v="7"/>
    <x v="16"/>
  </r>
  <r>
    <n v="77517525"/>
    <x v="7"/>
    <x v="16"/>
  </r>
  <r>
    <n v="77517526"/>
    <x v="7"/>
    <x v="16"/>
  </r>
  <r>
    <n v="77517527"/>
    <x v="7"/>
    <x v="16"/>
  </r>
  <r>
    <n v="77517528"/>
    <x v="7"/>
    <x v="16"/>
  </r>
  <r>
    <n v="77517529"/>
    <x v="7"/>
    <x v="16"/>
  </r>
  <r>
    <n v="77517530"/>
    <x v="7"/>
    <x v="16"/>
  </r>
  <r>
    <n v="77517531"/>
    <x v="7"/>
    <x v="16"/>
  </r>
  <r>
    <n v="77517532"/>
    <x v="7"/>
    <x v="16"/>
  </r>
  <r>
    <n v="77517533"/>
    <x v="7"/>
    <x v="16"/>
  </r>
  <r>
    <n v="77517534"/>
    <x v="7"/>
    <x v="16"/>
  </r>
  <r>
    <n v="77517535"/>
    <x v="7"/>
    <x v="16"/>
  </r>
  <r>
    <n v="77517536"/>
    <x v="7"/>
    <x v="16"/>
  </r>
  <r>
    <n v="77517537"/>
    <x v="7"/>
    <x v="16"/>
  </r>
  <r>
    <n v="77517539"/>
    <x v="7"/>
    <x v="16"/>
  </r>
  <r>
    <n v="77517540"/>
    <x v="3"/>
    <x v="16"/>
  </r>
  <r>
    <n v="77517542"/>
    <x v="7"/>
    <x v="16"/>
  </r>
  <r>
    <n v="77517545"/>
    <x v="7"/>
    <x v="16"/>
  </r>
  <r>
    <n v="77517546"/>
    <x v="7"/>
    <x v="16"/>
  </r>
  <r>
    <n v="77517548"/>
    <x v="7"/>
    <x v="16"/>
  </r>
  <r>
    <n v="77517549"/>
    <x v="7"/>
    <x v="16"/>
  </r>
  <r>
    <n v="77517551"/>
    <x v="7"/>
    <x v="16"/>
  </r>
  <r>
    <n v="77517552"/>
    <x v="7"/>
    <x v="16"/>
  </r>
  <r>
    <n v="77517553"/>
    <x v="7"/>
    <x v="16"/>
  </r>
  <r>
    <n v="77517554"/>
    <x v="7"/>
    <x v="16"/>
  </r>
  <r>
    <n v="77517555"/>
    <x v="7"/>
    <x v="16"/>
  </r>
  <r>
    <n v="77517556"/>
    <x v="7"/>
    <x v="16"/>
  </r>
  <r>
    <n v="77517557"/>
    <x v="7"/>
    <x v="16"/>
  </r>
  <r>
    <n v="77517559"/>
    <x v="7"/>
    <x v="16"/>
  </r>
  <r>
    <n v="77517560"/>
    <x v="7"/>
    <x v="16"/>
  </r>
  <r>
    <n v="77517561"/>
    <x v="7"/>
    <x v="16"/>
  </r>
  <r>
    <n v="77517563"/>
    <x v="7"/>
    <x v="16"/>
  </r>
  <r>
    <n v="77517564"/>
    <x v="7"/>
    <x v="16"/>
  </r>
  <r>
    <n v="77517565"/>
    <x v="7"/>
    <x v="16"/>
  </r>
  <r>
    <n v="77517566"/>
    <x v="7"/>
    <x v="16"/>
  </r>
  <r>
    <n v="77517567"/>
    <x v="7"/>
    <x v="16"/>
  </r>
  <r>
    <n v="77517568"/>
    <x v="3"/>
    <x v="16"/>
  </r>
  <r>
    <n v="77517569"/>
    <x v="7"/>
    <x v="16"/>
  </r>
  <r>
    <n v="77517570"/>
    <x v="7"/>
    <x v="16"/>
  </r>
  <r>
    <n v="77517571"/>
    <x v="7"/>
    <x v="16"/>
  </r>
  <r>
    <n v="77517572"/>
    <x v="7"/>
    <x v="16"/>
  </r>
  <r>
    <n v="77517573"/>
    <x v="7"/>
    <x v="16"/>
  </r>
  <r>
    <n v="77517574"/>
    <x v="7"/>
    <x v="16"/>
  </r>
  <r>
    <n v="77517575"/>
    <x v="7"/>
    <x v="16"/>
  </r>
  <r>
    <n v="77517576"/>
    <x v="7"/>
    <x v="16"/>
  </r>
  <r>
    <n v="77517577"/>
    <x v="3"/>
    <x v="16"/>
  </r>
  <r>
    <n v="77517578"/>
    <x v="7"/>
    <x v="16"/>
  </r>
  <r>
    <n v="77517579"/>
    <x v="7"/>
    <x v="16"/>
  </r>
  <r>
    <n v="77517580"/>
    <x v="7"/>
    <x v="16"/>
  </r>
  <r>
    <n v="77517581"/>
    <x v="7"/>
    <x v="16"/>
  </r>
  <r>
    <n v="77517582"/>
    <x v="7"/>
    <x v="16"/>
  </r>
  <r>
    <n v="77517584"/>
    <x v="7"/>
    <x v="16"/>
  </r>
  <r>
    <n v="77517585"/>
    <x v="3"/>
    <x v="16"/>
  </r>
  <r>
    <n v="77517586"/>
    <x v="7"/>
    <x v="16"/>
  </r>
  <r>
    <n v="77517588"/>
    <x v="7"/>
    <x v="16"/>
  </r>
  <r>
    <n v="77517590"/>
    <x v="7"/>
    <x v="16"/>
  </r>
  <r>
    <n v="77517591"/>
    <x v="7"/>
    <x v="16"/>
  </r>
  <r>
    <n v="77517593"/>
    <x v="7"/>
    <x v="16"/>
  </r>
  <r>
    <n v="77517594"/>
    <x v="7"/>
    <x v="16"/>
  </r>
  <r>
    <n v="77517595"/>
    <x v="3"/>
    <x v="16"/>
  </r>
  <r>
    <n v="77517596"/>
    <x v="7"/>
    <x v="16"/>
  </r>
  <r>
    <n v="77517597"/>
    <x v="3"/>
    <x v="16"/>
  </r>
  <r>
    <n v="77517598"/>
    <x v="7"/>
    <x v="16"/>
  </r>
  <r>
    <n v="77517599"/>
    <x v="7"/>
    <x v="16"/>
  </r>
  <r>
    <n v="77517600"/>
    <x v="7"/>
    <x v="16"/>
  </r>
  <r>
    <n v="77517601"/>
    <x v="7"/>
    <x v="16"/>
  </r>
  <r>
    <n v="77517602"/>
    <x v="7"/>
    <x v="16"/>
  </r>
  <r>
    <n v="77517603"/>
    <x v="7"/>
    <x v="16"/>
  </r>
  <r>
    <n v="77517604"/>
    <x v="3"/>
    <x v="16"/>
  </r>
  <r>
    <n v="77517605"/>
    <x v="7"/>
    <x v="16"/>
  </r>
  <r>
    <n v="77517606"/>
    <x v="7"/>
    <x v="16"/>
  </r>
  <r>
    <n v="77517607"/>
    <x v="7"/>
    <x v="16"/>
  </r>
  <r>
    <n v="77517608"/>
    <x v="7"/>
    <x v="16"/>
  </r>
  <r>
    <n v="77517610"/>
    <x v="7"/>
    <x v="16"/>
  </r>
  <r>
    <n v="77517611"/>
    <x v="7"/>
    <x v="16"/>
  </r>
  <r>
    <n v="77517612"/>
    <x v="7"/>
    <x v="16"/>
  </r>
  <r>
    <n v="77517613"/>
    <x v="7"/>
    <x v="16"/>
  </r>
  <r>
    <n v="77517614"/>
    <x v="7"/>
    <x v="16"/>
  </r>
  <r>
    <n v="77517615"/>
    <x v="7"/>
    <x v="16"/>
  </r>
  <r>
    <n v="77517616"/>
    <x v="7"/>
    <x v="16"/>
  </r>
  <r>
    <n v="77517617"/>
    <x v="7"/>
    <x v="16"/>
  </r>
  <r>
    <n v="77517618"/>
    <x v="7"/>
    <x v="16"/>
  </r>
  <r>
    <n v="77517619"/>
    <x v="7"/>
    <x v="16"/>
  </r>
  <r>
    <n v="77517620"/>
    <x v="7"/>
    <x v="16"/>
  </r>
  <r>
    <n v="77517622"/>
    <x v="7"/>
    <x v="16"/>
  </r>
  <r>
    <n v="77517623"/>
    <x v="7"/>
    <x v="16"/>
  </r>
  <r>
    <n v="77517624"/>
    <x v="7"/>
    <x v="16"/>
  </r>
  <r>
    <n v="77517625"/>
    <x v="7"/>
    <x v="16"/>
  </r>
  <r>
    <n v="77517626"/>
    <x v="7"/>
    <x v="16"/>
  </r>
  <r>
    <n v="77517628"/>
    <x v="7"/>
    <x v="16"/>
  </r>
  <r>
    <n v="77517629"/>
    <x v="3"/>
    <x v="16"/>
  </r>
  <r>
    <n v="77517630"/>
    <x v="7"/>
    <x v="16"/>
  </r>
  <r>
    <n v="77517631"/>
    <x v="7"/>
    <x v="16"/>
  </r>
  <r>
    <n v="77517636"/>
    <x v="7"/>
    <x v="16"/>
  </r>
  <r>
    <n v="77517637"/>
    <x v="7"/>
    <x v="16"/>
  </r>
  <r>
    <n v="77517639"/>
    <x v="7"/>
    <x v="16"/>
  </r>
  <r>
    <n v="77517640"/>
    <x v="7"/>
    <x v="16"/>
  </r>
  <r>
    <n v="77517642"/>
    <x v="7"/>
    <x v="16"/>
  </r>
  <r>
    <n v="77517643"/>
    <x v="7"/>
    <x v="16"/>
  </r>
  <r>
    <n v="77517644"/>
    <x v="7"/>
    <x v="16"/>
  </r>
  <r>
    <n v="77517645"/>
    <x v="7"/>
    <x v="16"/>
  </r>
  <r>
    <n v="77517646"/>
    <x v="7"/>
    <x v="16"/>
  </r>
  <r>
    <n v="77517647"/>
    <x v="7"/>
    <x v="16"/>
  </r>
  <r>
    <n v="77517648"/>
    <x v="7"/>
    <x v="16"/>
  </r>
  <r>
    <n v="77517649"/>
    <x v="7"/>
    <x v="16"/>
  </r>
  <r>
    <n v="77517651"/>
    <x v="7"/>
    <x v="16"/>
  </r>
  <r>
    <n v="77517652"/>
    <x v="7"/>
    <x v="16"/>
  </r>
  <r>
    <n v="77517654"/>
    <x v="7"/>
    <x v="16"/>
  </r>
  <r>
    <n v="77517655"/>
    <x v="7"/>
    <x v="16"/>
  </r>
  <r>
    <n v="77517656"/>
    <x v="7"/>
    <x v="16"/>
  </r>
  <r>
    <n v="77517657"/>
    <x v="7"/>
    <x v="16"/>
  </r>
  <r>
    <n v="77517658"/>
    <x v="7"/>
    <x v="16"/>
  </r>
  <r>
    <n v="77517659"/>
    <x v="7"/>
    <x v="16"/>
  </r>
  <r>
    <n v="77517660"/>
    <x v="7"/>
    <x v="16"/>
  </r>
  <r>
    <n v="77517661"/>
    <x v="7"/>
    <x v="16"/>
  </r>
  <r>
    <n v="77517662"/>
    <x v="3"/>
    <x v="16"/>
  </r>
  <r>
    <n v="77517664"/>
    <x v="7"/>
    <x v="16"/>
  </r>
  <r>
    <n v="77517665"/>
    <x v="7"/>
    <x v="16"/>
  </r>
  <r>
    <n v="77517667"/>
    <x v="7"/>
    <x v="16"/>
  </r>
  <r>
    <n v="77517669"/>
    <x v="7"/>
    <x v="16"/>
  </r>
  <r>
    <n v="77517670"/>
    <x v="7"/>
    <x v="16"/>
  </r>
  <r>
    <n v="77517672"/>
    <x v="7"/>
    <x v="16"/>
  </r>
  <r>
    <n v="77517673"/>
    <x v="7"/>
    <x v="16"/>
  </r>
  <r>
    <n v="77517674"/>
    <x v="3"/>
    <x v="16"/>
  </r>
  <r>
    <n v="77517675"/>
    <x v="7"/>
    <x v="16"/>
  </r>
  <r>
    <n v="77517677"/>
    <x v="7"/>
    <x v="16"/>
  </r>
  <r>
    <n v="77517679"/>
    <x v="7"/>
    <x v="16"/>
  </r>
  <r>
    <n v="77517681"/>
    <x v="7"/>
    <x v="16"/>
  </r>
  <r>
    <n v="77517683"/>
    <x v="3"/>
    <x v="16"/>
  </r>
  <r>
    <n v="77517684"/>
    <x v="7"/>
    <x v="16"/>
  </r>
  <r>
    <n v="77517686"/>
    <x v="7"/>
    <x v="16"/>
  </r>
  <r>
    <n v="77517687"/>
    <x v="7"/>
    <x v="16"/>
  </r>
  <r>
    <n v="77517688"/>
    <x v="7"/>
    <x v="16"/>
  </r>
  <r>
    <n v="77517690"/>
    <x v="7"/>
    <x v="16"/>
  </r>
  <r>
    <n v="77517691"/>
    <x v="7"/>
    <x v="16"/>
  </r>
  <r>
    <n v="77517692"/>
    <x v="3"/>
    <x v="16"/>
  </r>
  <r>
    <n v="77517693"/>
    <x v="7"/>
    <x v="16"/>
  </r>
  <r>
    <n v="77517694"/>
    <x v="7"/>
    <x v="16"/>
  </r>
  <r>
    <n v="77517695"/>
    <x v="7"/>
    <x v="16"/>
  </r>
  <r>
    <n v="77517696"/>
    <x v="7"/>
    <x v="16"/>
  </r>
  <r>
    <n v="77517697"/>
    <x v="7"/>
    <x v="16"/>
  </r>
  <r>
    <n v="77517699"/>
    <x v="7"/>
    <x v="16"/>
  </r>
  <r>
    <n v="77517700"/>
    <x v="3"/>
    <x v="16"/>
  </r>
  <r>
    <n v="77517702"/>
    <x v="7"/>
    <x v="16"/>
  </r>
  <r>
    <n v="77517703"/>
    <x v="7"/>
    <x v="16"/>
  </r>
  <r>
    <n v="77517704"/>
    <x v="7"/>
    <x v="16"/>
  </r>
  <r>
    <n v="77517705"/>
    <x v="3"/>
    <x v="16"/>
  </r>
  <r>
    <n v="77517706"/>
    <x v="3"/>
    <x v="15"/>
  </r>
  <r>
    <n v="77517708"/>
    <x v="7"/>
    <x v="15"/>
  </r>
  <r>
    <n v="77517710"/>
    <x v="7"/>
    <x v="15"/>
  </r>
  <r>
    <n v="77517711"/>
    <x v="7"/>
    <x v="15"/>
  </r>
  <r>
    <n v="77517712"/>
    <x v="7"/>
    <x v="16"/>
  </r>
  <r>
    <n v="77517714"/>
    <x v="7"/>
    <x v="16"/>
  </r>
  <r>
    <n v="77517716"/>
    <x v="3"/>
    <x v="16"/>
  </r>
  <r>
    <n v="77517717"/>
    <x v="7"/>
    <x v="16"/>
  </r>
  <r>
    <n v="77517718"/>
    <x v="7"/>
    <x v="16"/>
  </r>
  <r>
    <n v="77517719"/>
    <x v="3"/>
    <x v="16"/>
  </r>
  <r>
    <n v="77517720"/>
    <x v="7"/>
    <x v="16"/>
  </r>
  <r>
    <n v="77517721"/>
    <x v="7"/>
    <x v="16"/>
  </r>
  <r>
    <n v="77517722"/>
    <x v="7"/>
    <x v="16"/>
  </r>
  <r>
    <n v="77517723"/>
    <x v="7"/>
    <x v="15"/>
  </r>
  <r>
    <n v="77517726"/>
    <x v="7"/>
    <x v="15"/>
  </r>
  <r>
    <n v="77517727"/>
    <x v="7"/>
    <x v="15"/>
  </r>
  <r>
    <n v="77517728"/>
    <x v="7"/>
    <x v="15"/>
  </r>
  <r>
    <n v="77517729"/>
    <x v="7"/>
    <x v="15"/>
  </r>
  <r>
    <n v="77517730"/>
    <x v="7"/>
    <x v="15"/>
  </r>
  <r>
    <n v="77517731"/>
    <x v="7"/>
    <x v="15"/>
  </r>
  <r>
    <n v="77517732"/>
    <x v="7"/>
    <x v="16"/>
  </r>
  <r>
    <n v="77517733"/>
    <x v="7"/>
    <x v="16"/>
  </r>
  <r>
    <n v="77517734"/>
    <x v="7"/>
    <x v="16"/>
  </r>
  <r>
    <n v="77517735"/>
    <x v="7"/>
    <x v="16"/>
  </r>
  <r>
    <n v="77517736"/>
    <x v="7"/>
    <x v="16"/>
  </r>
  <r>
    <n v="77517737"/>
    <x v="7"/>
    <x v="15"/>
  </r>
  <r>
    <n v="77517738"/>
    <x v="7"/>
    <x v="15"/>
  </r>
  <r>
    <n v="77517739"/>
    <x v="7"/>
    <x v="15"/>
  </r>
  <r>
    <n v="77517740"/>
    <x v="7"/>
    <x v="15"/>
  </r>
  <r>
    <n v="77517741"/>
    <x v="7"/>
    <x v="15"/>
  </r>
  <r>
    <n v="77517742"/>
    <x v="7"/>
    <x v="15"/>
  </r>
  <r>
    <n v="77517743"/>
    <x v="7"/>
    <x v="16"/>
  </r>
  <r>
    <n v="77517744"/>
    <x v="3"/>
    <x v="15"/>
  </r>
  <r>
    <n v="77517745"/>
    <x v="7"/>
    <x v="15"/>
  </r>
  <r>
    <n v="77517746"/>
    <x v="7"/>
    <x v="15"/>
  </r>
  <r>
    <n v="77517747"/>
    <x v="7"/>
    <x v="15"/>
  </r>
  <r>
    <n v="77517748"/>
    <x v="7"/>
    <x v="15"/>
  </r>
  <r>
    <n v="77517749"/>
    <x v="7"/>
    <x v="15"/>
  </r>
  <r>
    <n v="77517750"/>
    <x v="7"/>
    <x v="16"/>
  </r>
  <r>
    <n v="77517751"/>
    <x v="7"/>
    <x v="16"/>
  </r>
  <r>
    <n v="77517752"/>
    <x v="7"/>
    <x v="16"/>
  </r>
  <r>
    <n v="77517753"/>
    <x v="7"/>
    <x v="16"/>
  </r>
  <r>
    <n v="77517754"/>
    <x v="7"/>
    <x v="16"/>
  </r>
  <r>
    <n v="77517755"/>
    <x v="7"/>
    <x v="16"/>
  </r>
  <r>
    <n v="77517756"/>
    <x v="7"/>
    <x v="16"/>
  </r>
  <r>
    <n v="77517757"/>
    <x v="7"/>
    <x v="16"/>
  </r>
  <r>
    <n v="77517758"/>
    <x v="7"/>
    <x v="16"/>
  </r>
  <r>
    <n v="77517759"/>
    <x v="7"/>
    <x v="16"/>
  </r>
  <r>
    <n v="77517761"/>
    <x v="7"/>
    <x v="16"/>
  </r>
  <r>
    <n v="77517762"/>
    <x v="7"/>
    <x v="16"/>
  </r>
  <r>
    <n v="77517763"/>
    <x v="7"/>
    <x v="16"/>
  </r>
  <r>
    <n v="77517764"/>
    <x v="7"/>
    <x v="16"/>
  </r>
  <r>
    <n v="77517765"/>
    <x v="7"/>
    <x v="16"/>
  </r>
  <r>
    <n v="77517766"/>
    <x v="7"/>
    <x v="16"/>
  </r>
  <r>
    <n v="77517767"/>
    <x v="7"/>
    <x v="16"/>
  </r>
  <r>
    <n v="77517768"/>
    <x v="7"/>
    <x v="16"/>
  </r>
  <r>
    <n v="77517769"/>
    <x v="7"/>
    <x v="16"/>
  </r>
  <r>
    <n v="77517770"/>
    <x v="7"/>
    <x v="16"/>
  </r>
  <r>
    <n v="77517771"/>
    <x v="7"/>
    <x v="16"/>
  </r>
  <r>
    <n v="77517772"/>
    <x v="7"/>
    <x v="15"/>
  </r>
  <r>
    <n v="77517773"/>
    <x v="7"/>
    <x v="15"/>
  </r>
  <r>
    <n v="77517774"/>
    <x v="7"/>
    <x v="15"/>
  </r>
  <r>
    <n v="77517775"/>
    <x v="7"/>
    <x v="15"/>
  </r>
  <r>
    <n v="77517776"/>
    <x v="7"/>
    <x v="15"/>
  </r>
  <r>
    <n v="77517777"/>
    <x v="7"/>
    <x v="15"/>
  </r>
  <r>
    <n v="77517778"/>
    <x v="7"/>
    <x v="15"/>
  </r>
  <r>
    <n v="77517779"/>
    <x v="7"/>
    <x v="15"/>
  </r>
  <r>
    <n v="77517780"/>
    <x v="7"/>
    <x v="15"/>
  </r>
  <r>
    <n v="77517781"/>
    <x v="7"/>
    <x v="15"/>
  </r>
  <r>
    <n v="77517782"/>
    <x v="7"/>
    <x v="15"/>
  </r>
  <r>
    <n v="77517783"/>
    <x v="7"/>
    <x v="15"/>
  </r>
  <r>
    <n v="77517784"/>
    <x v="7"/>
    <x v="15"/>
  </r>
  <r>
    <n v="77517785"/>
    <x v="7"/>
    <x v="15"/>
  </r>
  <r>
    <n v="77517786"/>
    <x v="7"/>
    <x v="15"/>
  </r>
  <r>
    <n v="77517787"/>
    <x v="7"/>
    <x v="16"/>
  </r>
  <r>
    <n v="77517788"/>
    <x v="7"/>
    <x v="16"/>
  </r>
  <r>
    <n v="77517790"/>
    <x v="7"/>
    <x v="16"/>
  </r>
  <r>
    <n v="77517791"/>
    <x v="3"/>
    <x v="15"/>
  </r>
  <r>
    <n v="77517792"/>
    <x v="7"/>
    <x v="15"/>
  </r>
  <r>
    <n v="77517793"/>
    <x v="7"/>
    <x v="15"/>
  </r>
  <r>
    <n v="77517794"/>
    <x v="7"/>
    <x v="15"/>
  </r>
  <r>
    <n v="77517795"/>
    <x v="7"/>
    <x v="15"/>
  </r>
  <r>
    <n v="77517796"/>
    <x v="7"/>
    <x v="16"/>
  </r>
  <r>
    <n v="77517797"/>
    <x v="7"/>
    <x v="16"/>
  </r>
  <r>
    <n v="77517799"/>
    <x v="7"/>
    <x v="16"/>
  </r>
  <r>
    <n v="77517801"/>
    <x v="7"/>
    <x v="16"/>
  </r>
  <r>
    <n v="77517802"/>
    <x v="3"/>
    <x v="16"/>
  </r>
  <r>
    <n v="77517804"/>
    <x v="7"/>
    <x v="16"/>
  </r>
  <r>
    <n v="77517805"/>
    <x v="7"/>
    <x v="16"/>
  </r>
  <r>
    <n v="77517806"/>
    <x v="7"/>
    <x v="16"/>
  </r>
  <r>
    <n v="77517807"/>
    <x v="7"/>
    <x v="16"/>
  </r>
  <r>
    <n v="77517809"/>
    <x v="7"/>
    <x v="15"/>
  </r>
  <r>
    <n v="77517810"/>
    <x v="7"/>
    <x v="15"/>
  </r>
  <r>
    <n v="77517811"/>
    <x v="7"/>
    <x v="15"/>
  </r>
  <r>
    <n v="77517812"/>
    <x v="7"/>
    <x v="15"/>
  </r>
  <r>
    <n v="77517813"/>
    <x v="7"/>
    <x v="15"/>
  </r>
  <r>
    <n v="77517814"/>
    <x v="7"/>
    <x v="15"/>
  </r>
  <r>
    <n v="77517815"/>
    <x v="7"/>
    <x v="15"/>
  </r>
  <r>
    <n v="77517816"/>
    <x v="7"/>
    <x v="15"/>
  </r>
  <r>
    <n v="77517817"/>
    <x v="7"/>
    <x v="15"/>
  </r>
  <r>
    <n v="77517818"/>
    <x v="7"/>
    <x v="15"/>
  </r>
  <r>
    <n v="77517819"/>
    <x v="3"/>
    <x v="15"/>
  </r>
  <r>
    <n v="77517820"/>
    <x v="7"/>
    <x v="15"/>
  </r>
  <r>
    <n v="77517821"/>
    <x v="7"/>
    <x v="15"/>
  </r>
  <r>
    <n v="77517822"/>
    <x v="7"/>
    <x v="15"/>
  </r>
  <r>
    <n v="77517823"/>
    <x v="7"/>
    <x v="15"/>
  </r>
  <r>
    <n v="77517824"/>
    <x v="7"/>
    <x v="15"/>
  </r>
  <r>
    <n v="77517825"/>
    <x v="7"/>
    <x v="16"/>
  </r>
  <r>
    <n v="77517826"/>
    <x v="7"/>
    <x v="15"/>
  </r>
  <r>
    <n v="77517827"/>
    <x v="7"/>
    <x v="16"/>
  </r>
  <r>
    <n v="77517829"/>
    <x v="3"/>
    <x v="16"/>
  </r>
  <r>
    <n v="77517830"/>
    <x v="7"/>
    <x v="16"/>
  </r>
  <r>
    <n v="77517831"/>
    <x v="7"/>
    <x v="15"/>
  </r>
  <r>
    <n v="77517832"/>
    <x v="7"/>
    <x v="16"/>
  </r>
  <r>
    <n v="77517833"/>
    <x v="7"/>
    <x v="16"/>
  </r>
  <r>
    <n v="77517834"/>
    <x v="7"/>
    <x v="16"/>
  </r>
  <r>
    <n v="77517835"/>
    <x v="7"/>
    <x v="16"/>
  </r>
  <r>
    <n v="77517837"/>
    <x v="7"/>
    <x v="16"/>
  </r>
  <r>
    <n v="77517838"/>
    <x v="7"/>
    <x v="16"/>
  </r>
  <r>
    <n v="77517839"/>
    <x v="7"/>
    <x v="16"/>
  </r>
  <r>
    <n v="77517840"/>
    <x v="7"/>
    <x v="16"/>
  </r>
  <r>
    <n v="77517841"/>
    <x v="7"/>
    <x v="16"/>
  </r>
  <r>
    <n v="77517844"/>
    <x v="7"/>
    <x v="15"/>
  </r>
  <r>
    <n v="77517846"/>
    <x v="7"/>
    <x v="16"/>
  </r>
  <r>
    <n v="77517847"/>
    <x v="7"/>
    <x v="15"/>
  </r>
  <r>
    <n v="77517848"/>
    <x v="7"/>
    <x v="15"/>
  </r>
  <r>
    <n v="77517849"/>
    <x v="7"/>
    <x v="15"/>
  </r>
  <r>
    <n v="77517851"/>
    <x v="7"/>
    <x v="15"/>
  </r>
  <r>
    <n v="77517852"/>
    <x v="7"/>
    <x v="16"/>
  </r>
  <r>
    <n v="77517853"/>
    <x v="7"/>
    <x v="15"/>
  </r>
  <r>
    <n v="77517854"/>
    <x v="7"/>
    <x v="15"/>
  </r>
  <r>
    <n v="77517855"/>
    <x v="3"/>
    <x v="15"/>
  </r>
  <r>
    <n v="77517856"/>
    <x v="7"/>
    <x v="16"/>
  </r>
  <r>
    <n v="77517857"/>
    <x v="7"/>
    <x v="15"/>
  </r>
  <r>
    <n v="77517858"/>
    <x v="7"/>
    <x v="15"/>
  </r>
  <r>
    <n v="77517860"/>
    <x v="7"/>
    <x v="16"/>
  </r>
  <r>
    <n v="77517861"/>
    <x v="7"/>
    <x v="16"/>
  </r>
  <r>
    <n v="77517863"/>
    <x v="7"/>
    <x v="15"/>
  </r>
  <r>
    <n v="77517864"/>
    <x v="7"/>
    <x v="15"/>
  </r>
  <r>
    <n v="77517865"/>
    <x v="7"/>
    <x v="16"/>
  </r>
  <r>
    <n v="77517866"/>
    <x v="7"/>
    <x v="16"/>
  </r>
  <r>
    <n v="77517868"/>
    <x v="7"/>
    <x v="15"/>
  </r>
  <r>
    <n v="77517870"/>
    <x v="7"/>
    <x v="16"/>
  </r>
  <r>
    <n v="77517872"/>
    <x v="7"/>
    <x v="16"/>
  </r>
  <r>
    <n v="77517873"/>
    <x v="7"/>
    <x v="15"/>
  </r>
  <r>
    <n v="77517874"/>
    <x v="7"/>
    <x v="15"/>
  </r>
  <r>
    <n v="77517875"/>
    <x v="7"/>
    <x v="15"/>
  </r>
  <r>
    <n v="77517876"/>
    <x v="3"/>
    <x v="16"/>
  </r>
  <r>
    <n v="77517877"/>
    <x v="7"/>
    <x v="16"/>
  </r>
  <r>
    <n v="77517878"/>
    <x v="7"/>
    <x v="16"/>
  </r>
  <r>
    <n v="77517879"/>
    <x v="7"/>
    <x v="15"/>
  </r>
  <r>
    <n v="77517881"/>
    <x v="7"/>
    <x v="16"/>
  </r>
  <r>
    <n v="77517882"/>
    <x v="3"/>
    <x v="16"/>
  </r>
  <r>
    <n v="77517884"/>
    <x v="7"/>
    <x v="16"/>
  </r>
  <r>
    <n v="77517886"/>
    <x v="7"/>
    <x v="15"/>
  </r>
  <r>
    <n v="77517887"/>
    <x v="7"/>
    <x v="16"/>
  </r>
  <r>
    <n v="77517888"/>
    <x v="7"/>
    <x v="15"/>
  </r>
  <r>
    <n v="77517889"/>
    <x v="7"/>
    <x v="15"/>
  </r>
  <r>
    <n v="77517890"/>
    <x v="7"/>
    <x v="16"/>
  </r>
  <r>
    <n v="77517892"/>
    <x v="3"/>
    <x v="15"/>
  </r>
  <r>
    <n v="77517893"/>
    <x v="7"/>
    <x v="16"/>
  </r>
  <r>
    <n v="77517894"/>
    <x v="3"/>
    <x v="16"/>
  </r>
  <r>
    <n v="77517895"/>
    <x v="7"/>
    <x v="15"/>
  </r>
  <r>
    <n v="77517896"/>
    <x v="7"/>
    <x v="15"/>
  </r>
  <r>
    <n v="77517897"/>
    <x v="7"/>
    <x v="15"/>
  </r>
  <r>
    <n v="77517898"/>
    <x v="7"/>
    <x v="15"/>
  </r>
  <r>
    <n v="77517899"/>
    <x v="7"/>
    <x v="15"/>
  </r>
  <r>
    <n v="77517900"/>
    <x v="7"/>
    <x v="15"/>
  </r>
  <r>
    <n v="77517901"/>
    <x v="7"/>
    <x v="15"/>
  </r>
  <r>
    <n v="77517902"/>
    <x v="7"/>
    <x v="15"/>
  </r>
  <r>
    <n v="77517903"/>
    <x v="7"/>
    <x v="15"/>
  </r>
  <r>
    <n v="77517904"/>
    <x v="3"/>
    <x v="16"/>
  </r>
  <r>
    <n v="77517905"/>
    <x v="7"/>
    <x v="15"/>
  </r>
  <r>
    <n v="77517906"/>
    <x v="7"/>
    <x v="15"/>
  </r>
  <r>
    <n v="77517907"/>
    <x v="7"/>
    <x v="15"/>
  </r>
  <r>
    <n v="77517908"/>
    <x v="7"/>
    <x v="15"/>
  </r>
  <r>
    <n v="77517909"/>
    <x v="7"/>
    <x v="16"/>
  </r>
  <r>
    <n v="77517910"/>
    <x v="7"/>
    <x v="15"/>
  </r>
  <r>
    <n v="77517911"/>
    <x v="7"/>
    <x v="15"/>
  </r>
  <r>
    <n v="77517913"/>
    <x v="7"/>
    <x v="15"/>
  </r>
  <r>
    <n v="77517914"/>
    <x v="7"/>
    <x v="16"/>
  </r>
  <r>
    <n v="77517915"/>
    <x v="7"/>
    <x v="16"/>
  </r>
  <r>
    <n v="77517916"/>
    <x v="7"/>
    <x v="16"/>
  </r>
  <r>
    <n v="77517918"/>
    <x v="7"/>
    <x v="15"/>
  </r>
  <r>
    <n v="77517919"/>
    <x v="7"/>
    <x v="16"/>
  </r>
  <r>
    <n v="77517920"/>
    <x v="7"/>
    <x v="16"/>
  </r>
  <r>
    <n v="77517921"/>
    <x v="7"/>
    <x v="15"/>
  </r>
  <r>
    <n v="77517922"/>
    <x v="7"/>
    <x v="16"/>
  </r>
  <r>
    <n v="77517923"/>
    <x v="7"/>
    <x v="15"/>
  </r>
  <r>
    <n v="77517924"/>
    <x v="7"/>
    <x v="16"/>
  </r>
  <r>
    <n v="77517926"/>
    <x v="7"/>
    <x v="16"/>
  </r>
  <r>
    <n v="77517927"/>
    <x v="7"/>
    <x v="16"/>
  </r>
  <r>
    <n v="77517928"/>
    <x v="7"/>
    <x v="16"/>
  </r>
  <r>
    <n v="77517929"/>
    <x v="7"/>
    <x v="15"/>
  </r>
  <r>
    <n v="77517930"/>
    <x v="7"/>
    <x v="15"/>
  </r>
  <r>
    <n v="77517931"/>
    <x v="7"/>
    <x v="15"/>
  </r>
  <r>
    <n v="77517932"/>
    <x v="7"/>
    <x v="16"/>
  </r>
  <r>
    <n v="77517933"/>
    <x v="7"/>
    <x v="15"/>
  </r>
  <r>
    <n v="77517934"/>
    <x v="7"/>
    <x v="16"/>
  </r>
  <r>
    <n v="77517935"/>
    <x v="7"/>
    <x v="15"/>
  </r>
  <r>
    <n v="77517936"/>
    <x v="7"/>
    <x v="15"/>
  </r>
  <r>
    <n v="77517937"/>
    <x v="7"/>
    <x v="16"/>
  </r>
  <r>
    <n v="77517939"/>
    <x v="7"/>
    <x v="16"/>
  </r>
  <r>
    <n v="77517940"/>
    <x v="7"/>
    <x v="16"/>
  </r>
  <r>
    <n v="77517941"/>
    <x v="7"/>
    <x v="16"/>
  </r>
  <r>
    <n v="77517942"/>
    <x v="7"/>
    <x v="16"/>
  </r>
  <r>
    <n v="77517944"/>
    <x v="7"/>
    <x v="15"/>
  </r>
  <r>
    <n v="77517945"/>
    <x v="7"/>
    <x v="15"/>
  </r>
  <r>
    <n v="77517946"/>
    <x v="7"/>
    <x v="16"/>
  </r>
  <r>
    <n v="77517947"/>
    <x v="7"/>
    <x v="16"/>
  </r>
  <r>
    <n v="77517948"/>
    <x v="7"/>
    <x v="16"/>
  </r>
  <r>
    <n v="77517949"/>
    <x v="7"/>
    <x v="15"/>
  </r>
  <r>
    <n v="77517950"/>
    <x v="3"/>
    <x v="16"/>
  </r>
  <r>
    <n v="77517951"/>
    <x v="7"/>
    <x v="5"/>
  </r>
  <r>
    <n v="77517952"/>
    <x v="7"/>
    <x v="5"/>
  </r>
  <r>
    <n v="77517953"/>
    <x v="7"/>
    <x v="5"/>
  </r>
  <r>
    <n v="77517954"/>
    <x v="7"/>
    <x v="5"/>
  </r>
  <r>
    <n v="77517955"/>
    <x v="7"/>
    <x v="5"/>
  </r>
  <r>
    <n v="77517956"/>
    <x v="7"/>
    <x v="5"/>
  </r>
  <r>
    <n v="77517957"/>
    <x v="7"/>
    <x v="5"/>
  </r>
  <r>
    <n v="77517958"/>
    <x v="7"/>
    <x v="5"/>
  </r>
  <r>
    <n v="77517959"/>
    <x v="7"/>
    <x v="5"/>
  </r>
  <r>
    <n v="77517960"/>
    <x v="7"/>
    <x v="5"/>
  </r>
  <r>
    <n v="77517961"/>
    <x v="7"/>
    <x v="5"/>
  </r>
  <r>
    <n v="77517962"/>
    <x v="7"/>
    <x v="5"/>
  </r>
  <r>
    <n v="77517963"/>
    <x v="7"/>
    <x v="5"/>
  </r>
  <r>
    <n v="77517964"/>
    <x v="7"/>
    <x v="5"/>
  </r>
  <r>
    <n v="77517965"/>
    <x v="7"/>
    <x v="5"/>
  </r>
  <r>
    <n v="77517966"/>
    <x v="7"/>
    <x v="5"/>
  </r>
  <r>
    <n v="77517967"/>
    <x v="7"/>
    <x v="5"/>
  </r>
  <r>
    <n v="77517968"/>
    <x v="7"/>
    <x v="5"/>
  </r>
  <r>
    <n v="77517969"/>
    <x v="7"/>
    <x v="5"/>
  </r>
  <r>
    <n v="77517970"/>
    <x v="7"/>
    <x v="5"/>
  </r>
  <r>
    <n v="77517971"/>
    <x v="7"/>
    <x v="5"/>
  </r>
  <r>
    <n v="77517972"/>
    <x v="7"/>
    <x v="5"/>
  </r>
  <r>
    <n v="77517974"/>
    <x v="7"/>
    <x v="5"/>
  </r>
  <r>
    <n v="77517975"/>
    <x v="7"/>
    <x v="5"/>
  </r>
  <r>
    <n v="77517976"/>
    <x v="7"/>
    <x v="5"/>
  </r>
  <r>
    <n v="77517977"/>
    <x v="7"/>
    <x v="5"/>
  </r>
  <r>
    <n v="77517978"/>
    <x v="7"/>
    <x v="5"/>
  </r>
  <r>
    <n v="77517980"/>
    <x v="7"/>
    <x v="5"/>
  </r>
  <r>
    <n v="77517981"/>
    <x v="7"/>
    <x v="5"/>
  </r>
  <r>
    <n v="77517982"/>
    <x v="7"/>
    <x v="5"/>
  </r>
  <r>
    <n v="77517983"/>
    <x v="7"/>
    <x v="5"/>
  </r>
  <r>
    <n v="77517985"/>
    <x v="7"/>
    <x v="5"/>
  </r>
  <r>
    <n v="77517986"/>
    <x v="7"/>
    <x v="5"/>
  </r>
  <r>
    <n v="77517987"/>
    <x v="7"/>
    <x v="5"/>
  </r>
  <r>
    <n v="77517988"/>
    <x v="7"/>
    <x v="5"/>
  </r>
  <r>
    <n v="77517991"/>
    <x v="7"/>
    <x v="5"/>
  </r>
  <r>
    <n v="77517992"/>
    <x v="7"/>
    <x v="5"/>
  </r>
  <r>
    <n v="77517993"/>
    <x v="7"/>
    <x v="5"/>
  </r>
  <r>
    <n v="77517995"/>
    <x v="7"/>
    <x v="5"/>
  </r>
  <r>
    <n v="77517996"/>
    <x v="7"/>
    <x v="5"/>
  </r>
  <r>
    <n v="77517997"/>
    <x v="7"/>
    <x v="5"/>
  </r>
  <r>
    <n v="77517998"/>
    <x v="7"/>
    <x v="5"/>
  </r>
  <r>
    <n v="77517999"/>
    <x v="7"/>
    <x v="5"/>
  </r>
  <r>
    <n v="77518001"/>
    <x v="7"/>
    <x v="5"/>
  </r>
  <r>
    <n v="77518002"/>
    <x v="7"/>
    <x v="5"/>
  </r>
  <r>
    <n v="77518003"/>
    <x v="7"/>
    <x v="5"/>
  </r>
  <r>
    <n v="77518004"/>
    <x v="7"/>
    <x v="5"/>
  </r>
  <r>
    <n v="77518005"/>
    <x v="3"/>
    <x v="5"/>
  </r>
  <r>
    <n v="77518006"/>
    <x v="7"/>
    <x v="5"/>
  </r>
  <r>
    <n v="77518007"/>
    <x v="3"/>
    <x v="5"/>
  </r>
  <r>
    <n v="77518009"/>
    <x v="7"/>
    <x v="5"/>
  </r>
  <r>
    <n v="77518010"/>
    <x v="7"/>
    <x v="5"/>
  </r>
  <r>
    <n v="77518011"/>
    <x v="3"/>
    <x v="5"/>
  </r>
  <r>
    <n v="77518012"/>
    <x v="7"/>
    <x v="5"/>
  </r>
  <r>
    <n v="77518013"/>
    <x v="7"/>
    <x v="5"/>
  </r>
  <r>
    <n v="77518014"/>
    <x v="7"/>
    <x v="5"/>
  </r>
  <r>
    <n v="77518017"/>
    <x v="7"/>
    <x v="5"/>
  </r>
  <r>
    <n v="77518019"/>
    <x v="7"/>
    <x v="5"/>
  </r>
  <r>
    <n v="77518020"/>
    <x v="7"/>
    <x v="5"/>
  </r>
  <r>
    <n v="77518021"/>
    <x v="7"/>
    <x v="5"/>
  </r>
  <r>
    <n v="77518022"/>
    <x v="7"/>
    <x v="5"/>
  </r>
  <r>
    <n v="77518023"/>
    <x v="7"/>
    <x v="5"/>
  </r>
  <r>
    <n v="77518024"/>
    <x v="7"/>
    <x v="5"/>
  </r>
  <r>
    <n v="77518025"/>
    <x v="7"/>
    <x v="5"/>
  </r>
  <r>
    <n v="77518027"/>
    <x v="7"/>
    <x v="5"/>
  </r>
  <r>
    <n v="77518028"/>
    <x v="7"/>
    <x v="5"/>
  </r>
  <r>
    <n v="77518030"/>
    <x v="7"/>
    <x v="5"/>
  </r>
  <r>
    <n v="77518032"/>
    <x v="7"/>
    <x v="5"/>
  </r>
  <r>
    <n v="77518033"/>
    <x v="7"/>
    <x v="5"/>
  </r>
  <r>
    <n v="77518034"/>
    <x v="7"/>
    <x v="5"/>
  </r>
  <r>
    <n v="77518037"/>
    <x v="7"/>
    <x v="5"/>
  </r>
  <r>
    <n v="77518038"/>
    <x v="7"/>
    <x v="5"/>
  </r>
  <r>
    <n v="77518039"/>
    <x v="7"/>
    <x v="5"/>
  </r>
  <r>
    <n v="77518040"/>
    <x v="7"/>
    <x v="5"/>
  </r>
  <r>
    <n v="77518041"/>
    <x v="7"/>
    <x v="5"/>
  </r>
  <r>
    <n v="77518042"/>
    <x v="7"/>
    <x v="5"/>
  </r>
  <r>
    <n v="77518043"/>
    <x v="7"/>
    <x v="5"/>
  </r>
  <r>
    <n v="77518044"/>
    <x v="7"/>
    <x v="5"/>
  </r>
  <r>
    <n v="77518045"/>
    <x v="7"/>
    <x v="5"/>
  </r>
  <r>
    <n v="77518046"/>
    <x v="7"/>
    <x v="5"/>
  </r>
  <r>
    <n v="77518047"/>
    <x v="7"/>
    <x v="5"/>
  </r>
  <r>
    <n v="77518048"/>
    <x v="7"/>
    <x v="5"/>
  </r>
  <r>
    <n v="77518049"/>
    <x v="7"/>
    <x v="5"/>
  </r>
  <r>
    <n v="77518050"/>
    <x v="7"/>
    <x v="5"/>
  </r>
  <r>
    <n v="77518051"/>
    <x v="7"/>
    <x v="5"/>
  </r>
  <r>
    <n v="77518052"/>
    <x v="7"/>
    <x v="17"/>
  </r>
  <r>
    <n v="77518053"/>
    <x v="7"/>
    <x v="17"/>
  </r>
  <r>
    <n v="77518054"/>
    <x v="7"/>
    <x v="17"/>
  </r>
  <r>
    <n v="77518055"/>
    <x v="7"/>
    <x v="17"/>
  </r>
  <r>
    <n v="77518056"/>
    <x v="7"/>
    <x v="17"/>
  </r>
  <r>
    <n v="77518057"/>
    <x v="7"/>
    <x v="17"/>
  </r>
  <r>
    <n v="77518058"/>
    <x v="7"/>
    <x v="17"/>
  </r>
  <r>
    <n v="77518059"/>
    <x v="7"/>
    <x v="17"/>
  </r>
  <r>
    <n v="77518060"/>
    <x v="7"/>
    <x v="17"/>
  </r>
  <r>
    <n v="77518061"/>
    <x v="7"/>
    <x v="17"/>
  </r>
  <r>
    <n v="77518062"/>
    <x v="7"/>
    <x v="17"/>
  </r>
  <r>
    <n v="77518063"/>
    <x v="7"/>
    <x v="17"/>
  </r>
  <r>
    <n v="77518064"/>
    <x v="7"/>
    <x v="17"/>
  </r>
  <r>
    <n v="77518065"/>
    <x v="3"/>
    <x v="17"/>
  </r>
  <r>
    <n v="77518066"/>
    <x v="7"/>
    <x v="1"/>
  </r>
  <r>
    <n v="77518067"/>
    <x v="7"/>
    <x v="17"/>
  </r>
  <r>
    <n v="77518068"/>
    <x v="3"/>
    <x v="17"/>
  </r>
  <r>
    <n v="77518069"/>
    <x v="7"/>
    <x v="17"/>
  </r>
  <r>
    <n v="77518070"/>
    <x v="7"/>
    <x v="5"/>
  </r>
  <r>
    <n v="77518071"/>
    <x v="7"/>
    <x v="5"/>
  </r>
  <r>
    <n v="77518072"/>
    <x v="7"/>
    <x v="5"/>
  </r>
  <r>
    <n v="77518073"/>
    <x v="7"/>
    <x v="5"/>
  </r>
  <r>
    <n v="77518074"/>
    <x v="7"/>
    <x v="5"/>
  </r>
  <r>
    <n v="77518075"/>
    <x v="3"/>
    <x v="5"/>
  </r>
  <r>
    <n v="77518076"/>
    <x v="7"/>
    <x v="5"/>
  </r>
  <r>
    <n v="77518078"/>
    <x v="3"/>
    <x v="17"/>
  </r>
  <r>
    <n v="77518080"/>
    <x v="7"/>
    <x v="5"/>
  </r>
  <r>
    <n v="77518081"/>
    <x v="7"/>
    <x v="5"/>
  </r>
  <r>
    <n v="77518082"/>
    <x v="7"/>
    <x v="5"/>
  </r>
  <r>
    <n v="77518083"/>
    <x v="7"/>
    <x v="5"/>
  </r>
  <r>
    <n v="77518085"/>
    <x v="7"/>
    <x v="5"/>
  </r>
  <r>
    <n v="77518086"/>
    <x v="7"/>
    <x v="5"/>
  </r>
  <r>
    <n v="77518087"/>
    <x v="7"/>
    <x v="5"/>
  </r>
  <r>
    <n v="77518090"/>
    <x v="7"/>
    <x v="5"/>
  </r>
  <r>
    <n v="77518092"/>
    <x v="7"/>
    <x v="17"/>
  </r>
  <r>
    <n v="77518093"/>
    <x v="7"/>
    <x v="17"/>
  </r>
  <r>
    <n v="77518094"/>
    <x v="7"/>
    <x v="17"/>
  </r>
  <r>
    <n v="77518095"/>
    <x v="7"/>
    <x v="5"/>
  </r>
  <r>
    <n v="77518099"/>
    <x v="7"/>
    <x v="5"/>
  </r>
  <r>
    <n v="77518100"/>
    <x v="7"/>
    <x v="5"/>
  </r>
  <r>
    <n v="77518101"/>
    <x v="7"/>
    <x v="5"/>
  </r>
  <r>
    <n v="77518102"/>
    <x v="7"/>
    <x v="5"/>
  </r>
  <r>
    <n v="77518103"/>
    <x v="7"/>
    <x v="5"/>
  </r>
  <r>
    <n v="77518104"/>
    <x v="7"/>
    <x v="5"/>
  </r>
  <r>
    <n v="77518105"/>
    <x v="7"/>
    <x v="5"/>
  </r>
  <r>
    <n v="77518107"/>
    <x v="7"/>
    <x v="5"/>
  </r>
  <r>
    <n v="77518108"/>
    <x v="7"/>
    <x v="5"/>
  </r>
  <r>
    <n v="77518109"/>
    <x v="3"/>
    <x v="17"/>
  </r>
  <r>
    <n v="77518110"/>
    <x v="7"/>
    <x v="5"/>
  </r>
  <r>
    <n v="77518111"/>
    <x v="7"/>
    <x v="5"/>
  </r>
  <r>
    <n v="77518112"/>
    <x v="7"/>
    <x v="5"/>
  </r>
  <r>
    <n v="77518113"/>
    <x v="7"/>
    <x v="17"/>
  </r>
  <r>
    <n v="77518114"/>
    <x v="7"/>
    <x v="5"/>
  </r>
  <r>
    <n v="77518115"/>
    <x v="7"/>
    <x v="17"/>
  </r>
  <r>
    <n v="77518117"/>
    <x v="7"/>
    <x v="17"/>
  </r>
  <r>
    <n v="77518119"/>
    <x v="7"/>
    <x v="5"/>
  </r>
  <r>
    <n v="77518120"/>
    <x v="7"/>
    <x v="17"/>
  </r>
  <r>
    <n v="77518121"/>
    <x v="7"/>
    <x v="5"/>
  </r>
  <r>
    <n v="77518123"/>
    <x v="7"/>
    <x v="17"/>
  </r>
  <r>
    <n v="77518124"/>
    <x v="7"/>
    <x v="5"/>
  </r>
  <r>
    <n v="77518126"/>
    <x v="7"/>
    <x v="5"/>
  </r>
  <r>
    <n v="77518127"/>
    <x v="7"/>
    <x v="5"/>
  </r>
  <r>
    <n v="77518128"/>
    <x v="7"/>
    <x v="5"/>
  </r>
  <r>
    <n v="77518129"/>
    <x v="7"/>
    <x v="5"/>
  </r>
  <r>
    <n v="77518130"/>
    <x v="7"/>
    <x v="5"/>
  </r>
  <r>
    <n v="77518131"/>
    <x v="7"/>
    <x v="17"/>
  </r>
  <r>
    <n v="77518132"/>
    <x v="7"/>
    <x v="5"/>
  </r>
  <r>
    <n v="77518133"/>
    <x v="7"/>
    <x v="5"/>
  </r>
  <r>
    <n v="77518134"/>
    <x v="7"/>
    <x v="5"/>
  </r>
  <r>
    <n v="77518135"/>
    <x v="7"/>
    <x v="5"/>
  </r>
  <r>
    <n v="77518136"/>
    <x v="7"/>
    <x v="5"/>
  </r>
  <r>
    <n v="77518137"/>
    <x v="7"/>
    <x v="5"/>
  </r>
  <r>
    <n v="77518138"/>
    <x v="7"/>
    <x v="5"/>
  </r>
  <r>
    <n v="77518139"/>
    <x v="7"/>
    <x v="5"/>
  </r>
  <r>
    <n v="77518140"/>
    <x v="7"/>
    <x v="5"/>
  </r>
  <r>
    <n v="77518141"/>
    <x v="7"/>
    <x v="17"/>
  </r>
  <r>
    <n v="77518142"/>
    <x v="7"/>
    <x v="5"/>
  </r>
  <r>
    <n v="77518144"/>
    <x v="7"/>
    <x v="5"/>
  </r>
  <r>
    <n v="77518145"/>
    <x v="7"/>
    <x v="5"/>
  </r>
  <r>
    <n v="77518146"/>
    <x v="7"/>
    <x v="5"/>
  </r>
  <r>
    <n v="77518147"/>
    <x v="7"/>
    <x v="5"/>
  </r>
  <r>
    <n v="77518148"/>
    <x v="7"/>
    <x v="5"/>
  </r>
  <r>
    <n v="77518149"/>
    <x v="7"/>
    <x v="17"/>
  </r>
  <r>
    <n v="77518150"/>
    <x v="7"/>
    <x v="17"/>
  </r>
  <r>
    <n v="77518151"/>
    <x v="7"/>
    <x v="17"/>
  </r>
  <r>
    <n v="77518152"/>
    <x v="7"/>
    <x v="5"/>
  </r>
  <r>
    <n v="77518153"/>
    <x v="7"/>
    <x v="5"/>
  </r>
  <r>
    <n v="77518156"/>
    <x v="7"/>
    <x v="17"/>
  </r>
  <r>
    <n v="77518157"/>
    <x v="7"/>
    <x v="5"/>
  </r>
  <r>
    <n v="77518159"/>
    <x v="7"/>
    <x v="5"/>
  </r>
  <r>
    <n v="77518161"/>
    <x v="7"/>
    <x v="17"/>
  </r>
  <r>
    <n v="77518162"/>
    <x v="7"/>
    <x v="5"/>
  </r>
  <r>
    <n v="77518163"/>
    <x v="7"/>
    <x v="5"/>
  </r>
  <r>
    <n v="77518164"/>
    <x v="7"/>
    <x v="5"/>
  </r>
  <r>
    <n v="77518165"/>
    <x v="7"/>
    <x v="17"/>
  </r>
  <r>
    <n v="77518166"/>
    <x v="7"/>
    <x v="5"/>
  </r>
  <r>
    <n v="77518167"/>
    <x v="7"/>
    <x v="5"/>
  </r>
  <r>
    <n v="77518168"/>
    <x v="7"/>
    <x v="5"/>
  </r>
  <r>
    <n v="77518171"/>
    <x v="7"/>
    <x v="5"/>
  </r>
  <r>
    <n v="77518172"/>
    <x v="7"/>
    <x v="5"/>
  </r>
  <r>
    <n v="77518173"/>
    <x v="7"/>
    <x v="5"/>
  </r>
  <r>
    <n v="77518174"/>
    <x v="7"/>
    <x v="17"/>
  </r>
  <r>
    <n v="77518176"/>
    <x v="7"/>
    <x v="5"/>
  </r>
  <r>
    <n v="77518177"/>
    <x v="7"/>
    <x v="5"/>
  </r>
  <r>
    <n v="77518178"/>
    <x v="7"/>
    <x v="5"/>
  </r>
  <r>
    <n v="77518179"/>
    <x v="7"/>
    <x v="5"/>
  </r>
  <r>
    <n v="77518180"/>
    <x v="7"/>
    <x v="5"/>
  </r>
  <r>
    <n v="77518181"/>
    <x v="7"/>
    <x v="5"/>
  </r>
  <r>
    <n v="77518182"/>
    <x v="7"/>
    <x v="5"/>
  </r>
  <r>
    <n v="77518183"/>
    <x v="7"/>
    <x v="5"/>
  </r>
  <r>
    <n v="77518184"/>
    <x v="7"/>
    <x v="5"/>
  </r>
  <r>
    <n v="77518185"/>
    <x v="7"/>
    <x v="17"/>
  </r>
  <r>
    <n v="77518187"/>
    <x v="7"/>
    <x v="5"/>
  </r>
  <r>
    <n v="77518188"/>
    <x v="7"/>
    <x v="5"/>
  </r>
  <r>
    <n v="77518190"/>
    <x v="7"/>
    <x v="5"/>
  </r>
  <r>
    <n v="77518191"/>
    <x v="7"/>
    <x v="5"/>
  </r>
  <r>
    <n v="77518192"/>
    <x v="7"/>
    <x v="5"/>
  </r>
  <r>
    <n v="77518193"/>
    <x v="7"/>
    <x v="5"/>
  </r>
  <r>
    <n v="77518194"/>
    <x v="7"/>
    <x v="17"/>
  </r>
  <r>
    <n v="77518195"/>
    <x v="7"/>
    <x v="17"/>
  </r>
  <r>
    <n v="77518196"/>
    <x v="7"/>
    <x v="17"/>
  </r>
  <r>
    <n v="77518198"/>
    <x v="7"/>
    <x v="5"/>
  </r>
  <r>
    <n v="77518199"/>
    <x v="7"/>
    <x v="17"/>
  </r>
  <r>
    <n v="77518200"/>
    <x v="7"/>
    <x v="5"/>
  </r>
  <r>
    <n v="77518201"/>
    <x v="7"/>
    <x v="17"/>
  </r>
  <r>
    <n v="77518202"/>
    <x v="7"/>
    <x v="5"/>
  </r>
  <r>
    <n v="77518203"/>
    <x v="7"/>
    <x v="5"/>
  </r>
  <r>
    <n v="77518204"/>
    <x v="7"/>
    <x v="5"/>
  </r>
  <r>
    <n v="77518205"/>
    <x v="7"/>
    <x v="5"/>
  </r>
  <r>
    <n v="77518206"/>
    <x v="7"/>
    <x v="5"/>
  </r>
  <r>
    <n v="77518207"/>
    <x v="7"/>
    <x v="5"/>
  </r>
  <r>
    <n v="77518208"/>
    <x v="7"/>
    <x v="5"/>
  </r>
  <r>
    <n v="77518209"/>
    <x v="7"/>
    <x v="5"/>
  </r>
  <r>
    <n v="77518210"/>
    <x v="7"/>
    <x v="17"/>
  </r>
  <r>
    <n v="77518211"/>
    <x v="7"/>
    <x v="5"/>
  </r>
  <r>
    <n v="77518212"/>
    <x v="7"/>
    <x v="5"/>
  </r>
  <r>
    <n v="77518213"/>
    <x v="7"/>
    <x v="5"/>
  </r>
  <r>
    <n v="77518215"/>
    <x v="7"/>
    <x v="5"/>
  </r>
  <r>
    <n v="77518216"/>
    <x v="7"/>
    <x v="5"/>
  </r>
  <r>
    <n v="77518217"/>
    <x v="7"/>
    <x v="5"/>
  </r>
  <r>
    <n v="77518218"/>
    <x v="7"/>
    <x v="5"/>
  </r>
  <r>
    <n v="77518219"/>
    <x v="7"/>
    <x v="5"/>
  </r>
  <r>
    <n v="77518220"/>
    <x v="7"/>
    <x v="17"/>
  </r>
  <r>
    <n v="77518221"/>
    <x v="7"/>
    <x v="5"/>
  </r>
  <r>
    <n v="77518223"/>
    <x v="7"/>
    <x v="5"/>
  </r>
  <r>
    <n v="77518224"/>
    <x v="7"/>
    <x v="5"/>
  </r>
  <r>
    <n v="77518228"/>
    <x v="7"/>
    <x v="5"/>
  </r>
  <r>
    <n v="77518229"/>
    <x v="7"/>
    <x v="5"/>
  </r>
  <r>
    <n v="77518230"/>
    <x v="7"/>
    <x v="5"/>
  </r>
  <r>
    <n v="77518231"/>
    <x v="7"/>
    <x v="5"/>
  </r>
  <r>
    <n v="77518232"/>
    <x v="7"/>
    <x v="5"/>
  </r>
  <r>
    <n v="77518233"/>
    <x v="7"/>
    <x v="5"/>
  </r>
  <r>
    <n v="77518235"/>
    <x v="7"/>
    <x v="5"/>
  </r>
  <r>
    <n v="77518236"/>
    <x v="7"/>
    <x v="17"/>
  </r>
  <r>
    <n v="77518237"/>
    <x v="7"/>
    <x v="17"/>
  </r>
  <r>
    <n v="77518238"/>
    <x v="7"/>
    <x v="5"/>
  </r>
  <r>
    <n v="77518240"/>
    <x v="7"/>
    <x v="5"/>
  </r>
  <r>
    <n v="77518243"/>
    <x v="7"/>
    <x v="5"/>
  </r>
  <r>
    <n v="77518244"/>
    <x v="7"/>
    <x v="5"/>
  </r>
  <r>
    <n v="77518245"/>
    <x v="7"/>
    <x v="5"/>
  </r>
  <r>
    <n v="77518246"/>
    <x v="7"/>
    <x v="5"/>
  </r>
  <r>
    <n v="77518247"/>
    <x v="7"/>
    <x v="5"/>
  </r>
  <r>
    <n v="77518248"/>
    <x v="7"/>
    <x v="5"/>
  </r>
  <r>
    <n v="77518249"/>
    <x v="7"/>
    <x v="5"/>
  </r>
  <r>
    <n v="77518250"/>
    <x v="7"/>
    <x v="17"/>
  </r>
  <r>
    <n v="77518251"/>
    <x v="7"/>
    <x v="5"/>
  </r>
  <r>
    <n v="77518252"/>
    <x v="7"/>
    <x v="5"/>
  </r>
  <r>
    <n v="77518253"/>
    <x v="7"/>
    <x v="5"/>
  </r>
  <r>
    <n v="77518254"/>
    <x v="7"/>
    <x v="5"/>
  </r>
  <r>
    <n v="77518255"/>
    <x v="7"/>
    <x v="5"/>
  </r>
  <r>
    <n v="77518256"/>
    <x v="7"/>
    <x v="5"/>
  </r>
  <r>
    <n v="77518257"/>
    <x v="7"/>
    <x v="5"/>
  </r>
  <r>
    <n v="77518258"/>
    <x v="7"/>
    <x v="15"/>
  </r>
  <r>
    <n v="77518259"/>
    <x v="7"/>
    <x v="15"/>
  </r>
  <r>
    <n v="77518260"/>
    <x v="7"/>
    <x v="15"/>
  </r>
  <r>
    <n v="77518261"/>
    <x v="7"/>
    <x v="15"/>
  </r>
  <r>
    <n v="77518262"/>
    <x v="7"/>
    <x v="15"/>
  </r>
  <r>
    <n v="77518263"/>
    <x v="7"/>
    <x v="15"/>
  </r>
  <r>
    <n v="77518266"/>
    <x v="3"/>
    <x v="15"/>
  </r>
  <r>
    <n v="77518267"/>
    <x v="7"/>
    <x v="15"/>
  </r>
  <r>
    <n v="77518268"/>
    <x v="7"/>
    <x v="15"/>
  </r>
  <r>
    <n v="77518269"/>
    <x v="7"/>
    <x v="15"/>
  </r>
  <r>
    <n v="77518271"/>
    <x v="7"/>
    <x v="15"/>
  </r>
  <r>
    <n v="77518272"/>
    <x v="7"/>
    <x v="15"/>
  </r>
  <r>
    <n v="77518273"/>
    <x v="7"/>
    <x v="15"/>
  </r>
  <r>
    <n v="77518274"/>
    <x v="7"/>
    <x v="15"/>
  </r>
  <r>
    <n v="77518275"/>
    <x v="7"/>
    <x v="15"/>
  </r>
  <r>
    <n v="77518276"/>
    <x v="7"/>
    <x v="15"/>
  </r>
  <r>
    <n v="77518277"/>
    <x v="3"/>
    <x v="15"/>
  </r>
  <r>
    <n v="77518280"/>
    <x v="7"/>
    <x v="15"/>
  </r>
  <r>
    <n v="77518282"/>
    <x v="7"/>
    <x v="15"/>
  </r>
  <r>
    <n v="77518284"/>
    <x v="3"/>
    <x v="15"/>
  </r>
  <r>
    <n v="77518285"/>
    <x v="7"/>
    <x v="15"/>
  </r>
  <r>
    <n v="77518286"/>
    <x v="7"/>
    <x v="15"/>
  </r>
  <r>
    <n v="77518287"/>
    <x v="7"/>
    <x v="15"/>
  </r>
  <r>
    <n v="77518288"/>
    <x v="7"/>
    <x v="15"/>
  </r>
  <r>
    <n v="77518289"/>
    <x v="7"/>
    <x v="15"/>
  </r>
  <r>
    <n v="77518290"/>
    <x v="3"/>
    <x v="15"/>
  </r>
  <r>
    <n v="77518291"/>
    <x v="3"/>
    <x v="15"/>
  </r>
  <r>
    <n v="77518292"/>
    <x v="3"/>
    <x v="15"/>
  </r>
  <r>
    <n v="77518293"/>
    <x v="7"/>
    <x v="15"/>
  </r>
  <r>
    <n v="77518294"/>
    <x v="7"/>
    <x v="15"/>
  </r>
  <r>
    <n v="77518295"/>
    <x v="7"/>
    <x v="15"/>
  </r>
  <r>
    <n v="77518296"/>
    <x v="7"/>
    <x v="15"/>
  </r>
  <r>
    <n v="77518297"/>
    <x v="7"/>
    <x v="15"/>
  </r>
  <r>
    <n v="77518298"/>
    <x v="7"/>
    <x v="15"/>
  </r>
  <r>
    <n v="77518299"/>
    <x v="7"/>
    <x v="15"/>
  </r>
  <r>
    <n v="77518300"/>
    <x v="7"/>
    <x v="15"/>
  </r>
  <r>
    <n v="77518301"/>
    <x v="7"/>
    <x v="15"/>
  </r>
  <r>
    <n v="77518302"/>
    <x v="7"/>
    <x v="15"/>
  </r>
  <r>
    <n v="77518303"/>
    <x v="7"/>
    <x v="15"/>
  </r>
  <r>
    <n v="77518304"/>
    <x v="7"/>
    <x v="15"/>
  </r>
  <r>
    <n v="77518305"/>
    <x v="7"/>
    <x v="15"/>
  </r>
  <r>
    <n v="77518306"/>
    <x v="7"/>
    <x v="15"/>
  </r>
  <r>
    <n v="77518307"/>
    <x v="7"/>
    <x v="15"/>
  </r>
  <r>
    <n v="77518308"/>
    <x v="3"/>
    <x v="15"/>
  </r>
  <r>
    <n v="77518309"/>
    <x v="7"/>
    <x v="15"/>
  </r>
  <r>
    <n v="77518310"/>
    <x v="7"/>
    <x v="15"/>
  </r>
  <r>
    <n v="77518311"/>
    <x v="7"/>
    <x v="15"/>
  </r>
  <r>
    <n v="77518312"/>
    <x v="7"/>
    <x v="15"/>
  </r>
  <r>
    <n v="77518313"/>
    <x v="7"/>
    <x v="15"/>
  </r>
  <r>
    <n v="77518314"/>
    <x v="7"/>
    <x v="15"/>
  </r>
  <r>
    <n v="77518315"/>
    <x v="7"/>
    <x v="15"/>
  </r>
  <r>
    <n v="77518316"/>
    <x v="7"/>
    <x v="15"/>
  </r>
  <r>
    <n v="77518318"/>
    <x v="7"/>
    <x v="15"/>
  </r>
  <r>
    <n v="77518320"/>
    <x v="7"/>
    <x v="15"/>
  </r>
  <r>
    <n v="77518321"/>
    <x v="7"/>
    <x v="15"/>
  </r>
  <r>
    <n v="77518322"/>
    <x v="3"/>
    <x v="15"/>
  </r>
  <r>
    <n v="77518323"/>
    <x v="7"/>
    <x v="15"/>
  </r>
  <r>
    <n v="77518324"/>
    <x v="7"/>
    <x v="15"/>
  </r>
  <r>
    <n v="77518325"/>
    <x v="7"/>
    <x v="15"/>
  </r>
  <r>
    <n v="77518326"/>
    <x v="7"/>
    <x v="15"/>
  </r>
  <r>
    <n v="77518328"/>
    <x v="7"/>
    <x v="15"/>
  </r>
  <r>
    <n v="77518329"/>
    <x v="7"/>
    <x v="15"/>
  </r>
  <r>
    <n v="77518330"/>
    <x v="7"/>
    <x v="15"/>
  </r>
  <r>
    <n v="77518332"/>
    <x v="3"/>
    <x v="15"/>
  </r>
  <r>
    <n v="77518333"/>
    <x v="7"/>
    <x v="15"/>
  </r>
  <r>
    <n v="77518334"/>
    <x v="7"/>
    <x v="15"/>
  </r>
  <r>
    <n v="77518337"/>
    <x v="7"/>
    <x v="15"/>
  </r>
  <r>
    <n v="77518339"/>
    <x v="7"/>
    <x v="15"/>
  </r>
  <r>
    <n v="77518340"/>
    <x v="7"/>
    <x v="15"/>
  </r>
  <r>
    <n v="77518342"/>
    <x v="7"/>
    <x v="15"/>
  </r>
  <r>
    <n v="77518344"/>
    <x v="7"/>
    <x v="15"/>
  </r>
  <r>
    <n v="77518345"/>
    <x v="3"/>
    <x v="15"/>
  </r>
  <r>
    <n v="77518346"/>
    <x v="7"/>
    <x v="15"/>
  </r>
  <r>
    <n v="77518348"/>
    <x v="7"/>
    <x v="15"/>
  </r>
  <r>
    <n v="77518349"/>
    <x v="7"/>
    <x v="15"/>
  </r>
  <r>
    <n v="77518350"/>
    <x v="7"/>
    <x v="15"/>
  </r>
  <r>
    <n v="77518351"/>
    <x v="7"/>
    <x v="15"/>
  </r>
  <r>
    <n v="77518352"/>
    <x v="7"/>
    <x v="15"/>
  </r>
  <r>
    <n v="77518353"/>
    <x v="7"/>
    <x v="15"/>
  </r>
  <r>
    <n v="77518354"/>
    <x v="7"/>
    <x v="15"/>
  </r>
  <r>
    <n v="77518355"/>
    <x v="7"/>
    <x v="15"/>
  </r>
  <r>
    <n v="77518356"/>
    <x v="7"/>
    <x v="15"/>
  </r>
  <r>
    <n v="77518357"/>
    <x v="7"/>
    <x v="15"/>
  </r>
  <r>
    <n v="77518358"/>
    <x v="7"/>
    <x v="15"/>
  </r>
  <r>
    <n v="77518360"/>
    <x v="7"/>
    <x v="15"/>
  </r>
  <r>
    <n v="77518361"/>
    <x v="7"/>
    <x v="15"/>
  </r>
  <r>
    <n v="77518362"/>
    <x v="7"/>
    <x v="15"/>
  </r>
  <r>
    <n v="77518363"/>
    <x v="7"/>
    <x v="15"/>
  </r>
  <r>
    <n v="77518364"/>
    <x v="7"/>
    <x v="15"/>
  </r>
  <r>
    <n v="77518365"/>
    <x v="7"/>
    <x v="15"/>
  </r>
  <r>
    <n v="77518366"/>
    <x v="7"/>
    <x v="15"/>
  </r>
  <r>
    <n v="77518367"/>
    <x v="7"/>
    <x v="15"/>
  </r>
  <r>
    <n v="77518368"/>
    <x v="7"/>
    <x v="15"/>
  </r>
  <r>
    <n v="77518369"/>
    <x v="7"/>
    <x v="15"/>
  </r>
  <r>
    <n v="77518370"/>
    <x v="7"/>
    <x v="15"/>
  </r>
  <r>
    <n v="77518371"/>
    <x v="7"/>
    <x v="15"/>
  </r>
  <r>
    <n v="77518372"/>
    <x v="7"/>
    <x v="15"/>
  </r>
  <r>
    <n v="77518373"/>
    <x v="7"/>
    <x v="15"/>
  </r>
  <r>
    <n v="77518375"/>
    <x v="7"/>
    <x v="15"/>
  </r>
  <r>
    <n v="77518376"/>
    <x v="7"/>
    <x v="15"/>
  </r>
  <r>
    <n v="77518377"/>
    <x v="7"/>
    <x v="15"/>
  </r>
  <r>
    <n v="77518378"/>
    <x v="7"/>
    <x v="15"/>
  </r>
  <r>
    <n v="77518379"/>
    <x v="7"/>
    <x v="15"/>
  </r>
  <r>
    <n v="77518380"/>
    <x v="7"/>
    <x v="15"/>
  </r>
  <r>
    <n v="77518381"/>
    <x v="7"/>
    <x v="15"/>
  </r>
  <r>
    <n v="77518382"/>
    <x v="7"/>
    <x v="15"/>
  </r>
  <r>
    <n v="77518383"/>
    <x v="7"/>
    <x v="15"/>
  </r>
  <r>
    <n v="77518384"/>
    <x v="7"/>
    <x v="15"/>
  </r>
  <r>
    <n v="77518385"/>
    <x v="7"/>
    <x v="15"/>
  </r>
  <r>
    <n v="77518386"/>
    <x v="3"/>
    <x v="15"/>
  </r>
  <r>
    <n v="77518388"/>
    <x v="7"/>
    <x v="15"/>
  </r>
  <r>
    <n v="77518389"/>
    <x v="7"/>
    <x v="15"/>
  </r>
  <r>
    <n v="77518390"/>
    <x v="7"/>
    <x v="15"/>
  </r>
  <r>
    <n v="77518391"/>
    <x v="7"/>
    <x v="15"/>
  </r>
  <r>
    <n v="77518392"/>
    <x v="7"/>
    <x v="15"/>
  </r>
  <r>
    <n v="77518393"/>
    <x v="7"/>
    <x v="15"/>
  </r>
  <r>
    <n v="77518394"/>
    <x v="7"/>
    <x v="15"/>
  </r>
  <r>
    <n v="77518395"/>
    <x v="7"/>
    <x v="15"/>
  </r>
  <r>
    <n v="77518396"/>
    <x v="7"/>
    <x v="15"/>
  </r>
  <r>
    <n v="77518399"/>
    <x v="7"/>
    <x v="15"/>
  </r>
  <r>
    <n v="77518400"/>
    <x v="7"/>
    <x v="15"/>
  </r>
  <r>
    <n v="77518401"/>
    <x v="3"/>
    <x v="15"/>
  </r>
  <r>
    <n v="77518403"/>
    <x v="7"/>
    <x v="15"/>
  </r>
  <r>
    <n v="77518405"/>
    <x v="7"/>
    <x v="15"/>
  </r>
  <r>
    <n v="77518406"/>
    <x v="7"/>
    <x v="15"/>
  </r>
  <r>
    <n v="77518407"/>
    <x v="7"/>
    <x v="15"/>
  </r>
  <r>
    <n v="77518408"/>
    <x v="7"/>
    <x v="15"/>
  </r>
  <r>
    <n v="77518409"/>
    <x v="7"/>
    <x v="15"/>
  </r>
  <r>
    <n v="77518410"/>
    <x v="7"/>
    <x v="15"/>
  </r>
  <r>
    <n v="77518411"/>
    <x v="7"/>
    <x v="15"/>
  </r>
  <r>
    <n v="77518412"/>
    <x v="7"/>
    <x v="15"/>
  </r>
  <r>
    <n v="77518414"/>
    <x v="7"/>
    <x v="15"/>
  </r>
  <r>
    <n v="77518415"/>
    <x v="7"/>
    <x v="15"/>
  </r>
  <r>
    <n v="77518416"/>
    <x v="7"/>
    <x v="15"/>
  </r>
  <r>
    <n v="77518417"/>
    <x v="7"/>
    <x v="0"/>
  </r>
  <r>
    <n v="77518418"/>
    <x v="7"/>
    <x v="0"/>
  </r>
  <r>
    <n v="77518419"/>
    <x v="7"/>
    <x v="0"/>
  </r>
  <r>
    <n v="77518420"/>
    <x v="7"/>
    <x v="0"/>
  </r>
  <r>
    <n v="77518422"/>
    <x v="7"/>
    <x v="0"/>
  </r>
  <r>
    <n v="77518423"/>
    <x v="7"/>
    <x v="0"/>
  </r>
  <r>
    <n v="77518424"/>
    <x v="7"/>
    <x v="0"/>
  </r>
  <r>
    <n v="77518425"/>
    <x v="7"/>
    <x v="0"/>
  </r>
  <r>
    <n v="77518426"/>
    <x v="7"/>
    <x v="0"/>
  </r>
  <r>
    <n v="77518429"/>
    <x v="7"/>
    <x v="0"/>
  </r>
  <r>
    <n v="77518430"/>
    <x v="7"/>
    <x v="0"/>
  </r>
  <r>
    <n v="77518431"/>
    <x v="7"/>
    <x v="0"/>
  </r>
  <r>
    <n v="77518432"/>
    <x v="7"/>
    <x v="0"/>
  </r>
  <r>
    <n v="77518433"/>
    <x v="7"/>
    <x v="0"/>
  </r>
  <r>
    <n v="77518434"/>
    <x v="7"/>
    <x v="0"/>
  </r>
  <r>
    <n v="77518437"/>
    <x v="7"/>
    <x v="0"/>
  </r>
  <r>
    <n v="77518438"/>
    <x v="7"/>
    <x v="0"/>
  </r>
  <r>
    <n v="77518439"/>
    <x v="3"/>
    <x v="0"/>
  </r>
  <r>
    <n v="77518440"/>
    <x v="7"/>
    <x v="0"/>
  </r>
  <r>
    <n v="77518441"/>
    <x v="7"/>
    <x v="0"/>
  </r>
  <r>
    <n v="77518442"/>
    <x v="7"/>
    <x v="0"/>
  </r>
  <r>
    <n v="77518443"/>
    <x v="7"/>
    <x v="0"/>
  </r>
  <r>
    <n v="77518444"/>
    <x v="3"/>
    <x v="0"/>
  </r>
  <r>
    <n v="77518445"/>
    <x v="3"/>
    <x v="0"/>
  </r>
  <r>
    <n v="77518446"/>
    <x v="7"/>
    <x v="0"/>
  </r>
  <r>
    <n v="77518447"/>
    <x v="7"/>
    <x v="0"/>
  </r>
  <r>
    <n v="77518448"/>
    <x v="7"/>
    <x v="0"/>
  </r>
  <r>
    <n v="77518449"/>
    <x v="7"/>
    <x v="0"/>
  </r>
  <r>
    <n v="77518451"/>
    <x v="7"/>
    <x v="0"/>
  </r>
  <r>
    <n v="77518452"/>
    <x v="7"/>
    <x v="0"/>
  </r>
  <r>
    <n v="77518454"/>
    <x v="7"/>
    <x v="0"/>
  </r>
  <r>
    <n v="77518455"/>
    <x v="7"/>
    <x v="0"/>
  </r>
  <r>
    <n v="77518456"/>
    <x v="7"/>
    <x v="0"/>
  </r>
  <r>
    <n v="77518458"/>
    <x v="7"/>
    <x v="0"/>
  </r>
  <r>
    <n v="77518459"/>
    <x v="7"/>
    <x v="0"/>
  </r>
  <r>
    <n v="77518460"/>
    <x v="7"/>
    <x v="0"/>
  </r>
  <r>
    <n v="77518462"/>
    <x v="7"/>
    <x v="0"/>
  </r>
  <r>
    <n v="77518463"/>
    <x v="7"/>
    <x v="0"/>
  </r>
  <r>
    <n v="77518464"/>
    <x v="7"/>
    <x v="0"/>
  </r>
  <r>
    <n v="77518465"/>
    <x v="3"/>
    <x v="0"/>
  </r>
  <r>
    <n v="77518466"/>
    <x v="7"/>
    <x v="0"/>
  </r>
  <r>
    <n v="77518467"/>
    <x v="7"/>
    <x v="0"/>
  </r>
  <r>
    <n v="77518468"/>
    <x v="7"/>
    <x v="0"/>
  </r>
  <r>
    <n v="77518469"/>
    <x v="7"/>
    <x v="0"/>
  </r>
  <r>
    <n v="77518470"/>
    <x v="7"/>
    <x v="0"/>
  </r>
  <r>
    <n v="77518471"/>
    <x v="7"/>
    <x v="0"/>
  </r>
  <r>
    <n v="77518472"/>
    <x v="7"/>
    <x v="0"/>
  </r>
  <r>
    <n v="77518474"/>
    <x v="7"/>
    <x v="0"/>
  </r>
  <r>
    <n v="77518475"/>
    <x v="7"/>
    <x v="0"/>
  </r>
  <r>
    <n v="77518476"/>
    <x v="7"/>
    <x v="0"/>
  </r>
  <r>
    <n v="77518478"/>
    <x v="3"/>
    <x v="0"/>
  </r>
  <r>
    <n v="77518479"/>
    <x v="7"/>
    <x v="0"/>
  </r>
  <r>
    <n v="77518480"/>
    <x v="7"/>
    <x v="0"/>
  </r>
  <r>
    <n v="77518482"/>
    <x v="7"/>
    <x v="0"/>
  </r>
  <r>
    <n v="77518483"/>
    <x v="7"/>
    <x v="0"/>
  </r>
  <r>
    <n v="77518484"/>
    <x v="7"/>
    <x v="0"/>
  </r>
  <r>
    <n v="77518485"/>
    <x v="7"/>
    <x v="0"/>
  </r>
  <r>
    <n v="77518486"/>
    <x v="7"/>
    <x v="0"/>
  </r>
  <r>
    <n v="77518487"/>
    <x v="7"/>
    <x v="0"/>
  </r>
  <r>
    <n v="77518489"/>
    <x v="7"/>
    <x v="0"/>
  </r>
  <r>
    <n v="77518490"/>
    <x v="7"/>
    <x v="0"/>
  </r>
  <r>
    <n v="77518491"/>
    <x v="7"/>
    <x v="0"/>
  </r>
  <r>
    <n v="77518492"/>
    <x v="7"/>
    <x v="0"/>
  </r>
  <r>
    <n v="77518493"/>
    <x v="7"/>
    <x v="0"/>
  </r>
  <r>
    <n v="77518494"/>
    <x v="7"/>
    <x v="0"/>
  </r>
  <r>
    <n v="77518495"/>
    <x v="7"/>
    <x v="0"/>
  </r>
  <r>
    <n v="77518496"/>
    <x v="7"/>
    <x v="0"/>
  </r>
  <r>
    <n v="77518497"/>
    <x v="7"/>
    <x v="0"/>
  </r>
  <r>
    <n v="77518499"/>
    <x v="7"/>
    <x v="0"/>
  </r>
  <r>
    <n v="77518501"/>
    <x v="7"/>
    <x v="0"/>
  </r>
  <r>
    <n v="77518502"/>
    <x v="7"/>
    <x v="0"/>
  </r>
  <r>
    <n v="77518504"/>
    <x v="3"/>
    <x v="0"/>
  </r>
  <r>
    <n v="77518505"/>
    <x v="7"/>
    <x v="0"/>
  </r>
  <r>
    <n v="77518506"/>
    <x v="7"/>
    <x v="0"/>
  </r>
  <r>
    <n v="77518508"/>
    <x v="7"/>
    <x v="0"/>
  </r>
  <r>
    <n v="77518509"/>
    <x v="7"/>
    <x v="0"/>
  </r>
  <r>
    <n v="77518510"/>
    <x v="7"/>
    <x v="0"/>
  </r>
  <r>
    <n v="77518515"/>
    <x v="7"/>
    <x v="0"/>
  </r>
  <r>
    <n v="77518516"/>
    <x v="3"/>
    <x v="0"/>
  </r>
  <r>
    <n v="77518518"/>
    <x v="7"/>
    <x v="0"/>
  </r>
  <r>
    <n v="77518519"/>
    <x v="7"/>
    <x v="0"/>
  </r>
  <r>
    <n v="77518520"/>
    <x v="7"/>
    <x v="0"/>
  </r>
  <r>
    <n v="77518521"/>
    <x v="7"/>
    <x v="0"/>
  </r>
  <r>
    <n v="77518522"/>
    <x v="7"/>
    <x v="0"/>
  </r>
  <r>
    <n v="77518523"/>
    <x v="3"/>
    <x v="0"/>
  </r>
  <r>
    <n v="77518524"/>
    <x v="7"/>
    <x v="0"/>
  </r>
  <r>
    <n v="77518525"/>
    <x v="7"/>
    <x v="0"/>
  </r>
  <r>
    <n v="77518526"/>
    <x v="3"/>
    <x v="0"/>
  </r>
  <r>
    <n v="77518527"/>
    <x v="7"/>
    <x v="0"/>
  </r>
  <r>
    <n v="77518528"/>
    <x v="7"/>
    <x v="0"/>
  </r>
  <r>
    <n v="77518530"/>
    <x v="7"/>
    <x v="0"/>
  </r>
  <r>
    <n v="77518531"/>
    <x v="7"/>
    <x v="0"/>
  </r>
  <r>
    <n v="77518532"/>
    <x v="7"/>
    <x v="0"/>
  </r>
  <r>
    <n v="77518533"/>
    <x v="7"/>
    <x v="0"/>
  </r>
  <r>
    <n v="77518536"/>
    <x v="7"/>
    <x v="0"/>
  </r>
  <r>
    <n v="77518537"/>
    <x v="7"/>
    <x v="0"/>
  </r>
  <r>
    <n v="77518538"/>
    <x v="7"/>
    <x v="0"/>
  </r>
  <r>
    <n v="77518540"/>
    <x v="7"/>
    <x v="0"/>
  </r>
  <r>
    <n v="77518541"/>
    <x v="7"/>
    <x v="0"/>
  </r>
  <r>
    <n v="77518542"/>
    <x v="7"/>
    <x v="0"/>
  </r>
  <r>
    <n v="77518543"/>
    <x v="7"/>
    <x v="0"/>
  </r>
  <r>
    <n v="77518545"/>
    <x v="3"/>
    <x v="0"/>
  </r>
  <r>
    <n v="77518546"/>
    <x v="7"/>
    <x v="0"/>
  </r>
  <r>
    <n v="77518547"/>
    <x v="7"/>
    <x v="0"/>
  </r>
  <r>
    <n v="77518548"/>
    <x v="7"/>
    <x v="0"/>
  </r>
  <r>
    <n v="77518549"/>
    <x v="7"/>
    <x v="0"/>
  </r>
  <r>
    <n v="77518550"/>
    <x v="7"/>
    <x v="0"/>
  </r>
  <r>
    <n v="77518552"/>
    <x v="7"/>
    <x v="0"/>
  </r>
  <r>
    <n v="77518553"/>
    <x v="7"/>
    <x v="0"/>
  </r>
  <r>
    <n v="77518556"/>
    <x v="7"/>
    <x v="0"/>
  </r>
  <r>
    <n v="77518558"/>
    <x v="7"/>
    <x v="0"/>
  </r>
  <r>
    <n v="77518559"/>
    <x v="7"/>
    <x v="0"/>
  </r>
  <r>
    <n v="77518560"/>
    <x v="7"/>
    <x v="0"/>
  </r>
  <r>
    <n v="77518562"/>
    <x v="7"/>
    <x v="0"/>
  </r>
  <r>
    <n v="77518563"/>
    <x v="7"/>
    <x v="0"/>
  </r>
  <r>
    <n v="77518564"/>
    <x v="7"/>
    <x v="0"/>
  </r>
  <r>
    <n v="77518565"/>
    <x v="7"/>
    <x v="0"/>
  </r>
  <r>
    <n v="77518566"/>
    <x v="7"/>
    <x v="0"/>
  </r>
  <r>
    <n v="77518568"/>
    <x v="7"/>
    <x v="0"/>
  </r>
  <r>
    <n v="77518569"/>
    <x v="7"/>
    <x v="0"/>
  </r>
  <r>
    <n v="77518570"/>
    <x v="7"/>
    <x v="0"/>
  </r>
  <r>
    <n v="77518571"/>
    <x v="7"/>
    <x v="0"/>
  </r>
  <r>
    <n v="77518573"/>
    <x v="7"/>
    <x v="0"/>
  </r>
  <r>
    <n v="77518574"/>
    <x v="7"/>
    <x v="0"/>
  </r>
  <r>
    <n v="77518575"/>
    <x v="3"/>
    <x v="0"/>
  </r>
  <r>
    <n v="77518576"/>
    <x v="7"/>
    <x v="0"/>
  </r>
  <r>
    <n v="77518577"/>
    <x v="7"/>
    <x v="0"/>
  </r>
  <r>
    <n v="77518578"/>
    <x v="7"/>
    <x v="0"/>
  </r>
  <r>
    <n v="77518579"/>
    <x v="7"/>
    <x v="0"/>
  </r>
  <r>
    <n v="77518580"/>
    <x v="7"/>
    <x v="0"/>
  </r>
  <r>
    <n v="77518583"/>
    <x v="7"/>
    <x v="0"/>
  </r>
  <r>
    <n v="77518584"/>
    <x v="7"/>
    <x v="0"/>
  </r>
  <r>
    <n v="77518585"/>
    <x v="7"/>
    <x v="0"/>
  </r>
  <r>
    <n v="77518586"/>
    <x v="3"/>
    <x v="0"/>
  </r>
  <r>
    <n v="77518587"/>
    <x v="7"/>
    <x v="0"/>
  </r>
  <r>
    <n v="77518588"/>
    <x v="3"/>
    <x v="0"/>
  </r>
  <r>
    <n v="77518589"/>
    <x v="7"/>
    <x v="0"/>
  </r>
  <r>
    <n v="77518590"/>
    <x v="7"/>
    <x v="0"/>
  </r>
  <r>
    <n v="77518591"/>
    <x v="7"/>
    <x v="0"/>
  </r>
  <r>
    <n v="77518592"/>
    <x v="7"/>
    <x v="0"/>
  </r>
  <r>
    <n v="77518593"/>
    <x v="7"/>
    <x v="0"/>
  </r>
  <r>
    <n v="77518594"/>
    <x v="7"/>
    <x v="1"/>
  </r>
  <r>
    <n v="77518595"/>
    <x v="7"/>
    <x v="1"/>
  </r>
  <r>
    <n v="77518596"/>
    <x v="3"/>
    <x v="0"/>
  </r>
  <r>
    <n v="77518597"/>
    <x v="7"/>
    <x v="0"/>
  </r>
  <r>
    <n v="77518598"/>
    <x v="7"/>
    <x v="0"/>
  </r>
  <r>
    <n v="77518599"/>
    <x v="7"/>
    <x v="0"/>
  </r>
  <r>
    <n v="77518601"/>
    <x v="7"/>
    <x v="0"/>
  </r>
  <r>
    <n v="77518602"/>
    <x v="7"/>
    <x v="0"/>
  </r>
  <r>
    <n v="77518603"/>
    <x v="7"/>
    <x v="0"/>
  </r>
  <r>
    <n v="77518604"/>
    <x v="7"/>
    <x v="0"/>
  </r>
  <r>
    <n v="77518605"/>
    <x v="7"/>
    <x v="0"/>
  </r>
  <r>
    <n v="77518606"/>
    <x v="7"/>
    <x v="1"/>
  </r>
  <r>
    <n v="77518607"/>
    <x v="7"/>
    <x v="1"/>
  </r>
  <r>
    <n v="77518608"/>
    <x v="7"/>
    <x v="1"/>
  </r>
  <r>
    <n v="77518609"/>
    <x v="7"/>
    <x v="0"/>
  </r>
  <r>
    <n v="77518610"/>
    <x v="7"/>
    <x v="0"/>
  </r>
  <r>
    <n v="77518611"/>
    <x v="7"/>
    <x v="0"/>
  </r>
  <r>
    <n v="77518612"/>
    <x v="3"/>
    <x v="0"/>
  </r>
  <r>
    <n v="77518613"/>
    <x v="7"/>
    <x v="0"/>
  </r>
  <r>
    <n v="77518614"/>
    <x v="7"/>
    <x v="0"/>
  </r>
  <r>
    <n v="77518615"/>
    <x v="7"/>
    <x v="1"/>
  </r>
  <r>
    <n v="77518616"/>
    <x v="7"/>
    <x v="0"/>
  </r>
  <r>
    <n v="77518617"/>
    <x v="7"/>
    <x v="0"/>
  </r>
  <r>
    <n v="77518618"/>
    <x v="7"/>
    <x v="0"/>
  </r>
  <r>
    <n v="77518619"/>
    <x v="7"/>
    <x v="0"/>
  </r>
  <r>
    <n v="77518620"/>
    <x v="7"/>
    <x v="0"/>
  </r>
  <r>
    <n v="77518621"/>
    <x v="7"/>
    <x v="0"/>
  </r>
  <r>
    <n v="77518622"/>
    <x v="3"/>
    <x v="0"/>
  </r>
  <r>
    <n v="77518623"/>
    <x v="7"/>
    <x v="0"/>
  </r>
  <r>
    <n v="77518624"/>
    <x v="7"/>
    <x v="0"/>
  </r>
  <r>
    <n v="77518625"/>
    <x v="7"/>
    <x v="0"/>
  </r>
  <r>
    <n v="77518626"/>
    <x v="7"/>
    <x v="0"/>
  </r>
  <r>
    <n v="77518627"/>
    <x v="7"/>
    <x v="0"/>
  </r>
  <r>
    <n v="77518628"/>
    <x v="3"/>
    <x v="1"/>
  </r>
  <r>
    <n v="77518629"/>
    <x v="7"/>
    <x v="1"/>
  </r>
  <r>
    <n v="77518630"/>
    <x v="3"/>
    <x v="1"/>
  </r>
  <r>
    <n v="77518631"/>
    <x v="3"/>
    <x v="1"/>
  </r>
  <r>
    <n v="77518632"/>
    <x v="3"/>
    <x v="1"/>
  </r>
  <r>
    <n v="77518633"/>
    <x v="7"/>
    <x v="1"/>
  </r>
  <r>
    <n v="77518634"/>
    <x v="7"/>
    <x v="1"/>
  </r>
  <r>
    <n v="77518635"/>
    <x v="7"/>
    <x v="1"/>
  </r>
  <r>
    <n v="77518636"/>
    <x v="3"/>
    <x v="1"/>
  </r>
  <r>
    <n v="77518637"/>
    <x v="3"/>
    <x v="1"/>
  </r>
  <r>
    <n v="77518638"/>
    <x v="3"/>
    <x v="1"/>
  </r>
  <r>
    <n v="77518639"/>
    <x v="7"/>
    <x v="1"/>
  </r>
  <r>
    <n v="77518640"/>
    <x v="3"/>
    <x v="0"/>
  </r>
  <r>
    <n v="77518643"/>
    <x v="7"/>
    <x v="1"/>
  </r>
  <r>
    <n v="77518644"/>
    <x v="7"/>
    <x v="1"/>
  </r>
  <r>
    <n v="77518645"/>
    <x v="3"/>
    <x v="1"/>
  </r>
  <r>
    <n v="77518646"/>
    <x v="7"/>
    <x v="1"/>
  </r>
  <r>
    <n v="77518647"/>
    <x v="7"/>
    <x v="1"/>
  </r>
  <r>
    <n v="77518648"/>
    <x v="7"/>
    <x v="1"/>
  </r>
  <r>
    <n v="77518649"/>
    <x v="7"/>
    <x v="1"/>
  </r>
  <r>
    <n v="77518650"/>
    <x v="7"/>
    <x v="1"/>
  </r>
  <r>
    <n v="77518651"/>
    <x v="7"/>
    <x v="1"/>
  </r>
  <r>
    <n v="77518652"/>
    <x v="7"/>
    <x v="1"/>
  </r>
  <r>
    <n v="77518653"/>
    <x v="3"/>
    <x v="1"/>
  </r>
  <r>
    <n v="77518654"/>
    <x v="7"/>
    <x v="1"/>
  </r>
  <r>
    <n v="77518655"/>
    <x v="7"/>
    <x v="1"/>
  </r>
  <r>
    <n v="77518656"/>
    <x v="7"/>
    <x v="1"/>
  </r>
  <r>
    <n v="77518657"/>
    <x v="7"/>
    <x v="1"/>
  </r>
  <r>
    <n v="77518658"/>
    <x v="3"/>
    <x v="1"/>
  </r>
  <r>
    <n v="77518659"/>
    <x v="7"/>
    <x v="1"/>
  </r>
  <r>
    <n v="77518660"/>
    <x v="7"/>
    <x v="1"/>
  </r>
  <r>
    <n v="77518661"/>
    <x v="7"/>
    <x v="1"/>
  </r>
  <r>
    <n v="77518662"/>
    <x v="7"/>
    <x v="1"/>
  </r>
  <r>
    <n v="77518663"/>
    <x v="7"/>
    <x v="1"/>
  </r>
  <r>
    <n v="77518664"/>
    <x v="7"/>
    <x v="1"/>
  </r>
  <r>
    <n v="77518666"/>
    <x v="7"/>
    <x v="1"/>
  </r>
  <r>
    <n v="77518667"/>
    <x v="7"/>
    <x v="1"/>
  </r>
  <r>
    <n v="77518669"/>
    <x v="3"/>
    <x v="1"/>
  </r>
  <r>
    <n v="77518670"/>
    <x v="7"/>
    <x v="1"/>
  </r>
  <r>
    <n v="77518671"/>
    <x v="7"/>
    <x v="0"/>
  </r>
  <r>
    <n v="77518672"/>
    <x v="7"/>
    <x v="1"/>
  </r>
  <r>
    <n v="77518673"/>
    <x v="7"/>
    <x v="1"/>
  </r>
  <r>
    <n v="77518674"/>
    <x v="7"/>
    <x v="1"/>
  </r>
  <r>
    <n v="77518675"/>
    <x v="7"/>
    <x v="1"/>
  </r>
  <r>
    <n v="77518676"/>
    <x v="7"/>
    <x v="1"/>
  </r>
  <r>
    <n v="77518677"/>
    <x v="7"/>
    <x v="1"/>
  </r>
  <r>
    <n v="77518678"/>
    <x v="7"/>
    <x v="1"/>
  </r>
  <r>
    <n v="77518679"/>
    <x v="7"/>
    <x v="0"/>
  </r>
  <r>
    <n v="77518680"/>
    <x v="7"/>
    <x v="0"/>
  </r>
  <r>
    <n v="77518681"/>
    <x v="7"/>
    <x v="0"/>
  </r>
  <r>
    <n v="77518682"/>
    <x v="7"/>
    <x v="0"/>
  </r>
  <r>
    <n v="77518683"/>
    <x v="7"/>
    <x v="0"/>
  </r>
  <r>
    <n v="77518684"/>
    <x v="7"/>
    <x v="0"/>
  </r>
  <r>
    <n v="77518685"/>
    <x v="3"/>
    <x v="0"/>
  </r>
  <r>
    <n v="77518686"/>
    <x v="7"/>
    <x v="0"/>
  </r>
  <r>
    <n v="77518687"/>
    <x v="7"/>
    <x v="1"/>
  </r>
  <r>
    <n v="77518688"/>
    <x v="7"/>
    <x v="0"/>
  </r>
  <r>
    <n v="77518690"/>
    <x v="7"/>
    <x v="0"/>
  </r>
  <r>
    <n v="77518691"/>
    <x v="7"/>
    <x v="0"/>
  </r>
  <r>
    <n v="77518692"/>
    <x v="7"/>
    <x v="1"/>
  </r>
  <r>
    <n v="77518693"/>
    <x v="7"/>
    <x v="0"/>
  </r>
  <r>
    <n v="77518694"/>
    <x v="7"/>
    <x v="0"/>
  </r>
  <r>
    <n v="77518695"/>
    <x v="7"/>
    <x v="0"/>
  </r>
  <r>
    <n v="77518696"/>
    <x v="7"/>
    <x v="1"/>
  </r>
  <r>
    <n v="77518699"/>
    <x v="7"/>
    <x v="0"/>
  </r>
  <r>
    <n v="77518700"/>
    <x v="7"/>
    <x v="1"/>
  </r>
  <r>
    <n v="77518703"/>
    <x v="3"/>
    <x v="1"/>
  </r>
  <r>
    <n v="77518704"/>
    <x v="7"/>
    <x v="0"/>
  </r>
  <r>
    <n v="77518705"/>
    <x v="7"/>
    <x v="0"/>
  </r>
  <r>
    <n v="77518706"/>
    <x v="7"/>
    <x v="1"/>
  </r>
  <r>
    <n v="77518707"/>
    <x v="7"/>
    <x v="1"/>
  </r>
  <r>
    <n v="77518708"/>
    <x v="7"/>
    <x v="1"/>
  </r>
  <r>
    <n v="77518710"/>
    <x v="7"/>
    <x v="0"/>
  </r>
  <r>
    <n v="77518712"/>
    <x v="7"/>
    <x v="1"/>
  </r>
  <r>
    <n v="77518713"/>
    <x v="3"/>
    <x v="1"/>
  </r>
  <r>
    <n v="77518714"/>
    <x v="7"/>
    <x v="0"/>
  </r>
  <r>
    <n v="77518715"/>
    <x v="7"/>
    <x v="0"/>
  </r>
  <r>
    <n v="77518716"/>
    <x v="7"/>
    <x v="0"/>
  </r>
  <r>
    <n v="77518717"/>
    <x v="3"/>
    <x v="1"/>
  </r>
  <r>
    <n v="77518718"/>
    <x v="7"/>
    <x v="1"/>
  </r>
  <r>
    <n v="77518719"/>
    <x v="3"/>
    <x v="1"/>
  </r>
  <r>
    <n v="77518722"/>
    <x v="7"/>
    <x v="0"/>
  </r>
  <r>
    <n v="77518723"/>
    <x v="7"/>
    <x v="0"/>
  </r>
  <r>
    <n v="77518724"/>
    <x v="3"/>
    <x v="0"/>
  </r>
  <r>
    <n v="77518725"/>
    <x v="7"/>
    <x v="0"/>
  </r>
  <r>
    <n v="77518727"/>
    <x v="7"/>
    <x v="1"/>
  </r>
  <r>
    <n v="77518728"/>
    <x v="7"/>
    <x v="0"/>
  </r>
  <r>
    <n v="77518729"/>
    <x v="7"/>
    <x v="1"/>
  </r>
  <r>
    <n v="77518730"/>
    <x v="7"/>
    <x v="0"/>
  </r>
  <r>
    <n v="77518731"/>
    <x v="7"/>
    <x v="1"/>
  </r>
  <r>
    <n v="77518732"/>
    <x v="7"/>
    <x v="1"/>
  </r>
  <r>
    <n v="77518733"/>
    <x v="7"/>
    <x v="0"/>
  </r>
  <r>
    <n v="77518734"/>
    <x v="3"/>
    <x v="1"/>
  </r>
  <r>
    <n v="77518735"/>
    <x v="7"/>
    <x v="1"/>
  </r>
  <r>
    <n v="77518737"/>
    <x v="7"/>
    <x v="0"/>
  </r>
  <r>
    <n v="77518738"/>
    <x v="7"/>
    <x v="1"/>
  </r>
  <r>
    <n v="77518740"/>
    <x v="7"/>
    <x v="1"/>
  </r>
  <r>
    <n v="77518744"/>
    <x v="9"/>
    <x v="0"/>
  </r>
  <r>
    <n v="77518745"/>
    <x v="7"/>
    <x v="0"/>
  </r>
  <r>
    <n v="77518746"/>
    <x v="7"/>
    <x v="1"/>
  </r>
  <r>
    <n v="77518747"/>
    <x v="7"/>
    <x v="1"/>
  </r>
  <r>
    <n v="77518748"/>
    <x v="7"/>
    <x v="1"/>
  </r>
  <r>
    <n v="77518749"/>
    <x v="7"/>
    <x v="1"/>
  </r>
  <r>
    <n v="77518750"/>
    <x v="7"/>
    <x v="1"/>
  </r>
  <r>
    <n v="77518751"/>
    <x v="7"/>
    <x v="0"/>
  </r>
  <r>
    <n v="77518753"/>
    <x v="3"/>
    <x v="0"/>
  </r>
  <r>
    <n v="77518754"/>
    <x v="7"/>
    <x v="1"/>
  </r>
  <r>
    <n v="77518755"/>
    <x v="7"/>
    <x v="0"/>
  </r>
  <r>
    <n v="77518758"/>
    <x v="7"/>
    <x v="1"/>
  </r>
  <r>
    <n v="77518760"/>
    <x v="7"/>
    <x v="1"/>
  </r>
  <r>
    <n v="77518761"/>
    <x v="7"/>
    <x v="0"/>
  </r>
  <r>
    <n v="77518763"/>
    <x v="7"/>
    <x v="0"/>
  </r>
  <r>
    <n v="77518764"/>
    <x v="7"/>
    <x v="1"/>
  </r>
  <r>
    <n v="77518765"/>
    <x v="7"/>
    <x v="0"/>
  </r>
  <r>
    <n v="77518766"/>
    <x v="7"/>
    <x v="0"/>
  </r>
  <r>
    <n v="77518767"/>
    <x v="7"/>
    <x v="0"/>
  </r>
  <r>
    <n v="77518768"/>
    <x v="7"/>
    <x v="1"/>
  </r>
  <r>
    <n v="77518770"/>
    <x v="7"/>
    <x v="0"/>
  </r>
  <r>
    <n v="77518771"/>
    <x v="7"/>
    <x v="1"/>
  </r>
  <r>
    <n v="77518773"/>
    <x v="3"/>
    <x v="0"/>
  </r>
  <r>
    <n v="77518774"/>
    <x v="7"/>
    <x v="0"/>
  </r>
  <r>
    <n v="77518776"/>
    <x v="7"/>
    <x v="1"/>
  </r>
  <r>
    <n v="77518777"/>
    <x v="7"/>
    <x v="0"/>
  </r>
  <r>
    <n v="77518778"/>
    <x v="7"/>
    <x v="1"/>
  </r>
  <r>
    <n v="77518779"/>
    <x v="7"/>
    <x v="0"/>
  </r>
  <r>
    <n v="77518780"/>
    <x v="7"/>
    <x v="1"/>
  </r>
  <r>
    <n v="77518781"/>
    <x v="7"/>
    <x v="0"/>
  </r>
  <r>
    <n v="77518783"/>
    <x v="7"/>
    <x v="0"/>
  </r>
  <r>
    <n v="77518785"/>
    <x v="7"/>
    <x v="0"/>
  </r>
  <r>
    <n v="77518786"/>
    <x v="7"/>
    <x v="0"/>
  </r>
  <r>
    <n v="77518787"/>
    <x v="7"/>
    <x v="1"/>
  </r>
  <r>
    <n v="77518788"/>
    <x v="7"/>
    <x v="1"/>
  </r>
  <r>
    <n v="77518789"/>
    <x v="7"/>
    <x v="0"/>
  </r>
  <r>
    <n v="77518790"/>
    <x v="7"/>
    <x v="1"/>
  </r>
  <r>
    <n v="77518791"/>
    <x v="7"/>
    <x v="1"/>
  </r>
  <r>
    <n v="77518792"/>
    <x v="3"/>
    <x v="17"/>
  </r>
  <r>
    <n v="77518793"/>
    <x v="3"/>
    <x v="17"/>
  </r>
  <r>
    <n v="77518794"/>
    <x v="3"/>
    <x v="17"/>
  </r>
  <r>
    <n v="77518795"/>
    <x v="7"/>
    <x v="17"/>
  </r>
  <r>
    <n v="77518796"/>
    <x v="7"/>
    <x v="17"/>
  </r>
  <r>
    <n v="77518797"/>
    <x v="7"/>
    <x v="17"/>
  </r>
  <r>
    <n v="77518798"/>
    <x v="7"/>
    <x v="17"/>
  </r>
  <r>
    <n v="77518799"/>
    <x v="7"/>
    <x v="17"/>
  </r>
  <r>
    <n v="77518800"/>
    <x v="7"/>
    <x v="17"/>
  </r>
  <r>
    <n v="77518802"/>
    <x v="7"/>
    <x v="17"/>
  </r>
  <r>
    <n v="77518803"/>
    <x v="7"/>
    <x v="17"/>
  </r>
  <r>
    <n v="77518804"/>
    <x v="7"/>
    <x v="17"/>
  </r>
  <r>
    <n v="77518805"/>
    <x v="7"/>
    <x v="17"/>
  </r>
  <r>
    <n v="77518806"/>
    <x v="7"/>
    <x v="17"/>
  </r>
  <r>
    <n v="77518807"/>
    <x v="7"/>
    <x v="17"/>
  </r>
  <r>
    <n v="77518808"/>
    <x v="7"/>
    <x v="17"/>
  </r>
  <r>
    <n v="77518809"/>
    <x v="3"/>
    <x v="1"/>
  </r>
  <r>
    <n v="77518811"/>
    <x v="7"/>
    <x v="1"/>
  </r>
  <r>
    <n v="77518812"/>
    <x v="7"/>
    <x v="1"/>
  </r>
  <r>
    <n v="77518814"/>
    <x v="7"/>
    <x v="1"/>
  </r>
  <r>
    <n v="77518816"/>
    <x v="3"/>
    <x v="1"/>
  </r>
  <r>
    <n v="77518817"/>
    <x v="7"/>
    <x v="1"/>
  </r>
  <r>
    <n v="77518818"/>
    <x v="7"/>
    <x v="1"/>
  </r>
  <r>
    <n v="77518819"/>
    <x v="7"/>
    <x v="1"/>
  </r>
  <r>
    <n v="77518820"/>
    <x v="7"/>
    <x v="1"/>
  </r>
  <r>
    <n v="77518821"/>
    <x v="7"/>
    <x v="1"/>
  </r>
  <r>
    <n v="77518822"/>
    <x v="7"/>
    <x v="1"/>
  </r>
  <r>
    <n v="77518823"/>
    <x v="7"/>
    <x v="1"/>
  </r>
  <r>
    <n v="77518824"/>
    <x v="7"/>
    <x v="1"/>
  </r>
  <r>
    <n v="77518825"/>
    <x v="7"/>
    <x v="1"/>
  </r>
  <r>
    <n v="77518826"/>
    <x v="7"/>
    <x v="1"/>
  </r>
  <r>
    <n v="77518827"/>
    <x v="7"/>
    <x v="1"/>
  </r>
  <r>
    <n v="77518828"/>
    <x v="7"/>
    <x v="1"/>
  </r>
  <r>
    <n v="77518829"/>
    <x v="7"/>
    <x v="1"/>
  </r>
  <r>
    <n v="77518830"/>
    <x v="7"/>
    <x v="1"/>
  </r>
  <r>
    <n v="77518831"/>
    <x v="7"/>
    <x v="1"/>
  </r>
  <r>
    <n v="77518832"/>
    <x v="7"/>
    <x v="1"/>
  </r>
  <r>
    <n v="77518833"/>
    <x v="7"/>
    <x v="1"/>
  </r>
  <r>
    <n v="77518834"/>
    <x v="7"/>
    <x v="1"/>
  </r>
  <r>
    <n v="77518835"/>
    <x v="7"/>
    <x v="1"/>
  </r>
  <r>
    <n v="77518836"/>
    <x v="7"/>
    <x v="1"/>
  </r>
  <r>
    <n v="77518837"/>
    <x v="7"/>
    <x v="1"/>
  </r>
  <r>
    <n v="77518838"/>
    <x v="7"/>
    <x v="1"/>
  </r>
  <r>
    <n v="77518839"/>
    <x v="7"/>
    <x v="1"/>
  </r>
  <r>
    <n v="77518840"/>
    <x v="7"/>
    <x v="1"/>
  </r>
  <r>
    <n v="77518841"/>
    <x v="7"/>
    <x v="1"/>
  </r>
  <r>
    <n v="77518842"/>
    <x v="7"/>
    <x v="1"/>
  </r>
  <r>
    <n v="77518843"/>
    <x v="7"/>
    <x v="1"/>
  </r>
  <r>
    <n v="77518844"/>
    <x v="7"/>
    <x v="1"/>
  </r>
  <r>
    <n v="77518845"/>
    <x v="7"/>
    <x v="1"/>
  </r>
  <r>
    <n v="77518846"/>
    <x v="7"/>
    <x v="1"/>
  </r>
  <r>
    <n v="77518847"/>
    <x v="7"/>
    <x v="1"/>
  </r>
  <r>
    <n v="77518848"/>
    <x v="7"/>
    <x v="1"/>
  </r>
  <r>
    <n v="77518849"/>
    <x v="7"/>
    <x v="1"/>
  </r>
  <r>
    <n v="77518850"/>
    <x v="7"/>
    <x v="1"/>
  </r>
  <r>
    <n v="77518851"/>
    <x v="7"/>
    <x v="1"/>
  </r>
  <r>
    <n v="77518852"/>
    <x v="7"/>
    <x v="1"/>
  </r>
  <r>
    <n v="77518853"/>
    <x v="7"/>
    <x v="1"/>
  </r>
  <r>
    <n v="77518854"/>
    <x v="7"/>
    <x v="1"/>
  </r>
  <r>
    <n v="77518855"/>
    <x v="7"/>
    <x v="1"/>
  </r>
  <r>
    <n v="77518856"/>
    <x v="7"/>
    <x v="1"/>
  </r>
  <r>
    <n v="77518857"/>
    <x v="7"/>
    <x v="1"/>
  </r>
  <r>
    <n v="77518858"/>
    <x v="7"/>
    <x v="1"/>
  </r>
  <r>
    <n v="77518859"/>
    <x v="7"/>
    <x v="1"/>
  </r>
  <r>
    <n v="77518860"/>
    <x v="7"/>
    <x v="1"/>
  </r>
  <r>
    <n v="77518861"/>
    <x v="7"/>
    <x v="1"/>
  </r>
  <r>
    <n v="77518862"/>
    <x v="7"/>
    <x v="1"/>
  </r>
  <r>
    <n v="77518863"/>
    <x v="7"/>
    <x v="1"/>
  </r>
  <r>
    <n v="77518864"/>
    <x v="7"/>
    <x v="1"/>
  </r>
  <r>
    <n v="77518865"/>
    <x v="7"/>
    <x v="1"/>
  </r>
  <r>
    <n v="77518866"/>
    <x v="7"/>
    <x v="1"/>
  </r>
  <r>
    <n v="77518867"/>
    <x v="7"/>
    <x v="1"/>
  </r>
  <r>
    <n v="77518868"/>
    <x v="7"/>
    <x v="1"/>
  </r>
  <r>
    <n v="77518869"/>
    <x v="7"/>
    <x v="1"/>
  </r>
  <r>
    <n v="77518870"/>
    <x v="7"/>
    <x v="1"/>
  </r>
  <r>
    <n v="77518871"/>
    <x v="7"/>
    <x v="1"/>
  </r>
  <r>
    <n v="77518872"/>
    <x v="7"/>
    <x v="1"/>
  </r>
  <r>
    <n v="77518873"/>
    <x v="7"/>
    <x v="1"/>
  </r>
  <r>
    <n v="77518874"/>
    <x v="7"/>
    <x v="1"/>
  </r>
  <r>
    <n v="77518875"/>
    <x v="7"/>
    <x v="1"/>
  </r>
  <r>
    <n v="77518877"/>
    <x v="7"/>
    <x v="1"/>
  </r>
  <r>
    <n v="77518878"/>
    <x v="7"/>
    <x v="1"/>
  </r>
  <r>
    <n v="77518879"/>
    <x v="7"/>
    <x v="1"/>
  </r>
  <r>
    <n v="77518880"/>
    <x v="3"/>
    <x v="1"/>
  </r>
  <r>
    <n v="77518881"/>
    <x v="7"/>
    <x v="1"/>
  </r>
  <r>
    <n v="77518882"/>
    <x v="3"/>
    <x v="1"/>
  </r>
  <r>
    <n v="77518883"/>
    <x v="7"/>
    <x v="17"/>
  </r>
  <r>
    <n v="77518884"/>
    <x v="7"/>
    <x v="1"/>
  </r>
  <r>
    <n v="77518885"/>
    <x v="7"/>
    <x v="1"/>
  </r>
  <r>
    <n v="77518886"/>
    <x v="7"/>
    <x v="17"/>
  </r>
  <r>
    <n v="77518887"/>
    <x v="7"/>
    <x v="17"/>
  </r>
  <r>
    <n v="77518888"/>
    <x v="7"/>
    <x v="17"/>
  </r>
  <r>
    <n v="77518889"/>
    <x v="7"/>
    <x v="17"/>
  </r>
  <r>
    <n v="77518891"/>
    <x v="7"/>
    <x v="17"/>
  </r>
  <r>
    <n v="77518892"/>
    <x v="7"/>
    <x v="17"/>
  </r>
  <r>
    <n v="77518893"/>
    <x v="7"/>
    <x v="17"/>
  </r>
  <r>
    <n v="77518894"/>
    <x v="7"/>
    <x v="17"/>
  </r>
  <r>
    <n v="77518895"/>
    <x v="7"/>
    <x v="17"/>
  </r>
  <r>
    <n v="77518896"/>
    <x v="7"/>
    <x v="17"/>
  </r>
  <r>
    <n v="77518897"/>
    <x v="7"/>
    <x v="17"/>
  </r>
  <r>
    <n v="77518898"/>
    <x v="7"/>
    <x v="17"/>
  </r>
  <r>
    <n v="77518899"/>
    <x v="7"/>
    <x v="17"/>
  </r>
  <r>
    <n v="77518900"/>
    <x v="7"/>
    <x v="17"/>
  </r>
  <r>
    <n v="77518901"/>
    <x v="7"/>
    <x v="17"/>
  </r>
  <r>
    <n v="77518902"/>
    <x v="7"/>
    <x v="17"/>
  </r>
  <r>
    <n v="77518903"/>
    <x v="7"/>
    <x v="17"/>
  </r>
  <r>
    <n v="77518904"/>
    <x v="7"/>
    <x v="17"/>
  </r>
  <r>
    <n v="77518907"/>
    <x v="7"/>
    <x v="17"/>
  </r>
  <r>
    <n v="77518908"/>
    <x v="7"/>
    <x v="17"/>
  </r>
  <r>
    <n v="77518909"/>
    <x v="7"/>
    <x v="17"/>
  </r>
  <r>
    <n v="77518911"/>
    <x v="7"/>
    <x v="17"/>
  </r>
  <r>
    <n v="77518912"/>
    <x v="7"/>
    <x v="17"/>
  </r>
  <r>
    <n v="77518913"/>
    <x v="7"/>
    <x v="17"/>
  </r>
  <r>
    <n v="77518914"/>
    <x v="7"/>
    <x v="17"/>
  </r>
  <r>
    <n v="77518915"/>
    <x v="7"/>
    <x v="17"/>
  </r>
  <r>
    <n v="77518916"/>
    <x v="7"/>
    <x v="17"/>
  </r>
  <r>
    <n v="77518917"/>
    <x v="7"/>
    <x v="17"/>
  </r>
  <r>
    <n v="77518918"/>
    <x v="7"/>
    <x v="17"/>
  </r>
  <r>
    <n v="77518919"/>
    <x v="7"/>
    <x v="17"/>
  </r>
  <r>
    <n v="77518920"/>
    <x v="7"/>
    <x v="17"/>
  </r>
  <r>
    <n v="77518921"/>
    <x v="7"/>
    <x v="17"/>
  </r>
  <r>
    <n v="77518922"/>
    <x v="7"/>
    <x v="17"/>
  </r>
  <r>
    <n v="77518923"/>
    <x v="7"/>
    <x v="17"/>
  </r>
  <r>
    <n v="77518924"/>
    <x v="7"/>
    <x v="17"/>
  </r>
  <r>
    <n v="77518925"/>
    <x v="7"/>
    <x v="17"/>
  </r>
  <r>
    <n v="77518926"/>
    <x v="7"/>
    <x v="17"/>
  </r>
  <r>
    <n v="77518927"/>
    <x v="7"/>
    <x v="17"/>
  </r>
  <r>
    <n v="77518928"/>
    <x v="7"/>
    <x v="17"/>
  </r>
  <r>
    <n v="77518929"/>
    <x v="7"/>
    <x v="17"/>
  </r>
  <r>
    <n v="77518930"/>
    <x v="7"/>
    <x v="17"/>
  </r>
  <r>
    <n v="77518931"/>
    <x v="7"/>
    <x v="17"/>
  </r>
  <r>
    <n v="77518932"/>
    <x v="7"/>
    <x v="17"/>
  </r>
  <r>
    <n v="77518933"/>
    <x v="7"/>
    <x v="17"/>
  </r>
  <r>
    <n v="77518934"/>
    <x v="7"/>
    <x v="17"/>
  </r>
  <r>
    <n v="77518935"/>
    <x v="7"/>
    <x v="1"/>
  </r>
  <r>
    <n v="77518936"/>
    <x v="7"/>
    <x v="17"/>
  </r>
  <r>
    <n v="77518937"/>
    <x v="7"/>
    <x v="17"/>
  </r>
  <r>
    <n v="77518938"/>
    <x v="7"/>
    <x v="1"/>
  </r>
  <r>
    <n v="77518939"/>
    <x v="7"/>
    <x v="1"/>
  </r>
  <r>
    <n v="77518940"/>
    <x v="7"/>
    <x v="1"/>
  </r>
  <r>
    <n v="77518941"/>
    <x v="7"/>
    <x v="1"/>
  </r>
  <r>
    <n v="77518942"/>
    <x v="7"/>
    <x v="1"/>
  </r>
  <r>
    <n v="77518943"/>
    <x v="7"/>
    <x v="1"/>
  </r>
  <r>
    <n v="77518944"/>
    <x v="7"/>
    <x v="17"/>
  </r>
  <r>
    <n v="77518945"/>
    <x v="7"/>
    <x v="1"/>
  </r>
  <r>
    <n v="77518946"/>
    <x v="7"/>
    <x v="17"/>
  </r>
  <r>
    <n v="77518947"/>
    <x v="7"/>
    <x v="17"/>
  </r>
  <r>
    <n v="77518948"/>
    <x v="7"/>
    <x v="17"/>
  </r>
  <r>
    <n v="77518949"/>
    <x v="7"/>
    <x v="17"/>
  </r>
  <r>
    <n v="77518950"/>
    <x v="7"/>
    <x v="1"/>
  </r>
  <r>
    <n v="77518951"/>
    <x v="7"/>
    <x v="17"/>
  </r>
  <r>
    <n v="77518952"/>
    <x v="7"/>
    <x v="17"/>
  </r>
  <r>
    <n v="77518953"/>
    <x v="7"/>
    <x v="17"/>
  </r>
  <r>
    <n v="77518954"/>
    <x v="7"/>
    <x v="17"/>
  </r>
  <r>
    <n v="77518955"/>
    <x v="7"/>
    <x v="1"/>
  </r>
  <r>
    <n v="77518956"/>
    <x v="7"/>
    <x v="17"/>
  </r>
  <r>
    <n v="77518957"/>
    <x v="7"/>
    <x v="1"/>
  </r>
  <r>
    <n v="77518958"/>
    <x v="7"/>
    <x v="1"/>
  </r>
  <r>
    <n v="77518959"/>
    <x v="7"/>
    <x v="1"/>
  </r>
  <r>
    <n v="77518960"/>
    <x v="7"/>
    <x v="17"/>
  </r>
  <r>
    <n v="77518961"/>
    <x v="7"/>
    <x v="1"/>
  </r>
  <r>
    <n v="77518963"/>
    <x v="7"/>
    <x v="1"/>
  </r>
  <r>
    <n v="77518964"/>
    <x v="7"/>
    <x v="17"/>
  </r>
  <r>
    <n v="77518965"/>
    <x v="7"/>
    <x v="1"/>
  </r>
  <r>
    <n v="77518966"/>
    <x v="7"/>
    <x v="17"/>
  </r>
  <r>
    <n v="77518967"/>
    <x v="7"/>
    <x v="17"/>
  </r>
  <r>
    <n v="77518968"/>
    <x v="9"/>
    <x v="17"/>
  </r>
  <r>
    <n v="77518969"/>
    <x v="7"/>
    <x v="1"/>
  </r>
  <r>
    <n v="77518970"/>
    <x v="7"/>
    <x v="1"/>
  </r>
  <r>
    <n v="77518971"/>
    <x v="7"/>
    <x v="1"/>
  </r>
  <r>
    <n v="77518972"/>
    <x v="7"/>
    <x v="17"/>
  </r>
  <r>
    <n v="77518973"/>
    <x v="7"/>
    <x v="1"/>
  </r>
  <r>
    <n v="77518974"/>
    <x v="7"/>
    <x v="17"/>
  </r>
  <r>
    <n v="77518975"/>
    <x v="7"/>
    <x v="1"/>
  </r>
  <r>
    <n v="77518976"/>
    <x v="7"/>
    <x v="1"/>
  </r>
  <r>
    <n v="77518977"/>
    <x v="7"/>
    <x v="17"/>
  </r>
  <r>
    <n v="77518978"/>
    <x v="7"/>
    <x v="1"/>
  </r>
  <r>
    <n v="77518979"/>
    <x v="7"/>
    <x v="1"/>
  </r>
  <r>
    <n v="77518980"/>
    <x v="3"/>
    <x v="17"/>
  </r>
  <r>
    <n v="77518981"/>
    <x v="7"/>
    <x v="1"/>
  </r>
  <r>
    <n v="77518982"/>
    <x v="7"/>
    <x v="17"/>
  </r>
  <r>
    <n v="77518983"/>
    <x v="7"/>
    <x v="1"/>
  </r>
  <r>
    <n v="77518984"/>
    <x v="7"/>
    <x v="1"/>
  </r>
  <r>
    <n v="77518985"/>
    <x v="7"/>
    <x v="1"/>
  </r>
  <r>
    <n v="77518986"/>
    <x v="7"/>
    <x v="17"/>
  </r>
  <r>
    <n v="77518987"/>
    <x v="7"/>
    <x v="17"/>
  </r>
  <r>
    <n v="77518989"/>
    <x v="7"/>
    <x v="1"/>
  </r>
  <r>
    <n v="77518990"/>
    <x v="7"/>
    <x v="1"/>
  </r>
  <r>
    <n v="77518991"/>
    <x v="7"/>
    <x v="17"/>
  </r>
  <r>
    <n v="77518992"/>
    <x v="7"/>
    <x v="1"/>
  </r>
  <r>
    <n v="77518993"/>
    <x v="7"/>
    <x v="17"/>
  </r>
  <r>
    <n v="77518994"/>
    <x v="7"/>
    <x v="17"/>
  </r>
  <r>
    <n v="77518995"/>
    <x v="7"/>
    <x v="1"/>
  </r>
  <r>
    <n v="77518996"/>
    <x v="7"/>
    <x v="1"/>
  </r>
  <r>
    <n v="77518997"/>
    <x v="7"/>
    <x v="17"/>
  </r>
  <r>
    <n v="77518998"/>
    <x v="7"/>
    <x v="17"/>
  </r>
  <r>
    <n v="77518999"/>
    <x v="7"/>
    <x v="1"/>
  </r>
  <r>
    <n v="77519000"/>
    <x v="7"/>
    <x v="17"/>
  </r>
  <r>
    <n v="77519001"/>
    <x v="7"/>
    <x v="1"/>
  </r>
  <r>
    <n v="77519002"/>
    <x v="7"/>
    <x v="17"/>
  </r>
  <r>
    <n v="77519003"/>
    <x v="7"/>
    <x v="1"/>
  </r>
  <r>
    <n v="77519004"/>
    <x v="3"/>
    <x v="17"/>
  </r>
  <r>
    <n v="77519005"/>
    <x v="7"/>
    <x v="17"/>
  </r>
  <r>
    <n v="77519006"/>
    <x v="7"/>
    <x v="17"/>
  </r>
  <r>
    <n v="77519007"/>
    <x v="7"/>
    <x v="1"/>
  </r>
  <r>
    <n v="77519008"/>
    <x v="7"/>
    <x v="1"/>
  </r>
  <r>
    <n v="77519009"/>
    <x v="7"/>
    <x v="17"/>
  </r>
  <r>
    <n v="77519010"/>
    <x v="7"/>
    <x v="1"/>
  </r>
  <r>
    <n v="77519011"/>
    <x v="7"/>
    <x v="17"/>
  </r>
  <r>
    <n v="77519012"/>
    <x v="7"/>
    <x v="1"/>
  </r>
  <r>
    <n v="77519013"/>
    <x v="7"/>
    <x v="1"/>
  </r>
  <r>
    <n v="77519014"/>
    <x v="7"/>
    <x v="1"/>
  </r>
  <r>
    <n v="77519015"/>
    <x v="7"/>
    <x v="17"/>
  </r>
  <r>
    <n v="77519016"/>
    <x v="7"/>
    <x v="1"/>
  </r>
  <r>
    <n v="77519017"/>
    <x v="7"/>
    <x v="17"/>
  </r>
  <r>
    <n v="77519018"/>
    <x v="7"/>
    <x v="17"/>
  </r>
  <r>
    <n v="77519019"/>
    <x v="7"/>
    <x v="17"/>
  </r>
  <r>
    <n v="77519020"/>
    <x v="7"/>
    <x v="1"/>
  </r>
  <r>
    <n v="77519021"/>
    <x v="7"/>
    <x v="17"/>
  </r>
  <r>
    <n v="77519022"/>
    <x v="7"/>
    <x v="17"/>
  </r>
  <r>
    <n v="77519024"/>
    <x v="7"/>
    <x v="17"/>
  </r>
  <r>
    <n v="77519025"/>
    <x v="7"/>
    <x v="17"/>
  </r>
  <r>
    <n v="77519026"/>
    <x v="7"/>
    <x v="17"/>
  </r>
  <r>
    <n v="77519027"/>
    <x v="7"/>
    <x v="1"/>
  </r>
  <r>
    <n v="77519028"/>
    <x v="7"/>
    <x v="1"/>
  </r>
  <r>
    <n v="77519029"/>
    <x v="7"/>
    <x v="1"/>
  </r>
  <r>
    <n v="77519030"/>
    <x v="7"/>
    <x v="17"/>
  </r>
  <r>
    <n v="77519031"/>
    <x v="7"/>
    <x v="17"/>
  </r>
  <r>
    <n v="77519032"/>
    <x v="7"/>
    <x v="1"/>
  </r>
  <r>
    <n v="77519033"/>
    <x v="7"/>
    <x v="1"/>
  </r>
  <r>
    <n v="77519034"/>
    <x v="7"/>
    <x v="17"/>
  </r>
  <r>
    <n v="77519035"/>
    <x v="7"/>
    <x v="17"/>
  </r>
  <r>
    <n v="77519036"/>
    <x v="7"/>
    <x v="1"/>
  </r>
  <r>
    <n v="77519037"/>
    <x v="7"/>
    <x v="1"/>
  </r>
  <r>
    <n v="77519038"/>
    <x v="7"/>
    <x v="17"/>
  </r>
  <r>
    <n v="77519039"/>
    <x v="7"/>
    <x v="17"/>
  </r>
  <r>
    <n v="77519040"/>
    <x v="7"/>
    <x v="1"/>
  </r>
  <r>
    <n v="77519041"/>
    <x v="7"/>
    <x v="1"/>
  </r>
  <r>
    <n v="77519042"/>
    <x v="7"/>
    <x v="1"/>
  </r>
  <r>
    <n v="77519043"/>
    <x v="7"/>
    <x v="1"/>
  </r>
  <r>
    <n v="77519044"/>
    <x v="7"/>
    <x v="1"/>
  </r>
  <r>
    <n v="77519046"/>
    <x v="7"/>
    <x v="17"/>
  </r>
  <r>
    <n v="77519047"/>
    <x v="7"/>
    <x v="1"/>
  </r>
  <r>
    <n v="77519048"/>
    <x v="7"/>
    <x v="1"/>
  </r>
  <r>
    <n v="77519049"/>
    <x v="7"/>
    <x v="1"/>
  </r>
  <r>
    <n v="77519050"/>
    <x v="7"/>
    <x v="17"/>
  </r>
  <r>
    <n v="77519051"/>
    <x v="7"/>
    <x v="1"/>
  </r>
  <r>
    <n v="77519052"/>
    <x v="7"/>
    <x v="1"/>
  </r>
  <r>
    <n v="77519054"/>
    <x v="7"/>
    <x v="1"/>
  </r>
  <r>
    <n v="77519055"/>
    <x v="7"/>
    <x v="1"/>
  </r>
  <r>
    <n v="77519056"/>
    <x v="7"/>
    <x v="17"/>
  </r>
  <r>
    <n v="77519057"/>
    <x v="7"/>
    <x v="1"/>
  </r>
  <r>
    <n v="77519058"/>
    <x v="7"/>
    <x v="1"/>
  </r>
  <r>
    <n v="77519059"/>
    <x v="7"/>
    <x v="1"/>
  </r>
  <r>
    <n v="77519060"/>
    <x v="7"/>
    <x v="17"/>
  </r>
  <r>
    <n v="77519061"/>
    <x v="7"/>
    <x v="1"/>
  </r>
  <r>
    <n v="77519062"/>
    <x v="7"/>
    <x v="1"/>
  </r>
  <r>
    <n v="77519063"/>
    <x v="7"/>
    <x v="1"/>
  </r>
  <r>
    <n v="77519064"/>
    <x v="7"/>
    <x v="17"/>
  </r>
  <r>
    <n v="77519065"/>
    <x v="3"/>
    <x v="17"/>
  </r>
  <r>
    <n v="77519066"/>
    <x v="7"/>
    <x v="1"/>
  </r>
  <r>
    <n v="77519067"/>
    <x v="7"/>
    <x v="17"/>
  </r>
  <r>
    <n v="77519068"/>
    <x v="7"/>
    <x v="17"/>
  </r>
  <r>
    <n v="77519069"/>
    <x v="7"/>
    <x v="1"/>
  </r>
  <r>
    <n v="77519070"/>
    <x v="7"/>
    <x v="1"/>
  </r>
  <r>
    <n v="77519071"/>
    <x v="7"/>
    <x v="1"/>
  </r>
  <r>
    <n v="77519072"/>
    <x v="7"/>
    <x v="1"/>
  </r>
  <r>
    <n v="77519073"/>
    <x v="7"/>
    <x v="1"/>
  </r>
  <r>
    <n v="77519074"/>
    <x v="7"/>
    <x v="1"/>
  </r>
  <r>
    <n v="77519075"/>
    <x v="7"/>
    <x v="17"/>
  </r>
  <r>
    <n v="77519076"/>
    <x v="7"/>
    <x v="17"/>
  </r>
  <r>
    <n v="77519077"/>
    <x v="7"/>
    <x v="17"/>
  </r>
  <r>
    <n v="77519078"/>
    <x v="7"/>
    <x v="17"/>
  </r>
  <r>
    <n v="77519080"/>
    <x v="7"/>
    <x v="17"/>
  </r>
  <r>
    <n v="77519081"/>
    <x v="7"/>
    <x v="17"/>
  </r>
  <r>
    <n v="77519082"/>
    <x v="7"/>
    <x v="1"/>
  </r>
  <r>
    <n v="77519083"/>
    <x v="7"/>
    <x v="1"/>
  </r>
  <r>
    <n v="77519084"/>
    <x v="7"/>
    <x v="1"/>
  </r>
  <r>
    <n v="77519085"/>
    <x v="7"/>
    <x v="17"/>
  </r>
  <r>
    <n v="77519086"/>
    <x v="7"/>
    <x v="1"/>
  </r>
  <r>
    <n v="77519087"/>
    <x v="7"/>
    <x v="17"/>
  </r>
  <r>
    <n v="77519088"/>
    <x v="7"/>
    <x v="17"/>
  </r>
  <r>
    <n v="77519089"/>
    <x v="7"/>
    <x v="1"/>
  </r>
  <r>
    <n v="77519090"/>
    <x v="7"/>
    <x v="1"/>
  </r>
  <r>
    <n v="77519091"/>
    <x v="7"/>
    <x v="17"/>
  </r>
  <r>
    <n v="77519092"/>
    <x v="7"/>
    <x v="1"/>
  </r>
  <r>
    <n v="77519094"/>
    <x v="7"/>
    <x v="17"/>
  </r>
  <r>
    <n v="77519095"/>
    <x v="7"/>
    <x v="17"/>
  </r>
  <r>
    <n v="77519096"/>
    <x v="7"/>
    <x v="1"/>
  </r>
  <r>
    <n v="77519097"/>
    <x v="7"/>
    <x v="1"/>
  </r>
  <r>
    <n v="77519098"/>
    <x v="7"/>
    <x v="17"/>
  </r>
  <r>
    <n v="77519099"/>
    <x v="7"/>
    <x v="1"/>
  </r>
  <r>
    <n v="77519100"/>
    <x v="7"/>
    <x v="1"/>
  </r>
  <r>
    <n v="77519101"/>
    <x v="7"/>
    <x v="17"/>
  </r>
  <r>
    <n v="77519102"/>
    <x v="7"/>
    <x v="17"/>
  </r>
  <r>
    <n v="77519103"/>
    <x v="7"/>
    <x v="1"/>
  </r>
  <r>
    <n v="77519104"/>
    <x v="3"/>
    <x v="17"/>
  </r>
  <r>
    <n v="77519105"/>
    <x v="7"/>
    <x v="1"/>
  </r>
  <r>
    <n v="77519106"/>
    <x v="7"/>
    <x v="1"/>
  </r>
  <r>
    <n v="77519107"/>
    <x v="7"/>
    <x v="17"/>
  </r>
  <r>
    <n v="77519108"/>
    <x v="7"/>
    <x v="15"/>
  </r>
  <r>
    <n v="77519109"/>
    <x v="7"/>
    <x v="15"/>
  </r>
  <r>
    <n v="77519110"/>
    <x v="7"/>
    <x v="15"/>
  </r>
  <r>
    <n v="77519111"/>
    <x v="3"/>
    <x v="15"/>
  </r>
  <r>
    <n v="77519112"/>
    <x v="7"/>
    <x v="15"/>
  </r>
  <r>
    <n v="77519113"/>
    <x v="7"/>
    <x v="15"/>
  </r>
  <r>
    <n v="77519115"/>
    <x v="7"/>
    <x v="15"/>
  </r>
  <r>
    <n v="77519116"/>
    <x v="7"/>
    <x v="15"/>
  </r>
  <r>
    <n v="77519118"/>
    <x v="7"/>
    <x v="15"/>
  </r>
  <r>
    <n v="77519119"/>
    <x v="7"/>
    <x v="15"/>
  </r>
  <r>
    <n v="77519120"/>
    <x v="3"/>
    <x v="15"/>
  </r>
  <r>
    <n v="77519121"/>
    <x v="7"/>
    <x v="15"/>
  </r>
  <r>
    <n v="77519122"/>
    <x v="7"/>
    <x v="15"/>
  </r>
  <r>
    <n v="77519123"/>
    <x v="7"/>
    <x v="15"/>
  </r>
  <r>
    <n v="77519124"/>
    <x v="7"/>
    <x v="15"/>
  </r>
  <r>
    <n v="77519125"/>
    <x v="7"/>
    <x v="15"/>
  </r>
  <r>
    <n v="77519129"/>
    <x v="7"/>
    <x v="15"/>
  </r>
  <r>
    <n v="77519130"/>
    <x v="3"/>
    <x v="15"/>
  </r>
  <r>
    <n v="77519132"/>
    <x v="7"/>
    <x v="15"/>
  </r>
  <r>
    <n v="77519133"/>
    <x v="7"/>
    <x v="15"/>
  </r>
  <r>
    <n v="77519134"/>
    <x v="7"/>
    <x v="15"/>
  </r>
  <r>
    <n v="77519136"/>
    <x v="7"/>
    <x v="15"/>
  </r>
  <r>
    <n v="77519137"/>
    <x v="7"/>
    <x v="15"/>
  </r>
  <r>
    <n v="77519138"/>
    <x v="7"/>
    <x v="15"/>
  </r>
  <r>
    <n v="77519139"/>
    <x v="7"/>
    <x v="15"/>
  </r>
  <r>
    <n v="77519140"/>
    <x v="7"/>
    <x v="15"/>
  </r>
  <r>
    <n v="77519141"/>
    <x v="7"/>
    <x v="15"/>
  </r>
  <r>
    <n v="77519142"/>
    <x v="7"/>
    <x v="15"/>
  </r>
  <r>
    <n v="77519143"/>
    <x v="7"/>
    <x v="15"/>
  </r>
  <r>
    <n v="77519145"/>
    <x v="7"/>
    <x v="15"/>
  </r>
  <r>
    <n v="77519146"/>
    <x v="7"/>
    <x v="15"/>
  </r>
  <r>
    <n v="77519149"/>
    <x v="7"/>
    <x v="15"/>
  </r>
  <r>
    <n v="77519150"/>
    <x v="7"/>
    <x v="15"/>
  </r>
  <r>
    <n v="77519151"/>
    <x v="7"/>
    <x v="15"/>
  </r>
  <r>
    <n v="77519152"/>
    <x v="7"/>
    <x v="15"/>
  </r>
  <r>
    <n v="77519153"/>
    <x v="3"/>
    <x v="15"/>
  </r>
  <r>
    <n v="77519154"/>
    <x v="7"/>
    <x v="15"/>
  </r>
  <r>
    <n v="77519155"/>
    <x v="7"/>
    <x v="15"/>
  </r>
  <r>
    <n v="77519159"/>
    <x v="7"/>
    <x v="15"/>
  </r>
  <r>
    <n v="77519160"/>
    <x v="7"/>
    <x v="15"/>
  </r>
  <r>
    <n v="77519161"/>
    <x v="7"/>
    <x v="15"/>
  </r>
  <r>
    <n v="77519162"/>
    <x v="7"/>
    <x v="15"/>
  </r>
  <r>
    <n v="77519163"/>
    <x v="7"/>
    <x v="15"/>
  </r>
  <r>
    <n v="77519164"/>
    <x v="7"/>
    <x v="15"/>
  </r>
  <r>
    <n v="77519165"/>
    <x v="7"/>
    <x v="15"/>
  </r>
  <r>
    <n v="77519166"/>
    <x v="7"/>
    <x v="15"/>
  </r>
  <r>
    <n v="77519167"/>
    <x v="7"/>
    <x v="15"/>
  </r>
  <r>
    <n v="77519169"/>
    <x v="7"/>
    <x v="15"/>
  </r>
  <r>
    <n v="77519170"/>
    <x v="7"/>
    <x v="15"/>
  </r>
  <r>
    <n v="77519171"/>
    <x v="7"/>
    <x v="15"/>
  </r>
  <r>
    <n v="77519173"/>
    <x v="7"/>
    <x v="15"/>
  </r>
  <r>
    <n v="77519174"/>
    <x v="7"/>
    <x v="15"/>
  </r>
  <r>
    <n v="77519175"/>
    <x v="7"/>
    <x v="15"/>
  </r>
  <r>
    <n v="77519176"/>
    <x v="7"/>
    <x v="15"/>
  </r>
  <r>
    <n v="77519177"/>
    <x v="7"/>
    <x v="15"/>
  </r>
  <r>
    <n v="77519178"/>
    <x v="7"/>
    <x v="15"/>
  </r>
  <r>
    <n v="77519179"/>
    <x v="7"/>
    <x v="15"/>
  </r>
  <r>
    <n v="77519180"/>
    <x v="7"/>
    <x v="15"/>
  </r>
  <r>
    <n v="77519181"/>
    <x v="7"/>
    <x v="15"/>
  </r>
  <r>
    <n v="77519182"/>
    <x v="7"/>
    <x v="15"/>
  </r>
  <r>
    <n v="77519183"/>
    <x v="7"/>
    <x v="15"/>
  </r>
  <r>
    <n v="77519184"/>
    <x v="7"/>
    <x v="15"/>
  </r>
  <r>
    <n v="77519185"/>
    <x v="7"/>
    <x v="15"/>
  </r>
  <r>
    <n v="77519186"/>
    <x v="7"/>
    <x v="15"/>
  </r>
  <r>
    <n v="77519187"/>
    <x v="7"/>
    <x v="15"/>
  </r>
  <r>
    <n v="77519188"/>
    <x v="7"/>
    <x v="15"/>
  </r>
  <r>
    <n v="77519189"/>
    <x v="7"/>
    <x v="15"/>
  </r>
  <r>
    <n v="77519190"/>
    <x v="7"/>
    <x v="15"/>
  </r>
  <r>
    <n v="77519191"/>
    <x v="7"/>
    <x v="15"/>
  </r>
  <r>
    <n v="77519192"/>
    <x v="7"/>
    <x v="15"/>
  </r>
  <r>
    <n v="77519193"/>
    <x v="7"/>
    <x v="15"/>
  </r>
  <r>
    <n v="77519194"/>
    <x v="7"/>
    <x v="15"/>
  </r>
  <r>
    <n v="77519195"/>
    <x v="7"/>
    <x v="15"/>
  </r>
  <r>
    <n v="77519196"/>
    <x v="7"/>
    <x v="15"/>
  </r>
  <r>
    <n v="77519197"/>
    <x v="7"/>
    <x v="15"/>
  </r>
  <r>
    <n v="77519198"/>
    <x v="7"/>
    <x v="15"/>
  </r>
  <r>
    <n v="77519199"/>
    <x v="7"/>
    <x v="15"/>
  </r>
  <r>
    <n v="77519200"/>
    <x v="7"/>
    <x v="15"/>
  </r>
  <r>
    <n v="77519201"/>
    <x v="7"/>
    <x v="15"/>
  </r>
  <r>
    <n v="77519202"/>
    <x v="7"/>
    <x v="15"/>
  </r>
  <r>
    <n v="77519203"/>
    <x v="7"/>
    <x v="15"/>
  </r>
  <r>
    <n v="77519204"/>
    <x v="7"/>
    <x v="15"/>
  </r>
  <r>
    <n v="77519205"/>
    <x v="7"/>
    <x v="15"/>
  </r>
  <r>
    <n v="77519206"/>
    <x v="7"/>
    <x v="15"/>
  </r>
  <r>
    <n v="77519207"/>
    <x v="7"/>
    <x v="15"/>
  </r>
  <r>
    <n v="77519208"/>
    <x v="7"/>
    <x v="15"/>
  </r>
  <r>
    <n v="77519209"/>
    <x v="7"/>
    <x v="15"/>
  </r>
  <r>
    <n v="77519210"/>
    <x v="7"/>
    <x v="15"/>
  </r>
  <r>
    <n v="77519212"/>
    <x v="7"/>
    <x v="15"/>
  </r>
  <r>
    <n v="77519213"/>
    <x v="7"/>
    <x v="15"/>
  </r>
  <r>
    <n v="77519214"/>
    <x v="7"/>
    <x v="15"/>
  </r>
  <r>
    <n v="77519215"/>
    <x v="7"/>
    <x v="15"/>
  </r>
  <r>
    <n v="77519218"/>
    <x v="7"/>
    <x v="15"/>
  </r>
  <r>
    <n v="77519219"/>
    <x v="7"/>
    <x v="15"/>
  </r>
  <r>
    <n v="77519220"/>
    <x v="7"/>
    <x v="15"/>
  </r>
  <r>
    <n v="77519221"/>
    <x v="3"/>
    <x v="15"/>
  </r>
  <r>
    <n v="77519222"/>
    <x v="7"/>
    <x v="15"/>
  </r>
  <r>
    <n v="77519224"/>
    <x v="7"/>
    <x v="15"/>
  </r>
  <r>
    <n v="77519225"/>
    <x v="7"/>
    <x v="15"/>
  </r>
  <r>
    <n v="77519226"/>
    <x v="7"/>
    <x v="15"/>
  </r>
  <r>
    <n v="77519227"/>
    <x v="7"/>
    <x v="15"/>
  </r>
  <r>
    <n v="77519228"/>
    <x v="7"/>
    <x v="15"/>
  </r>
  <r>
    <n v="77519229"/>
    <x v="7"/>
    <x v="15"/>
  </r>
  <r>
    <n v="77519230"/>
    <x v="7"/>
    <x v="15"/>
  </r>
  <r>
    <n v="77519231"/>
    <x v="7"/>
    <x v="15"/>
  </r>
  <r>
    <n v="77519232"/>
    <x v="7"/>
    <x v="15"/>
  </r>
  <r>
    <n v="77519233"/>
    <x v="7"/>
    <x v="15"/>
  </r>
  <r>
    <n v="77519234"/>
    <x v="7"/>
    <x v="15"/>
  </r>
  <r>
    <n v="77519235"/>
    <x v="7"/>
    <x v="15"/>
  </r>
  <r>
    <n v="77519236"/>
    <x v="7"/>
    <x v="15"/>
  </r>
  <r>
    <n v="77519237"/>
    <x v="7"/>
    <x v="15"/>
  </r>
  <r>
    <n v="77519238"/>
    <x v="7"/>
    <x v="15"/>
  </r>
  <r>
    <n v="77519239"/>
    <x v="7"/>
    <x v="15"/>
  </r>
  <r>
    <n v="77519240"/>
    <x v="7"/>
    <x v="15"/>
  </r>
  <r>
    <n v="77519241"/>
    <x v="7"/>
    <x v="15"/>
  </r>
  <r>
    <n v="77519243"/>
    <x v="7"/>
    <x v="15"/>
  </r>
  <r>
    <n v="77519244"/>
    <x v="7"/>
    <x v="15"/>
  </r>
  <r>
    <n v="77519245"/>
    <x v="7"/>
    <x v="15"/>
  </r>
  <r>
    <n v="77519247"/>
    <x v="7"/>
    <x v="15"/>
  </r>
  <r>
    <n v="77519248"/>
    <x v="7"/>
    <x v="15"/>
  </r>
  <r>
    <n v="77519249"/>
    <x v="7"/>
    <x v="15"/>
  </r>
  <r>
    <n v="77519250"/>
    <x v="7"/>
    <x v="15"/>
  </r>
  <r>
    <n v="77519251"/>
    <x v="7"/>
    <x v="15"/>
  </r>
  <r>
    <n v="77519252"/>
    <x v="7"/>
    <x v="15"/>
  </r>
  <r>
    <n v="77519253"/>
    <x v="7"/>
    <x v="15"/>
  </r>
  <r>
    <n v="77519254"/>
    <x v="7"/>
    <x v="15"/>
  </r>
  <r>
    <n v="77519255"/>
    <x v="7"/>
    <x v="15"/>
  </r>
  <r>
    <n v="77519256"/>
    <x v="7"/>
    <x v="15"/>
  </r>
  <r>
    <n v="77519257"/>
    <x v="7"/>
    <x v="15"/>
  </r>
  <r>
    <n v="77519258"/>
    <x v="7"/>
    <x v="15"/>
  </r>
  <r>
    <n v="77519259"/>
    <x v="7"/>
    <x v="15"/>
  </r>
  <r>
    <n v="77519260"/>
    <x v="7"/>
    <x v="15"/>
  </r>
  <r>
    <n v="77519261"/>
    <x v="7"/>
    <x v="15"/>
  </r>
  <r>
    <n v="77519262"/>
    <x v="7"/>
    <x v="15"/>
  </r>
  <r>
    <n v="77519263"/>
    <x v="7"/>
    <x v="15"/>
  </r>
  <r>
    <n v="77519264"/>
    <x v="7"/>
    <x v="15"/>
  </r>
  <r>
    <n v="77519265"/>
    <x v="7"/>
    <x v="15"/>
  </r>
  <r>
    <n v="77519266"/>
    <x v="7"/>
    <x v="15"/>
  </r>
  <r>
    <n v="77519267"/>
    <x v="7"/>
    <x v="15"/>
  </r>
  <r>
    <n v="77519268"/>
    <x v="7"/>
    <x v="15"/>
  </r>
  <r>
    <n v="77519269"/>
    <x v="7"/>
    <x v="15"/>
  </r>
  <r>
    <n v="77519270"/>
    <x v="7"/>
    <x v="15"/>
  </r>
  <r>
    <n v="77519271"/>
    <x v="7"/>
    <x v="15"/>
  </r>
  <r>
    <n v="77519272"/>
    <x v="7"/>
    <x v="15"/>
  </r>
  <r>
    <n v="77519273"/>
    <x v="7"/>
    <x v="15"/>
  </r>
  <r>
    <n v="77519274"/>
    <x v="7"/>
    <x v="15"/>
  </r>
  <r>
    <n v="77519276"/>
    <x v="7"/>
    <x v="15"/>
  </r>
  <r>
    <n v="77519277"/>
    <x v="7"/>
    <x v="15"/>
  </r>
  <r>
    <n v="77519278"/>
    <x v="7"/>
    <x v="15"/>
  </r>
  <r>
    <n v="77519279"/>
    <x v="7"/>
    <x v="15"/>
  </r>
  <r>
    <n v="77519280"/>
    <x v="7"/>
    <x v="15"/>
  </r>
  <r>
    <n v="77519281"/>
    <x v="7"/>
    <x v="15"/>
  </r>
  <r>
    <n v="77519282"/>
    <x v="7"/>
    <x v="15"/>
  </r>
  <r>
    <n v="77519283"/>
    <x v="3"/>
    <x v="15"/>
  </r>
  <r>
    <n v="77519284"/>
    <x v="7"/>
    <x v="15"/>
  </r>
  <r>
    <n v="77519285"/>
    <x v="7"/>
    <x v="15"/>
  </r>
  <r>
    <n v="77519286"/>
    <x v="7"/>
    <x v="15"/>
  </r>
  <r>
    <n v="77519289"/>
    <x v="7"/>
    <x v="15"/>
  </r>
  <r>
    <n v="77519290"/>
    <x v="7"/>
    <x v="15"/>
  </r>
  <r>
    <n v="77519293"/>
    <x v="7"/>
    <x v="15"/>
  </r>
  <r>
    <n v="77519294"/>
    <x v="7"/>
    <x v="15"/>
  </r>
  <r>
    <n v="77519295"/>
    <x v="7"/>
    <x v="15"/>
  </r>
  <r>
    <n v="77519296"/>
    <x v="7"/>
    <x v="15"/>
  </r>
  <r>
    <n v="77519298"/>
    <x v="7"/>
    <x v="15"/>
  </r>
  <r>
    <n v="77519299"/>
    <x v="7"/>
    <x v="15"/>
  </r>
  <r>
    <n v="77519301"/>
    <x v="7"/>
    <x v="15"/>
  </r>
  <r>
    <n v="77519302"/>
    <x v="7"/>
    <x v="15"/>
  </r>
  <r>
    <n v="77519303"/>
    <x v="7"/>
    <x v="15"/>
  </r>
  <r>
    <n v="77519304"/>
    <x v="7"/>
    <x v="15"/>
  </r>
  <r>
    <n v="77519306"/>
    <x v="7"/>
    <x v="15"/>
  </r>
  <r>
    <n v="77519307"/>
    <x v="7"/>
    <x v="15"/>
  </r>
  <r>
    <n v="77519308"/>
    <x v="7"/>
    <x v="15"/>
  </r>
  <r>
    <n v="77519310"/>
    <x v="7"/>
    <x v="15"/>
  </r>
  <r>
    <n v="77519311"/>
    <x v="7"/>
    <x v="15"/>
  </r>
  <r>
    <n v="77519313"/>
    <x v="7"/>
    <x v="15"/>
  </r>
  <r>
    <n v="77519314"/>
    <x v="7"/>
    <x v="15"/>
  </r>
  <r>
    <n v="77519315"/>
    <x v="7"/>
    <x v="15"/>
  </r>
  <r>
    <n v="77519316"/>
    <x v="7"/>
    <x v="15"/>
  </r>
  <r>
    <n v="77519317"/>
    <x v="7"/>
    <x v="15"/>
  </r>
  <r>
    <n v="77519318"/>
    <x v="7"/>
    <x v="15"/>
  </r>
  <r>
    <n v="77519319"/>
    <x v="7"/>
    <x v="15"/>
  </r>
  <r>
    <n v="77519321"/>
    <x v="7"/>
    <x v="15"/>
  </r>
  <r>
    <n v="77519322"/>
    <x v="7"/>
    <x v="15"/>
  </r>
  <r>
    <n v="77519323"/>
    <x v="7"/>
    <x v="15"/>
  </r>
  <r>
    <n v="77519324"/>
    <x v="7"/>
    <x v="15"/>
  </r>
  <r>
    <n v="77519325"/>
    <x v="7"/>
    <x v="15"/>
  </r>
  <r>
    <n v="77519326"/>
    <x v="7"/>
    <x v="15"/>
  </r>
  <r>
    <n v="77519327"/>
    <x v="7"/>
    <x v="15"/>
  </r>
  <r>
    <n v="77519328"/>
    <x v="7"/>
    <x v="15"/>
  </r>
  <r>
    <n v="77519329"/>
    <x v="7"/>
    <x v="15"/>
  </r>
  <r>
    <n v="77519330"/>
    <x v="7"/>
    <x v="15"/>
  </r>
  <r>
    <n v="77519331"/>
    <x v="7"/>
    <x v="15"/>
  </r>
  <r>
    <n v="77519332"/>
    <x v="7"/>
    <x v="15"/>
  </r>
  <r>
    <n v="77519333"/>
    <x v="7"/>
    <x v="15"/>
  </r>
  <r>
    <n v="77519334"/>
    <x v="7"/>
    <x v="15"/>
  </r>
  <r>
    <n v="77519335"/>
    <x v="7"/>
    <x v="15"/>
  </r>
  <r>
    <n v="77519336"/>
    <x v="7"/>
    <x v="15"/>
  </r>
  <r>
    <n v="77519337"/>
    <x v="7"/>
    <x v="15"/>
  </r>
  <r>
    <n v="77519339"/>
    <x v="7"/>
    <x v="15"/>
  </r>
  <r>
    <n v="77519340"/>
    <x v="7"/>
    <x v="15"/>
  </r>
  <r>
    <n v="77519341"/>
    <x v="7"/>
    <x v="15"/>
  </r>
  <r>
    <n v="77519342"/>
    <x v="7"/>
    <x v="15"/>
  </r>
  <r>
    <n v="77519343"/>
    <x v="7"/>
    <x v="15"/>
  </r>
  <r>
    <n v="77519345"/>
    <x v="7"/>
    <x v="15"/>
  </r>
  <r>
    <n v="77519346"/>
    <x v="7"/>
    <x v="15"/>
  </r>
  <r>
    <n v="77519347"/>
    <x v="3"/>
    <x v="5"/>
  </r>
  <r>
    <n v="77519348"/>
    <x v="3"/>
    <x v="5"/>
  </r>
  <r>
    <n v="77519349"/>
    <x v="3"/>
    <x v="5"/>
  </r>
  <r>
    <n v="77519350"/>
    <x v="3"/>
    <x v="5"/>
  </r>
  <r>
    <n v="77519351"/>
    <x v="3"/>
    <x v="5"/>
  </r>
  <r>
    <n v="77519352"/>
    <x v="3"/>
    <x v="5"/>
  </r>
  <r>
    <n v="77519354"/>
    <x v="3"/>
    <x v="5"/>
  </r>
  <r>
    <n v="77519355"/>
    <x v="3"/>
    <x v="5"/>
  </r>
  <r>
    <n v="77519356"/>
    <x v="7"/>
    <x v="5"/>
  </r>
  <r>
    <n v="77519357"/>
    <x v="7"/>
    <x v="5"/>
  </r>
  <r>
    <n v="77519358"/>
    <x v="7"/>
    <x v="5"/>
  </r>
  <r>
    <n v="77519359"/>
    <x v="7"/>
    <x v="5"/>
  </r>
  <r>
    <n v="77519360"/>
    <x v="7"/>
    <x v="5"/>
  </r>
  <r>
    <n v="77519361"/>
    <x v="7"/>
    <x v="5"/>
  </r>
  <r>
    <n v="77519362"/>
    <x v="7"/>
    <x v="5"/>
  </r>
  <r>
    <n v="77519363"/>
    <x v="7"/>
    <x v="5"/>
  </r>
  <r>
    <n v="77519364"/>
    <x v="7"/>
    <x v="5"/>
  </r>
  <r>
    <n v="77519366"/>
    <x v="7"/>
    <x v="5"/>
  </r>
  <r>
    <n v="77519368"/>
    <x v="7"/>
    <x v="5"/>
  </r>
  <r>
    <n v="77519369"/>
    <x v="7"/>
    <x v="5"/>
  </r>
  <r>
    <n v="77519370"/>
    <x v="7"/>
    <x v="5"/>
  </r>
  <r>
    <n v="77519371"/>
    <x v="7"/>
    <x v="5"/>
  </r>
  <r>
    <n v="77519372"/>
    <x v="7"/>
    <x v="5"/>
  </r>
  <r>
    <n v="77519373"/>
    <x v="7"/>
    <x v="5"/>
  </r>
  <r>
    <n v="77519374"/>
    <x v="7"/>
    <x v="5"/>
  </r>
  <r>
    <n v="77519375"/>
    <x v="7"/>
    <x v="5"/>
  </r>
  <r>
    <n v="77519377"/>
    <x v="7"/>
    <x v="5"/>
  </r>
  <r>
    <n v="77519378"/>
    <x v="7"/>
    <x v="5"/>
  </r>
  <r>
    <n v="77519379"/>
    <x v="7"/>
    <x v="5"/>
  </r>
  <r>
    <n v="77519380"/>
    <x v="7"/>
    <x v="5"/>
  </r>
  <r>
    <n v="77519381"/>
    <x v="7"/>
    <x v="5"/>
  </r>
  <r>
    <n v="77519382"/>
    <x v="7"/>
    <x v="5"/>
  </r>
  <r>
    <n v="77519383"/>
    <x v="7"/>
    <x v="5"/>
  </r>
  <r>
    <n v="77519384"/>
    <x v="3"/>
    <x v="5"/>
  </r>
  <r>
    <n v="77519385"/>
    <x v="7"/>
    <x v="5"/>
  </r>
  <r>
    <n v="77519386"/>
    <x v="3"/>
    <x v="5"/>
  </r>
  <r>
    <n v="77519387"/>
    <x v="3"/>
    <x v="5"/>
  </r>
  <r>
    <n v="77519388"/>
    <x v="7"/>
    <x v="5"/>
  </r>
  <r>
    <n v="77519389"/>
    <x v="7"/>
    <x v="5"/>
  </r>
  <r>
    <n v="77519390"/>
    <x v="7"/>
    <x v="5"/>
  </r>
  <r>
    <n v="77519391"/>
    <x v="7"/>
    <x v="5"/>
  </r>
  <r>
    <n v="77519392"/>
    <x v="7"/>
    <x v="5"/>
  </r>
  <r>
    <n v="77519393"/>
    <x v="7"/>
    <x v="5"/>
  </r>
  <r>
    <n v="77519394"/>
    <x v="7"/>
    <x v="5"/>
  </r>
  <r>
    <n v="77519395"/>
    <x v="7"/>
    <x v="5"/>
  </r>
  <r>
    <n v="77519396"/>
    <x v="7"/>
    <x v="5"/>
  </r>
  <r>
    <n v="77519397"/>
    <x v="7"/>
    <x v="17"/>
  </r>
  <r>
    <n v="77519398"/>
    <x v="7"/>
    <x v="17"/>
  </r>
  <r>
    <n v="77519399"/>
    <x v="7"/>
    <x v="5"/>
  </r>
  <r>
    <n v="77519400"/>
    <x v="7"/>
    <x v="5"/>
  </r>
  <r>
    <n v="77519401"/>
    <x v="7"/>
    <x v="5"/>
  </r>
  <r>
    <n v="77519402"/>
    <x v="7"/>
    <x v="5"/>
  </r>
  <r>
    <n v="77519403"/>
    <x v="7"/>
    <x v="5"/>
  </r>
  <r>
    <n v="77519404"/>
    <x v="7"/>
    <x v="5"/>
  </r>
  <r>
    <n v="77519405"/>
    <x v="7"/>
    <x v="5"/>
  </r>
  <r>
    <n v="77519406"/>
    <x v="7"/>
    <x v="5"/>
  </r>
  <r>
    <n v="77519407"/>
    <x v="3"/>
    <x v="5"/>
  </r>
  <r>
    <n v="77519408"/>
    <x v="7"/>
    <x v="5"/>
  </r>
  <r>
    <n v="77519409"/>
    <x v="3"/>
    <x v="5"/>
  </r>
  <r>
    <n v="77519410"/>
    <x v="7"/>
    <x v="5"/>
  </r>
  <r>
    <n v="77519412"/>
    <x v="7"/>
    <x v="5"/>
  </r>
  <r>
    <n v="77519413"/>
    <x v="7"/>
    <x v="5"/>
  </r>
  <r>
    <n v="77519414"/>
    <x v="7"/>
    <x v="5"/>
  </r>
  <r>
    <n v="77519415"/>
    <x v="3"/>
    <x v="5"/>
  </r>
  <r>
    <n v="77519416"/>
    <x v="7"/>
    <x v="17"/>
  </r>
  <r>
    <n v="77519417"/>
    <x v="7"/>
    <x v="17"/>
  </r>
  <r>
    <n v="77519418"/>
    <x v="7"/>
    <x v="17"/>
  </r>
  <r>
    <n v="77519419"/>
    <x v="7"/>
    <x v="17"/>
  </r>
  <r>
    <n v="77519420"/>
    <x v="7"/>
    <x v="17"/>
  </r>
  <r>
    <n v="77519421"/>
    <x v="7"/>
    <x v="17"/>
  </r>
  <r>
    <n v="77519422"/>
    <x v="7"/>
    <x v="17"/>
  </r>
  <r>
    <n v="77519423"/>
    <x v="7"/>
    <x v="17"/>
  </r>
  <r>
    <n v="77519424"/>
    <x v="7"/>
    <x v="17"/>
  </r>
  <r>
    <n v="77519425"/>
    <x v="7"/>
    <x v="17"/>
  </r>
  <r>
    <n v="77519426"/>
    <x v="7"/>
    <x v="17"/>
  </r>
  <r>
    <n v="77519427"/>
    <x v="7"/>
    <x v="17"/>
  </r>
  <r>
    <n v="77519428"/>
    <x v="7"/>
    <x v="17"/>
  </r>
  <r>
    <n v="77519430"/>
    <x v="7"/>
    <x v="17"/>
  </r>
  <r>
    <n v="77519431"/>
    <x v="7"/>
    <x v="17"/>
  </r>
  <r>
    <n v="77519433"/>
    <x v="7"/>
    <x v="17"/>
  </r>
  <r>
    <n v="77519434"/>
    <x v="7"/>
    <x v="17"/>
  </r>
  <r>
    <n v="77519435"/>
    <x v="7"/>
    <x v="17"/>
  </r>
  <r>
    <n v="77519436"/>
    <x v="7"/>
    <x v="17"/>
  </r>
  <r>
    <n v="77519437"/>
    <x v="7"/>
    <x v="17"/>
  </r>
  <r>
    <n v="77519438"/>
    <x v="7"/>
    <x v="17"/>
  </r>
  <r>
    <n v="77519440"/>
    <x v="7"/>
    <x v="17"/>
  </r>
  <r>
    <n v="77519441"/>
    <x v="7"/>
    <x v="17"/>
  </r>
  <r>
    <n v="77519442"/>
    <x v="7"/>
    <x v="17"/>
  </r>
  <r>
    <n v="77519443"/>
    <x v="7"/>
    <x v="17"/>
  </r>
  <r>
    <n v="77519444"/>
    <x v="7"/>
    <x v="17"/>
  </r>
  <r>
    <n v="77519445"/>
    <x v="7"/>
    <x v="17"/>
  </r>
  <r>
    <n v="77519446"/>
    <x v="7"/>
    <x v="17"/>
  </r>
  <r>
    <n v="77519447"/>
    <x v="7"/>
    <x v="17"/>
  </r>
  <r>
    <n v="77519448"/>
    <x v="7"/>
    <x v="17"/>
  </r>
  <r>
    <n v="77519449"/>
    <x v="7"/>
    <x v="17"/>
  </r>
  <r>
    <n v="77519450"/>
    <x v="7"/>
    <x v="17"/>
  </r>
  <r>
    <n v="77519451"/>
    <x v="7"/>
    <x v="17"/>
  </r>
  <r>
    <n v="77519452"/>
    <x v="7"/>
    <x v="17"/>
  </r>
  <r>
    <n v="77519453"/>
    <x v="7"/>
    <x v="17"/>
  </r>
  <r>
    <n v="77519454"/>
    <x v="7"/>
    <x v="17"/>
  </r>
  <r>
    <n v="77519455"/>
    <x v="7"/>
    <x v="17"/>
  </r>
  <r>
    <n v="77519457"/>
    <x v="7"/>
    <x v="17"/>
  </r>
  <r>
    <n v="77519458"/>
    <x v="7"/>
    <x v="17"/>
  </r>
  <r>
    <n v="77519459"/>
    <x v="7"/>
    <x v="17"/>
  </r>
  <r>
    <n v="77519460"/>
    <x v="7"/>
    <x v="17"/>
  </r>
  <r>
    <n v="77519461"/>
    <x v="7"/>
    <x v="17"/>
  </r>
  <r>
    <n v="77519462"/>
    <x v="7"/>
    <x v="17"/>
  </r>
  <r>
    <n v="77519463"/>
    <x v="7"/>
    <x v="17"/>
  </r>
  <r>
    <n v="77519464"/>
    <x v="7"/>
    <x v="17"/>
  </r>
  <r>
    <n v="77519465"/>
    <x v="7"/>
    <x v="17"/>
  </r>
  <r>
    <n v="77519466"/>
    <x v="7"/>
    <x v="17"/>
  </r>
  <r>
    <n v="77519467"/>
    <x v="7"/>
    <x v="17"/>
  </r>
  <r>
    <n v="77519468"/>
    <x v="7"/>
    <x v="17"/>
  </r>
  <r>
    <n v="77519469"/>
    <x v="7"/>
    <x v="17"/>
  </r>
  <r>
    <n v="77519471"/>
    <x v="7"/>
    <x v="17"/>
  </r>
  <r>
    <n v="77519472"/>
    <x v="7"/>
    <x v="17"/>
  </r>
  <r>
    <n v="77519473"/>
    <x v="3"/>
    <x v="5"/>
  </r>
  <r>
    <n v="77519474"/>
    <x v="3"/>
    <x v="5"/>
  </r>
  <r>
    <n v="77519475"/>
    <x v="7"/>
    <x v="17"/>
  </r>
  <r>
    <n v="77519476"/>
    <x v="7"/>
    <x v="17"/>
  </r>
  <r>
    <n v="77519477"/>
    <x v="7"/>
    <x v="17"/>
  </r>
  <r>
    <n v="77519478"/>
    <x v="7"/>
    <x v="5"/>
  </r>
  <r>
    <n v="77519479"/>
    <x v="7"/>
    <x v="5"/>
  </r>
  <r>
    <n v="77519480"/>
    <x v="7"/>
    <x v="17"/>
  </r>
  <r>
    <n v="77519481"/>
    <x v="7"/>
    <x v="5"/>
  </r>
  <r>
    <n v="77519482"/>
    <x v="7"/>
    <x v="17"/>
  </r>
  <r>
    <n v="77519483"/>
    <x v="7"/>
    <x v="17"/>
  </r>
  <r>
    <n v="77519484"/>
    <x v="7"/>
    <x v="5"/>
  </r>
  <r>
    <n v="77519485"/>
    <x v="7"/>
    <x v="5"/>
  </r>
  <r>
    <n v="77519486"/>
    <x v="7"/>
    <x v="5"/>
  </r>
  <r>
    <n v="77519487"/>
    <x v="7"/>
    <x v="17"/>
  </r>
  <r>
    <n v="77519488"/>
    <x v="7"/>
    <x v="5"/>
  </r>
  <r>
    <n v="77519489"/>
    <x v="7"/>
    <x v="5"/>
  </r>
  <r>
    <n v="77519491"/>
    <x v="7"/>
    <x v="5"/>
  </r>
  <r>
    <n v="77519492"/>
    <x v="7"/>
    <x v="5"/>
  </r>
  <r>
    <n v="77519493"/>
    <x v="7"/>
    <x v="17"/>
  </r>
  <r>
    <n v="77519494"/>
    <x v="7"/>
    <x v="5"/>
  </r>
  <r>
    <n v="77519495"/>
    <x v="7"/>
    <x v="17"/>
  </r>
  <r>
    <n v="77519496"/>
    <x v="7"/>
    <x v="5"/>
  </r>
  <r>
    <n v="77519497"/>
    <x v="3"/>
    <x v="5"/>
  </r>
  <r>
    <n v="77519499"/>
    <x v="7"/>
    <x v="5"/>
  </r>
  <r>
    <n v="77519500"/>
    <x v="7"/>
    <x v="17"/>
  </r>
  <r>
    <n v="77519501"/>
    <x v="7"/>
    <x v="5"/>
  </r>
  <r>
    <n v="77519503"/>
    <x v="7"/>
    <x v="17"/>
  </r>
  <r>
    <n v="77519504"/>
    <x v="7"/>
    <x v="17"/>
  </r>
  <r>
    <n v="77519506"/>
    <x v="7"/>
    <x v="17"/>
  </r>
  <r>
    <n v="77519507"/>
    <x v="7"/>
    <x v="17"/>
  </r>
  <r>
    <n v="77519508"/>
    <x v="7"/>
    <x v="17"/>
  </r>
  <r>
    <n v="77519509"/>
    <x v="7"/>
    <x v="17"/>
  </r>
  <r>
    <n v="77519512"/>
    <x v="7"/>
    <x v="17"/>
  </r>
  <r>
    <n v="77519513"/>
    <x v="7"/>
    <x v="5"/>
  </r>
  <r>
    <n v="77519515"/>
    <x v="7"/>
    <x v="17"/>
  </r>
  <r>
    <n v="77519517"/>
    <x v="7"/>
    <x v="5"/>
  </r>
  <r>
    <n v="77519518"/>
    <x v="7"/>
    <x v="17"/>
  </r>
  <r>
    <n v="77519519"/>
    <x v="7"/>
    <x v="17"/>
  </r>
  <r>
    <n v="77519520"/>
    <x v="7"/>
    <x v="5"/>
  </r>
  <r>
    <n v="77519521"/>
    <x v="7"/>
    <x v="5"/>
  </r>
  <r>
    <n v="77519522"/>
    <x v="3"/>
    <x v="5"/>
  </r>
  <r>
    <n v="77519523"/>
    <x v="7"/>
    <x v="5"/>
  </r>
  <r>
    <n v="77519524"/>
    <x v="7"/>
    <x v="17"/>
  </r>
  <r>
    <n v="77519525"/>
    <x v="3"/>
    <x v="5"/>
  </r>
  <r>
    <n v="77519526"/>
    <x v="7"/>
    <x v="5"/>
  </r>
  <r>
    <n v="77519527"/>
    <x v="7"/>
    <x v="17"/>
  </r>
  <r>
    <n v="77519528"/>
    <x v="7"/>
    <x v="17"/>
  </r>
  <r>
    <n v="77519530"/>
    <x v="7"/>
    <x v="17"/>
  </r>
  <r>
    <n v="77519531"/>
    <x v="7"/>
    <x v="5"/>
  </r>
  <r>
    <n v="77519532"/>
    <x v="7"/>
    <x v="5"/>
  </r>
  <r>
    <n v="77519534"/>
    <x v="7"/>
    <x v="5"/>
  </r>
  <r>
    <n v="77519535"/>
    <x v="3"/>
    <x v="5"/>
  </r>
  <r>
    <n v="77519536"/>
    <x v="7"/>
    <x v="17"/>
  </r>
  <r>
    <n v="77519537"/>
    <x v="3"/>
    <x v="5"/>
  </r>
  <r>
    <n v="77519538"/>
    <x v="7"/>
    <x v="5"/>
  </r>
  <r>
    <n v="77519539"/>
    <x v="7"/>
    <x v="5"/>
  </r>
  <r>
    <n v="77519540"/>
    <x v="7"/>
    <x v="17"/>
  </r>
  <r>
    <n v="77519541"/>
    <x v="7"/>
    <x v="17"/>
  </r>
  <r>
    <n v="77519542"/>
    <x v="7"/>
    <x v="17"/>
  </r>
  <r>
    <n v="77519543"/>
    <x v="7"/>
    <x v="17"/>
  </r>
  <r>
    <n v="77519544"/>
    <x v="7"/>
    <x v="17"/>
  </r>
  <r>
    <n v="77519545"/>
    <x v="7"/>
    <x v="5"/>
  </r>
  <r>
    <n v="77519546"/>
    <x v="7"/>
    <x v="17"/>
  </r>
  <r>
    <n v="77519547"/>
    <x v="7"/>
    <x v="5"/>
  </r>
  <r>
    <n v="77519548"/>
    <x v="7"/>
    <x v="5"/>
  </r>
  <r>
    <n v="77519549"/>
    <x v="7"/>
    <x v="5"/>
  </r>
  <r>
    <n v="77519550"/>
    <x v="3"/>
    <x v="5"/>
  </r>
  <r>
    <n v="77519551"/>
    <x v="7"/>
    <x v="5"/>
  </r>
  <r>
    <n v="77519552"/>
    <x v="7"/>
    <x v="5"/>
  </r>
  <r>
    <n v="77519554"/>
    <x v="7"/>
    <x v="5"/>
  </r>
  <r>
    <n v="77519555"/>
    <x v="7"/>
    <x v="17"/>
  </r>
  <r>
    <n v="77519556"/>
    <x v="7"/>
    <x v="5"/>
  </r>
  <r>
    <n v="77519557"/>
    <x v="7"/>
    <x v="17"/>
  </r>
  <r>
    <n v="77519558"/>
    <x v="7"/>
    <x v="5"/>
  </r>
  <r>
    <n v="77519559"/>
    <x v="7"/>
    <x v="5"/>
  </r>
  <r>
    <n v="77519560"/>
    <x v="7"/>
    <x v="5"/>
  </r>
  <r>
    <n v="77519561"/>
    <x v="7"/>
    <x v="5"/>
  </r>
  <r>
    <n v="77519562"/>
    <x v="7"/>
    <x v="5"/>
  </r>
  <r>
    <n v="77519563"/>
    <x v="7"/>
    <x v="5"/>
  </r>
  <r>
    <n v="77519564"/>
    <x v="3"/>
    <x v="5"/>
  </r>
  <r>
    <n v="77519565"/>
    <x v="7"/>
    <x v="17"/>
  </r>
  <r>
    <n v="77519566"/>
    <x v="7"/>
    <x v="17"/>
  </r>
  <r>
    <n v="77519567"/>
    <x v="7"/>
    <x v="17"/>
  </r>
  <r>
    <n v="77519568"/>
    <x v="7"/>
    <x v="5"/>
  </r>
  <r>
    <n v="77519569"/>
    <x v="7"/>
    <x v="5"/>
  </r>
  <r>
    <n v="77519570"/>
    <x v="7"/>
    <x v="17"/>
  </r>
  <r>
    <n v="77519571"/>
    <x v="7"/>
    <x v="17"/>
  </r>
  <r>
    <n v="77519572"/>
    <x v="3"/>
    <x v="5"/>
  </r>
  <r>
    <n v="77519573"/>
    <x v="9"/>
    <x v="5"/>
  </r>
  <r>
    <n v="77519574"/>
    <x v="7"/>
    <x v="5"/>
  </r>
  <r>
    <n v="77519575"/>
    <x v="7"/>
    <x v="17"/>
  </r>
  <r>
    <n v="77519577"/>
    <x v="7"/>
    <x v="5"/>
  </r>
  <r>
    <n v="77519578"/>
    <x v="7"/>
    <x v="17"/>
  </r>
  <r>
    <n v="77519579"/>
    <x v="3"/>
    <x v="5"/>
  </r>
  <r>
    <n v="77519580"/>
    <x v="7"/>
    <x v="17"/>
  </r>
  <r>
    <n v="77519581"/>
    <x v="7"/>
    <x v="5"/>
  </r>
  <r>
    <n v="77519582"/>
    <x v="7"/>
    <x v="17"/>
  </r>
  <r>
    <n v="77519583"/>
    <x v="7"/>
    <x v="17"/>
  </r>
  <r>
    <n v="77519584"/>
    <x v="7"/>
    <x v="5"/>
  </r>
  <r>
    <n v="77519585"/>
    <x v="7"/>
    <x v="17"/>
  </r>
  <r>
    <n v="77519586"/>
    <x v="7"/>
    <x v="17"/>
  </r>
  <r>
    <n v="77519587"/>
    <x v="7"/>
    <x v="5"/>
  </r>
  <r>
    <n v="77519590"/>
    <x v="7"/>
    <x v="5"/>
  </r>
  <r>
    <n v="77519591"/>
    <x v="7"/>
    <x v="5"/>
  </r>
  <r>
    <n v="77519592"/>
    <x v="7"/>
    <x v="17"/>
  </r>
  <r>
    <n v="77519593"/>
    <x v="7"/>
    <x v="17"/>
  </r>
  <r>
    <n v="77519594"/>
    <x v="7"/>
    <x v="5"/>
  </r>
  <r>
    <n v="77519595"/>
    <x v="7"/>
    <x v="5"/>
  </r>
  <r>
    <n v="77519596"/>
    <x v="7"/>
    <x v="17"/>
  </r>
  <r>
    <n v="77519597"/>
    <x v="7"/>
    <x v="17"/>
  </r>
  <r>
    <n v="77519599"/>
    <x v="7"/>
    <x v="5"/>
  </r>
  <r>
    <n v="77519600"/>
    <x v="7"/>
    <x v="5"/>
  </r>
  <r>
    <n v="77519601"/>
    <x v="7"/>
    <x v="17"/>
  </r>
  <r>
    <n v="77519602"/>
    <x v="7"/>
    <x v="5"/>
  </r>
  <r>
    <n v="77519603"/>
    <x v="7"/>
    <x v="17"/>
  </r>
  <r>
    <n v="77519604"/>
    <x v="7"/>
    <x v="5"/>
  </r>
  <r>
    <n v="77519605"/>
    <x v="7"/>
    <x v="5"/>
  </r>
  <r>
    <n v="77519606"/>
    <x v="7"/>
    <x v="17"/>
  </r>
  <r>
    <n v="77519607"/>
    <x v="7"/>
    <x v="17"/>
  </r>
  <r>
    <n v="77519608"/>
    <x v="7"/>
    <x v="17"/>
  </r>
  <r>
    <n v="77519609"/>
    <x v="7"/>
    <x v="5"/>
  </r>
  <r>
    <n v="77519610"/>
    <x v="7"/>
    <x v="5"/>
  </r>
  <r>
    <n v="77519611"/>
    <x v="7"/>
    <x v="5"/>
  </r>
  <r>
    <n v="77519612"/>
    <x v="7"/>
    <x v="12"/>
  </r>
  <r>
    <n v="77519613"/>
    <x v="7"/>
    <x v="18"/>
  </r>
  <r>
    <n v="77519614"/>
    <x v="7"/>
    <x v="3"/>
  </r>
  <r>
    <n v="77519615"/>
    <x v="10"/>
    <x v="16"/>
  </r>
  <r>
    <n v="77519616"/>
    <x v="7"/>
    <x v="11"/>
  </r>
  <r>
    <n v="77519617"/>
    <x v="7"/>
    <x v="9"/>
  </r>
  <r>
    <n v="77519619"/>
    <x v="3"/>
    <x v="17"/>
  </r>
  <r>
    <n v="77519620"/>
    <x v="7"/>
    <x v="5"/>
  </r>
  <r>
    <n v="77519621"/>
    <x v="7"/>
    <x v="0"/>
  </r>
  <r>
    <n v="77519624"/>
    <x v="7"/>
    <x v="3"/>
  </r>
  <r>
    <n v="77519625"/>
    <x v="7"/>
    <x v="18"/>
  </r>
  <r>
    <n v="77519626"/>
    <x v="7"/>
    <x v="16"/>
  </r>
  <r>
    <n v="77519628"/>
    <x v="7"/>
    <x v="15"/>
  </r>
  <r>
    <n v="77519629"/>
    <x v="7"/>
    <x v="7"/>
  </r>
  <r>
    <n v="77519630"/>
    <x v="7"/>
    <x v="6"/>
  </r>
  <r>
    <n v="77519631"/>
    <x v="7"/>
    <x v="11"/>
  </r>
  <r>
    <n v="77519632"/>
    <x v="7"/>
    <x v="15"/>
  </r>
  <r>
    <n v="77519634"/>
    <x v="7"/>
    <x v="12"/>
  </r>
  <r>
    <n v="77519635"/>
    <x v="7"/>
    <x v="8"/>
  </r>
  <r>
    <n v="77519636"/>
    <x v="7"/>
    <x v="1"/>
  </r>
  <r>
    <n v="77519638"/>
    <x v="7"/>
    <x v="17"/>
  </r>
  <r>
    <n v="77519639"/>
    <x v="7"/>
    <x v="6"/>
  </r>
  <r>
    <n v="77519645"/>
    <x v="7"/>
    <x v="4"/>
  </r>
  <r>
    <n v="77519646"/>
    <x v="3"/>
    <x v="5"/>
  </r>
  <r>
    <n v="77519648"/>
    <x v="7"/>
    <x v="12"/>
  </r>
  <r>
    <n v="77519649"/>
    <x v="7"/>
    <x v="12"/>
  </r>
  <r>
    <n v="77519650"/>
    <x v="9"/>
    <x v="18"/>
  </r>
  <r>
    <n v="77519651"/>
    <x v="3"/>
    <x v="18"/>
  </r>
  <r>
    <n v="77519654"/>
    <x v="7"/>
    <x v="13"/>
  </r>
  <r>
    <n v="77519655"/>
    <x v="7"/>
    <x v="16"/>
  </r>
  <r>
    <n v="77519657"/>
    <x v="3"/>
    <x v="14"/>
  </r>
  <r>
    <n v="77519658"/>
    <x v="7"/>
    <x v="13"/>
  </r>
  <r>
    <n v="77519659"/>
    <x v="7"/>
    <x v="9"/>
  </r>
  <r>
    <n v="77519661"/>
    <x v="7"/>
    <x v="16"/>
  </r>
  <r>
    <n v="77519662"/>
    <x v="7"/>
    <x v="5"/>
  </r>
  <r>
    <n v="77519663"/>
    <x v="7"/>
    <x v="15"/>
  </r>
  <r>
    <n v="77519664"/>
    <x v="7"/>
    <x v="12"/>
  </r>
  <r>
    <n v="77519668"/>
    <x v="7"/>
    <x v="2"/>
  </r>
  <r>
    <n v="77519669"/>
    <x v="7"/>
    <x v="9"/>
  </r>
  <r>
    <n v="77519670"/>
    <x v="3"/>
    <x v="12"/>
  </r>
  <r>
    <n v="77519671"/>
    <x v="7"/>
    <x v="10"/>
  </r>
  <r>
    <n v="77519672"/>
    <x v="7"/>
    <x v="11"/>
  </r>
  <r>
    <n v="77519673"/>
    <x v="7"/>
    <x v="9"/>
  </r>
  <r>
    <n v="77519674"/>
    <x v="7"/>
    <x v="13"/>
  </r>
  <r>
    <n v="77519675"/>
    <x v="7"/>
    <x v="12"/>
  </r>
  <r>
    <n v="77519678"/>
    <x v="7"/>
    <x v="14"/>
  </r>
  <r>
    <n v="77519680"/>
    <x v="7"/>
    <x v="18"/>
  </r>
  <r>
    <n v="77519681"/>
    <x v="3"/>
    <x v="14"/>
  </r>
  <r>
    <n v="77519682"/>
    <x v="7"/>
    <x v="16"/>
  </r>
  <r>
    <n v="77519683"/>
    <x v="7"/>
    <x v="2"/>
  </r>
  <r>
    <n v="77519684"/>
    <x v="7"/>
    <x v="16"/>
  </r>
  <r>
    <n v="77519685"/>
    <x v="7"/>
    <x v="5"/>
  </r>
  <r>
    <n v="77519686"/>
    <x v="7"/>
    <x v="12"/>
  </r>
  <r>
    <n v="77519687"/>
    <x v="7"/>
    <x v="5"/>
  </r>
  <r>
    <n v="77519688"/>
    <x v="7"/>
    <x v="12"/>
  </r>
  <r>
    <n v="77519692"/>
    <x v="7"/>
    <x v="2"/>
  </r>
  <r>
    <n v="77519694"/>
    <x v="3"/>
    <x v="2"/>
  </r>
  <r>
    <n v="77519696"/>
    <x v="7"/>
    <x v="3"/>
  </r>
  <r>
    <n v="77519698"/>
    <x v="7"/>
    <x v="11"/>
  </r>
  <r>
    <n v="77519699"/>
    <x v="7"/>
    <x v="12"/>
  </r>
  <r>
    <n v="77519705"/>
    <x v="7"/>
    <x v="2"/>
  </r>
  <r>
    <n v="77519706"/>
    <x v="7"/>
    <x v="15"/>
  </r>
  <r>
    <n v="77519707"/>
    <x v="7"/>
    <x v="13"/>
  </r>
  <r>
    <n v="77519708"/>
    <x v="7"/>
    <x v="10"/>
  </r>
  <r>
    <n v="77519709"/>
    <x v="7"/>
    <x v="2"/>
  </r>
  <r>
    <n v="77519712"/>
    <x v="7"/>
    <x v="5"/>
  </r>
  <r>
    <n v="77519714"/>
    <x v="7"/>
    <x v="12"/>
  </r>
  <r>
    <n v="77519715"/>
    <x v="7"/>
    <x v="8"/>
  </r>
  <r>
    <n v="77519716"/>
    <x v="7"/>
    <x v="14"/>
  </r>
  <r>
    <n v="77519717"/>
    <x v="7"/>
    <x v="16"/>
  </r>
  <r>
    <n v="77519718"/>
    <x v="7"/>
    <x v="18"/>
  </r>
  <r>
    <n v="77519719"/>
    <x v="12"/>
    <x v="15"/>
  </r>
  <r>
    <n v="77519720"/>
    <x v="10"/>
    <x v="15"/>
  </r>
  <r>
    <n v="77519721"/>
    <x v="7"/>
    <x v="16"/>
  </r>
  <r>
    <n v="77519722"/>
    <x v="7"/>
    <x v="3"/>
  </r>
  <r>
    <n v="77519723"/>
    <x v="7"/>
    <x v="0"/>
  </r>
  <r>
    <n v="77519724"/>
    <x v="7"/>
    <x v="13"/>
  </r>
  <r>
    <n v="77519726"/>
    <x v="7"/>
    <x v="1"/>
  </r>
  <r>
    <n v="77519729"/>
    <x v="7"/>
    <x v="2"/>
  </r>
  <r>
    <n v="77519731"/>
    <x v="7"/>
    <x v="17"/>
  </r>
  <r>
    <n v="77519732"/>
    <x v="7"/>
    <x v="14"/>
  </r>
  <r>
    <n v="77519734"/>
    <x v="3"/>
    <x v="3"/>
  </r>
  <r>
    <n v="77519735"/>
    <x v="3"/>
    <x v="1"/>
  </r>
  <r>
    <n v="77519736"/>
    <x v="7"/>
    <x v="9"/>
  </r>
  <r>
    <n v="77519739"/>
    <x v="7"/>
    <x v="11"/>
  </r>
  <r>
    <n v="77519740"/>
    <x v="7"/>
    <x v="18"/>
  </r>
  <r>
    <n v="77519741"/>
    <x v="7"/>
    <x v="16"/>
  </r>
  <r>
    <n v="77519742"/>
    <x v="7"/>
    <x v="15"/>
  </r>
  <r>
    <n v="77519743"/>
    <x v="7"/>
    <x v="17"/>
  </r>
  <r>
    <n v="77519744"/>
    <x v="7"/>
    <x v="17"/>
  </r>
  <r>
    <n v="77519745"/>
    <x v="7"/>
    <x v="17"/>
  </r>
  <r>
    <n v="77519746"/>
    <x v="7"/>
    <x v="12"/>
  </r>
  <r>
    <n v="77519747"/>
    <x v="7"/>
    <x v="18"/>
  </r>
  <r>
    <n v="77519748"/>
    <x v="7"/>
    <x v="8"/>
  </r>
  <r>
    <n v="77519749"/>
    <x v="7"/>
    <x v="18"/>
  </r>
  <r>
    <n v="77519750"/>
    <x v="7"/>
    <x v="5"/>
  </r>
  <r>
    <n v="77519752"/>
    <x v="7"/>
    <x v="15"/>
  </r>
  <r>
    <n v="77519754"/>
    <x v="3"/>
    <x v="18"/>
  </r>
  <r>
    <n v="77519755"/>
    <x v="7"/>
    <x v="12"/>
  </r>
  <r>
    <n v="77519756"/>
    <x v="7"/>
    <x v="3"/>
  </r>
  <r>
    <n v="77519757"/>
    <x v="3"/>
    <x v="13"/>
  </r>
  <r>
    <n v="77519759"/>
    <x v="7"/>
    <x v="5"/>
  </r>
  <r>
    <n v="77519760"/>
    <x v="7"/>
    <x v="14"/>
  </r>
  <r>
    <n v="77519761"/>
    <x v="7"/>
    <x v="11"/>
  </r>
  <r>
    <n v="77519762"/>
    <x v="7"/>
    <x v="10"/>
  </r>
  <r>
    <n v="77519768"/>
    <x v="7"/>
    <x v="5"/>
  </r>
  <r>
    <n v="77519769"/>
    <x v="7"/>
    <x v="1"/>
  </r>
  <r>
    <n v="77519770"/>
    <x v="7"/>
    <x v="7"/>
  </r>
  <r>
    <n v="77519772"/>
    <x v="7"/>
    <x v="1"/>
  </r>
  <r>
    <n v="77519773"/>
    <x v="7"/>
    <x v="7"/>
  </r>
  <r>
    <n v="77519774"/>
    <x v="7"/>
    <x v="18"/>
  </r>
  <r>
    <n v="77519775"/>
    <x v="7"/>
    <x v="3"/>
  </r>
  <r>
    <n v="77519777"/>
    <x v="7"/>
    <x v="6"/>
  </r>
  <r>
    <n v="77519778"/>
    <x v="10"/>
    <x v="15"/>
  </r>
  <r>
    <n v="77519779"/>
    <x v="7"/>
    <x v="9"/>
  </r>
  <r>
    <n v="77519780"/>
    <x v="7"/>
    <x v="2"/>
  </r>
  <r>
    <n v="77519781"/>
    <x v="7"/>
    <x v="8"/>
  </r>
  <r>
    <n v="77519782"/>
    <x v="7"/>
    <x v="15"/>
  </r>
  <r>
    <n v="77519783"/>
    <x v="7"/>
    <x v="8"/>
  </r>
  <r>
    <n v="77519784"/>
    <x v="7"/>
    <x v="3"/>
  </r>
  <r>
    <n v="77519785"/>
    <x v="7"/>
    <x v="0"/>
  </r>
  <r>
    <n v="77519786"/>
    <x v="7"/>
    <x v="0"/>
  </r>
  <r>
    <n v="77519788"/>
    <x v="7"/>
    <x v="5"/>
  </r>
  <r>
    <n v="77519790"/>
    <x v="7"/>
    <x v="12"/>
  </r>
  <r>
    <n v="77519791"/>
    <x v="7"/>
    <x v="1"/>
  </r>
  <r>
    <n v="77519792"/>
    <x v="7"/>
    <x v="10"/>
  </r>
  <r>
    <n v="77519793"/>
    <x v="7"/>
    <x v="15"/>
  </r>
  <r>
    <n v="77519794"/>
    <x v="3"/>
    <x v="1"/>
  </r>
  <r>
    <n v="77519796"/>
    <x v="7"/>
    <x v="11"/>
  </r>
  <r>
    <n v="77519797"/>
    <x v="7"/>
    <x v="15"/>
  </r>
  <r>
    <n v="77519798"/>
    <x v="7"/>
    <x v="2"/>
  </r>
  <r>
    <n v="77519799"/>
    <x v="7"/>
    <x v="16"/>
  </r>
  <r>
    <n v="77519800"/>
    <x v="7"/>
    <x v="18"/>
  </r>
  <r>
    <n v="77519801"/>
    <x v="7"/>
    <x v="13"/>
  </r>
  <r>
    <n v="77519804"/>
    <x v="3"/>
    <x v="2"/>
  </r>
  <r>
    <n v="77519805"/>
    <x v="7"/>
    <x v="6"/>
  </r>
  <r>
    <n v="77519807"/>
    <x v="7"/>
    <x v="16"/>
  </r>
  <r>
    <n v="77519808"/>
    <x v="7"/>
    <x v="5"/>
  </r>
  <r>
    <n v="77519811"/>
    <x v="7"/>
    <x v="15"/>
  </r>
  <r>
    <n v="77519813"/>
    <x v="7"/>
    <x v="8"/>
  </r>
  <r>
    <n v="77519815"/>
    <x v="7"/>
    <x v="8"/>
  </r>
  <r>
    <n v="77519816"/>
    <x v="3"/>
    <x v="18"/>
  </r>
  <r>
    <n v="77519819"/>
    <x v="7"/>
    <x v="12"/>
  </r>
  <r>
    <n v="77519820"/>
    <x v="7"/>
    <x v="16"/>
  </r>
  <r>
    <n v="77519821"/>
    <x v="7"/>
    <x v="8"/>
  </r>
  <r>
    <n v="77519822"/>
    <x v="7"/>
    <x v="8"/>
  </r>
  <r>
    <n v="77519824"/>
    <x v="7"/>
    <x v="10"/>
  </r>
  <r>
    <n v="77519825"/>
    <x v="7"/>
    <x v="12"/>
  </r>
  <r>
    <n v="77519826"/>
    <x v="7"/>
    <x v="0"/>
  </r>
  <r>
    <n v="77519827"/>
    <x v="7"/>
    <x v="4"/>
  </r>
  <r>
    <n v="77519828"/>
    <x v="7"/>
    <x v="1"/>
  </r>
  <r>
    <n v="77519830"/>
    <x v="7"/>
    <x v="6"/>
  </r>
  <r>
    <n v="77519831"/>
    <x v="7"/>
    <x v="0"/>
  </r>
  <r>
    <n v="77519832"/>
    <x v="7"/>
    <x v="12"/>
  </r>
  <r>
    <n v="77519833"/>
    <x v="3"/>
    <x v="12"/>
  </r>
  <r>
    <n v="77519835"/>
    <x v="7"/>
    <x v="15"/>
  </r>
  <r>
    <n v="77519836"/>
    <x v="7"/>
    <x v="1"/>
  </r>
  <r>
    <n v="77519838"/>
    <x v="7"/>
    <x v="0"/>
  </r>
  <r>
    <n v="77519839"/>
    <x v="7"/>
    <x v="17"/>
  </r>
  <r>
    <n v="77519840"/>
    <x v="7"/>
    <x v="15"/>
  </r>
  <r>
    <n v="77519841"/>
    <x v="7"/>
    <x v="2"/>
  </r>
  <r>
    <n v="77519842"/>
    <x v="3"/>
    <x v="0"/>
  </r>
  <r>
    <n v="77519844"/>
    <x v="3"/>
    <x v="8"/>
  </r>
  <r>
    <n v="77519846"/>
    <x v="7"/>
    <x v="5"/>
  </r>
  <r>
    <n v="77519847"/>
    <x v="7"/>
    <x v="1"/>
  </r>
  <r>
    <n v="77519849"/>
    <x v="7"/>
    <x v="1"/>
  </r>
  <r>
    <n v="77519850"/>
    <x v="7"/>
    <x v="6"/>
  </r>
  <r>
    <n v="77519851"/>
    <x v="7"/>
    <x v="12"/>
  </r>
  <r>
    <n v="77519852"/>
    <x v="7"/>
    <x v="3"/>
  </r>
  <r>
    <n v="77519853"/>
    <x v="7"/>
    <x v="0"/>
  </r>
  <r>
    <n v="77519855"/>
    <x v="3"/>
    <x v="4"/>
  </r>
  <r>
    <n v="77519856"/>
    <x v="7"/>
    <x v="12"/>
  </r>
  <r>
    <n v="77519857"/>
    <x v="7"/>
    <x v="11"/>
  </r>
  <r>
    <n v="77519858"/>
    <x v="7"/>
    <x v="3"/>
  </r>
  <r>
    <n v="77519859"/>
    <x v="7"/>
    <x v="18"/>
  </r>
  <r>
    <n v="77519860"/>
    <x v="7"/>
    <x v="1"/>
  </r>
  <r>
    <n v="77519861"/>
    <x v="7"/>
    <x v="15"/>
  </r>
  <r>
    <n v="77519862"/>
    <x v="7"/>
    <x v="5"/>
  </r>
  <r>
    <n v="77519863"/>
    <x v="3"/>
    <x v="6"/>
  </r>
  <r>
    <n v="77519864"/>
    <x v="7"/>
    <x v="17"/>
  </r>
  <r>
    <n v="77519865"/>
    <x v="7"/>
    <x v="6"/>
  </r>
  <r>
    <n v="77519867"/>
    <x v="7"/>
    <x v="9"/>
  </r>
  <r>
    <n v="77519868"/>
    <x v="7"/>
    <x v="18"/>
  </r>
  <r>
    <n v="77519870"/>
    <x v="7"/>
    <x v="11"/>
  </r>
  <r>
    <n v="77519871"/>
    <x v="7"/>
    <x v="1"/>
  </r>
  <r>
    <n v="77519872"/>
    <x v="7"/>
    <x v="5"/>
  </r>
  <r>
    <n v="77519873"/>
    <x v="7"/>
    <x v="3"/>
  </r>
  <r>
    <n v="77519875"/>
    <x v="7"/>
    <x v="16"/>
  </r>
  <r>
    <n v="77519877"/>
    <x v="7"/>
    <x v="5"/>
  </r>
  <r>
    <n v="77519880"/>
    <x v="7"/>
    <x v="6"/>
  </r>
  <r>
    <n v="77519881"/>
    <x v="3"/>
    <x v="17"/>
  </r>
  <r>
    <n v="77519883"/>
    <x v="7"/>
    <x v="14"/>
  </r>
  <r>
    <n v="77519886"/>
    <x v="7"/>
    <x v="9"/>
  </r>
  <r>
    <n v="77519888"/>
    <x v="7"/>
    <x v="2"/>
  </r>
  <r>
    <n v="77519889"/>
    <x v="7"/>
    <x v="15"/>
  </r>
  <r>
    <n v="77519890"/>
    <x v="7"/>
    <x v="1"/>
  </r>
  <r>
    <n v="77519891"/>
    <x v="7"/>
    <x v="12"/>
  </r>
  <r>
    <n v="77519892"/>
    <x v="7"/>
    <x v="7"/>
  </r>
  <r>
    <n v="77519893"/>
    <x v="7"/>
    <x v="8"/>
  </r>
  <r>
    <n v="77519895"/>
    <x v="7"/>
    <x v="3"/>
  </r>
  <r>
    <n v="77519896"/>
    <x v="7"/>
    <x v="12"/>
  </r>
  <r>
    <n v="77519897"/>
    <x v="7"/>
    <x v="16"/>
  </r>
  <r>
    <n v="77519899"/>
    <x v="7"/>
    <x v="15"/>
  </r>
  <r>
    <n v="77519903"/>
    <x v="7"/>
    <x v="3"/>
  </r>
  <r>
    <n v="77519904"/>
    <x v="7"/>
    <x v="8"/>
  </r>
  <r>
    <n v="77519905"/>
    <x v="7"/>
    <x v="8"/>
  </r>
  <r>
    <n v="77519906"/>
    <x v="7"/>
    <x v="5"/>
  </r>
  <r>
    <n v="77519907"/>
    <x v="7"/>
    <x v="18"/>
  </r>
  <r>
    <n v="77519908"/>
    <x v="7"/>
    <x v="9"/>
  </r>
  <r>
    <n v="77519909"/>
    <x v="7"/>
    <x v="16"/>
  </r>
  <r>
    <n v="77519911"/>
    <x v="7"/>
    <x v="13"/>
  </r>
  <r>
    <n v="77519913"/>
    <x v="7"/>
    <x v="18"/>
  </r>
  <r>
    <n v="77519914"/>
    <x v="7"/>
    <x v="0"/>
  </r>
  <r>
    <n v="77519916"/>
    <x v="7"/>
    <x v="3"/>
  </r>
  <r>
    <n v="77519918"/>
    <x v="7"/>
    <x v="5"/>
  </r>
  <r>
    <n v="77519921"/>
    <x v="7"/>
    <x v="11"/>
  </r>
  <r>
    <n v="77519922"/>
    <x v="7"/>
    <x v="2"/>
  </r>
  <r>
    <n v="77519923"/>
    <x v="7"/>
    <x v="5"/>
  </r>
  <r>
    <n v="77519924"/>
    <x v="7"/>
    <x v="15"/>
  </r>
  <r>
    <n v="77519925"/>
    <x v="7"/>
    <x v="9"/>
  </r>
  <r>
    <n v="77519926"/>
    <x v="7"/>
    <x v="3"/>
  </r>
  <r>
    <n v="77519931"/>
    <x v="7"/>
    <x v="2"/>
  </r>
  <r>
    <n v="77519932"/>
    <x v="7"/>
    <x v="4"/>
  </r>
  <r>
    <n v="77519933"/>
    <x v="7"/>
    <x v="4"/>
  </r>
  <r>
    <n v="77519934"/>
    <x v="7"/>
    <x v="3"/>
  </r>
  <r>
    <n v="77519935"/>
    <x v="7"/>
    <x v="14"/>
  </r>
  <r>
    <n v="77519937"/>
    <x v="7"/>
    <x v="5"/>
  </r>
  <r>
    <n v="77519938"/>
    <x v="7"/>
    <x v="7"/>
  </r>
  <r>
    <n v="77519940"/>
    <x v="7"/>
    <x v="17"/>
  </r>
  <r>
    <n v="77519941"/>
    <x v="7"/>
    <x v="16"/>
  </r>
  <r>
    <n v="77519942"/>
    <x v="7"/>
    <x v="7"/>
  </r>
  <r>
    <n v="77519945"/>
    <x v="7"/>
    <x v="12"/>
  </r>
  <r>
    <n v="77519946"/>
    <x v="7"/>
    <x v="3"/>
  </r>
  <r>
    <n v="77519947"/>
    <x v="7"/>
    <x v="9"/>
  </r>
  <r>
    <n v="77519948"/>
    <x v="7"/>
    <x v="6"/>
  </r>
  <r>
    <n v="77519952"/>
    <x v="7"/>
    <x v="18"/>
  </r>
  <r>
    <n v="77519954"/>
    <x v="7"/>
    <x v="4"/>
  </r>
  <r>
    <n v="77519956"/>
    <x v="7"/>
    <x v="2"/>
  </r>
  <r>
    <n v="77519957"/>
    <x v="3"/>
    <x v="5"/>
  </r>
  <r>
    <n v="77519958"/>
    <x v="7"/>
    <x v="2"/>
  </r>
  <r>
    <n v="77519960"/>
    <x v="7"/>
    <x v="8"/>
  </r>
  <r>
    <n v="77519961"/>
    <x v="7"/>
    <x v="2"/>
  </r>
  <r>
    <n v="77519963"/>
    <x v="7"/>
    <x v="10"/>
  </r>
  <r>
    <n v="77519964"/>
    <x v="7"/>
    <x v="10"/>
  </r>
  <r>
    <n v="77519965"/>
    <x v="7"/>
    <x v="17"/>
  </r>
  <r>
    <n v="77519966"/>
    <x v="7"/>
    <x v="3"/>
  </r>
  <r>
    <n v="77519967"/>
    <x v="7"/>
    <x v="7"/>
  </r>
  <r>
    <n v="77519968"/>
    <x v="7"/>
    <x v="15"/>
  </r>
  <r>
    <n v="77519969"/>
    <x v="7"/>
    <x v="1"/>
  </r>
  <r>
    <n v="77519970"/>
    <x v="3"/>
    <x v="13"/>
  </r>
  <r>
    <n v="77519971"/>
    <x v="7"/>
    <x v="4"/>
  </r>
  <r>
    <n v="77519972"/>
    <x v="7"/>
    <x v="3"/>
  </r>
  <r>
    <n v="77519973"/>
    <x v="7"/>
    <x v="12"/>
  </r>
  <r>
    <n v="77519974"/>
    <x v="7"/>
    <x v="1"/>
  </r>
  <r>
    <n v="77519976"/>
    <x v="7"/>
    <x v="12"/>
  </r>
  <r>
    <n v="77519977"/>
    <x v="7"/>
    <x v="10"/>
  </r>
  <r>
    <n v="77519978"/>
    <x v="10"/>
    <x v="16"/>
  </r>
  <r>
    <n v="77519980"/>
    <x v="7"/>
    <x v="3"/>
  </r>
  <r>
    <n v="77519981"/>
    <x v="7"/>
    <x v="5"/>
  </r>
  <r>
    <n v="77519982"/>
    <x v="7"/>
    <x v="5"/>
  </r>
  <r>
    <n v="77519984"/>
    <x v="7"/>
    <x v="12"/>
  </r>
  <r>
    <n v="77519985"/>
    <x v="3"/>
    <x v="18"/>
  </r>
  <r>
    <n v="77519986"/>
    <x v="7"/>
    <x v="4"/>
  </r>
  <r>
    <n v="77519989"/>
    <x v="7"/>
    <x v="6"/>
  </r>
  <r>
    <n v="77519990"/>
    <x v="7"/>
    <x v="2"/>
  </r>
  <r>
    <n v="77519991"/>
    <x v="7"/>
    <x v="18"/>
  </r>
  <r>
    <n v="77519992"/>
    <x v="7"/>
    <x v="4"/>
  </r>
  <r>
    <n v="77519994"/>
    <x v="7"/>
    <x v="6"/>
  </r>
  <r>
    <n v="77519995"/>
    <x v="7"/>
    <x v="14"/>
  </r>
  <r>
    <n v="77519996"/>
    <x v="7"/>
    <x v="17"/>
  </r>
  <r>
    <n v="77519997"/>
    <x v="7"/>
    <x v="18"/>
  </r>
  <r>
    <n v="77519998"/>
    <x v="7"/>
    <x v="3"/>
  </r>
  <r>
    <n v="77519999"/>
    <x v="7"/>
    <x v="6"/>
  </r>
  <r>
    <n v="77520000"/>
    <x v="7"/>
    <x v="11"/>
  </r>
  <r>
    <n v="77520001"/>
    <x v="3"/>
    <x v="18"/>
  </r>
  <r>
    <n v="77520002"/>
    <x v="3"/>
    <x v="18"/>
  </r>
  <r>
    <n v="77520003"/>
    <x v="7"/>
    <x v="11"/>
  </r>
  <r>
    <n v="77520004"/>
    <x v="3"/>
    <x v="18"/>
  </r>
  <r>
    <n v="77520006"/>
    <x v="7"/>
    <x v="15"/>
  </r>
  <r>
    <n v="77520007"/>
    <x v="7"/>
    <x v="3"/>
  </r>
  <r>
    <n v="77520008"/>
    <x v="7"/>
    <x v="3"/>
  </r>
  <r>
    <n v="77520009"/>
    <x v="7"/>
    <x v="3"/>
  </r>
  <r>
    <n v="77520010"/>
    <x v="7"/>
    <x v="15"/>
  </r>
  <r>
    <n v="77520011"/>
    <x v="7"/>
    <x v="1"/>
  </r>
  <r>
    <n v="77520012"/>
    <x v="7"/>
    <x v="2"/>
  </r>
  <r>
    <n v="77520013"/>
    <x v="7"/>
    <x v="18"/>
  </r>
  <r>
    <n v="77520014"/>
    <x v="7"/>
    <x v="18"/>
  </r>
  <r>
    <n v="77520015"/>
    <x v="7"/>
    <x v="9"/>
  </r>
  <r>
    <n v="77520016"/>
    <x v="7"/>
    <x v="2"/>
  </r>
  <r>
    <n v="77520018"/>
    <x v="7"/>
    <x v="16"/>
  </r>
  <r>
    <n v="77520019"/>
    <x v="7"/>
    <x v="12"/>
  </r>
  <r>
    <n v="77520020"/>
    <x v="7"/>
    <x v="16"/>
  </r>
  <r>
    <n v="77520021"/>
    <x v="7"/>
    <x v="17"/>
  </r>
  <r>
    <n v="77520022"/>
    <x v="7"/>
    <x v="8"/>
  </r>
  <r>
    <n v="77520024"/>
    <x v="7"/>
    <x v="14"/>
  </r>
  <r>
    <n v="77520025"/>
    <x v="7"/>
    <x v="3"/>
  </r>
  <r>
    <n v="77520026"/>
    <x v="7"/>
    <x v="6"/>
  </r>
  <r>
    <n v="77520031"/>
    <x v="7"/>
    <x v="3"/>
  </r>
  <r>
    <n v="77520032"/>
    <x v="7"/>
    <x v="12"/>
  </r>
  <r>
    <n v="77520034"/>
    <x v="3"/>
    <x v="17"/>
  </r>
  <r>
    <n v="77520035"/>
    <x v="7"/>
    <x v="3"/>
  </r>
  <r>
    <n v="77520039"/>
    <x v="3"/>
    <x v="1"/>
  </r>
  <r>
    <n v="77520040"/>
    <x v="3"/>
    <x v="18"/>
  </r>
  <r>
    <n v="77520042"/>
    <x v="7"/>
    <x v="10"/>
  </r>
  <r>
    <n v="77520045"/>
    <x v="7"/>
    <x v="16"/>
  </r>
  <r>
    <n v="77520047"/>
    <x v="7"/>
    <x v="8"/>
  </r>
  <r>
    <n v="77520049"/>
    <x v="3"/>
    <x v="3"/>
  </r>
  <r>
    <n v="77520050"/>
    <x v="7"/>
    <x v="10"/>
  </r>
  <r>
    <n v="77520051"/>
    <x v="7"/>
    <x v="6"/>
  </r>
  <r>
    <n v="77520053"/>
    <x v="3"/>
    <x v="13"/>
  </r>
  <r>
    <n v="77520056"/>
    <x v="7"/>
    <x v="9"/>
  </r>
  <r>
    <n v="77520057"/>
    <x v="7"/>
    <x v="18"/>
  </r>
  <r>
    <n v="77520058"/>
    <x v="7"/>
    <x v="3"/>
  </r>
  <r>
    <n v="77520060"/>
    <x v="7"/>
    <x v="3"/>
  </r>
  <r>
    <n v="77520062"/>
    <x v="7"/>
    <x v="3"/>
  </r>
  <r>
    <n v="77520064"/>
    <x v="7"/>
    <x v="3"/>
  </r>
  <r>
    <n v="77520065"/>
    <x v="7"/>
    <x v="1"/>
  </r>
  <r>
    <n v="77520066"/>
    <x v="7"/>
    <x v="9"/>
  </r>
  <r>
    <n v="77520068"/>
    <x v="7"/>
    <x v="3"/>
  </r>
  <r>
    <n v="77520069"/>
    <x v="3"/>
    <x v="9"/>
  </r>
  <r>
    <n v="77520070"/>
    <x v="7"/>
    <x v="2"/>
  </r>
  <r>
    <n v="77520071"/>
    <x v="7"/>
    <x v="5"/>
  </r>
  <r>
    <n v="77520074"/>
    <x v="7"/>
    <x v="6"/>
  </r>
  <r>
    <n v="77520078"/>
    <x v="7"/>
    <x v="12"/>
  </r>
  <r>
    <n v="77520079"/>
    <x v="3"/>
    <x v="18"/>
  </r>
  <r>
    <n v="77520080"/>
    <x v="7"/>
    <x v="10"/>
  </r>
  <r>
    <n v="77520081"/>
    <x v="3"/>
    <x v="5"/>
  </r>
  <r>
    <n v="77520082"/>
    <x v="7"/>
    <x v="11"/>
  </r>
  <r>
    <n v="77520084"/>
    <x v="7"/>
    <x v="14"/>
  </r>
  <r>
    <n v="77520085"/>
    <x v="7"/>
    <x v="1"/>
  </r>
  <r>
    <n v="77520086"/>
    <x v="7"/>
    <x v="12"/>
  </r>
  <r>
    <n v="77520087"/>
    <x v="7"/>
    <x v="8"/>
  </r>
  <r>
    <n v="77520090"/>
    <x v="7"/>
    <x v="7"/>
  </r>
  <r>
    <n v="77520091"/>
    <x v="7"/>
    <x v="12"/>
  </r>
  <r>
    <n v="77520092"/>
    <x v="7"/>
    <x v="15"/>
  </r>
  <r>
    <n v="77520094"/>
    <x v="7"/>
    <x v="5"/>
  </r>
  <r>
    <n v="77520095"/>
    <x v="7"/>
    <x v="12"/>
  </r>
  <r>
    <n v="77520096"/>
    <x v="7"/>
    <x v="16"/>
  </r>
  <r>
    <n v="77520097"/>
    <x v="7"/>
    <x v="3"/>
  </r>
  <r>
    <n v="77520099"/>
    <x v="7"/>
    <x v="14"/>
  </r>
  <r>
    <n v="77520101"/>
    <x v="3"/>
    <x v="5"/>
  </r>
  <r>
    <n v="77520102"/>
    <x v="7"/>
    <x v="18"/>
  </r>
  <r>
    <n v="77520104"/>
    <x v="7"/>
    <x v="3"/>
  </r>
  <r>
    <n v="77520105"/>
    <x v="7"/>
    <x v="15"/>
  </r>
  <r>
    <n v="77520107"/>
    <x v="7"/>
    <x v="14"/>
  </r>
  <r>
    <n v="77520113"/>
    <x v="7"/>
    <x v="10"/>
  </r>
  <r>
    <n v="77520116"/>
    <x v="7"/>
    <x v="3"/>
  </r>
  <r>
    <n v="77520118"/>
    <x v="7"/>
    <x v="8"/>
  </r>
  <r>
    <n v="77520121"/>
    <x v="7"/>
    <x v="15"/>
  </r>
  <r>
    <n v="77520124"/>
    <x v="7"/>
    <x v="11"/>
  </r>
  <r>
    <n v="77520125"/>
    <x v="7"/>
    <x v="2"/>
  </r>
  <r>
    <n v="77520126"/>
    <x v="7"/>
    <x v="12"/>
  </r>
  <r>
    <n v="77520127"/>
    <x v="7"/>
    <x v="9"/>
  </r>
  <r>
    <n v="77520129"/>
    <x v="7"/>
    <x v="5"/>
  </r>
  <r>
    <n v="77520130"/>
    <x v="3"/>
    <x v="16"/>
  </r>
  <r>
    <n v="77520132"/>
    <x v="7"/>
    <x v="7"/>
  </r>
  <r>
    <n v="77520133"/>
    <x v="7"/>
    <x v="1"/>
  </r>
  <r>
    <n v="77520134"/>
    <x v="7"/>
    <x v="10"/>
  </r>
  <r>
    <n v="77520135"/>
    <x v="3"/>
    <x v="8"/>
  </r>
  <r>
    <n v="77520136"/>
    <x v="7"/>
    <x v="5"/>
  </r>
  <r>
    <n v="77520137"/>
    <x v="7"/>
    <x v="8"/>
  </r>
  <r>
    <n v="77520139"/>
    <x v="7"/>
    <x v="1"/>
  </r>
  <r>
    <n v="77520140"/>
    <x v="3"/>
    <x v="9"/>
  </r>
  <r>
    <n v="77520142"/>
    <x v="7"/>
    <x v="13"/>
  </r>
  <r>
    <n v="77520143"/>
    <x v="7"/>
    <x v="2"/>
  </r>
  <r>
    <n v="77520144"/>
    <x v="7"/>
    <x v="12"/>
  </r>
  <r>
    <n v="77520145"/>
    <x v="3"/>
    <x v="10"/>
  </r>
  <r>
    <n v="77520146"/>
    <x v="7"/>
    <x v="12"/>
  </r>
  <r>
    <n v="77520147"/>
    <x v="7"/>
    <x v="14"/>
  </r>
  <r>
    <n v="77520149"/>
    <x v="7"/>
    <x v="4"/>
  </r>
  <r>
    <n v="77520150"/>
    <x v="7"/>
    <x v="1"/>
  </r>
  <r>
    <n v="77520151"/>
    <x v="7"/>
    <x v="1"/>
  </r>
  <r>
    <n v="77520152"/>
    <x v="7"/>
    <x v="7"/>
  </r>
  <r>
    <n v="77520154"/>
    <x v="7"/>
    <x v="16"/>
  </r>
  <r>
    <n v="77520156"/>
    <x v="7"/>
    <x v="1"/>
  </r>
  <r>
    <n v="77520157"/>
    <x v="7"/>
    <x v="10"/>
  </r>
  <r>
    <n v="77520159"/>
    <x v="7"/>
    <x v="17"/>
  </r>
  <r>
    <n v="77520163"/>
    <x v="6"/>
    <x v="7"/>
  </r>
  <r>
    <n v="77520164"/>
    <x v="7"/>
    <x v="0"/>
  </r>
  <r>
    <n v="77520166"/>
    <x v="7"/>
    <x v="12"/>
  </r>
  <r>
    <n v="77520167"/>
    <x v="7"/>
    <x v="11"/>
  </r>
  <r>
    <n v="77520168"/>
    <x v="10"/>
    <x v="15"/>
  </r>
  <r>
    <n v="77520169"/>
    <x v="7"/>
    <x v="15"/>
  </r>
  <r>
    <n v="77520170"/>
    <x v="7"/>
    <x v="16"/>
  </r>
  <r>
    <n v="77520172"/>
    <x v="7"/>
    <x v="18"/>
  </r>
  <r>
    <n v="77520173"/>
    <x v="7"/>
    <x v="2"/>
  </r>
  <r>
    <n v="77520174"/>
    <x v="7"/>
    <x v="3"/>
  </r>
  <r>
    <n v="77520175"/>
    <x v="7"/>
    <x v="12"/>
  </r>
  <r>
    <n v="77520176"/>
    <x v="7"/>
    <x v="12"/>
  </r>
  <r>
    <n v="77520179"/>
    <x v="7"/>
    <x v="10"/>
  </r>
  <r>
    <n v="77520181"/>
    <x v="7"/>
    <x v="18"/>
  </r>
  <r>
    <n v="77520182"/>
    <x v="3"/>
    <x v="2"/>
  </r>
  <r>
    <n v="77520184"/>
    <x v="7"/>
    <x v="15"/>
  </r>
  <r>
    <n v="77520187"/>
    <x v="7"/>
    <x v="2"/>
  </r>
  <r>
    <n v="77520188"/>
    <x v="7"/>
    <x v="14"/>
  </r>
  <r>
    <n v="77520189"/>
    <x v="7"/>
    <x v="16"/>
  </r>
  <r>
    <n v="77520190"/>
    <x v="7"/>
    <x v="12"/>
  </r>
  <r>
    <n v="77520191"/>
    <x v="7"/>
    <x v="8"/>
  </r>
  <r>
    <n v="77520193"/>
    <x v="7"/>
    <x v="15"/>
  </r>
  <r>
    <n v="77520194"/>
    <x v="7"/>
    <x v="3"/>
  </r>
  <r>
    <n v="77520196"/>
    <x v="7"/>
    <x v="2"/>
  </r>
  <r>
    <n v="77520197"/>
    <x v="7"/>
    <x v="1"/>
  </r>
  <r>
    <n v="77520199"/>
    <x v="7"/>
    <x v="11"/>
  </r>
  <r>
    <n v="77520200"/>
    <x v="7"/>
    <x v="16"/>
  </r>
  <r>
    <n v="77520201"/>
    <x v="7"/>
    <x v="8"/>
  </r>
  <r>
    <n v="77520202"/>
    <x v="7"/>
    <x v="10"/>
  </r>
  <r>
    <n v="77520203"/>
    <x v="7"/>
    <x v="18"/>
  </r>
  <r>
    <n v="77520204"/>
    <x v="7"/>
    <x v="3"/>
  </r>
  <r>
    <n v="77520205"/>
    <x v="7"/>
    <x v="13"/>
  </r>
  <r>
    <n v="77520206"/>
    <x v="7"/>
    <x v="12"/>
  </r>
  <r>
    <n v="77520207"/>
    <x v="7"/>
    <x v="10"/>
  </r>
  <r>
    <n v="77520209"/>
    <x v="3"/>
    <x v="10"/>
  </r>
  <r>
    <n v="77520212"/>
    <x v="7"/>
    <x v="4"/>
  </r>
  <r>
    <n v="77520213"/>
    <x v="7"/>
    <x v="15"/>
  </r>
  <r>
    <n v="77520214"/>
    <x v="7"/>
    <x v="6"/>
  </r>
  <r>
    <n v="77520215"/>
    <x v="7"/>
    <x v="15"/>
  </r>
  <r>
    <n v="77520216"/>
    <x v="7"/>
    <x v="5"/>
  </r>
  <r>
    <n v="77520218"/>
    <x v="7"/>
    <x v="4"/>
  </r>
  <r>
    <n v="77520219"/>
    <x v="7"/>
    <x v="0"/>
  </r>
  <r>
    <n v="77520220"/>
    <x v="3"/>
    <x v="18"/>
  </r>
  <r>
    <n v="77520221"/>
    <x v="7"/>
    <x v="13"/>
  </r>
  <r>
    <n v="77520222"/>
    <x v="7"/>
    <x v="5"/>
  </r>
  <r>
    <n v="77520223"/>
    <x v="7"/>
    <x v="8"/>
  </r>
  <r>
    <n v="77520224"/>
    <x v="7"/>
    <x v="17"/>
  </r>
  <r>
    <n v="77520225"/>
    <x v="7"/>
    <x v="6"/>
  </r>
  <r>
    <n v="77520226"/>
    <x v="7"/>
    <x v="4"/>
  </r>
  <r>
    <n v="77520229"/>
    <x v="7"/>
    <x v="9"/>
  </r>
  <r>
    <n v="77520230"/>
    <x v="7"/>
    <x v="3"/>
  </r>
  <r>
    <n v="77520231"/>
    <x v="7"/>
    <x v="9"/>
  </r>
  <r>
    <n v="77520232"/>
    <x v="7"/>
    <x v="17"/>
  </r>
  <r>
    <n v="77520233"/>
    <x v="7"/>
    <x v="0"/>
  </r>
  <r>
    <n v="77520236"/>
    <x v="7"/>
    <x v="10"/>
  </r>
  <r>
    <n v="77520239"/>
    <x v="7"/>
    <x v="2"/>
  </r>
  <r>
    <n v="77520241"/>
    <x v="7"/>
    <x v="9"/>
  </r>
  <r>
    <n v="77520243"/>
    <x v="7"/>
    <x v="11"/>
  </r>
  <r>
    <n v="77520244"/>
    <x v="7"/>
    <x v="1"/>
  </r>
  <r>
    <n v="77520245"/>
    <x v="7"/>
    <x v="3"/>
  </r>
  <r>
    <n v="77520246"/>
    <x v="7"/>
    <x v="2"/>
  </r>
  <r>
    <n v="77520247"/>
    <x v="7"/>
    <x v="13"/>
  </r>
  <r>
    <n v="77520249"/>
    <x v="7"/>
    <x v="5"/>
  </r>
  <r>
    <n v="77520251"/>
    <x v="7"/>
    <x v="3"/>
  </r>
  <r>
    <n v="77520252"/>
    <x v="7"/>
    <x v="12"/>
  </r>
  <r>
    <n v="77520253"/>
    <x v="7"/>
    <x v="12"/>
  </r>
  <r>
    <n v="77520256"/>
    <x v="3"/>
    <x v="5"/>
  </r>
  <r>
    <n v="77520259"/>
    <x v="7"/>
    <x v="8"/>
  </r>
  <r>
    <n v="77520260"/>
    <x v="7"/>
    <x v="16"/>
  </r>
  <r>
    <n v="77520262"/>
    <x v="7"/>
    <x v="1"/>
  </r>
  <r>
    <n v="77520265"/>
    <x v="7"/>
    <x v="12"/>
  </r>
  <r>
    <n v="77520266"/>
    <x v="3"/>
    <x v="1"/>
  </r>
  <r>
    <n v="77520267"/>
    <x v="7"/>
    <x v="6"/>
  </r>
  <r>
    <n v="77520268"/>
    <x v="7"/>
    <x v="3"/>
  </r>
  <r>
    <n v="77520269"/>
    <x v="7"/>
    <x v="15"/>
  </r>
  <r>
    <n v="77520270"/>
    <x v="7"/>
    <x v="5"/>
  </r>
  <r>
    <n v="77520271"/>
    <x v="7"/>
    <x v="13"/>
  </r>
  <r>
    <n v="77520272"/>
    <x v="7"/>
    <x v="15"/>
  </r>
  <r>
    <n v="77520273"/>
    <x v="7"/>
    <x v="13"/>
  </r>
  <r>
    <n v="77520274"/>
    <x v="3"/>
    <x v="2"/>
  </r>
  <r>
    <n v="77520275"/>
    <x v="7"/>
    <x v="5"/>
  </r>
  <r>
    <n v="77520276"/>
    <x v="7"/>
    <x v="16"/>
  </r>
  <r>
    <n v="77520277"/>
    <x v="7"/>
    <x v="14"/>
  </r>
  <r>
    <n v="77520278"/>
    <x v="7"/>
    <x v="12"/>
  </r>
  <r>
    <n v="77520279"/>
    <x v="7"/>
    <x v="13"/>
  </r>
  <r>
    <n v="77520280"/>
    <x v="7"/>
    <x v="12"/>
  </r>
  <r>
    <n v="77520281"/>
    <x v="7"/>
    <x v="4"/>
  </r>
  <r>
    <n v="77520282"/>
    <x v="7"/>
    <x v="9"/>
  </r>
  <r>
    <n v="77520283"/>
    <x v="3"/>
    <x v="6"/>
  </r>
  <r>
    <n v="77520285"/>
    <x v="7"/>
    <x v="11"/>
  </r>
  <r>
    <n v="77520286"/>
    <x v="7"/>
    <x v="5"/>
  </r>
  <r>
    <n v="77520287"/>
    <x v="7"/>
    <x v="2"/>
  </r>
  <r>
    <n v="77520288"/>
    <x v="7"/>
    <x v="3"/>
  </r>
  <r>
    <n v="77520289"/>
    <x v="7"/>
    <x v="14"/>
  </r>
  <r>
    <n v="77520292"/>
    <x v="7"/>
    <x v="12"/>
  </r>
  <r>
    <n v="77520293"/>
    <x v="7"/>
    <x v="12"/>
  </r>
  <r>
    <n v="77520294"/>
    <x v="7"/>
    <x v="9"/>
  </r>
  <r>
    <n v="77520295"/>
    <x v="7"/>
    <x v="0"/>
  </r>
  <r>
    <n v="77520296"/>
    <x v="7"/>
    <x v="5"/>
  </r>
  <r>
    <n v="77520298"/>
    <x v="7"/>
    <x v="1"/>
  </r>
  <r>
    <n v="77520299"/>
    <x v="7"/>
    <x v="7"/>
  </r>
  <r>
    <n v="77520300"/>
    <x v="7"/>
    <x v="2"/>
  </r>
  <r>
    <n v="77520301"/>
    <x v="3"/>
    <x v="18"/>
  </r>
  <r>
    <n v="77520302"/>
    <x v="7"/>
    <x v="10"/>
  </r>
  <r>
    <n v="77520304"/>
    <x v="7"/>
    <x v="15"/>
  </r>
  <r>
    <n v="77520305"/>
    <x v="7"/>
    <x v="2"/>
  </r>
  <r>
    <n v="77520306"/>
    <x v="7"/>
    <x v="14"/>
  </r>
  <r>
    <n v="77520309"/>
    <x v="7"/>
    <x v="0"/>
  </r>
  <r>
    <n v="77520310"/>
    <x v="7"/>
    <x v="10"/>
  </r>
  <r>
    <n v="77520311"/>
    <x v="7"/>
    <x v="8"/>
  </r>
  <r>
    <n v="77520313"/>
    <x v="7"/>
    <x v="8"/>
  </r>
  <r>
    <n v="77520316"/>
    <x v="7"/>
    <x v="9"/>
  </r>
  <r>
    <n v="77520317"/>
    <x v="7"/>
    <x v="4"/>
  </r>
  <r>
    <n v="77520318"/>
    <x v="7"/>
    <x v="13"/>
  </r>
  <r>
    <n v="77520319"/>
    <x v="7"/>
    <x v="2"/>
  </r>
  <r>
    <n v="77520321"/>
    <x v="7"/>
    <x v="12"/>
  </r>
  <r>
    <n v="77520322"/>
    <x v="3"/>
    <x v="15"/>
  </r>
  <r>
    <n v="77520323"/>
    <x v="7"/>
    <x v="2"/>
  </r>
  <r>
    <n v="77520324"/>
    <x v="7"/>
    <x v="11"/>
  </r>
  <r>
    <n v="77520325"/>
    <x v="7"/>
    <x v="11"/>
  </r>
  <r>
    <n v="77520327"/>
    <x v="7"/>
    <x v="6"/>
  </r>
  <r>
    <n v="77520329"/>
    <x v="7"/>
    <x v="16"/>
  </r>
  <r>
    <n v="77520330"/>
    <x v="7"/>
    <x v="6"/>
  </r>
  <r>
    <n v="77520332"/>
    <x v="7"/>
    <x v="12"/>
  </r>
  <r>
    <n v="77520333"/>
    <x v="7"/>
    <x v="15"/>
  </r>
  <r>
    <n v="77520335"/>
    <x v="7"/>
    <x v="16"/>
  </r>
  <r>
    <n v="77520336"/>
    <x v="7"/>
    <x v="16"/>
  </r>
  <r>
    <n v="77520337"/>
    <x v="7"/>
    <x v="15"/>
  </r>
  <r>
    <n v="77520340"/>
    <x v="7"/>
    <x v="18"/>
  </r>
  <r>
    <n v="77520342"/>
    <x v="7"/>
    <x v="18"/>
  </r>
  <r>
    <n v="77520343"/>
    <x v="7"/>
    <x v="5"/>
  </r>
  <r>
    <n v="77520344"/>
    <x v="6"/>
    <x v="7"/>
  </r>
  <r>
    <n v="77520345"/>
    <x v="9"/>
    <x v="4"/>
  </r>
  <r>
    <n v="77520346"/>
    <x v="7"/>
    <x v="6"/>
  </r>
  <r>
    <n v="77520347"/>
    <x v="7"/>
    <x v="1"/>
  </r>
  <r>
    <n v="77520349"/>
    <x v="7"/>
    <x v="3"/>
  </r>
  <r>
    <n v="77520350"/>
    <x v="7"/>
    <x v="3"/>
  </r>
  <r>
    <n v="77520351"/>
    <x v="7"/>
    <x v="15"/>
  </r>
  <r>
    <n v="77520353"/>
    <x v="7"/>
    <x v="14"/>
  </r>
  <r>
    <n v="77520355"/>
    <x v="7"/>
    <x v="1"/>
  </r>
  <r>
    <n v="77520356"/>
    <x v="7"/>
    <x v="16"/>
  </r>
  <r>
    <n v="77520358"/>
    <x v="7"/>
    <x v="7"/>
  </r>
  <r>
    <n v="77520361"/>
    <x v="6"/>
    <x v="7"/>
  </r>
  <r>
    <n v="77520362"/>
    <x v="7"/>
    <x v="2"/>
  </r>
  <r>
    <n v="77520364"/>
    <x v="7"/>
    <x v="17"/>
  </r>
  <r>
    <n v="77520367"/>
    <x v="7"/>
    <x v="11"/>
  </r>
  <r>
    <n v="77520369"/>
    <x v="7"/>
    <x v="3"/>
  </r>
  <r>
    <n v="77520370"/>
    <x v="7"/>
    <x v="8"/>
  </r>
  <r>
    <n v="77520371"/>
    <x v="7"/>
    <x v="2"/>
  </r>
  <r>
    <n v="77520372"/>
    <x v="9"/>
    <x v="16"/>
  </r>
  <r>
    <n v="77520373"/>
    <x v="3"/>
    <x v="18"/>
  </r>
  <r>
    <n v="77520375"/>
    <x v="3"/>
    <x v="18"/>
  </r>
  <r>
    <n v="77520377"/>
    <x v="7"/>
    <x v="18"/>
  </r>
  <r>
    <n v="77520378"/>
    <x v="7"/>
    <x v="0"/>
  </r>
  <r>
    <n v="77520379"/>
    <x v="7"/>
    <x v="1"/>
  </r>
  <r>
    <n v="77520380"/>
    <x v="7"/>
    <x v="10"/>
  </r>
  <r>
    <n v="77520381"/>
    <x v="7"/>
    <x v="2"/>
  </r>
  <r>
    <n v="77520383"/>
    <x v="3"/>
    <x v="17"/>
  </r>
  <r>
    <n v="77520386"/>
    <x v="7"/>
    <x v="1"/>
  </r>
  <r>
    <n v="77520387"/>
    <x v="7"/>
    <x v="3"/>
  </r>
  <r>
    <n v="77520388"/>
    <x v="7"/>
    <x v="4"/>
  </r>
  <r>
    <n v="77520389"/>
    <x v="7"/>
    <x v="18"/>
  </r>
  <r>
    <n v="77520390"/>
    <x v="3"/>
    <x v="18"/>
  </r>
  <r>
    <n v="77520393"/>
    <x v="7"/>
    <x v="8"/>
  </r>
  <r>
    <n v="77520394"/>
    <x v="7"/>
    <x v="18"/>
  </r>
  <r>
    <n v="77520395"/>
    <x v="3"/>
    <x v="12"/>
  </r>
  <r>
    <n v="77520397"/>
    <x v="7"/>
    <x v="16"/>
  </r>
  <r>
    <n v="77520398"/>
    <x v="7"/>
    <x v="18"/>
  </r>
  <r>
    <n v="77520399"/>
    <x v="7"/>
    <x v="12"/>
  </r>
  <r>
    <n v="77520400"/>
    <x v="7"/>
    <x v="1"/>
  </r>
  <r>
    <n v="77520403"/>
    <x v="7"/>
    <x v="9"/>
  </r>
  <r>
    <n v="77520404"/>
    <x v="7"/>
    <x v="8"/>
  </r>
  <r>
    <n v="77520405"/>
    <x v="7"/>
    <x v="3"/>
  </r>
  <r>
    <n v="77520407"/>
    <x v="7"/>
    <x v="13"/>
  </r>
  <r>
    <n v="77520408"/>
    <x v="7"/>
    <x v="18"/>
  </r>
  <r>
    <n v="77520409"/>
    <x v="7"/>
    <x v="12"/>
  </r>
  <r>
    <n v="77520410"/>
    <x v="3"/>
    <x v="17"/>
  </r>
  <r>
    <n v="77520411"/>
    <x v="7"/>
    <x v="4"/>
  </r>
  <r>
    <n v="77520412"/>
    <x v="7"/>
    <x v="4"/>
  </r>
  <r>
    <n v="77520413"/>
    <x v="7"/>
    <x v="16"/>
  </r>
  <r>
    <n v="77520414"/>
    <x v="7"/>
    <x v="4"/>
  </r>
  <r>
    <n v="77520415"/>
    <x v="7"/>
    <x v="3"/>
  </r>
  <r>
    <n v="77520416"/>
    <x v="7"/>
    <x v="12"/>
  </r>
  <r>
    <n v="77520417"/>
    <x v="7"/>
    <x v="12"/>
  </r>
  <r>
    <n v="77520420"/>
    <x v="7"/>
    <x v="0"/>
  </r>
  <r>
    <n v="77520421"/>
    <x v="7"/>
    <x v="15"/>
  </r>
  <r>
    <n v="77520422"/>
    <x v="7"/>
    <x v="3"/>
  </r>
  <r>
    <n v="77520424"/>
    <x v="7"/>
    <x v="7"/>
  </r>
  <r>
    <n v="77520427"/>
    <x v="7"/>
    <x v="1"/>
  </r>
  <r>
    <n v="77520428"/>
    <x v="7"/>
    <x v="1"/>
  </r>
  <r>
    <n v="77520429"/>
    <x v="10"/>
    <x v="15"/>
  </r>
  <r>
    <n v="77520430"/>
    <x v="7"/>
    <x v="15"/>
  </r>
  <r>
    <n v="77520433"/>
    <x v="7"/>
    <x v="0"/>
  </r>
  <r>
    <n v="77520435"/>
    <x v="7"/>
    <x v="12"/>
  </r>
  <r>
    <n v="77520437"/>
    <x v="7"/>
    <x v="10"/>
  </r>
  <r>
    <n v="77520438"/>
    <x v="7"/>
    <x v="8"/>
  </r>
  <r>
    <n v="77520440"/>
    <x v="7"/>
    <x v="2"/>
  </r>
  <r>
    <n v="77520441"/>
    <x v="7"/>
    <x v="15"/>
  </r>
  <r>
    <n v="77520442"/>
    <x v="7"/>
    <x v="17"/>
  </r>
  <r>
    <n v="77520444"/>
    <x v="7"/>
    <x v="10"/>
  </r>
  <r>
    <n v="77520445"/>
    <x v="7"/>
    <x v="3"/>
  </r>
  <r>
    <n v="77520447"/>
    <x v="7"/>
    <x v="5"/>
  </r>
  <r>
    <n v="77520450"/>
    <x v="7"/>
    <x v="3"/>
  </r>
  <r>
    <n v="77520452"/>
    <x v="7"/>
    <x v="1"/>
  </r>
  <r>
    <n v="77520453"/>
    <x v="7"/>
    <x v="11"/>
  </r>
  <r>
    <n v="77520455"/>
    <x v="7"/>
    <x v="14"/>
  </r>
  <r>
    <n v="77520456"/>
    <x v="7"/>
    <x v="12"/>
  </r>
  <r>
    <n v="77520457"/>
    <x v="7"/>
    <x v="12"/>
  </r>
  <r>
    <n v="77520459"/>
    <x v="7"/>
    <x v="16"/>
  </r>
  <r>
    <n v="77520460"/>
    <x v="7"/>
    <x v="5"/>
  </r>
  <r>
    <n v="77520461"/>
    <x v="7"/>
    <x v="15"/>
  </r>
  <r>
    <n v="77520462"/>
    <x v="7"/>
    <x v="5"/>
  </r>
  <r>
    <n v="77520465"/>
    <x v="7"/>
    <x v="14"/>
  </r>
  <r>
    <n v="77520467"/>
    <x v="7"/>
    <x v="10"/>
  </r>
  <r>
    <n v="77520468"/>
    <x v="7"/>
    <x v="6"/>
  </r>
  <r>
    <n v="77520470"/>
    <x v="7"/>
    <x v="15"/>
  </r>
  <r>
    <n v="77520471"/>
    <x v="7"/>
    <x v="14"/>
  </r>
  <r>
    <n v="77520472"/>
    <x v="7"/>
    <x v="3"/>
  </r>
  <r>
    <n v="77520474"/>
    <x v="7"/>
    <x v="8"/>
  </r>
  <r>
    <n v="77520475"/>
    <x v="7"/>
    <x v="6"/>
  </r>
  <r>
    <n v="77520476"/>
    <x v="6"/>
    <x v="7"/>
  </r>
  <r>
    <n v="77520477"/>
    <x v="7"/>
    <x v="12"/>
  </r>
  <r>
    <n v="77520478"/>
    <x v="7"/>
    <x v="18"/>
  </r>
  <r>
    <n v="77520479"/>
    <x v="7"/>
    <x v="11"/>
  </r>
  <r>
    <n v="77520480"/>
    <x v="7"/>
    <x v="3"/>
  </r>
  <r>
    <n v="77520481"/>
    <x v="7"/>
    <x v="15"/>
  </r>
  <r>
    <n v="77520482"/>
    <x v="7"/>
    <x v="12"/>
  </r>
  <r>
    <n v="77520483"/>
    <x v="7"/>
    <x v="10"/>
  </r>
  <r>
    <n v="77520484"/>
    <x v="7"/>
    <x v="1"/>
  </r>
  <r>
    <n v="77520485"/>
    <x v="7"/>
    <x v="12"/>
  </r>
  <r>
    <n v="77520486"/>
    <x v="7"/>
    <x v="18"/>
  </r>
  <r>
    <n v="77520488"/>
    <x v="7"/>
    <x v="17"/>
  </r>
  <r>
    <n v="77520490"/>
    <x v="6"/>
    <x v="7"/>
  </r>
  <r>
    <n v="77520491"/>
    <x v="7"/>
    <x v="18"/>
  </r>
  <r>
    <n v="77520492"/>
    <x v="7"/>
    <x v="15"/>
  </r>
  <r>
    <n v="77520493"/>
    <x v="7"/>
    <x v="2"/>
  </r>
  <r>
    <n v="77520494"/>
    <x v="7"/>
    <x v="16"/>
  </r>
  <r>
    <n v="77520495"/>
    <x v="7"/>
    <x v="10"/>
  </r>
  <r>
    <n v="77520496"/>
    <x v="7"/>
    <x v="14"/>
  </r>
  <r>
    <n v="77520500"/>
    <x v="7"/>
    <x v="10"/>
  </r>
  <r>
    <n v="77520502"/>
    <x v="7"/>
    <x v="3"/>
  </r>
  <r>
    <n v="77520503"/>
    <x v="7"/>
    <x v="10"/>
  </r>
  <r>
    <n v="77520504"/>
    <x v="7"/>
    <x v="11"/>
  </r>
  <r>
    <n v="77520505"/>
    <x v="7"/>
    <x v="10"/>
  </r>
  <r>
    <n v="77520506"/>
    <x v="7"/>
    <x v="12"/>
  </r>
  <r>
    <n v="77520507"/>
    <x v="3"/>
    <x v="9"/>
  </r>
  <r>
    <n v="77520508"/>
    <x v="7"/>
    <x v="7"/>
  </r>
  <r>
    <n v="77520509"/>
    <x v="7"/>
    <x v="13"/>
  </r>
  <r>
    <n v="77520510"/>
    <x v="3"/>
    <x v="12"/>
  </r>
  <r>
    <n v="77520512"/>
    <x v="7"/>
    <x v="2"/>
  </r>
  <r>
    <n v="77520514"/>
    <x v="7"/>
    <x v="5"/>
  </r>
  <r>
    <n v="77520516"/>
    <x v="6"/>
    <x v="7"/>
  </r>
  <r>
    <n v="77520517"/>
    <x v="7"/>
    <x v="14"/>
  </r>
  <r>
    <n v="77520518"/>
    <x v="7"/>
    <x v="0"/>
  </r>
  <r>
    <n v="77520520"/>
    <x v="7"/>
    <x v="12"/>
  </r>
  <r>
    <n v="77520523"/>
    <x v="7"/>
    <x v="12"/>
  </r>
  <r>
    <n v="77520524"/>
    <x v="7"/>
    <x v="14"/>
  </r>
  <r>
    <n v="77520525"/>
    <x v="3"/>
    <x v="18"/>
  </r>
  <r>
    <n v="77520526"/>
    <x v="7"/>
    <x v="3"/>
  </r>
  <r>
    <n v="77520527"/>
    <x v="7"/>
    <x v="6"/>
  </r>
  <r>
    <n v="77520528"/>
    <x v="7"/>
    <x v="9"/>
  </r>
  <r>
    <n v="77520529"/>
    <x v="7"/>
    <x v="5"/>
  </r>
  <r>
    <n v="77520530"/>
    <x v="7"/>
    <x v="8"/>
  </r>
  <r>
    <n v="77520534"/>
    <x v="7"/>
    <x v="5"/>
  </r>
  <r>
    <n v="77520535"/>
    <x v="7"/>
    <x v="17"/>
  </r>
  <r>
    <n v="77520537"/>
    <x v="7"/>
    <x v="12"/>
  </r>
  <r>
    <n v="77520538"/>
    <x v="7"/>
    <x v="17"/>
  </r>
  <r>
    <n v="77520539"/>
    <x v="7"/>
    <x v="12"/>
  </r>
  <r>
    <n v="77520540"/>
    <x v="7"/>
    <x v="8"/>
  </r>
  <r>
    <n v="77520541"/>
    <x v="7"/>
    <x v="2"/>
  </r>
  <r>
    <n v="77520542"/>
    <x v="7"/>
    <x v="1"/>
  </r>
  <r>
    <n v="77520543"/>
    <x v="7"/>
    <x v="7"/>
  </r>
  <r>
    <n v="77520544"/>
    <x v="3"/>
    <x v="16"/>
  </r>
  <r>
    <n v="77520545"/>
    <x v="7"/>
    <x v="7"/>
  </r>
  <r>
    <n v="77520546"/>
    <x v="7"/>
    <x v="12"/>
  </r>
  <r>
    <n v="77520547"/>
    <x v="7"/>
    <x v="2"/>
  </r>
  <r>
    <n v="77520549"/>
    <x v="7"/>
    <x v="8"/>
  </r>
  <r>
    <n v="77520550"/>
    <x v="7"/>
    <x v="1"/>
  </r>
  <r>
    <n v="77520553"/>
    <x v="7"/>
    <x v="2"/>
  </r>
  <r>
    <n v="77520554"/>
    <x v="7"/>
    <x v="3"/>
  </r>
  <r>
    <n v="77520556"/>
    <x v="7"/>
    <x v="0"/>
  </r>
  <r>
    <n v="77520559"/>
    <x v="7"/>
    <x v="13"/>
  </r>
  <r>
    <n v="77520562"/>
    <x v="7"/>
    <x v="3"/>
  </r>
  <r>
    <n v="77520563"/>
    <x v="3"/>
    <x v="2"/>
  </r>
  <r>
    <n v="77520565"/>
    <x v="7"/>
    <x v="11"/>
  </r>
  <r>
    <n v="77520566"/>
    <x v="7"/>
    <x v="16"/>
  </r>
  <r>
    <n v="77520567"/>
    <x v="7"/>
    <x v="9"/>
  </r>
  <r>
    <n v="77520569"/>
    <x v="3"/>
    <x v="13"/>
  </r>
  <r>
    <n v="77520570"/>
    <x v="7"/>
    <x v="18"/>
  </r>
  <r>
    <n v="77520571"/>
    <x v="7"/>
    <x v="1"/>
  </r>
  <r>
    <n v="77520572"/>
    <x v="7"/>
    <x v="0"/>
  </r>
  <r>
    <n v="77520573"/>
    <x v="7"/>
    <x v="2"/>
  </r>
  <r>
    <n v="77520575"/>
    <x v="7"/>
    <x v="9"/>
  </r>
  <r>
    <n v="77520578"/>
    <x v="7"/>
    <x v="12"/>
  </r>
  <r>
    <n v="77520579"/>
    <x v="7"/>
    <x v="15"/>
  </r>
  <r>
    <n v="77520580"/>
    <x v="7"/>
    <x v="13"/>
  </r>
  <r>
    <n v="77520581"/>
    <x v="7"/>
    <x v="7"/>
  </r>
  <r>
    <n v="77520582"/>
    <x v="7"/>
    <x v="15"/>
  </r>
  <r>
    <n v="77520583"/>
    <x v="7"/>
    <x v="12"/>
  </r>
  <r>
    <n v="77520585"/>
    <x v="7"/>
    <x v="8"/>
  </r>
  <r>
    <n v="77520586"/>
    <x v="3"/>
    <x v="5"/>
  </r>
  <r>
    <n v="77520587"/>
    <x v="7"/>
    <x v="6"/>
  </r>
  <r>
    <n v="77520588"/>
    <x v="7"/>
    <x v="8"/>
  </r>
  <r>
    <n v="77520589"/>
    <x v="7"/>
    <x v="2"/>
  </r>
  <r>
    <n v="77520590"/>
    <x v="7"/>
    <x v="6"/>
  </r>
  <r>
    <n v="77520591"/>
    <x v="7"/>
    <x v="4"/>
  </r>
  <r>
    <n v="77520593"/>
    <x v="7"/>
    <x v="12"/>
  </r>
  <r>
    <n v="77520594"/>
    <x v="7"/>
    <x v="11"/>
  </r>
  <r>
    <n v="77520595"/>
    <x v="3"/>
    <x v="9"/>
  </r>
  <r>
    <n v="77520596"/>
    <x v="7"/>
    <x v="9"/>
  </r>
  <r>
    <n v="77520597"/>
    <x v="7"/>
    <x v="3"/>
  </r>
  <r>
    <n v="77520600"/>
    <x v="7"/>
    <x v="11"/>
  </r>
  <r>
    <n v="77520601"/>
    <x v="7"/>
    <x v="0"/>
  </r>
  <r>
    <n v="77520602"/>
    <x v="7"/>
    <x v="14"/>
  </r>
  <r>
    <n v="77520603"/>
    <x v="7"/>
    <x v="6"/>
  </r>
  <r>
    <n v="77520605"/>
    <x v="7"/>
    <x v="14"/>
  </r>
  <r>
    <n v="77520607"/>
    <x v="7"/>
    <x v="1"/>
  </r>
  <r>
    <n v="77520609"/>
    <x v="7"/>
    <x v="16"/>
  </r>
  <r>
    <n v="77520610"/>
    <x v="7"/>
    <x v="8"/>
  </r>
  <r>
    <n v="77520611"/>
    <x v="7"/>
    <x v="16"/>
  </r>
  <r>
    <n v="77520612"/>
    <x v="7"/>
    <x v="17"/>
  </r>
  <r>
    <n v="77520613"/>
    <x v="7"/>
    <x v="12"/>
  </r>
  <r>
    <n v="77520614"/>
    <x v="7"/>
    <x v="10"/>
  </r>
  <r>
    <n v="77520615"/>
    <x v="7"/>
    <x v="17"/>
  </r>
  <r>
    <n v="77520616"/>
    <x v="7"/>
    <x v="9"/>
  </r>
  <r>
    <n v="77520617"/>
    <x v="7"/>
    <x v="7"/>
  </r>
  <r>
    <n v="77520618"/>
    <x v="7"/>
    <x v="16"/>
  </r>
  <r>
    <n v="77520619"/>
    <x v="7"/>
    <x v="2"/>
  </r>
  <r>
    <n v="77520620"/>
    <x v="6"/>
    <x v="7"/>
  </r>
  <r>
    <n v="77520622"/>
    <x v="7"/>
    <x v="10"/>
  </r>
  <r>
    <n v="77520624"/>
    <x v="7"/>
    <x v="0"/>
  </r>
  <r>
    <n v="77520625"/>
    <x v="7"/>
    <x v="10"/>
  </r>
  <r>
    <n v="77520627"/>
    <x v="7"/>
    <x v="6"/>
  </r>
  <r>
    <n v="77520628"/>
    <x v="7"/>
    <x v="3"/>
  </r>
  <r>
    <n v="77520629"/>
    <x v="7"/>
    <x v="17"/>
  </r>
  <r>
    <n v="77520631"/>
    <x v="7"/>
    <x v="13"/>
  </r>
  <r>
    <n v="77520633"/>
    <x v="7"/>
    <x v="12"/>
  </r>
  <r>
    <n v="77520634"/>
    <x v="7"/>
    <x v="0"/>
  </r>
  <r>
    <n v="77520638"/>
    <x v="7"/>
    <x v="13"/>
  </r>
  <r>
    <n v="77520639"/>
    <x v="7"/>
    <x v="8"/>
  </r>
  <r>
    <n v="77520640"/>
    <x v="7"/>
    <x v="16"/>
  </r>
  <r>
    <n v="77520641"/>
    <x v="7"/>
    <x v="8"/>
  </r>
  <r>
    <n v="77520642"/>
    <x v="7"/>
    <x v="18"/>
  </r>
  <r>
    <n v="77520643"/>
    <x v="7"/>
    <x v="2"/>
  </r>
  <r>
    <n v="77520644"/>
    <x v="7"/>
    <x v="4"/>
  </r>
  <r>
    <n v="77520645"/>
    <x v="7"/>
    <x v="1"/>
  </r>
  <r>
    <n v="77520646"/>
    <x v="7"/>
    <x v="15"/>
  </r>
  <r>
    <n v="77520647"/>
    <x v="7"/>
    <x v="14"/>
  </r>
  <r>
    <n v="77520648"/>
    <x v="7"/>
    <x v="0"/>
  </r>
  <r>
    <n v="77520649"/>
    <x v="3"/>
    <x v="12"/>
  </r>
  <r>
    <n v="77520650"/>
    <x v="7"/>
    <x v="12"/>
  </r>
  <r>
    <n v="77520651"/>
    <x v="7"/>
    <x v="8"/>
  </r>
  <r>
    <n v="77520653"/>
    <x v="7"/>
    <x v="2"/>
  </r>
  <r>
    <n v="77520655"/>
    <x v="7"/>
    <x v="2"/>
  </r>
  <r>
    <n v="77520656"/>
    <x v="7"/>
    <x v="13"/>
  </r>
  <r>
    <n v="77520657"/>
    <x v="7"/>
    <x v="12"/>
  </r>
  <r>
    <n v="77520658"/>
    <x v="7"/>
    <x v="14"/>
  </r>
  <r>
    <n v="77520660"/>
    <x v="7"/>
    <x v="9"/>
  </r>
  <r>
    <n v="77520661"/>
    <x v="7"/>
    <x v="2"/>
  </r>
  <r>
    <n v="77520662"/>
    <x v="7"/>
    <x v="12"/>
  </r>
  <r>
    <n v="77520663"/>
    <x v="7"/>
    <x v="12"/>
  </r>
  <r>
    <n v="77520664"/>
    <x v="7"/>
    <x v="4"/>
  </r>
  <r>
    <n v="77520665"/>
    <x v="7"/>
    <x v="13"/>
  </r>
  <r>
    <n v="77520666"/>
    <x v="7"/>
    <x v="1"/>
  </r>
  <r>
    <n v="77520667"/>
    <x v="3"/>
    <x v="9"/>
  </r>
  <r>
    <n v="77520668"/>
    <x v="7"/>
    <x v="0"/>
  </r>
  <r>
    <n v="77520669"/>
    <x v="7"/>
    <x v="3"/>
  </r>
  <r>
    <n v="77520670"/>
    <x v="7"/>
    <x v="8"/>
  </r>
  <r>
    <n v="77520672"/>
    <x v="7"/>
    <x v="11"/>
  </r>
  <r>
    <n v="77520674"/>
    <x v="7"/>
    <x v="10"/>
  </r>
  <r>
    <n v="77520676"/>
    <x v="7"/>
    <x v="14"/>
  </r>
  <r>
    <n v="77520677"/>
    <x v="3"/>
    <x v="3"/>
  </r>
  <r>
    <n v="77520678"/>
    <x v="10"/>
    <x v="15"/>
  </r>
  <r>
    <n v="77520679"/>
    <x v="6"/>
    <x v="7"/>
  </r>
  <r>
    <n v="77520680"/>
    <x v="7"/>
    <x v="3"/>
  </r>
  <r>
    <n v="77520681"/>
    <x v="7"/>
    <x v="2"/>
  </r>
  <r>
    <n v="77520682"/>
    <x v="7"/>
    <x v="10"/>
  </r>
  <r>
    <n v="77520683"/>
    <x v="7"/>
    <x v="16"/>
  </r>
  <r>
    <n v="77520684"/>
    <x v="7"/>
    <x v="12"/>
  </r>
  <r>
    <n v="77520685"/>
    <x v="7"/>
    <x v="12"/>
  </r>
  <r>
    <n v="77520686"/>
    <x v="7"/>
    <x v="18"/>
  </r>
  <r>
    <n v="77520687"/>
    <x v="7"/>
    <x v="11"/>
  </r>
  <r>
    <n v="77520688"/>
    <x v="7"/>
    <x v="3"/>
  </r>
  <r>
    <n v="77520689"/>
    <x v="7"/>
    <x v="4"/>
  </r>
  <r>
    <n v="77520691"/>
    <x v="7"/>
    <x v="9"/>
  </r>
  <r>
    <n v="77520692"/>
    <x v="7"/>
    <x v="9"/>
  </r>
  <r>
    <n v="77520693"/>
    <x v="3"/>
    <x v="10"/>
  </r>
  <r>
    <n v="77520694"/>
    <x v="7"/>
    <x v="18"/>
  </r>
  <r>
    <n v="77520695"/>
    <x v="7"/>
    <x v="2"/>
  </r>
  <r>
    <n v="77520696"/>
    <x v="7"/>
    <x v="16"/>
  </r>
  <r>
    <n v="77520698"/>
    <x v="7"/>
    <x v="9"/>
  </r>
  <r>
    <n v="77520700"/>
    <x v="3"/>
    <x v="4"/>
  </r>
  <r>
    <n v="77520701"/>
    <x v="7"/>
    <x v="3"/>
  </r>
  <r>
    <n v="77520702"/>
    <x v="10"/>
    <x v="15"/>
  </r>
  <r>
    <n v="77520703"/>
    <x v="7"/>
    <x v="17"/>
  </r>
  <r>
    <n v="77520704"/>
    <x v="7"/>
    <x v="15"/>
  </r>
  <r>
    <n v="77520705"/>
    <x v="7"/>
    <x v="18"/>
  </r>
  <r>
    <n v="77520707"/>
    <x v="7"/>
    <x v="10"/>
  </r>
  <r>
    <n v="77520708"/>
    <x v="7"/>
    <x v="3"/>
  </r>
  <r>
    <n v="77520709"/>
    <x v="3"/>
    <x v="5"/>
  </r>
  <r>
    <n v="77520710"/>
    <x v="7"/>
    <x v="12"/>
  </r>
  <r>
    <n v="77520711"/>
    <x v="7"/>
    <x v="3"/>
  </r>
  <r>
    <n v="77520714"/>
    <x v="7"/>
    <x v="1"/>
  </r>
  <r>
    <n v="77520715"/>
    <x v="7"/>
    <x v="14"/>
  </r>
  <r>
    <n v="77520718"/>
    <x v="7"/>
    <x v="3"/>
  </r>
  <r>
    <n v="77520719"/>
    <x v="7"/>
    <x v="0"/>
  </r>
  <r>
    <n v="77520722"/>
    <x v="7"/>
    <x v="1"/>
  </r>
  <r>
    <n v="77520723"/>
    <x v="7"/>
    <x v="17"/>
  </r>
  <r>
    <n v="77520724"/>
    <x v="7"/>
    <x v="16"/>
  </r>
  <r>
    <n v="77520726"/>
    <x v="7"/>
    <x v="14"/>
  </r>
  <r>
    <n v="77520727"/>
    <x v="7"/>
    <x v="12"/>
  </r>
  <r>
    <n v="77520729"/>
    <x v="7"/>
    <x v="12"/>
  </r>
  <r>
    <n v="77520730"/>
    <x v="3"/>
    <x v="4"/>
  </r>
  <r>
    <n v="77520731"/>
    <x v="7"/>
    <x v="18"/>
  </r>
  <r>
    <n v="77520732"/>
    <x v="7"/>
    <x v="18"/>
  </r>
  <r>
    <n v="77520733"/>
    <x v="7"/>
    <x v="7"/>
  </r>
  <r>
    <n v="77520735"/>
    <x v="7"/>
    <x v="12"/>
  </r>
  <r>
    <n v="77520736"/>
    <x v="7"/>
    <x v="14"/>
  </r>
  <r>
    <n v="77520737"/>
    <x v="7"/>
    <x v="11"/>
  </r>
  <r>
    <n v="77520739"/>
    <x v="7"/>
    <x v="13"/>
  </r>
  <r>
    <n v="77520740"/>
    <x v="7"/>
    <x v="3"/>
  </r>
  <r>
    <n v="77520742"/>
    <x v="3"/>
    <x v="5"/>
  </r>
  <r>
    <n v="77520743"/>
    <x v="7"/>
    <x v="3"/>
  </r>
  <r>
    <n v="77520744"/>
    <x v="7"/>
    <x v="12"/>
  </r>
  <r>
    <n v="77520745"/>
    <x v="7"/>
    <x v="12"/>
  </r>
  <r>
    <n v="77520746"/>
    <x v="7"/>
    <x v="12"/>
  </r>
  <r>
    <n v="77520748"/>
    <x v="7"/>
    <x v="12"/>
  </r>
  <r>
    <n v="77520749"/>
    <x v="7"/>
    <x v="12"/>
  </r>
  <r>
    <n v="77520750"/>
    <x v="7"/>
    <x v="0"/>
  </r>
  <r>
    <n v="77520751"/>
    <x v="7"/>
    <x v="12"/>
  </r>
  <r>
    <n v="77520753"/>
    <x v="7"/>
    <x v="5"/>
  </r>
  <r>
    <n v="77520754"/>
    <x v="3"/>
    <x v="2"/>
  </r>
  <r>
    <n v="77520755"/>
    <x v="7"/>
    <x v="13"/>
  </r>
  <r>
    <n v="77520756"/>
    <x v="7"/>
    <x v="3"/>
  </r>
  <r>
    <n v="77520757"/>
    <x v="7"/>
    <x v="5"/>
  </r>
  <r>
    <n v="77520758"/>
    <x v="7"/>
    <x v="3"/>
  </r>
  <r>
    <n v="77520760"/>
    <x v="7"/>
    <x v="11"/>
  </r>
  <r>
    <n v="77520761"/>
    <x v="7"/>
    <x v="17"/>
  </r>
  <r>
    <n v="77520763"/>
    <x v="7"/>
    <x v="2"/>
  </r>
  <r>
    <n v="77520764"/>
    <x v="7"/>
    <x v="2"/>
  </r>
  <r>
    <n v="77520766"/>
    <x v="7"/>
    <x v="2"/>
  </r>
  <r>
    <n v="77520767"/>
    <x v="7"/>
    <x v="10"/>
  </r>
  <r>
    <n v="77520768"/>
    <x v="7"/>
    <x v="8"/>
  </r>
  <r>
    <n v="77520769"/>
    <x v="7"/>
    <x v="17"/>
  </r>
  <r>
    <n v="77520771"/>
    <x v="3"/>
    <x v="17"/>
  </r>
  <r>
    <n v="77520772"/>
    <x v="7"/>
    <x v="12"/>
  </r>
  <r>
    <n v="77520773"/>
    <x v="7"/>
    <x v="18"/>
  </r>
  <r>
    <n v="77520775"/>
    <x v="7"/>
    <x v="5"/>
  </r>
  <r>
    <n v="77520776"/>
    <x v="7"/>
    <x v="2"/>
  </r>
  <r>
    <n v="77520777"/>
    <x v="7"/>
    <x v="17"/>
  </r>
  <r>
    <n v="77520778"/>
    <x v="7"/>
    <x v="11"/>
  </r>
  <r>
    <n v="77520779"/>
    <x v="7"/>
    <x v="13"/>
  </r>
  <r>
    <n v="77520780"/>
    <x v="7"/>
    <x v="7"/>
  </r>
  <r>
    <n v="77520781"/>
    <x v="7"/>
    <x v="3"/>
  </r>
  <r>
    <n v="77520782"/>
    <x v="7"/>
    <x v="1"/>
  </r>
  <r>
    <n v="77520784"/>
    <x v="7"/>
    <x v="9"/>
  </r>
  <r>
    <n v="77520785"/>
    <x v="7"/>
    <x v="8"/>
  </r>
  <r>
    <n v="77520786"/>
    <x v="7"/>
    <x v="0"/>
  </r>
  <r>
    <n v="77520787"/>
    <x v="7"/>
    <x v="4"/>
  </r>
  <r>
    <n v="77520788"/>
    <x v="7"/>
    <x v="15"/>
  </r>
  <r>
    <n v="77520789"/>
    <x v="7"/>
    <x v="8"/>
  </r>
  <r>
    <n v="77520790"/>
    <x v="7"/>
    <x v="16"/>
  </r>
  <r>
    <n v="77520793"/>
    <x v="7"/>
    <x v="8"/>
  </r>
  <r>
    <n v="77520794"/>
    <x v="7"/>
    <x v="2"/>
  </r>
  <r>
    <n v="77520795"/>
    <x v="7"/>
    <x v="15"/>
  </r>
  <r>
    <n v="77520797"/>
    <x v="7"/>
    <x v="14"/>
  </r>
  <r>
    <n v="77520798"/>
    <x v="7"/>
    <x v="14"/>
  </r>
  <r>
    <n v="77520799"/>
    <x v="7"/>
    <x v="16"/>
  </r>
  <r>
    <n v="77520800"/>
    <x v="7"/>
    <x v="18"/>
  </r>
  <r>
    <n v="77520801"/>
    <x v="10"/>
    <x v="15"/>
  </r>
  <r>
    <n v="77520802"/>
    <x v="7"/>
    <x v="11"/>
  </r>
  <r>
    <n v="77520803"/>
    <x v="7"/>
    <x v="6"/>
  </r>
  <r>
    <n v="77520804"/>
    <x v="7"/>
    <x v="16"/>
  </r>
  <r>
    <n v="77520805"/>
    <x v="7"/>
    <x v="10"/>
  </r>
  <r>
    <n v="77520807"/>
    <x v="7"/>
    <x v="3"/>
  </r>
  <r>
    <n v="77520809"/>
    <x v="7"/>
    <x v="11"/>
  </r>
  <r>
    <n v="77520810"/>
    <x v="7"/>
    <x v="13"/>
  </r>
  <r>
    <n v="77520811"/>
    <x v="7"/>
    <x v="11"/>
  </r>
  <r>
    <n v="77520812"/>
    <x v="7"/>
    <x v="1"/>
  </r>
  <r>
    <n v="77520814"/>
    <x v="7"/>
    <x v="5"/>
  </r>
  <r>
    <n v="77520815"/>
    <x v="7"/>
    <x v="13"/>
  </r>
  <r>
    <n v="77520816"/>
    <x v="7"/>
    <x v="12"/>
  </r>
  <r>
    <n v="77520818"/>
    <x v="7"/>
    <x v="5"/>
  </r>
  <r>
    <n v="77520819"/>
    <x v="6"/>
    <x v="7"/>
  </r>
  <r>
    <n v="77520820"/>
    <x v="7"/>
    <x v="7"/>
  </r>
  <r>
    <n v="77520821"/>
    <x v="7"/>
    <x v="0"/>
  </r>
  <r>
    <n v="77520823"/>
    <x v="7"/>
    <x v="3"/>
  </r>
  <r>
    <n v="77520824"/>
    <x v="7"/>
    <x v="12"/>
  </r>
  <r>
    <n v="77520825"/>
    <x v="7"/>
    <x v="16"/>
  </r>
  <r>
    <n v="77520826"/>
    <x v="7"/>
    <x v="12"/>
  </r>
  <r>
    <n v="77520827"/>
    <x v="7"/>
    <x v="3"/>
  </r>
  <r>
    <n v="77520828"/>
    <x v="7"/>
    <x v="7"/>
  </r>
  <r>
    <n v="77520829"/>
    <x v="7"/>
    <x v="5"/>
  </r>
  <r>
    <n v="77520830"/>
    <x v="7"/>
    <x v="12"/>
  </r>
  <r>
    <n v="77520832"/>
    <x v="7"/>
    <x v="14"/>
  </r>
  <r>
    <n v="77520833"/>
    <x v="7"/>
    <x v="8"/>
  </r>
  <r>
    <n v="77520834"/>
    <x v="7"/>
    <x v="9"/>
  </r>
  <r>
    <n v="77520835"/>
    <x v="7"/>
    <x v="15"/>
  </r>
  <r>
    <n v="77520836"/>
    <x v="7"/>
    <x v="7"/>
  </r>
  <r>
    <n v="77520837"/>
    <x v="7"/>
    <x v="15"/>
  </r>
  <r>
    <n v="77520838"/>
    <x v="7"/>
    <x v="0"/>
  </r>
  <r>
    <n v="77520839"/>
    <x v="7"/>
    <x v="8"/>
  </r>
  <r>
    <n v="77520840"/>
    <x v="7"/>
    <x v="13"/>
  </r>
  <r>
    <n v="77520841"/>
    <x v="7"/>
    <x v="0"/>
  </r>
  <r>
    <n v="77520842"/>
    <x v="7"/>
    <x v="9"/>
  </r>
  <r>
    <n v="77520844"/>
    <x v="7"/>
    <x v="12"/>
  </r>
  <r>
    <n v="77520847"/>
    <x v="7"/>
    <x v="4"/>
  </r>
  <r>
    <n v="77520848"/>
    <x v="7"/>
    <x v="1"/>
  </r>
  <r>
    <n v="77520849"/>
    <x v="7"/>
    <x v="17"/>
  </r>
  <r>
    <n v="77520850"/>
    <x v="7"/>
    <x v="16"/>
  </r>
  <r>
    <n v="77520853"/>
    <x v="7"/>
    <x v="11"/>
  </r>
  <r>
    <n v="77520854"/>
    <x v="7"/>
    <x v="2"/>
  </r>
  <r>
    <n v="77520855"/>
    <x v="7"/>
    <x v="14"/>
  </r>
  <r>
    <n v="77520857"/>
    <x v="7"/>
    <x v="12"/>
  </r>
  <r>
    <n v="77520859"/>
    <x v="7"/>
    <x v="12"/>
  </r>
  <r>
    <n v="77520860"/>
    <x v="7"/>
    <x v="15"/>
  </r>
  <r>
    <n v="77520861"/>
    <x v="7"/>
    <x v="18"/>
  </r>
  <r>
    <n v="77520863"/>
    <x v="7"/>
    <x v="3"/>
  </r>
  <r>
    <n v="77520864"/>
    <x v="7"/>
    <x v="18"/>
  </r>
  <r>
    <n v="77520865"/>
    <x v="7"/>
    <x v="12"/>
  </r>
  <r>
    <n v="77520866"/>
    <x v="7"/>
    <x v="18"/>
  </r>
  <r>
    <n v="77520867"/>
    <x v="7"/>
    <x v="8"/>
  </r>
  <r>
    <n v="77520868"/>
    <x v="7"/>
    <x v="12"/>
  </r>
  <r>
    <n v="77520869"/>
    <x v="7"/>
    <x v="11"/>
  </r>
  <r>
    <n v="77520870"/>
    <x v="7"/>
    <x v="6"/>
  </r>
  <r>
    <n v="77520871"/>
    <x v="7"/>
    <x v="2"/>
  </r>
  <r>
    <n v="77520872"/>
    <x v="7"/>
    <x v="15"/>
  </r>
  <r>
    <n v="77520873"/>
    <x v="7"/>
    <x v="4"/>
  </r>
  <r>
    <n v="77520875"/>
    <x v="7"/>
    <x v="2"/>
  </r>
  <r>
    <n v="77520876"/>
    <x v="7"/>
    <x v="15"/>
  </r>
  <r>
    <n v="77520877"/>
    <x v="7"/>
    <x v="13"/>
  </r>
  <r>
    <n v="77520878"/>
    <x v="7"/>
    <x v="16"/>
  </r>
  <r>
    <n v="77520879"/>
    <x v="7"/>
    <x v="13"/>
  </r>
  <r>
    <n v="77520880"/>
    <x v="7"/>
    <x v="3"/>
  </r>
  <r>
    <n v="77520881"/>
    <x v="7"/>
    <x v="15"/>
  </r>
  <r>
    <n v="77520884"/>
    <x v="7"/>
    <x v="11"/>
  </r>
  <r>
    <n v="77520885"/>
    <x v="7"/>
    <x v="1"/>
  </r>
  <r>
    <n v="77520886"/>
    <x v="7"/>
    <x v="17"/>
  </r>
  <r>
    <n v="77520890"/>
    <x v="7"/>
    <x v="14"/>
  </r>
  <r>
    <n v="77520891"/>
    <x v="7"/>
    <x v="0"/>
  </r>
  <r>
    <n v="77520892"/>
    <x v="7"/>
    <x v="3"/>
  </r>
  <r>
    <n v="77520894"/>
    <x v="7"/>
    <x v="18"/>
  </r>
  <r>
    <n v="77520895"/>
    <x v="7"/>
    <x v="12"/>
  </r>
  <r>
    <n v="77520896"/>
    <x v="7"/>
    <x v="7"/>
  </r>
  <r>
    <n v="77520897"/>
    <x v="7"/>
    <x v="12"/>
  </r>
  <r>
    <n v="77520898"/>
    <x v="7"/>
    <x v="15"/>
  </r>
  <r>
    <n v="77520900"/>
    <x v="7"/>
    <x v="7"/>
  </r>
  <r>
    <n v="77520901"/>
    <x v="7"/>
    <x v="7"/>
  </r>
  <r>
    <n v="77520902"/>
    <x v="7"/>
    <x v="10"/>
  </r>
  <r>
    <n v="77520904"/>
    <x v="7"/>
    <x v="11"/>
  </r>
  <r>
    <n v="77520905"/>
    <x v="3"/>
    <x v="8"/>
  </r>
  <r>
    <n v="77520906"/>
    <x v="7"/>
    <x v="16"/>
  </r>
  <r>
    <n v="77520908"/>
    <x v="7"/>
    <x v="12"/>
  </r>
  <r>
    <n v="77520910"/>
    <x v="7"/>
    <x v="7"/>
  </r>
  <r>
    <n v="77520912"/>
    <x v="7"/>
    <x v="1"/>
  </r>
  <r>
    <n v="77520913"/>
    <x v="7"/>
    <x v="9"/>
  </r>
  <r>
    <n v="77520914"/>
    <x v="7"/>
    <x v="15"/>
  </r>
  <r>
    <n v="77520915"/>
    <x v="7"/>
    <x v="17"/>
  </r>
  <r>
    <n v="77520916"/>
    <x v="7"/>
    <x v="10"/>
  </r>
  <r>
    <n v="77520917"/>
    <x v="7"/>
    <x v="5"/>
  </r>
  <r>
    <n v="77520919"/>
    <x v="10"/>
    <x v="15"/>
  </r>
  <r>
    <n v="77520920"/>
    <x v="7"/>
    <x v="14"/>
  </r>
  <r>
    <n v="77520921"/>
    <x v="9"/>
    <x v="18"/>
  </r>
  <r>
    <n v="77520922"/>
    <x v="7"/>
    <x v="10"/>
  </r>
  <r>
    <n v="77520923"/>
    <x v="7"/>
    <x v="2"/>
  </r>
  <r>
    <n v="77520924"/>
    <x v="7"/>
    <x v="15"/>
  </r>
  <r>
    <n v="77520926"/>
    <x v="7"/>
    <x v="0"/>
  </r>
  <r>
    <n v="77520927"/>
    <x v="7"/>
    <x v="14"/>
  </r>
  <r>
    <n v="77520928"/>
    <x v="7"/>
    <x v="12"/>
  </r>
  <r>
    <n v="77520929"/>
    <x v="7"/>
    <x v="5"/>
  </r>
  <r>
    <n v="77520930"/>
    <x v="7"/>
    <x v="1"/>
  </r>
  <r>
    <n v="77520931"/>
    <x v="7"/>
    <x v="18"/>
  </r>
  <r>
    <n v="77520934"/>
    <x v="7"/>
    <x v="18"/>
  </r>
  <r>
    <n v="77520937"/>
    <x v="7"/>
    <x v="9"/>
  </r>
  <r>
    <n v="77520938"/>
    <x v="7"/>
    <x v="18"/>
  </r>
  <r>
    <n v="77520939"/>
    <x v="7"/>
    <x v="11"/>
  </r>
  <r>
    <n v="77520940"/>
    <x v="7"/>
    <x v="15"/>
  </r>
  <r>
    <n v="77520941"/>
    <x v="7"/>
    <x v="12"/>
  </r>
  <r>
    <n v="77520942"/>
    <x v="10"/>
    <x v="15"/>
  </r>
  <r>
    <n v="77520943"/>
    <x v="7"/>
    <x v="5"/>
  </r>
  <r>
    <n v="77520944"/>
    <x v="7"/>
    <x v="9"/>
  </r>
  <r>
    <n v="77520945"/>
    <x v="7"/>
    <x v="17"/>
  </r>
  <r>
    <n v="77520947"/>
    <x v="7"/>
    <x v="15"/>
  </r>
  <r>
    <n v="77520948"/>
    <x v="7"/>
    <x v="8"/>
  </r>
  <r>
    <n v="77520949"/>
    <x v="7"/>
    <x v="12"/>
  </r>
  <r>
    <n v="77520951"/>
    <x v="7"/>
    <x v="11"/>
  </r>
  <r>
    <n v="77520952"/>
    <x v="7"/>
    <x v="13"/>
  </r>
  <r>
    <n v="77520953"/>
    <x v="7"/>
    <x v="16"/>
  </r>
  <r>
    <n v="77520956"/>
    <x v="7"/>
    <x v="11"/>
  </r>
  <r>
    <n v="77520959"/>
    <x v="7"/>
    <x v="2"/>
  </r>
  <r>
    <n v="77520960"/>
    <x v="7"/>
    <x v="4"/>
  </r>
  <r>
    <n v="77520961"/>
    <x v="7"/>
    <x v="10"/>
  </r>
  <r>
    <n v="77520963"/>
    <x v="7"/>
    <x v="5"/>
  </r>
  <r>
    <n v="77520964"/>
    <x v="7"/>
    <x v="0"/>
  </r>
  <r>
    <n v="77520965"/>
    <x v="7"/>
    <x v="18"/>
  </r>
  <r>
    <n v="77520966"/>
    <x v="7"/>
    <x v="13"/>
  </r>
  <r>
    <n v="77520968"/>
    <x v="7"/>
    <x v="13"/>
  </r>
  <r>
    <n v="77520969"/>
    <x v="7"/>
    <x v="18"/>
  </r>
  <r>
    <n v="77520971"/>
    <x v="7"/>
    <x v="13"/>
  </r>
  <r>
    <n v="77520972"/>
    <x v="7"/>
    <x v="15"/>
  </r>
  <r>
    <n v="77520974"/>
    <x v="7"/>
    <x v="12"/>
  </r>
  <r>
    <n v="77520975"/>
    <x v="7"/>
    <x v="8"/>
  </r>
  <r>
    <n v="77520977"/>
    <x v="7"/>
    <x v="3"/>
  </r>
  <r>
    <n v="77520980"/>
    <x v="7"/>
    <x v="10"/>
  </r>
  <r>
    <n v="77520981"/>
    <x v="7"/>
    <x v="12"/>
  </r>
  <r>
    <n v="77520983"/>
    <x v="7"/>
    <x v="15"/>
  </r>
  <r>
    <n v="77520985"/>
    <x v="7"/>
    <x v="8"/>
  </r>
  <r>
    <n v="77520988"/>
    <x v="7"/>
    <x v="3"/>
  </r>
  <r>
    <n v="77520991"/>
    <x v="7"/>
    <x v="17"/>
  </r>
  <r>
    <n v="77520993"/>
    <x v="3"/>
    <x v="1"/>
  </r>
  <r>
    <n v="77520996"/>
    <x v="7"/>
    <x v="12"/>
  </r>
  <r>
    <n v="77520998"/>
    <x v="7"/>
    <x v="7"/>
  </r>
  <r>
    <n v="77521000"/>
    <x v="7"/>
    <x v="6"/>
  </r>
  <r>
    <n v="77521001"/>
    <x v="7"/>
    <x v="10"/>
  </r>
  <r>
    <n v="77521002"/>
    <x v="7"/>
    <x v="16"/>
  </r>
  <r>
    <n v="77521003"/>
    <x v="7"/>
    <x v="16"/>
  </r>
  <r>
    <n v="77521004"/>
    <x v="7"/>
    <x v="16"/>
  </r>
  <r>
    <n v="77521005"/>
    <x v="7"/>
    <x v="2"/>
  </r>
  <r>
    <n v="77521007"/>
    <x v="7"/>
    <x v="9"/>
  </r>
  <r>
    <n v="77521008"/>
    <x v="7"/>
    <x v="2"/>
  </r>
  <r>
    <n v="77521009"/>
    <x v="7"/>
    <x v="7"/>
  </r>
  <r>
    <n v="77521010"/>
    <x v="7"/>
    <x v="2"/>
  </r>
  <r>
    <n v="77521011"/>
    <x v="7"/>
    <x v="4"/>
  </r>
  <r>
    <n v="77521012"/>
    <x v="7"/>
    <x v="13"/>
  </r>
  <r>
    <n v="77521013"/>
    <x v="7"/>
    <x v="15"/>
  </r>
  <r>
    <n v="77521014"/>
    <x v="7"/>
    <x v="8"/>
  </r>
  <r>
    <n v="77521015"/>
    <x v="7"/>
    <x v="16"/>
  </r>
  <r>
    <n v="77521016"/>
    <x v="7"/>
    <x v="17"/>
  </r>
  <r>
    <n v="77521017"/>
    <x v="7"/>
    <x v="9"/>
  </r>
  <r>
    <n v="77521019"/>
    <x v="7"/>
    <x v="3"/>
  </r>
  <r>
    <n v="77521020"/>
    <x v="7"/>
    <x v="16"/>
  </r>
  <r>
    <n v="77521022"/>
    <x v="7"/>
    <x v="12"/>
  </r>
  <r>
    <n v="77521023"/>
    <x v="7"/>
    <x v="15"/>
  </r>
  <r>
    <n v="77521024"/>
    <x v="7"/>
    <x v="6"/>
  </r>
  <r>
    <n v="77521025"/>
    <x v="7"/>
    <x v="2"/>
  </r>
  <r>
    <n v="77521027"/>
    <x v="7"/>
    <x v="0"/>
  </r>
  <r>
    <n v="77521029"/>
    <x v="7"/>
    <x v="16"/>
  </r>
  <r>
    <n v="77521032"/>
    <x v="3"/>
    <x v="18"/>
  </r>
  <r>
    <n v="77521033"/>
    <x v="7"/>
    <x v="14"/>
  </r>
  <r>
    <n v="77521034"/>
    <x v="7"/>
    <x v="12"/>
  </r>
  <r>
    <n v="77521035"/>
    <x v="7"/>
    <x v="12"/>
  </r>
  <r>
    <n v="77521036"/>
    <x v="7"/>
    <x v="12"/>
  </r>
  <r>
    <n v="77521038"/>
    <x v="7"/>
    <x v="10"/>
  </r>
  <r>
    <n v="77521040"/>
    <x v="7"/>
    <x v="12"/>
  </r>
  <r>
    <n v="77521041"/>
    <x v="7"/>
    <x v="11"/>
  </r>
  <r>
    <n v="77521043"/>
    <x v="7"/>
    <x v="3"/>
  </r>
  <r>
    <n v="77521044"/>
    <x v="7"/>
    <x v="2"/>
  </r>
  <r>
    <n v="77521045"/>
    <x v="7"/>
    <x v="18"/>
  </r>
  <r>
    <n v="77521046"/>
    <x v="7"/>
    <x v="8"/>
  </r>
  <r>
    <n v="77521047"/>
    <x v="7"/>
    <x v="8"/>
  </r>
  <r>
    <n v="77521048"/>
    <x v="7"/>
    <x v="18"/>
  </r>
  <r>
    <n v="77521049"/>
    <x v="7"/>
    <x v="16"/>
  </r>
  <r>
    <n v="77521050"/>
    <x v="7"/>
    <x v="16"/>
  </r>
  <r>
    <n v="77521052"/>
    <x v="7"/>
    <x v="9"/>
  </r>
  <r>
    <n v="77521053"/>
    <x v="7"/>
    <x v="3"/>
  </r>
  <r>
    <n v="77521055"/>
    <x v="7"/>
    <x v="2"/>
  </r>
  <r>
    <n v="77521059"/>
    <x v="10"/>
    <x v="15"/>
  </r>
  <r>
    <n v="77521060"/>
    <x v="7"/>
    <x v="1"/>
  </r>
  <r>
    <n v="77521061"/>
    <x v="7"/>
    <x v="5"/>
  </r>
  <r>
    <n v="77521062"/>
    <x v="3"/>
    <x v="12"/>
  </r>
  <r>
    <n v="77521063"/>
    <x v="7"/>
    <x v="11"/>
  </r>
  <r>
    <n v="77521064"/>
    <x v="7"/>
    <x v="1"/>
  </r>
  <r>
    <n v="77521065"/>
    <x v="7"/>
    <x v="12"/>
  </r>
  <r>
    <n v="77521066"/>
    <x v="7"/>
    <x v="11"/>
  </r>
  <r>
    <n v="77521067"/>
    <x v="7"/>
    <x v="16"/>
  </r>
  <r>
    <n v="77521068"/>
    <x v="7"/>
    <x v="6"/>
  </r>
  <r>
    <n v="77521070"/>
    <x v="3"/>
    <x v="18"/>
  </r>
  <r>
    <n v="77521071"/>
    <x v="7"/>
    <x v="5"/>
  </r>
  <r>
    <n v="77521072"/>
    <x v="7"/>
    <x v="15"/>
  </r>
  <r>
    <n v="77521073"/>
    <x v="7"/>
    <x v="12"/>
  </r>
  <r>
    <n v="77521074"/>
    <x v="7"/>
    <x v="18"/>
  </r>
  <r>
    <n v="77521077"/>
    <x v="7"/>
    <x v="2"/>
  </r>
  <r>
    <n v="77521078"/>
    <x v="7"/>
    <x v="7"/>
  </r>
  <r>
    <n v="77521080"/>
    <x v="7"/>
    <x v="14"/>
  </r>
  <r>
    <n v="77521085"/>
    <x v="7"/>
    <x v="9"/>
  </r>
  <r>
    <n v="77521086"/>
    <x v="7"/>
    <x v="7"/>
  </r>
  <r>
    <n v="77521087"/>
    <x v="7"/>
    <x v="12"/>
  </r>
  <r>
    <n v="77521090"/>
    <x v="7"/>
    <x v="6"/>
  </r>
  <r>
    <n v="77521091"/>
    <x v="7"/>
    <x v="6"/>
  </r>
  <r>
    <n v="77521093"/>
    <x v="7"/>
    <x v="8"/>
  </r>
  <r>
    <n v="77521094"/>
    <x v="7"/>
    <x v="15"/>
  </r>
  <r>
    <n v="77521095"/>
    <x v="7"/>
    <x v="12"/>
  </r>
  <r>
    <n v="77521096"/>
    <x v="7"/>
    <x v="14"/>
  </r>
  <r>
    <n v="77521097"/>
    <x v="7"/>
    <x v="10"/>
  </r>
  <r>
    <n v="77521098"/>
    <x v="7"/>
    <x v="5"/>
  </r>
  <r>
    <n v="77521101"/>
    <x v="7"/>
    <x v="11"/>
  </r>
  <r>
    <n v="77521104"/>
    <x v="7"/>
    <x v="7"/>
  </r>
  <r>
    <n v="77521105"/>
    <x v="7"/>
    <x v="17"/>
  </r>
  <r>
    <n v="77521106"/>
    <x v="7"/>
    <x v="8"/>
  </r>
  <r>
    <n v="77521108"/>
    <x v="7"/>
    <x v="13"/>
  </r>
  <r>
    <n v="77521109"/>
    <x v="7"/>
    <x v="8"/>
  </r>
  <r>
    <n v="77521110"/>
    <x v="7"/>
    <x v="2"/>
  </r>
  <r>
    <n v="77521111"/>
    <x v="7"/>
    <x v="16"/>
  </r>
  <r>
    <n v="77521112"/>
    <x v="7"/>
    <x v="15"/>
  </r>
  <r>
    <n v="77521115"/>
    <x v="7"/>
    <x v="11"/>
  </r>
  <r>
    <n v="77521117"/>
    <x v="3"/>
    <x v="2"/>
  </r>
  <r>
    <n v="77521119"/>
    <x v="7"/>
    <x v="1"/>
  </r>
  <r>
    <n v="77521122"/>
    <x v="7"/>
    <x v="1"/>
  </r>
  <r>
    <n v="77521123"/>
    <x v="7"/>
    <x v="18"/>
  </r>
  <r>
    <n v="77521125"/>
    <x v="7"/>
    <x v="7"/>
  </r>
  <r>
    <n v="77521126"/>
    <x v="7"/>
    <x v="17"/>
  </r>
  <r>
    <n v="77521128"/>
    <x v="3"/>
    <x v="18"/>
  </r>
  <r>
    <n v="77521131"/>
    <x v="7"/>
    <x v="16"/>
  </r>
  <r>
    <n v="77521132"/>
    <x v="7"/>
    <x v="4"/>
  </r>
  <r>
    <n v="77521133"/>
    <x v="7"/>
    <x v="9"/>
  </r>
  <r>
    <n v="77521134"/>
    <x v="7"/>
    <x v="11"/>
  </r>
  <r>
    <n v="77521135"/>
    <x v="7"/>
    <x v="5"/>
  </r>
  <r>
    <n v="77521136"/>
    <x v="7"/>
    <x v="16"/>
  </r>
  <r>
    <n v="77521137"/>
    <x v="7"/>
    <x v="0"/>
  </r>
  <r>
    <n v="77521138"/>
    <x v="7"/>
    <x v="10"/>
  </r>
  <r>
    <n v="77521140"/>
    <x v="7"/>
    <x v="7"/>
  </r>
  <r>
    <n v="77521141"/>
    <x v="7"/>
    <x v="18"/>
  </r>
  <r>
    <n v="77521143"/>
    <x v="7"/>
    <x v="7"/>
  </r>
  <r>
    <n v="77521145"/>
    <x v="7"/>
    <x v="16"/>
  </r>
  <r>
    <n v="77521149"/>
    <x v="7"/>
    <x v="11"/>
  </r>
  <r>
    <n v="77521150"/>
    <x v="7"/>
    <x v="2"/>
  </r>
  <r>
    <n v="77521151"/>
    <x v="7"/>
    <x v="17"/>
  </r>
  <r>
    <n v="77521152"/>
    <x v="10"/>
    <x v="15"/>
  </r>
  <r>
    <n v="77521153"/>
    <x v="3"/>
    <x v="18"/>
  </r>
  <r>
    <n v="77521154"/>
    <x v="3"/>
    <x v="18"/>
  </r>
  <r>
    <n v="77521155"/>
    <x v="7"/>
    <x v="11"/>
  </r>
  <r>
    <n v="77521157"/>
    <x v="7"/>
    <x v="7"/>
  </r>
  <r>
    <n v="77521160"/>
    <x v="7"/>
    <x v="1"/>
  </r>
  <r>
    <n v="77521163"/>
    <x v="7"/>
    <x v="3"/>
  </r>
  <r>
    <n v="77521165"/>
    <x v="7"/>
    <x v="1"/>
  </r>
  <r>
    <n v="77521166"/>
    <x v="7"/>
    <x v="12"/>
  </r>
  <r>
    <n v="77521167"/>
    <x v="9"/>
    <x v="1"/>
  </r>
  <r>
    <n v="77521168"/>
    <x v="7"/>
    <x v="2"/>
  </r>
  <r>
    <n v="77521169"/>
    <x v="7"/>
    <x v="16"/>
  </r>
  <r>
    <n v="77521170"/>
    <x v="7"/>
    <x v="1"/>
  </r>
  <r>
    <n v="77521171"/>
    <x v="7"/>
    <x v="10"/>
  </r>
  <r>
    <n v="77521172"/>
    <x v="7"/>
    <x v="12"/>
  </r>
  <r>
    <n v="77521173"/>
    <x v="7"/>
    <x v="15"/>
  </r>
  <r>
    <n v="77521175"/>
    <x v="7"/>
    <x v="16"/>
  </r>
  <r>
    <n v="77521176"/>
    <x v="7"/>
    <x v="16"/>
  </r>
  <r>
    <n v="77521178"/>
    <x v="7"/>
    <x v="18"/>
  </r>
  <r>
    <n v="77521180"/>
    <x v="7"/>
    <x v="16"/>
  </r>
  <r>
    <n v="77521181"/>
    <x v="7"/>
    <x v="15"/>
  </r>
  <r>
    <n v="77521183"/>
    <x v="7"/>
    <x v="15"/>
  </r>
  <r>
    <n v="77521184"/>
    <x v="7"/>
    <x v="0"/>
  </r>
  <r>
    <n v="77521185"/>
    <x v="7"/>
    <x v="15"/>
  </r>
  <r>
    <n v="77521186"/>
    <x v="7"/>
    <x v="10"/>
  </r>
  <r>
    <n v="77521187"/>
    <x v="7"/>
    <x v="10"/>
  </r>
  <r>
    <n v="77521188"/>
    <x v="7"/>
    <x v="10"/>
  </r>
  <r>
    <n v="77521190"/>
    <x v="7"/>
    <x v="15"/>
  </r>
  <r>
    <n v="77521191"/>
    <x v="7"/>
    <x v="1"/>
  </r>
  <r>
    <n v="77521192"/>
    <x v="7"/>
    <x v="8"/>
  </r>
  <r>
    <n v="77521193"/>
    <x v="7"/>
    <x v="12"/>
  </r>
  <r>
    <n v="77521195"/>
    <x v="7"/>
    <x v="0"/>
  </r>
  <r>
    <n v="77521196"/>
    <x v="3"/>
    <x v="1"/>
  </r>
  <r>
    <n v="77521197"/>
    <x v="7"/>
    <x v="7"/>
  </r>
  <r>
    <n v="77521198"/>
    <x v="7"/>
    <x v="15"/>
  </r>
  <r>
    <n v="77521199"/>
    <x v="7"/>
    <x v="1"/>
  </r>
  <r>
    <n v="77521200"/>
    <x v="7"/>
    <x v="4"/>
  </r>
  <r>
    <n v="77521201"/>
    <x v="7"/>
    <x v="13"/>
  </r>
  <r>
    <n v="77521203"/>
    <x v="7"/>
    <x v="15"/>
  </r>
  <r>
    <n v="77521204"/>
    <x v="7"/>
    <x v="13"/>
  </r>
  <r>
    <n v="77521205"/>
    <x v="7"/>
    <x v="1"/>
  </r>
  <r>
    <n v="77521206"/>
    <x v="7"/>
    <x v="7"/>
  </r>
  <r>
    <n v="77521207"/>
    <x v="7"/>
    <x v="3"/>
  </r>
  <r>
    <n v="77521208"/>
    <x v="7"/>
    <x v="3"/>
  </r>
  <r>
    <n v="77521209"/>
    <x v="7"/>
    <x v="11"/>
  </r>
  <r>
    <n v="77521210"/>
    <x v="7"/>
    <x v="14"/>
  </r>
  <r>
    <n v="77521211"/>
    <x v="7"/>
    <x v="9"/>
  </r>
  <r>
    <n v="77521212"/>
    <x v="7"/>
    <x v="11"/>
  </r>
  <r>
    <n v="77521213"/>
    <x v="7"/>
    <x v="17"/>
  </r>
  <r>
    <n v="77521215"/>
    <x v="7"/>
    <x v="16"/>
  </r>
  <r>
    <n v="77521216"/>
    <x v="7"/>
    <x v="5"/>
  </r>
  <r>
    <n v="77521217"/>
    <x v="7"/>
    <x v="2"/>
  </r>
  <r>
    <n v="77521218"/>
    <x v="7"/>
    <x v="15"/>
  </r>
  <r>
    <n v="77521219"/>
    <x v="7"/>
    <x v="12"/>
  </r>
  <r>
    <n v="77521220"/>
    <x v="7"/>
    <x v="16"/>
  </r>
  <r>
    <n v="77521221"/>
    <x v="7"/>
    <x v="8"/>
  </r>
  <r>
    <n v="77521222"/>
    <x v="7"/>
    <x v="13"/>
  </r>
  <r>
    <n v="77521223"/>
    <x v="7"/>
    <x v="12"/>
  </r>
  <r>
    <n v="77521224"/>
    <x v="7"/>
    <x v="16"/>
  </r>
  <r>
    <n v="77521225"/>
    <x v="3"/>
    <x v="16"/>
  </r>
  <r>
    <n v="77521226"/>
    <x v="7"/>
    <x v="15"/>
  </r>
  <r>
    <n v="77521227"/>
    <x v="7"/>
    <x v="16"/>
  </r>
  <r>
    <n v="77521228"/>
    <x v="7"/>
    <x v="12"/>
  </r>
  <r>
    <n v="77521230"/>
    <x v="7"/>
    <x v="5"/>
  </r>
  <r>
    <n v="77521234"/>
    <x v="7"/>
    <x v="15"/>
  </r>
  <r>
    <n v="77521235"/>
    <x v="7"/>
    <x v="17"/>
  </r>
  <r>
    <n v="77521236"/>
    <x v="7"/>
    <x v="17"/>
  </r>
  <r>
    <n v="77521237"/>
    <x v="7"/>
    <x v="10"/>
  </r>
  <r>
    <n v="77521238"/>
    <x v="7"/>
    <x v="17"/>
  </r>
  <r>
    <n v="77521241"/>
    <x v="7"/>
    <x v="1"/>
  </r>
  <r>
    <n v="77521242"/>
    <x v="7"/>
    <x v="6"/>
  </r>
  <r>
    <n v="77521243"/>
    <x v="7"/>
    <x v="8"/>
  </r>
  <r>
    <n v="77521244"/>
    <x v="7"/>
    <x v="8"/>
  </r>
  <r>
    <n v="77521245"/>
    <x v="7"/>
    <x v="14"/>
  </r>
  <r>
    <n v="77521246"/>
    <x v="7"/>
    <x v="10"/>
  </r>
  <r>
    <n v="77521247"/>
    <x v="7"/>
    <x v="10"/>
  </r>
  <r>
    <n v="77521248"/>
    <x v="7"/>
    <x v="2"/>
  </r>
  <r>
    <n v="77521249"/>
    <x v="7"/>
    <x v="10"/>
  </r>
  <r>
    <n v="77521251"/>
    <x v="7"/>
    <x v="16"/>
  </r>
  <r>
    <n v="77521252"/>
    <x v="7"/>
    <x v="15"/>
  </r>
  <r>
    <n v="77521253"/>
    <x v="7"/>
    <x v="5"/>
  </r>
  <r>
    <n v="77521254"/>
    <x v="7"/>
    <x v="14"/>
  </r>
  <r>
    <n v="77521255"/>
    <x v="7"/>
    <x v="5"/>
  </r>
  <r>
    <n v="77521256"/>
    <x v="7"/>
    <x v="14"/>
  </r>
  <r>
    <n v="77521259"/>
    <x v="7"/>
    <x v="15"/>
  </r>
  <r>
    <n v="77521260"/>
    <x v="7"/>
    <x v="7"/>
  </r>
  <r>
    <n v="77521262"/>
    <x v="7"/>
    <x v="1"/>
  </r>
  <r>
    <n v="77521264"/>
    <x v="7"/>
    <x v="18"/>
  </r>
  <r>
    <n v="77521266"/>
    <x v="7"/>
    <x v="9"/>
  </r>
  <r>
    <n v="77521267"/>
    <x v="7"/>
    <x v="13"/>
  </r>
  <r>
    <n v="77521269"/>
    <x v="7"/>
    <x v="18"/>
  </r>
  <r>
    <n v="77521270"/>
    <x v="7"/>
    <x v="9"/>
  </r>
  <r>
    <n v="77521271"/>
    <x v="7"/>
    <x v="4"/>
  </r>
  <r>
    <n v="77521272"/>
    <x v="7"/>
    <x v="12"/>
  </r>
  <r>
    <n v="77521274"/>
    <x v="7"/>
    <x v="14"/>
  </r>
  <r>
    <n v="77521275"/>
    <x v="7"/>
    <x v="5"/>
  </r>
  <r>
    <n v="77521276"/>
    <x v="7"/>
    <x v="14"/>
  </r>
  <r>
    <n v="77521277"/>
    <x v="7"/>
    <x v="3"/>
  </r>
  <r>
    <n v="77521278"/>
    <x v="7"/>
    <x v="15"/>
  </r>
  <r>
    <n v="77521279"/>
    <x v="10"/>
    <x v="15"/>
  </r>
  <r>
    <n v="77521280"/>
    <x v="7"/>
    <x v="15"/>
  </r>
  <r>
    <n v="77521281"/>
    <x v="7"/>
    <x v="1"/>
  </r>
  <r>
    <n v="77521282"/>
    <x v="7"/>
    <x v="8"/>
  </r>
  <r>
    <n v="77521283"/>
    <x v="7"/>
    <x v="2"/>
  </r>
  <r>
    <n v="77521284"/>
    <x v="7"/>
    <x v="12"/>
  </r>
  <r>
    <n v="77521285"/>
    <x v="7"/>
    <x v="18"/>
  </r>
  <r>
    <n v="77521288"/>
    <x v="7"/>
    <x v="6"/>
  </r>
  <r>
    <n v="77521289"/>
    <x v="7"/>
    <x v="2"/>
  </r>
  <r>
    <n v="77521290"/>
    <x v="3"/>
    <x v="12"/>
  </r>
  <r>
    <n v="77521291"/>
    <x v="7"/>
    <x v="15"/>
  </r>
  <r>
    <n v="77521292"/>
    <x v="7"/>
    <x v="14"/>
  </r>
  <r>
    <n v="77521293"/>
    <x v="3"/>
    <x v="10"/>
  </r>
  <r>
    <n v="77521294"/>
    <x v="7"/>
    <x v="4"/>
  </r>
  <r>
    <n v="77521295"/>
    <x v="7"/>
    <x v="4"/>
  </r>
  <r>
    <n v="77521297"/>
    <x v="7"/>
    <x v="7"/>
  </r>
  <r>
    <n v="77521301"/>
    <x v="7"/>
    <x v="7"/>
  </r>
  <r>
    <n v="77521303"/>
    <x v="7"/>
    <x v="5"/>
  </r>
  <r>
    <n v="77521305"/>
    <x v="7"/>
    <x v="3"/>
  </r>
  <r>
    <n v="77521306"/>
    <x v="7"/>
    <x v="12"/>
  </r>
  <r>
    <n v="77521309"/>
    <x v="7"/>
    <x v="5"/>
  </r>
  <r>
    <n v="77521310"/>
    <x v="7"/>
    <x v="18"/>
  </r>
  <r>
    <n v="77521311"/>
    <x v="7"/>
    <x v="12"/>
  </r>
  <r>
    <n v="77521312"/>
    <x v="7"/>
    <x v="0"/>
  </r>
  <r>
    <n v="77521313"/>
    <x v="7"/>
    <x v="12"/>
  </r>
  <r>
    <n v="77521314"/>
    <x v="7"/>
    <x v="9"/>
  </r>
  <r>
    <n v="77521315"/>
    <x v="7"/>
    <x v="17"/>
  </r>
  <r>
    <n v="77521318"/>
    <x v="7"/>
    <x v="11"/>
  </r>
  <r>
    <n v="77521320"/>
    <x v="7"/>
    <x v="1"/>
  </r>
  <r>
    <n v="77521322"/>
    <x v="7"/>
    <x v="12"/>
  </r>
  <r>
    <n v="77521325"/>
    <x v="7"/>
    <x v="15"/>
  </r>
  <r>
    <n v="77521326"/>
    <x v="7"/>
    <x v="11"/>
  </r>
  <r>
    <n v="77521328"/>
    <x v="7"/>
    <x v="15"/>
  </r>
  <r>
    <n v="77521329"/>
    <x v="7"/>
    <x v="12"/>
  </r>
  <r>
    <n v="77521330"/>
    <x v="7"/>
    <x v="11"/>
  </r>
  <r>
    <n v="77521331"/>
    <x v="7"/>
    <x v="16"/>
  </r>
  <r>
    <n v="77521332"/>
    <x v="7"/>
    <x v="2"/>
  </r>
  <r>
    <n v="77521333"/>
    <x v="7"/>
    <x v="9"/>
  </r>
  <r>
    <n v="77521334"/>
    <x v="7"/>
    <x v="2"/>
  </r>
  <r>
    <n v="77521335"/>
    <x v="7"/>
    <x v="1"/>
  </r>
  <r>
    <n v="77521337"/>
    <x v="7"/>
    <x v="8"/>
  </r>
  <r>
    <n v="77521338"/>
    <x v="7"/>
    <x v="4"/>
  </r>
  <r>
    <n v="77521339"/>
    <x v="7"/>
    <x v="14"/>
  </r>
  <r>
    <n v="77521340"/>
    <x v="7"/>
    <x v="17"/>
  </r>
  <r>
    <n v="77521341"/>
    <x v="7"/>
    <x v="0"/>
  </r>
  <r>
    <n v="77521342"/>
    <x v="7"/>
    <x v="4"/>
  </r>
  <r>
    <n v="77521343"/>
    <x v="7"/>
    <x v="1"/>
  </r>
  <r>
    <n v="77521344"/>
    <x v="7"/>
    <x v="0"/>
  </r>
  <r>
    <n v="77521345"/>
    <x v="7"/>
    <x v="3"/>
  </r>
  <r>
    <n v="77521346"/>
    <x v="7"/>
    <x v="10"/>
  </r>
  <r>
    <n v="77521347"/>
    <x v="7"/>
    <x v="8"/>
  </r>
  <r>
    <n v="77521351"/>
    <x v="7"/>
    <x v="14"/>
  </r>
  <r>
    <n v="77521352"/>
    <x v="7"/>
    <x v="17"/>
  </r>
  <r>
    <n v="77521354"/>
    <x v="7"/>
    <x v="12"/>
  </r>
  <r>
    <n v="77521355"/>
    <x v="7"/>
    <x v="3"/>
  </r>
  <r>
    <n v="77521357"/>
    <x v="7"/>
    <x v="1"/>
  </r>
  <r>
    <n v="77521358"/>
    <x v="7"/>
    <x v="16"/>
  </r>
  <r>
    <n v="77521361"/>
    <x v="7"/>
    <x v="4"/>
  </r>
  <r>
    <n v="77521363"/>
    <x v="3"/>
    <x v="15"/>
  </r>
  <r>
    <n v="77521364"/>
    <x v="7"/>
    <x v="12"/>
  </r>
  <r>
    <n v="77521367"/>
    <x v="7"/>
    <x v="8"/>
  </r>
  <r>
    <n v="77521369"/>
    <x v="7"/>
    <x v="1"/>
  </r>
  <r>
    <n v="77521370"/>
    <x v="7"/>
    <x v="11"/>
  </r>
  <r>
    <n v="77521371"/>
    <x v="7"/>
    <x v="18"/>
  </r>
  <r>
    <n v="77521372"/>
    <x v="7"/>
    <x v="9"/>
  </r>
  <r>
    <n v="77521376"/>
    <x v="7"/>
    <x v="5"/>
  </r>
  <r>
    <n v="77521378"/>
    <x v="7"/>
    <x v="11"/>
  </r>
  <r>
    <n v="77521379"/>
    <x v="7"/>
    <x v="16"/>
  </r>
  <r>
    <n v="77521380"/>
    <x v="7"/>
    <x v="6"/>
  </r>
  <r>
    <n v="77521382"/>
    <x v="7"/>
    <x v="1"/>
  </r>
  <r>
    <n v="77521383"/>
    <x v="7"/>
    <x v="14"/>
  </r>
  <r>
    <n v="77521385"/>
    <x v="7"/>
    <x v="5"/>
  </r>
  <r>
    <n v="77521386"/>
    <x v="7"/>
    <x v="0"/>
  </r>
  <r>
    <n v="77521388"/>
    <x v="7"/>
    <x v="2"/>
  </r>
  <r>
    <n v="77521390"/>
    <x v="7"/>
    <x v="14"/>
  </r>
  <r>
    <n v="77521393"/>
    <x v="7"/>
    <x v="13"/>
  </r>
  <r>
    <n v="77521394"/>
    <x v="12"/>
    <x v="16"/>
  </r>
  <r>
    <n v="77521395"/>
    <x v="7"/>
    <x v="2"/>
  </r>
  <r>
    <n v="77521397"/>
    <x v="7"/>
    <x v="3"/>
  </r>
  <r>
    <n v="77521398"/>
    <x v="7"/>
    <x v="16"/>
  </r>
  <r>
    <n v="77521399"/>
    <x v="7"/>
    <x v="12"/>
  </r>
  <r>
    <n v="77521400"/>
    <x v="7"/>
    <x v="10"/>
  </r>
  <r>
    <n v="77521401"/>
    <x v="7"/>
    <x v="12"/>
  </r>
  <r>
    <n v="77521402"/>
    <x v="7"/>
    <x v="4"/>
  </r>
  <r>
    <n v="77521403"/>
    <x v="7"/>
    <x v="7"/>
  </r>
  <r>
    <n v="77521404"/>
    <x v="7"/>
    <x v="0"/>
  </r>
  <r>
    <n v="77521406"/>
    <x v="7"/>
    <x v="11"/>
  </r>
  <r>
    <n v="77521408"/>
    <x v="7"/>
    <x v="11"/>
  </r>
  <r>
    <n v="77521409"/>
    <x v="7"/>
    <x v="1"/>
  </r>
  <r>
    <n v="77521410"/>
    <x v="7"/>
    <x v="3"/>
  </r>
  <r>
    <n v="77521412"/>
    <x v="7"/>
    <x v="8"/>
  </r>
  <r>
    <n v="77521413"/>
    <x v="7"/>
    <x v="15"/>
  </r>
  <r>
    <n v="77521414"/>
    <x v="9"/>
    <x v="18"/>
  </r>
  <r>
    <n v="77521416"/>
    <x v="7"/>
    <x v="2"/>
  </r>
  <r>
    <n v="77521418"/>
    <x v="7"/>
    <x v="14"/>
  </r>
  <r>
    <n v="77521420"/>
    <x v="3"/>
    <x v="7"/>
  </r>
  <r>
    <n v="77521421"/>
    <x v="7"/>
    <x v="13"/>
  </r>
  <r>
    <n v="77521422"/>
    <x v="10"/>
    <x v="15"/>
  </r>
  <r>
    <n v="77521423"/>
    <x v="7"/>
    <x v="12"/>
  </r>
  <r>
    <n v="77521424"/>
    <x v="7"/>
    <x v="6"/>
  </r>
  <r>
    <n v="77521425"/>
    <x v="7"/>
    <x v="5"/>
  </r>
  <r>
    <n v="77521426"/>
    <x v="7"/>
    <x v="5"/>
  </r>
  <r>
    <n v="77521428"/>
    <x v="3"/>
    <x v="9"/>
  </r>
  <r>
    <n v="77521430"/>
    <x v="7"/>
    <x v="15"/>
  </r>
  <r>
    <n v="77521432"/>
    <x v="7"/>
    <x v="17"/>
  </r>
  <r>
    <n v="77521434"/>
    <x v="7"/>
    <x v="0"/>
  </r>
  <r>
    <n v="77521438"/>
    <x v="7"/>
    <x v="9"/>
  </r>
  <r>
    <n v="77521439"/>
    <x v="7"/>
    <x v="1"/>
  </r>
  <r>
    <n v="77521440"/>
    <x v="7"/>
    <x v="6"/>
  </r>
  <r>
    <n v="77521441"/>
    <x v="7"/>
    <x v="12"/>
  </r>
  <r>
    <n v="77521442"/>
    <x v="7"/>
    <x v="3"/>
  </r>
  <r>
    <n v="77521443"/>
    <x v="7"/>
    <x v="9"/>
  </r>
  <r>
    <n v="77521444"/>
    <x v="7"/>
    <x v="1"/>
  </r>
  <r>
    <n v="77521446"/>
    <x v="7"/>
    <x v="7"/>
  </r>
  <r>
    <n v="77521448"/>
    <x v="7"/>
    <x v="3"/>
  </r>
  <r>
    <n v="77521450"/>
    <x v="7"/>
    <x v="6"/>
  </r>
  <r>
    <n v="77521451"/>
    <x v="7"/>
    <x v="13"/>
  </r>
  <r>
    <n v="77521453"/>
    <x v="7"/>
    <x v="13"/>
  </r>
  <r>
    <n v="77521454"/>
    <x v="7"/>
    <x v="12"/>
  </r>
  <r>
    <n v="77521455"/>
    <x v="3"/>
    <x v="10"/>
  </r>
  <r>
    <n v="77521456"/>
    <x v="7"/>
    <x v="0"/>
  </r>
  <r>
    <n v="77521457"/>
    <x v="7"/>
    <x v="10"/>
  </r>
  <r>
    <n v="77521458"/>
    <x v="7"/>
    <x v="10"/>
  </r>
  <r>
    <n v="77521460"/>
    <x v="7"/>
    <x v="8"/>
  </r>
  <r>
    <n v="77521463"/>
    <x v="7"/>
    <x v="6"/>
  </r>
  <r>
    <n v="77521464"/>
    <x v="7"/>
    <x v="12"/>
  </r>
  <r>
    <n v="77521467"/>
    <x v="7"/>
    <x v="17"/>
  </r>
  <r>
    <n v="77521468"/>
    <x v="3"/>
    <x v="7"/>
  </r>
  <r>
    <n v="77521471"/>
    <x v="7"/>
    <x v="16"/>
  </r>
  <r>
    <n v="77521472"/>
    <x v="7"/>
    <x v="16"/>
  </r>
  <r>
    <n v="77521473"/>
    <x v="7"/>
    <x v="16"/>
  </r>
  <r>
    <n v="77521475"/>
    <x v="7"/>
    <x v="7"/>
  </r>
  <r>
    <n v="77521476"/>
    <x v="7"/>
    <x v="1"/>
  </r>
  <r>
    <n v="77521477"/>
    <x v="7"/>
    <x v="5"/>
  </r>
  <r>
    <n v="77521479"/>
    <x v="7"/>
    <x v="13"/>
  </r>
  <r>
    <n v="77521480"/>
    <x v="7"/>
    <x v="11"/>
  </r>
  <r>
    <n v="77521481"/>
    <x v="7"/>
    <x v="11"/>
  </r>
  <r>
    <n v="77521482"/>
    <x v="3"/>
    <x v="18"/>
  </r>
  <r>
    <n v="77521483"/>
    <x v="7"/>
    <x v="18"/>
  </r>
  <r>
    <n v="77521485"/>
    <x v="7"/>
    <x v="8"/>
  </r>
  <r>
    <n v="77521486"/>
    <x v="7"/>
    <x v="5"/>
  </r>
  <r>
    <n v="77521487"/>
    <x v="7"/>
    <x v="15"/>
  </r>
  <r>
    <n v="77521488"/>
    <x v="3"/>
    <x v="5"/>
  </r>
  <r>
    <n v="77521489"/>
    <x v="7"/>
    <x v="16"/>
  </r>
  <r>
    <n v="77521491"/>
    <x v="7"/>
    <x v="17"/>
  </r>
  <r>
    <n v="77521494"/>
    <x v="10"/>
    <x v="15"/>
  </r>
  <r>
    <n v="77521496"/>
    <x v="7"/>
    <x v="2"/>
  </r>
  <r>
    <n v="77521497"/>
    <x v="7"/>
    <x v="10"/>
  </r>
  <r>
    <n v="77521498"/>
    <x v="7"/>
    <x v="10"/>
  </r>
  <r>
    <n v="77521501"/>
    <x v="7"/>
    <x v="4"/>
  </r>
  <r>
    <n v="77521503"/>
    <x v="7"/>
    <x v="7"/>
  </r>
  <r>
    <n v="77521505"/>
    <x v="7"/>
    <x v="8"/>
  </r>
  <r>
    <n v="77521506"/>
    <x v="7"/>
    <x v="2"/>
  </r>
  <r>
    <n v="77521507"/>
    <x v="7"/>
    <x v="7"/>
  </r>
  <r>
    <n v="77521508"/>
    <x v="7"/>
    <x v="14"/>
  </r>
  <r>
    <n v="77521512"/>
    <x v="7"/>
    <x v="0"/>
  </r>
  <r>
    <n v="77521513"/>
    <x v="7"/>
    <x v="8"/>
  </r>
  <r>
    <n v="77521514"/>
    <x v="7"/>
    <x v="15"/>
  </r>
  <r>
    <n v="77521515"/>
    <x v="7"/>
    <x v="17"/>
  </r>
  <r>
    <n v="77521516"/>
    <x v="7"/>
    <x v="10"/>
  </r>
  <r>
    <n v="77521517"/>
    <x v="7"/>
    <x v="8"/>
  </r>
  <r>
    <n v="77521518"/>
    <x v="7"/>
    <x v="18"/>
  </r>
  <r>
    <n v="77521519"/>
    <x v="7"/>
    <x v="2"/>
  </r>
  <r>
    <n v="77521521"/>
    <x v="7"/>
    <x v="2"/>
  </r>
  <r>
    <n v="77521522"/>
    <x v="7"/>
    <x v="15"/>
  </r>
  <r>
    <n v="77521523"/>
    <x v="7"/>
    <x v="12"/>
  </r>
  <r>
    <n v="77521524"/>
    <x v="7"/>
    <x v="3"/>
  </r>
  <r>
    <n v="77521525"/>
    <x v="10"/>
    <x v="15"/>
  </r>
  <r>
    <n v="77521526"/>
    <x v="7"/>
    <x v="17"/>
  </r>
  <r>
    <n v="77521529"/>
    <x v="7"/>
    <x v="13"/>
  </r>
  <r>
    <n v="77521530"/>
    <x v="7"/>
    <x v="18"/>
  </r>
  <r>
    <n v="77521532"/>
    <x v="7"/>
    <x v="0"/>
  </r>
  <r>
    <n v="77521533"/>
    <x v="7"/>
    <x v="1"/>
  </r>
  <r>
    <n v="77521534"/>
    <x v="7"/>
    <x v="18"/>
  </r>
  <r>
    <n v="77521535"/>
    <x v="7"/>
    <x v="2"/>
  </r>
  <r>
    <n v="77521536"/>
    <x v="7"/>
    <x v="2"/>
  </r>
  <r>
    <n v="77521537"/>
    <x v="7"/>
    <x v="8"/>
  </r>
  <r>
    <n v="77521539"/>
    <x v="7"/>
    <x v="16"/>
  </r>
  <r>
    <n v="77521541"/>
    <x v="7"/>
    <x v="11"/>
  </r>
  <r>
    <n v="77521542"/>
    <x v="7"/>
    <x v="8"/>
  </r>
  <r>
    <n v="77521543"/>
    <x v="7"/>
    <x v="11"/>
  </r>
  <r>
    <n v="77521544"/>
    <x v="7"/>
    <x v="15"/>
  </r>
  <r>
    <n v="77521545"/>
    <x v="7"/>
    <x v="8"/>
  </r>
  <r>
    <n v="77521548"/>
    <x v="7"/>
    <x v="11"/>
  </r>
  <r>
    <n v="77521549"/>
    <x v="7"/>
    <x v="5"/>
  </r>
  <r>
    <n v="77521550"/>
    <x v="7"/>
    <x v="18"/>
  </r>
  <r>
    <n v="77521551"/>
    <x v="7"/>
    <x v="7"/>
  </r>
  <r>
    <n v="77521553"/>
    <x v="7"/>
    <x v="15"/>
  </r>
  <r>
    <n v="77521555"/>
    <x v="7"/>
    <x v="11"/>
  </r>
  <r>
    <n v="77521557"/>
    <x v="7"/>
    <x v="0"/>
  </r>
  <r>
    <n v="77521558"/>
    <x v="7"/>
    <x v="16"/>
  </r>
  <r>
    <n v="77521559"/>
    <x v="7"/>
    <x v="14"/>
  </r>
  <r>
    <n v="77521561"/>
    <x v="7"/>
    <x v="0"/>
  </r>
  <r>
    <n v="77521562"/>
    <x v="9"/>
    <x v="12"/>
  </r>
  <r>
    <n v="77521563"/>
    <x v="7"/>
    <x v="18"/>
  </r>
  <r>
    <n v="77521565"/>
    <x v="7"/>
    <x v="3"/>
  </r>
  <r>
    <n v="77521567"/>
    <x v="7"/>
    <x v="12"/>
  </r>
  <r>
    <n v="77521569"/>
    <x v="7"/>
    <x v="18"/>
  </r>
  <r>
    <n v="77521570"/>
    <x v="7"/>
    <x v="9"/>
  </r>
  <r>
    <n v="77521571"/>
    <x v="7"/>
    <x v="15"/>
  </r>
  <r>
    <n v="77521573"/>
    <x v="7"/>
    <x v="8"/>
  </r>
  <r>
    <n v="77521574"/>
    <x v="7"/>
    <x v="1"/>
  </r>
  <r>
    <n v="77521577"/>
    <x v="7"/>
    <x v="12"/>
  </r>
  <r>
    <n v="77521580"/>
    <x v="7"/>
    <x v="9"/>
  </r>
  <r>
    <n v="77521581"/>
    <x v="7"/>
    <x v="18"/>
  </r>
  <r>
    <n v="77521585"/>
    <x v="7"/>
    <x v="11"/>
  </r>
  <r>
    <n v="77521589"/>
    <x v="7"/>
    <x v="5"/>
  </r>
  <r>
    <n v="77521591"/>
    <x v="7"/>
    <x v="12"/>
  </r>
  <r>
    <n v="77521592"/>
    <x v="7"/>
    <x v="4"/>
  </r>
  <r>
    <n v="77521594"/>
    <x v="3"/>
    <x v="7"/>
  </r>
  <r>
    <n v="77521595"/>
    <x v="7"/>
    <x v="13"/>
  </r>
  <r>
    <n v="77521599"/>
    <x v="7"/>
    <x v="1"/>
  </r>
  <r>
    <n v="77521600"/>
    <x v="7"/>
    <x v="9"/>
  </r>
  <r>
    <n v="77521602"/>
    <x v="7"/>
    <x v="18"/>
  </r>
  <r>
    <n v="77521603"/>
    <x v="7"/>
    <x v="8"/>
  </r>
  <r>
    <n v="77521604"/>
    <x v="7"/>
    <x v="8"/>
  </r>
  <r>
    <n v="77521605"/>
    <x v="3"/>
    <x v="18"/>
  </r>
  <r>
    <n v="77521606"/>
    <x v="3"/>
    <x v="17"/>
  </r>
  <r>
    <n v="77521607"/>
    <x v="7"/>
    <x v="0"/>
  </r>
  <r>
    <n v="77521608"/>
    <x v="7"/>
    <x v="8"/>
  </r>
  <r>
    <n v="77521610"/>
    <x v="3"/>
    <x v="16"/>
  </r>
  <r>
    <n v="77521611"/>
    <x v="3"/>
    <x v="7"/>
  </r>
  <r>
    <n v="77521614"/>
    <x v="7"/>
    <x v="12"/>
  </r>
  <r>
    <n v="77521615"/>
    <x v="3"/>
    <x v="3"/>
  </r>
  <r>
    <n v="77521617"/>
    <x v="7"/>
    <x v="8"/>
  </r>
  <r>
    <n v="77521619"/>
    <x v="7"/>
    <x v="15"/>
  </r>
  <r>
    <n v="77521620"/>
    <x v="7"/>
    <x v="1"/>
  </r>
  <r>
    <n v="77521621"/>
    <x v="7"/>
    <x v="3"/>
  </r>
  <r>
    <n v="77521622"/>
    <x v="7"/>
    <x v="5"/>
  </r>
  <r>
    <n v="77521623"/>
    <x v="7"/>
    <x v="15"/>
  </r>
  <r>
    <n v="77521624"/>
    <x v="7"/>
    <x v="15"/>
  </r>
  <r>
    <n v="77521625"/>
    <x v="7"/>
    <x v="2"/>
  </r>
  <r>
    <n v="77521627"/>
    <x v="7"/>
    <x v="10"/>
  </r>
  <r>
    <n v="77521628"/>
    <x v="7"/>
    <x v="14"/>
  </r>
  <r>
    <n v="77521630"/>
    <x v="7"/>
    <x v="3"/>
  </r>
  <r>
    <n v="77521631"/>
    <x v="10"/>
    <x v="15"/>
  </r>
  <r>
    <n v="77521634"/>
    <x v="7"/>
    <x v="4"/>
  </r>
  <r>
    <n v="77521635"/>
    <x v="7"/>
    <x v="8"/>
  </r>
  <r>
    <n v="77521640"/>
    <x v="7"/>
    <x v="0"/>
  </r>
  <r>
    <n v="77521641"/>
    <x v="3"/>
    <x v="10"/>
  </r>
  <r>
    <n v="77521643"/>
    <x v="7"/>
    <x v="8"/>
  </r>
  <r>
    <n v="77521644"/>
    <x v="7"/>
    <x v="3"/>
  </r>
  <r>
    <n v="77521645"/>
    <x v="7"/>
    <x v="18"/>
  </r>
  <r>
    <n v="77521647"/>
    <x v="7"/>
    <x v="18"/>
  </r>
  <r>
    <n v="77521649"/>
    <x v="7"/>
    <x v="1"/>
  </r>
  <r>
    <n v="77521650"/>
    <x v="7"/>
    <x v="4"/>
  </r>
  <r>
    <n v="77521651"/>
    <x v="7"/>
    <x v="4"/>
  </r>
  <r>
    <n v="77521652"/>
    <x v="7"/>
    <x v="4"/>
  </r>
  <r>
    <n v="77521653"/>
    <x v="7"/>
    <x v="4"/>
  </r>
  <r>
    <n v="77521654"/>
    <x v="7"/>
    <x v="4"/>
  </r>
  <r>
    <n v="77521655"/>
    <x v="7"/>
    <x v="4"/>
  </r>
  <r>
    <n v="77521656"/>
    <x v="7"/>
    <x v="4"/>
  </r>
  <r>
    <n v="77521657"/>
    <x v="7"/>
    <x v="4"/>
  </r>
  <r>
    <n v="77521658"/>
    <x v="7"/>
    <x v="4"/>
  </r>
  <r>
    <n v="77521661"/>
    <x v="7"/>
    <x v="16"/>
  </r>
  <r>
    <n v="77521662"/>
    <x v="7"/>
    <x v="16"/>
  </r>
  <r>
    <n v="77521663"/>
    <x v="7"/>
    <x v="7"/>
  </r>
  <r>
    <n v="77521665"/>
    <x v="7"/>
    <x v="0"/>
  </r>
  <r>
    <n v="77521666"/>
    <x v="7"/>
    <x v="15"/>
  </r>
  <r>
    <n v="77521669"/>
    <x v="7"/>
    <x v="3"/>
  </r>
  <r>
    <n v="77521670"/>
    <x v="7"/>
    <x v="15"/>
  </r>
  <r>
    <n v="77521671"/>
    <x v="7"/>
    <x v="3"/>
  </r>
  <r>
    <n v="77521673"/>
    <x v="7"/>
    <x v="10"/>
  </r>
  <r>
    <n v="77521677"/>
    <x v="7"/>
    <x v="5"/>
  </r>
  <r>
    <n v="77521678"/>
    <x v="7"/>
    <x v="5"/>
  </r>
  <r>
    <n v="77521679"/>
    <x v="7"/>
    <x v="6"/>
  </r>
  <r>
    <n v="77521680"/>
    <x v="3"/>
    <x v="18"/>
  </r>
  <r>
    <n v="77521682"/>
    <x v="7"/>
    <x v="6"/>
  </r>
  <r>
    <n v="77521683"/>
    <x v="7"/>
    <x v="12"/>
  </r>
  <r>
    <n v="77521684"/>
    <x v="7"/>
    <x v="5"/>
  </r>
  <r>
    <n v="77521685"/>
    <x v="7"/>
    <x v="10"/>
  </r>
  <r>
    <n v="77521686"/>
    <x v="7"/>
    <x v="10"/>
  </r>
  <r>
    <n v="77521687"/>
    <x v="7"/>
    <x v="11"/>
  </r>
  <r>
    <n v="77521689"/>
    <x v="7"/>
    <x v="12"/>
  </r>
  <r>
    <n v="77521691"/>
    <x v="7"/>
    <x v="7"/>
  </r>
  <r>
    <n v="77521692"/>
    <x v="7"/>
    <x v="18"/>
  </r>
  <r>
    <n v="77521694"/>
    <x v="7"/>
    <x v="5"/>
  </r>
  <r>
    <n v="77521697"/>
    <x v="7"/>
    <x v="15"/>
  </r>
  <r>
    <n v="77521698"/>
    <x v="7"/>
    <x v="2"/>
  </r>
  <r>
    <n v="77521700"/>
    <x v="7"/>
    <x v="7"/>
  </r>
  <r>
    <n v="77521701"/>
    <x v="7"/>
    <x v="13"/>
  </r>
  <r>
    <n v="77521702"/>
    <x v="7"/>
    <x v="2"/>
  </r>
  <r>
    <n v="77521703"/>
    <x v="7"/>
    <x v="5"/>
  </r>
  <r>
    <n v="77521704"/>
    <x v="7"/>
    <x v="6"/>
  </r>
  <r>
    <n v="77521707"/>
    <x v="7"/>
    <x v="17"/>
  </r>
  <r>
    <n v="77521709"/>
    <x v="7"/>
    <x v="11"/>
  </r>
  <r>
    <n v="77521711"/>
    <x v="7"/>
    <x v="4"/>
  </r>
  <r>
    <n v="77521712"/>
    <x v="7"/>
    <x v="14"/>
  </r>
  <r>
    <n v="77521713"/>
    <x v="7"/>
    <x v="16"/>
  </r>
  <r>
    <n v="77521717"/>
    <x v="7"/>
    <x v="18"/>
  </r>
  <r>
    <n v="77521718"/>
    <x v="3"/>
    <x v="2"/>
  </r>
  <r>
    <n v="77521719"/>
    <x v="3"/>
    <x v="8"/>
  </r>
  <r>
    <n v="77521720"/>
    <x v="7"/>
    <x v="16"/>
  </r>
  <r>
    <n v="77521721"/>
    <x v="7"/>
    <x v="12"/>
  </r>
  <r>
    <n v="77521722"/>
    <x v="7"/>
    <x v="12"/>
  </r>
  <r>
    <n v="77521723"/>
    <x v="7"/>
    <x v="17"/>
  </r>
  <r>
    <n v="77521724"/>
    <x v="7"/>
    <x v="17"/>
  </r>
  <r>
    <n v="77521725"/>
    <x v="7"/>
    <x v="10"/>
  </r>
  <r>
    <n v="77521729"/>
    <x v="7"/>
    <x v="4"/>
  </r>
  <r>
    <n v="77521730"/>
    <x v="7"/>
    <x v="15"/>
  </r>
  <r>
    <n v="77521731"/>
    <x v="6"/>
    <x v="7"/>
  </r>
  <r>
    <n v="77521732"/>
    <x v="3"/>
    <x v="0"/>
  </r>
  <r>
    <n v="77521733"/>
    <x v="3"/>
    <x v="3"/>
  </r>
  <r>
    <n v="77521735"/>
    <x v="7"/>
    <x v="1"/>
  </r>
  <r>
    <n v="77521736"/>
    <x v="7"/>
    <x v="2"/>
  </r>
  <r>
    <n v="77521738"/>
    <x v="10"/>
    <x v="15"/>
  </r>
  <r>
    <n v="77521739"/>
    <x v="7"/>
    <x v="10"/>
  </r>
  <r>
    <n v="77521742"/>
    <x v="7"/>
    <x v="7"/>
  </r>
  <r>
    <n v="77521743"/>
    <x v="7"/>
    <x v="10"/>
  </r>
  <r>
    <n v="77521744"/>
    <x v="7"/>
    <x v="18"/>
  </r>
  <r>
    <n v="77521745"/>
    <x v="7"/>
    <x v="8"/>
  </r>
  <r>
    <n v="77521746"/>
    <x v="3"/>
    <x v="15"/>
  </r>
  <r>
    <n v="77521749"/>
    <x v="7"/>
    <x v="10"/>
  </r>
  <r>
    <n v="77521751"/>
    <x v="7"/>
    <x v="7"/>
  </r>
  <r>
    <n v="77521754"/>
    <x v="7"/>
    <x v="12"/>
  </r>
  <r>
    <n v="77521755"/>
    <x v="7"/>
    <x v="18"/>
  </r>
  <r>
    <n v="77521756"/>
    <x v="7"/>
    <x v="10"/>
  </r>
  <r>
    <n v="77521757"/>
    <x v="7"/>
    <x v="18"/>
  </r>
  <r>
    <n v="77521759"/>
    <x v="7"/>
    <x v="7"/>
  </r>
  <r>
    <n v="77521760"/>
    <x v="7"/>
    <x v="11"/>
  </r>
  <r>
    <n v="77521761"/>
    <x v="7"/>
    <x v="3"/>
  </r>
  <r>
    <n v="77521763"/>
    <x v="7"/>
    <x v="18"/>
  </r>
  <r>
    <n v="77521764"/>
    <x v="7"/>
    <x v="7"/>
  </r>
  <r>
    <n v="77521766"/>
    <x v="7"/>
    <x v="5"/>
  </r>
  <r>
    <n v="77521767"/>
    <x v="7"/>
    <x v="12"/>
  </r>
  <r>
    <n v="77521768"/>
    <x v="7"/>
    <x v="6"/>
  </r>
  <r>
    <n v="77521769"/>
    <x v="7"/>
    <x v="13"/>
  </r>
  <r>
    <n v="77521770"/>
    <x v="7"/>
    <x v="2"/>
  </r>
  <r>
    <n v="77521774"/>
    <x v="7"/>
    <x v="7"/>
  </r>
  <r>
    <n v="77521775"/>
    <x v="7"/>
    <x v="7"/>
  </r>
  <r>
    <n v="77521776"/>
    <x v="7"/>
    <x v="7"/>
  </r>
  <r>
    <n v="77521777"/>
    <x v="7"/>
    <x v="7"/>
  </r>
  <r>
    <n v="77521779"/>
    <x v="7"/>
    <x v="2"/>
  </r>
  <r>
    <n v="77521780"/>
    <x v="7"/>
    <x v="14"/>
  </r>
  <r>
    <n v="77521783"/>
    <x v="7"/>
    <x v="8"/>
  </r>
  <r>
    <n v="77521784"/>
    <x v="7"/>
    <x v="15"/>
  </r>
  <r>
    <n v="77521785"/>
    <x v="3"/>
    <x v="12"/>
  </r>
  <r>
    <n v="77521787"/>
    <x v="7"/>
    <x v="18"/>
  </r>
  <r>
    <n v="77521790"/>
    <x v="7"/>
    <x v="6"/>
  </r>
  <r>
    <n v="77521791"/>
    <x v="7"/>
    <x v="8"/>
  </r>
  <r>
    <n v="77521792"/>
    <x v="7"/>
    <x v="8"/>
  </r>
  <r>
    <n v="77521793"/>
    <x v="7"/>
    <x v="1"/>
  </r>
  <r>
    <n v="77521794"/>
    <x v="7"/>
    <x v="10"/>
  </r>
  <r>
    <n v="77521796"/>
    <x v="7"/>
    <x v="14"/>
  </r>
  <r>
    <n v="77521797"/>
    <x v="7"/>
    <x v="8"/>
  </r>
  <r>
    <n v="77521800"/>
    <x v="7"/>
    <x v="6"/>
  </r>
  <r>
    <n v="77521802"/>
    <x v="7"/>
    <x v="3"/>
  </r>
  <r>
    <n v="77521803"/>
    <x v="7"/>
    <x v="7"/>
  </r>
  <r>
    <n v="77521806"/>
    <x v="7"/>
    <x v="14"/>
  </r>
  <r>
    <n v="77521807"/>
    <x v="7"/>
    <x v="10"/>
  </r>
  <r>
    <n v="77521810"/>
    <x v="7"/>
    <x v="2"/>
  </r>
  <r>
    <n v="77521811"/>
    <x v="7"/>
    <x v="13"/>
  </r>
  <r>
    <n v="77521812"/>
    <x v="7"/>
    <x v="7"/>
  </r>
  <r>
    <n v="77521814"/>
    <x v="7"/>
    <x v="15"/>
  </r>
  <r>
    <n v="77521815"/>
    <x v="7"/>
    <x v="18"/>
  </r>
  <r>
    <n v="77521816"/>
    <x v="7"/>
    <x v="6"/>
  </r>
  <r>
    <n v="77521818"/>
    <x v="7"/>
    <x v="11"/>
  </r>
  <r>
    <n v="77521820"/>
    <x v="7"/>
    <x v="3"/>
  </r>
  <r>
    <n v="77521821"/>
    <x v="7"/>
    <x v="3"/>
  </r>
  <r>
    <n v="77521822"/>
    <x v="7"/>
    <x v="8"/>
  </r>
  <r>
    <n v="77521823"/>
    <x v="7"/>
    <x v="8"/>
  </r>
  <r>
    <n v="77521825"/>
    <x v="7"/>
    <x v="11"/>
  </r>
  <r>
    <n v="77521826"/>
    <x v="7"/>
    <x v="11"/>
  </r>
  <r>
    <n v="77521828"/>
    <x v="7"/>
    <x v="17"/>
  </r>
  <r>
    <n v="77521829"/>
    <x v="7"/>
    <x v="7"/>
  </r>
  <r>
    <n v="77521830"/>
    <x v="7"/>
    <x v="10"/>
  </r>
  <r>
    <n v="77521832"/>
    <x v="7"/>
    <x v="8"/>
  </r>
  <r>
    <n v="77521833"/>
    <x v="7"/>
    <x v="10"/>
  </r>
  <r>
    <n v="77521834"/>
    <x v="7"/>
    <x v="16"/>
  </r>
  <r>
    <n v="77521835"/>
    <x v="7"/>
    <x v="9"/>
  </r>
  <r>
    <n v="77521836"/>
    <x v="7"/>
    <x v="9"/>
  </r>
  <r>
    <n v="77521837"/>
    <x v="7"/>
    <x v="16"/>
  </r>
  <r>
    <n v="77521839"/>
    <x v="7"/>
    <x v="8"/>
  </r>
  <r>
    <n v="77521840"/>
    <x v="7"/>
    <x v="15"/>
  </r>
  <r>
    <n v="77521842"/>
    <x v="7"/>
    <x v="9"/>
  </r>
  <r>
    <n v="77521843"/>
    <x v="3"/>
    <x v="18"/>
  </r>
  <r>
    <n v="77521845"/>
    <x v="7"/>
    <x v="7"/>
  </r>
  <r>
    <n v="77521847"/>
    <x v="7"/>
    <x v="5"/>
  </r>
  <r>
    <n v="77521849"/>
    <x v="7"/>
    <x v="11"/>
  </r>
  <r>
    <n v="77521850"/>
    <x v="7"/>
    <x v="3"/>
  </r>
  <r>
    <n v="77521852"/>
    <x v="7"/>
    <x v="12"/>
  </r>
  <r>
    <n v="77521853"/>
    <x v="9"/>
    <x v="6"/>
  </r>
  <r>
    <n v="77521855"/>
    <x v="7"/>
    <x v="6"/>
  </r>
  <r>
    <n v="77521858"/>
    <x v="7"/>
    <x v="7"/>
  </r>
  <r>
    <n v="77521860"/>
    <x v="7"/>
    <x v="17"/>
  </r>
  <r>
    <n v="77521861"/>
    <x v="7"/>
    <x v="11"/>
  </r>
  <r>
    <n v="77521863"/>
    <x v="7"/>
    <x v="2"/>
  </r>
  <r>
    <n v="77521866"/>
    <x v="7"/>
    <x v="13"/>
  </r>
  <r>
    <n v="77521867"/>
    <x v="7"/>
    <x v="1"/>
  </r>
  <r>
    <n v="77521869"/>
    <x v="7"/>
    <x v="4"/>
  </r>
  <r>
    <n v="77521870"/>
    <x v="7"/>
    <x v="4"/>
  </r>
  <r>
    <n v="77521873"/>
    <x v="7"/>
    <x v="16"/>
  </r>
  <r>
    <n v="77521874"/>
    <x v="7"/>
    <x v="11"/>
  </r>
  <r>
    <n v="77521875"/>
    <x v="7"/>
    <x v="2"/>
  </r>
  <r>
    <n v="77521877"/>
    <x v="7"/>
    <x v="18"/>
  </r>
  <r>
    <n v="77521880"/>
    <x v="7"/>
    <x v="0"/>
  </r>
  <r>
    <n v="77521881"/>
    <x v="7"/>
    <x v="5"/>
  </r>
  <r>
    <n v="77521882"/>
    <x v="3"/>
    <x v="12"/>
  </r>
  <r>
    <n v="77521883"/>
    <x v="7"/>
    <x v="8"/>
  </r>
  <r>
    <n v="77521884"/>
    <x v="7"/>
    <x v="11"/>
  </r>
  <r>
    <n v="77521885"/>
    <x v="7"/>
    <x v="5"/>
  </r>
  <r>
    <n v="77521886"/>
    <x v="7"/>
    <x v="11"/>
  </r>
  <r>
    <n v="77521887"/>
    <x v="7"/>
    <x v="16"/>
  </r>
  <r>
    <n v="77521888"/>
    <x v="3"/>
    <x v="9"/>
  </r>
  <r>
    <n v="77521891"/>
    <x v="7"/>
    <x v="0"/>
  </r>
  <r>
    <n v="77521894"/>
    <x v="7"/>
    <x v="12"/>
  </r>
  <r>
    <n v="77521895"/>
    <x v="7"/>
    <x v="4"/>
  </r>
  <r>
    <n v="77521899"/>
    <x v="7"/>
    <x v="15"/>
  </r>
  <r>
    <n v="77521900"/>
    <x v="7"/>
    <x v="3"/>
  </r>
  <r>
    <n v="77521902"/>
    <x v="7"/>
    <x v="12"/>
  </r>
  <r>
    <n v="77521903"/>
    <x v="7"/>
    <x v="18"/>
  </r>
  <r>
    <n v="77521904"/>
    <x v="7"/>
    <x v="9"/>
  </r>
  <r>
    <n v="77521905"/>
    <x v="7"/>
    <x v="3"/>
  </r>
  <r>
    <n v="77521906"/>
    <x v="7"/>
    <x v="18"/>
  </r>
  <r>
    <n v="77521908"/>
    <x v="7"/>
    <x v="3"/>
  </r>
  <r>
    <n v="77521912"/>
    <x v="7"/>
    <x v="2"/>
  </r>
  <r>
    <n v="77521914"/>
    <x v="7"/>
    <x v="17"/>
  </r>
  <r>
    <n v="77521916"/>
    <x v="7"/>
    <x v="4"/>
  </r>
  <r>
    <n v="77521918"/>
    <x v="7"/>
    <x v="1"/>
  </r>
  <r>
    <n v="77521919"/>
    <x v="7"/>
    <x v="6"/>
  </r>
  <r>
    <n v="77521920"/>
    <x v="7"/>
    <x v="1"/>
  </r>
  <r>
    <n v="77521921"/>
    <x v="7"/>
    <x v="14"/>
  </r>
  <r>
    <n v="77521924"/>
    <x v="7"/>
    <x v="13"/>
  </r>
  <r>
    <n v="77521925"/>
    <x v="3"/>
    <x v="0"/>
  </r>
  <r>
    <n v="77521927"/>
    <x v="7"/>
    <x v="14"/>
  </r>
  <r>
    <n v="77521928"/>
    <x v="7"/>
    <x v="5"/>
  </r>
  <r>
    <n v="77521930"/>
    <x v="7"/>
    <x v="12"/>
  </r>
  <r>
    <n v="77521931"/>
    <x v="3"/>
    <x v="14"/>
  </r>
  <r>
    <n v="77521932"/>
    <x v="7"/>
    <x v="17"/>
  </r>
  <r>
    <n v="77521933"/>
    <x v="7"/>
    <x v="5"/>
  </r>
  <r>
    <n v="77521934"/>
    <x v="7"/>
    <x v="14"/>
  </r>
  <r>
    <n v="77521935"/>
    <x v="7"/>
    <x v="16"/>
  </r>
  <r>
    <n v="77521936"/>
    <x v="7"/>
    <x v="18"/>
  </r>
  <r>
    <n v="77521940"/>
    <x v="7"/>
    <x v="5"/>
  </r>
  <r>
    <n v="77521941"/>
    <x v="7"/>
    <x v="2"/>
  </r>
  <r>
    <n v="77521942"/>
    <x v="7"/>
    <x v="14"/>
  </r>
  <r>
    <n v="77521943"/>
    <x v="7"/>
    <x v="10"/>
  </r>
  <r>
    <n v="77521944"/>
    <x v="3"/>
    <x v="3"/>
  </r>
  <r>
    <n v="77521945"/>
    <x v="7"/>
    <x v="15"/>
  </r>
  <r>
    <n v="77521947"/>
    <x v="7"/>
    <x v="6"/>
  </r>
  <r>
    <n v="77521948"/>
    <x v="7"/>
    <x v="10"/>
  </r>
  <r>
    <n v="77521949"/>
    <x v="7"/>
    <x v="3"/>
  </r>
  <r>
    <n v="77521950"/>
    <x v="3"/>
    <x v="12"/>
  </r>
  <r>
    <n v="77521951"/>
    <x v="7"/>
    <x v="3"/>
  </r>
  <r>
    <n v="77521952"/>
    <x v="7"/>
    <x v="0"/>
  </r>
  <r>
    <n v="77521953"/>
    <x v="7"/>
    <x v="3"/>
  </r>
  <r>
    <n v="77521954"/>
    <x v="7"/>
    <x v="4"/>
  </r>
  <r>
    <n v="77521957"/>
    <x v="3"/>
    <x v="3"/>
  </r>
  <r>
    <n v="77521959"/>
    <x v="7"/>
    <x v="17"/>
  </r>
  <r>
    <n v="77521961"/>
    <x v="7"/>
    <x v="8"/>
  </r>
  <r>
    <n v="77521962"/>
    <x v="7"/>
    <x v="10"/>
  </r>
  <r>
    <n v="77521963"/>
    <x v="7"/>
    <x v="14"/>
  </r>
  <r>
    <n v="77521964"/>
    <x v="7"/>
    <x v="7"/>
  </r>
  <r>
    <n v="77521965"/>
    <x v="7"/>
    <x v="5"/>
  </r>
  <r>
    <n v="77521966"/>
    <x v="7"/>
    <x v="3"/>
  </r>
  <r>
    <n v="77521968"/>
    <x v="7"/>
    <x v="15"/>
  </r>
  <r>
    <n v="77521970"/>
    <x v="3"/>
    <x v="14"/>
  </r>
  <r>
    <n v="77521971"/>
    <x v="7"/>
    <x v="7"/>
  </r>
  <r>
    <n v="77521972"/>
    <x v="7"/>
    <x v="14"/>
  </r>
  <r>
    <n v="77521973"/>
    <x v="7"/>
    <x v="16"/>
  </r>
  <r>
    <n v="77521977"/>
    <x v="7"/>
    <x v="8"/>
  </r>
  <r>
    <n v="77521980"/>
    <x v="7"/>
    <x v="17"/>
  </r>
  <r>
    <n v="77521981"/>
    <x v="7"/>
    <x v="10"/>
  </r>
  <r>
    <n v="77521982"/>
    <x v="7"/>
    <x v="13"/>
  </r>
  <r>
    <n v="77521983"/>
    <x v="3"/>
    <x v="10"/>
  </r>
  <r>
    <n v="77521984"/>
    <x v="7"/>
    <x v="12"/>
  </r>
  <r>
    <n v="77521986"/>
    <x v="7"/>
    <x v="15"/>
  </r>
  <r>
    <n v="77521988"/>
    <x v="7"/>
    <x v="8"/>
  </r>
  <r>
    <n v="77521989"/>
    <x v="7"/>
    <x v="1"/>
  </r>
  <r>
    <n v="77521990"/>
    <x v="7"/>
    <x v="11"/>
  </r>
  <r>
    <n v="77521991"/>
    <x v="7"/>
    <x v="11"/>
  </r>
  <r>
    <n v="77521993"/>
    <x v="7"/>
    <x v="9"/>
  </r>
  <r>
    <n v="77521994"/>
    <x v="7"/>
    <x v="6"/>
  </r>
  <r>
    <n v="77521996"/>
    <x v="7"/>
    <x v="6"/>
  </r>
  <r>
    <n v="77521997"/>
    <x v="7"/>
    <x v="12"/>
  </r>
  <r>
    <n v="77521999"/>
    <x v="7"/>
    <x v="11"/>
  </r>
  <r>
    <n v="77522000"/>
    <x v="7"/>
    <x v="5"/>
  </r>
  <r>
    <n v="77522001"/>
    <x v="7"/>
    <x v="9"/>
  </r>
  <r>
    <n v="77522004"/>
    <x v="7"/>
    <x v="17"/>
  </r>
  <r>
    <n v="77522005"/>
    <x v="7"/>
    <x v="2"/>
  </r>
  <r>
    <n v="77522006"/>
    <x v="9"/>
    <x v="15"/>
  </r>
  <r>
    <n v="77522007"/>
    <x v="7"/>
    <x v="12"/>
  </r>
  <r>
    <n v="77522008"/>
    <x v="7"/>
    <x v="18"/>
  </r>
  <r>
    <n v="77522009"/>
    <x v="7"/>
    <x v="4"/>
  </r>
  <r>
    <n v="77522010"/>
    <x v="7"/>
    <x v="2"/>
  </r>
  <r>
    <n v="77522014"/>
    <x v="7"/>
    <x v="5"/>
  </r>
  <r>
    <n v="77522016"/>
    <x v="3"/>
    <x v="17"/>
  </r>
  <r>
    <n v="77522018"/>
    <x v="7"/>
    <x v="4"/>
  </r>
  <r>
    <n v="77522019"/>
    <x v="7"/>
    <x v="7"/>
  </r>
  <r>
    <n v="77522022"/>
    <x v="7"/>
    <x v="5"/>
  </r>
  <r>
    <n v="77522025"/>
    <x v="7"/>
    <x v="16"/>
  </r>
  <r>
    <n v="77522027"/>
    <x v="7"/>
    <x v="13"/>
  </r>
  <r>
    <n v="77522029"/>
    <x v="7"/>
    <x v="7"/>
  </r>
  <r>
    <n v="77522030"/>
    <x v="7"/>
    <x v="17"/>
  </r>
  <r>
    <n v="77522031"/>
    <x v="7"/>
    <x v="3"/>
  </r>
  <r>
    <n v="77522032"/>
    <x v="7"/>
    <x v="8"/>
  </r>
  <r>
    <n v="77522033"/>
    <x v="7"/>
    <x v="16"/>
  </r>
  <r>
    <n v="77522034"/>
    <x v="7"/>
    <x v="8"/>
  </r>
  <r>
    <n v="77522038"/>
    <x v="7"/>
    <x v="6"/>
  </r>
  <r>
    <n v="77522039"/>
    <x v="7"/>
    <x v="18"/>
  </r>
  <r>
    <n v="77522041"/>
    <x v="7"/>
    <x v="10"/>
  </r>
  <r>
    <n v="77522042"/>
    <x v="3"/>
    <x v="12"/>
  </r>
  <r>
    <n v="77522045"/>
    <x v="7"/>
    <x v="2"/>
  </r>
  <r>
    <n v="77522046"/>
    <x v="7"/>
    <x v="13"/>
  </r>
  <r>
    <n v="77522047"/>
    <x v="7"/>
    <x v="16"/>
  </r>
  <r>
    <n v="77522048"/>
    <x v="7"/>
    <x v="1"/>
  </r>
  <r>
    <n v="77522050"/>
    <x v="7"/>
    <x v="16"/>
  </r>
  <r>
    <n v="77522051"/>
    <x v="7"/>
    <x v="11"/>
  </r>
  <r>
    <n v="77522052"/>
    <x v="7"/>
    <x v="3"/>
  </r>
  <r>
    <n v="77522053"/>
    <x v="7"/>
    <x v="6"/>
  </r>
  <r>
    <n v="77522055"/>
    <x v="7"/>
    <x v="15"/>
  </r>
  <r>
    <n v="77522056"/>
    <x v="7"/>
    <x v="18"/>
  </r>
  <r>
    <n v="77522057"/>
    <x v="7"/>
    <x v="5"/>
  </r>
  <r>
    <n v="77522058"/>
    <x v="7"/>
    <x v="5"/>
  </r>
  <r>
    <n v="77522059"/>
    <x v="7"/>
    <x v="3"/>
  </r>
  <r>
    <n v="77522062"/>
    <x v="12"/>
    <x v="15"/>
  </r>
  <r>
    <n v="77522063"/>
    <x v="7"/>
    <x v="14"/>
  </r>
  <r>
    <n v="77522064"/>
    <x v="3"/>
    <x v="11"/>
  </r>
  <r>
    <n v="77522065"/>
    <x v="7"/>
    <x v="14"/>
  </r>
  <r>
    <n v="77522067"/>
    <x v="7"/>
    <x v="6"/>
  </r>
  <r>
    <n v="77522069"/>
    <x v="7"/>
    <x v="2"/>
  </r>
  <r>
    <n v="77522070"/>
    <x v="7"/>
    <x v="15"/>
  </r>
  <r>
    <n v="77522071"/>
    <x v="7"/>
    <x v="17"/>
  </r>
  <r>
    <n v="77522073"/>
    <x v="3"/>
    <x v="2"/>
  </r>
  <r>
    <n v="77522074"/>
    <x v="7"/>
    <x v="0"/>
  </r>
  <r>
    <n v="77522076"/>
    <x v="7"/>
    <x v="12"/>
  </r>
  <r>
    <n v="77522077"/>
    <x v="7"/>
    <x v="16"/>
  </r>
  <r>
    <n v="77522078"/>
    <x v="7"/>
    <x v="16"/>
  </r>
  <r>
    <n v="77522079"/>
    <x v="3"/>
    <x v="11"/>
  </r>
  <r>
    <n v="77522080"/>
    <x v="7"/>
    <x v="1"/>
  </r>
  <r>
    <n v="77522081"/>
    <x v="7"/>
    <x v="12"/>
  </r>
  <r>
    <n v="77522082"/>
    <x v="7"/>
    <x v="9"/>
  </r>
  <r>
    <n v="77522086"/>
    <x v="7"/>
    <x v="16"/>
  </r>
  <r>
    <n v="77522090"/>
    <x v="7"/>
    <x v="7"/>
  </r>
  <r>
    <n v="77522091"/>
    <x v="7"/>
    <x v="17"/>
  </r>
  <r>
    <n v="77522092"/>
    <x v="7"/>
    <x v="11"/>
  </r>
  <r>
    <n v="77522093"/>
    <x v="7"/>
    <x v="9"/>
  </r>
  <r>
    <n v="77522094"/>
    <x v="7"/>
    <x v="13"/>
  </r>
  <r>
    <n v="77522095"/>
    <x v="7"/>
    <x v="15"/>
  </r>
  <r>
    <n v="77522096"/>
    <x v="7"/>
    <x v="11"/>
  </r>
  <r>
    <n v="77522097"/>
    <x v="7"/>
    <x v="3"/>
  </r>
  <r>
    <n v="77522100"/>
    <x v="3"/>
    <x v="18"/>
  </r>
  <r>
    <n v="77522101"/>
    <x v="7"/>
    <x v="5"/>
  </r>
  <r>
    <n v="77522102"/>
    <x v="6"/>
    <x v="7"/>
  </r>
  <r>
    <n v="77522103"/>
    <x v="7"/>
    <x v="2"/>
  </r>
  <r>
    <n v="77522106"/>
    <x v="3"/>
    <x v="2"/>
  </r>
  <r>
    <n v="77522109"/>
    <x v="7"/>
    <x v="7"/>
  </r>
  <r>
    <n v="77522112"/>
    <x v="7"/>
    <x v="18"/>
  </r>
  <r>
    <n v="77522115"/>
    <x v="7"/>
    <x v="7"/>
  </r>
  <r>
    <n v="77522119"/>
    <x v="7"/>
    <x v="12"/>
  </r>
  <r>
    <n v="77522122"/>
    <x v="7"/>
    <x v="5"/>
  </r>
  <r>
    <n v="77522123"/>
    <x v="7"/>
    <x v="8"/>
  </r>
  <r>
    <n v="77522126"/>
    <x v="7"/>
    <x v="7"/>
  </r>
  <r>
    <n v="77522127"/>
    <x v="7"/>
    <x v="14"/>
  </r>
  <r>
    <n v="77522128"/>
    <x v="7"/>
    <x v="11"/>
  </r>
  <r>
    <n v="77522129"/>
    <x v="7"/>
    <x v="17"/>
  </r>
  <r>
    <n v="77522131"/>
    <x v="3"/>
    <x v="13"/>
  </r>
  <r>
    <n v="77522132"/>
    <x v="7"/>
    <x v="17"/>
  </r>
  <r>
    <n v="77522133"/>
    <x v="7"/>
    <x v="14"/>
  </r>
  <r>
    <n v="77522135"/>
    <x v="7"/>
    <x v="8"/>
  </r>
  <r>
    <n v="77522136"/>
    <x v="7"/>
    <x v="14"/>
  </r>
  <r>
    <n v="77522137"/>
    <x v="7"/>
    <x v="1"/>
  </r>
  <r>
    <n v="77522139"/>
    <x v="7"/>
    <x v="16"/>
  </r>
  <r>
    <n v="77522142"/>
    <x v="7"/>
    <x v="10"/>
  </r>
  <r>
    <n v="77522143"/>
    <x v="7"/>
    <x v="2"/>
  </r>
  <r>
    <n v="77522144"/>
    <x v="7"/>
    <x v="5"/>
  </r>
  <r>
    <n v="77522145"/>
    <x v="7"/>
    <x v="12"/>
  </r>
  <r>
    <n v="77522146"/>
    <x v="7"/>
    <x v="12"/>
  </r>
  <r>
    <n v="77522147"/>
    <x v="10"/>
    <x v="15"/>
  </r>
  <r>
    <n v="77522148"/>
    <x v="7"/>
    <x v="16"/>
  </r>
  <r>
    <n v="77522150"/>
    <x v="3"/>
    <x v="15"/>
  </r>
  <r>
    <n v="77522151"/>
    <x v="7"/>
    <x v="17"/>
  </r>
  <r>
    <n v="77522153"/>
    <x v="7"/>
    <x v="1"/>
  </r>
  <r>
    <n v="77522154"/>
    <x v="7"/>
    <x v="12"/>
  </r>
  <r>
    <n v="77522155"/>
    <x v="7"/>
    <x v="9"/>
  </r>
  <r>
    <n v="77522156"/>
    <x v="7"/>
    <x v="5"/>
  </r>
  <r>
    <n v="77522158"/>
    <x v="7"/>
    <x v="16"/>
  </r>
  <r>
    <n v="77522161"/>
    <x v="7"/>
    <x v="7"/>
  </r>
  <r>
    <n v="77522162"/>
    <x v="7"/>
    <x v="0"/>
  </r>
  <r>
    <n v="77522166"/>
    <x v="3"/>
    <x v="18"/>
  </r>
  <r>
    <n v="77522167"/>
    <x v="7"/>
    <x v="16"/>
  </r>
  <r>
    <n v="77522168"/>
    <x v="7"/>
    <x v="15"/>
  </r>
  <r>
    <n v="77522170"/>
    <x v="7"/>
    <x v="1"/>
  </r>
  <r>
    <n v="77522171"/>
    <x v="7"/>
    <x v="16"/>
  </r>
  <r>
    <n v="77522172"/>
    <x v="3"/>
    <x v="12"/>
  </r>
  <r>
    <n v="77522173"/>
    <x v="7"/>
    <x v="8"/>
  </r>
  <r>
    <n v="77522174"/>
    <x v="9"/>
    <x v="3"/>
  </r>
  <r>
    <n v="77522175"/>
    <x v="7"/>
    <x v="16"/>
  </r>
  <r>
    <n v="77522176"/>
    <x v="7"/>
    <x v="16"/>
  </r>
  <r>
    <n v="77522178"/>
    <x v="7"/>
    <x v="16"/>
  </r>
  <r>
    <n v="77522181"/>
    <x v="7"/>
    <x v="1"/>
  </r>
  <r>
    <n v="77522183"/>
    <x v="7"/>
    <x v="9"/>
  </r>
  <r>
    <n v="77522184"/>
    <x v="7"/>
    <x v="15"/>
  </r>
  <r>
    <n v="77522185"/>
    <x v="7"/>
    <x v="11"/>
  </r>
  <r>
    <n v="77522187"/>
    <x v="7"/>
    <x v="3"/>
  </r>
  <r>
    <n v="77522188"/>
    <x v="7"/>
    <x v="1"/>
  </r>
  <r>
    <n v="77522190"/>
    <x v="7"/>
    <x v="7"/>
  </r>
  <r>
    <n v="77522191"/>
    <x v="7"/>
    <x v="7"/>
  </r>
  <r>
    <n v="77522192"/>
    <x v="7"/>
    <x v="4"/>
  </r>
  <r>
    <n v="77522194"/>
    <x v="7"/>
    <x v="13"/>
  </r>
  <r>
    <n v="77522195"/>
    <x v="7"/>
    <x v="15"/>
  </r>
  <r>
    <n v="77522196"/>
    <x v="7"/>
    <x v="18"/>
  </r>
  <r>
    <n v="77522197"/>
    <x v="7"/>
    <x v="2"/>
  </r>
  <r>
    <n v="77522199"/>
    <x v="7"/>
    <x v="5"/>
  </r>
  <r>
    <n v="77522201"/>
    <x v="7"/>
    <x v="18"/>
  </r>
  <r>
    <n v="77522202"/>
    <x v="7"/>
    <x v="9"/>
  </r>
  <r>
    <n v="77522203"/>
    <x v="7"/>
    <x v="15"/>
  </r>
  <r>
    <n v="77522205"/>
    <x v="7"/>
    <x v="8"/>
  </r>
  <r>
    <n v="77522206"/>
    <x v="7"/>
    <x v="6"/>
  </r>
  <r>
    <n v="77522207"/>
    <x v="7"/>
    <x v="18"/>
  </r>
  <r>
    <n v="77522209"/>
    <x v="7"/>
    <x v="16"/>
  </r>
  <r>
    <n v="77522210"/>
    <x v="7"/>
    <x v="10"/>
  </r>
  <r>
    <n v="77522211"/>
    <x v="7"/>
    <x v="7"/>
  </r>
  <r>
    <n v="77522213"/>
    <x v="7"/>
    <x v="11"/>
  </r>
  <r>
    <n v="77522217"/>
    <x v="7"/>
    <x v="15"/>
  </r>
  <r>
    <n v="77522218"/>
    <x v="7"/>
    <x v="1"/>
  </r>
  <r>
    <n v="77522220"/>
    <x v="7"/>
    <x v="17"/>
  </r>
  <r>
    <n v="77522221"/>
    <x v="3"/>
    <x v="16"/>
  </r>
  <r>
    <n v="77522223"/>
    <x v="3"/>
    <x v="15"/>
  </r>
  <r>
    <n v="77522224"/>
    <x v="7"/>
    <x v="15"/>
  </r>
  <r>
    <n v="77522225"/>
    <x v="7"/>
    <x v="14"/>
  </r>
  <r>
    <n v="77522227"/>
    <x v="7"/>
    <x v="0"/>
  </r>
  <r>
    <n v="77522228"/>
    <x v="7"/>
    <x v="3"/>
  </r>
  <r>
    <n v="77522230"/>
    <x v="7"/>
    <x v="12"/>
  </r>
  <r>
    <n v="77522231"/>
    <x v="7"/>
    <x v="12"/>
  </r>
  <r>
    <n v="77522232"/>
    <x v="7"/>
    <x v="18"/>
  </r>
  <r>
    <n v="77522233"/>
    <x v="7"/>
    <x v="5"/>
  </r>
  <r>
    <n v="77522236"/>
    <x v="7"/>
    <x v="12"/>
  </r>
  <r>
    <n v="77522240"/>
    <x v="7"/>
    <x v="14"/>
  </r>
  <r>
    <n v="77522242"/>
    <x v="7"/>
    <x v="3"/>
  </r>
  <r>
    <n v="77522244"/>
    <x v="7"/>
    <x v="8"/>
  </r>
  <r>
    <n v="77522245"/>
    <x v="7"/>
    <x v="10"/>
  </r>
  <r>
    <n v="77522246"/>
    <x v="7"/>
    <x v="12"/>
  </r>
  <r>
    <n v="77522247"/>
    <x v="7"/>
    <x v="15"/>
  </r>
  <r>
    <n v="77522248"/>
    <x v="7"/>
    <x v="18"/>
  </r>
  <r>
    <n v="77522249"/>
    <x v="7"/>
    <x v="6"/>
  </r>
  <r>
    <n v="77522250"/>
    <x v="7"/>
    <x v="16"/>
  </r>
  <r>
    <n v="77522252"/>
    <x v="7"/>
    <x v="5"/>
  </r>
  <r>
    <n v="77522255"/>
    <x v="7"/>
    <x v="7"/>
  </r>
  <r>
    <n v="77522256"/>
    <x v="7"/>
    <x v="7"/>
  </r>
  <r>
    <n v="77522257"/>
    <x v="7"/>
    <x v="15"/>
  </r>
  <r>
    <n v="77522258"/>
    <x v="7"/>
    <x v="18"/>
  </r>
  <r>
    <n v="77522259"/>
    <x v="7"/>
    <x v="16"/>
  </r>
  <r>
    <n v="77522261"/>
    <x v="7"/>
    <x v="11"/>
  </r>
  <r>
    <n v="77522262"/>
    <x v="7"/>
    <x v="9"/>
  </r>
  <r>
    <n v="77522264"/>
    <x v="7"/>
    <x v="13"/>
  </r>
  <r>
    <n v="77522267"/>
    <x v="7"/>
    <x v="2"/>
  </r>
  <r>
    <n v="77522269"/>
    <x v="7"/>
    <x v="12"/>
  </r>
  <r>
    <n v="77522270"/>
    <x v="7"/>
    <x v="17"/>
  </r>
  <r>
    <n v="77522271"/>
    <x v="7"/>
    <x v="17"/>
  </r>
  <r>
    <n v="77522272"/>
    <x v="7"/>
    <x v="12"/>
  </r>
  <r>
    <n v="77522273"/>
    <x v="7"/>
    <x v="14"/>
  </r>
  <r>
    <n v="77522274"/>
    <x v="7"/>
    <x v="13"/>
  </r>
  <r>
    <n v="77522275"/>
    <x v="7"/>
    <x v="10"/>
  </r>
  <r>
    <n v="77522277"/>
    <x v="7"/>
    <x v="5"/>
  </r>
  <r>
    <n v="77522278"/>
    <x v="7"/>
    <x v="11"/>
  </r>
  <r>
    <n v="77522279"/>
    <x v="7"/>
    <x v="7"/>
  </r>
  <r>
    <n v="77522280"/>
    <x v="7"/>
    <x v="5"/>
  </r>
  <r>
    <n v="77522283"/>
    <x v="7"/>
    <x v="13"/>
  </r>
  <r>
    <n v="77522285"/>
    <x v="7"/>
    <x v="18"/>
  </r>
  <r>
    <n v="77522286"/>
    <x v="7"/>
    <x v="11"/>
  </r>
  <r>
    <n v="77522287"/>
    <x v="7"/>
    <x v="11"/>
  </r>
  <r>
    <n v="77522289"/>
    <x v="7"/>
    <x v="10"/>
  </r>
  <r>
    <n v="77522290"/>
    <x v="7"/>
    <x v="2"/>
  </r>
  <r>
    <n v="77522292"/>
    <x v="7"/>
    <x v="5"/>
  </r>
  <r>
    <n v="77522294"/>
    <x v="7"/>
    <x v="4"/>
  </r>
  <r>
    <n v="77522295"/>
    <x v="7"/>
    <x v="11"/>
  </r>
  <r>
    <n v="77522296"/>
    <x v="7"/>
    <x v="1"/>
  </r>
  <r>
    <n v="77522297"/>
    <x v="7"/>
    <x v="17"/>
  </r>
  <r>
    <n v="77522298"/>
    <x v="7"/>
    <x v="2"/>
  </r>
  <r>
    <n v="77522299"/>
    <x v="7"/>
    <x v="6"/>
  </r>
  <r>
    <n v="77522301"/>
    <x v="7"/>
    <x v="16"/>
  </r>
  <r>
    <n v="77522302"/>
    <x v="7"/>
    <x v="6"/>
  </r>
  <r>
    <n v="77522303"/>
    <x v="7"/>
    <x v="5"/>
  </r>
  <r>
    <n v="77522304"/>
    <x v="7"/>
    <x v="3"/>
  </r>
  <r>
    <n v="77522305"/>
    <x v="7"/>
    <x v="17"/>
  </r>
  <r>
    <n v="77522306"/>
    <x v="7"/>
    <x v="0"/>
  </r>
  <r>
    <n v="77522307"/>
    <x v="7"/>
    <x v="5"/>
  </r>
  <r>
    <n v="77522308"/>
    <x v="7"/>
    <x v="8"/>
  </r>
  <r>
    <n v="77522309"/>
    <x v="7"/>
    <x v="13"/>
  </r>
  <r>
    <n v="77522310"/>
    <x v="7"/>
    <x v="18"/>
  </r>
  <r>
    <n v="77522311"/>
    <x v="7"/>
    <x v="4"/>
  </r>
  <r>
    <n v="77522312"/>
    <x v="7"/>
    <x v="16"/>
  </r>
  <r>
    <n v="77522313"/>
    <x v="7"/>
    <x v="8"/>
  </r>
  <r>
    <n v="77522314"/>
    <x v="7"/>
    <x v="18"/>
  </r>
  <r>
    <n v="77522316"/>
    <x v="3"/>
    <x v="16"/>
  </r>
  <r>
    <n v="77522317"/>
    <x v="9"/>
    <x v="18"/>
  </r>
  <r>
    <n v="77522319"/>
    <x v="9"/>
    <x v="18"/>
  </r>
  <r>
    <n v="77522320"/>
    <x v="7"/>
    <x v="16"/>
  </r>
  <r>
    <n v="77522321"/>
    <x v="7"/>
    <x v="9"/>
  </r>
  <r>
    <n v="77522322"/>
    <x v="7"/>
    <x v="1"/>
  </r>
  <r>
    <n v="77522323"/>
    <x v="7"/>
    <x v="0"/>
  </r>
  <r>
    <n v="77522324"/>
    <x v="7"/>
    <x v="5"/>
  </r>
  <r>
    <n v="77522325"/>
    <x v="7"/>
    <x v="18"/>
  </r>
  <r>
    <n v="77522326"/>
    <x v="7"/>
    <x v="16"/>
  </r>
  <r>
    <n v="77522328"/>
    <x v="7"/>
    <x v="6"/>
  </r>
  <r>
    <n v="77522330"/>
    <x v="3"/>
    <x v="2"/>
  </r>
  <r>
    <n v="77522331"/>
    <x v="7"/>
    <x v="6"/>
  </r>
  <r>
    <n v="77522333"/>
    <x v="7"/>
    <x v="16"/>
  </r>
  <r>
    <n v="77522334"/>
    <x v="7"/>
    <x v="0"/>
  </r>
  <r>
    <n v="77522335"/>
    <x v="7"/>
    <x v="16"/>
  </r>
  <r>
    <n v="77522336"/>
    <x v="7"/>
    <x v="15"/>
  </r>
  <r>
    <n v="77522338"/>
    <x v="7"/>
    <x v="17"/>
  </r>
  <r>
    <n v="77522340"/>
    <x v="7"/>
    <x v="3"/>
  </r>
  <r>
    <n v="77522342"/>
    <x v="7"/>
    <x v="15"/>
  </r>
  <r>
    <n v="77522343"/>
    <x v="7"/>
    <x v="16"/>
  </r>
  <r>
    <n v="77522344"/>
    <x v="7"/>
    <x v="4"/>
  </r>
  <r>
    <n v="77522345"/>
    <x v="7"/>
    <x v="8"/>
  </r>
  <r>
    <n v="77522346"/>
    <x v="7"/>
    <x v="11"/>
  </r>
  <r>
    <n v="77522347"/>
    <x v="7"/>
    <x v="13"/>
  </r>
  <r>
    <n v="77522348"/>
    <x v="7"/>
    <x v="14"/>
  </r>
  <r>
    <n v="77522349"/>
    <x v="7"/>
    <x v="9"/>
  </r>
  <r>
    <n v="77522350"/>
    <x v="7"/>
    <x v="3"/>
  </r>
  <r>
    <n v="77522351"/>
    <x v="7"/>
    <x v="15"/>
  </r>
  <r>
    <n v="77522352"/>
    <x v="7"/>
    <x v="0"/>
  </r>
  <r>
    <n v="77522353"/>
    <x v="7"/>
    <x v="6"/>
  </r>
  <r>
    <n v="77522354"/>
    <x v="7"/>
    <x v="11"/>
  </r>
  <r>
    <n v="77522355"/>
    <x v="7"/>
    <x v="12"/>
  </r>
  <r>
    <n v="77522356"/>
    <x v="7"/>
    <x v="17"/>
  </r>
  <r>
    <n v="77522357"/>
    <x v="7"/>
    <x v="7"/>
  </r>
  <r>
    <n v="77522358"/>
    <x v="7"/>
    <x v="5"/>
  </r>
  <r>
    <n v="77522359"/>
    <x v="7"/>
    <x v="4"/>
  </r>
  <r>
    <n v="77522360"/>
    <x v="7"/>
    <x v="18"/>
  </r>
  <r>
    <n v="77522361"/>
    <x v="7"/>
    <x v="12"/>
  </r>
  <r>
    <n v="77522364"/>
    <x v="7"/>
    <x v="18"/>
  </r>
  <r>
    <n v="77522365"/>
    <x v="7"/>
    <x v="1"/>
  </r>
  <r>
    <n v="77522366"/>
    <x v="7"/>
    <x v="1"/>
  </r>
  <r>
    <n v="77522367"/>
    <x v="7"/>
    <x v="17"/>
  </r>
  <r>
    <n v="77522368"/>
    <x v="6"/>
    <x v="7"/>
  </r>
  <r>
    <n v="77522369"/>
    <x v="7"/>
    <x v="6"/>
  </r>
  <r>
    <n v="77522370"/>
    <x v="7"/>
    <x v="16"/>
  </r>
  <r>
    <n v="77522371"/>
    <x v="7"/>
    <x v="1"/>
  </r>
  <r>
    <n v="77522373"/>
    <x v="7"/>
    <x v="17"/>
  </r>
  <r>
    <n v="77522374"/>
    <x v="7"/>
    <x v="0"/>
  </r>
  <r>
    <n v="77522375"/>
    <x v="7"/>
    <x v="12"/>
  </r>
  <r>
    <n v="77522376"/>
    <x v="7"/>
    <x v="3"/>
  </r>
  <r>
    <n v="77522377"/>
    <x v="7"/>
    <x v="5"/>
  </r>
  <r>
    <n v="77522378"/>
    <x v="7"/>
    <x v="17"/>
  </r>
  <r>
    <n v="77522379"/>
    <x v="7"/>
    <x v="12"/>
  </r>
  <r>
    <n v="77522380"/>
    <x v="7"/>
    <x v="12"/>
  </r>
  <r>
    <n v="77522381"/>
    <x v="3"/>
    <x v="18"/>
  </r>
  <r>
    <n v="77522383"/>
    <x v="3"/>
    <x v="18"/>
  </r>
  <r>
    <n v="77522384"/>
    <x v="7"/>
    <x v="8"/>
  </r>
  <r>
    <n v="77522388"/>
    <x v="7"/>
    <x v="17"/>
  </r>
  <r>
    <n v="77522389"/>
    <x v="7"/>
    <x v="11"/>
  </r>
  <r>
    <n v="77522390"/>
    <x v="7"/>
    <x v="5"/>
  </r>
  <r>
    <n v="77522391"/>
    <x v="7"/>
    <x v="9"/>
  </r>
  <r>
    <n v="77522392"/>
    <x v="7"/>
    <x v="8"/>
  </r>
  <r>
    <n v="77522393"/>
    <x v="7"/>
    <x v="4"/>
  </r>
  <r>
    <n v="77522394"/>
    <x v="7"/>
    <x v="12"/>
  </r>
  <r>
    <n v="77522397"/>
    <x v="7"/>
    <x v="11"/>
  </r>
  <r>
    <n v="77522399"/>
    <x v="7"/>
    <x v="5"/>
  </r>
  <r>
    <n v="77522400"/>
    <x v="7"/>
    <x v="1"/>
  </r>
  <r>
    <n v="77522401"/>
    <x v="7"/>
    <x v="3"/>
  </r>
  <r>
    <n v="77522402"/>
    <x v="3"/>
    <x v="5"/>
  </r>
  <r>
    <n v="77522403"/>
    <x v="7"/>
    <x v="15"/>
  </r>
  <r>
    <n v="77522404"/>
    <x v="7"/>
    <x v="12"/>
  </r>
  <r>
    <n v="77522405"/>
    <x v="7"/>
    <x v="14"/>
  </r>
  <r>
    <n v="77522406"/>
    <x v="7"/>
    <x v="1"/>
  </r>
  <r>
    <n v="77522407"/>
    <x v="10"/>
    <x v="15"/>
  </r>
  <r>
    <n v="77522408"/>
    <x v="3"/>
    <x v="9"/>
  </r>
  <r>
    <n v="77522410"/>
    <x v="7"/>
    <x v="18"/>
  </r>
  <r>
    <n v="77522411"/>
    <x v="7"/>
    <x v="12"/>
  </r>
  <r>
    <n v="77522412"/>
    <x v="7"/>
    <x v="8"/>
  </r>
  <r>
    <n v="77522413"/>
    <x v="7"/>
    <x v="11"/>
  </r>
  <r>
    <n v="77522414"/>
    <x v="7"/>
    <x v="10"/>
  </r>
  <r>
    <n v="77522416"/>
    <x v="7"/>
    <x v="5"/>
  </r>
  <r>
    <n v="77522419"/>
    <x v="7"/>
    <x v="2"/>
  </r>
  <r>
    <n v="77522421"/>
    <x v="7"/>
    <x v="16"/>
  </r>
  <r>
    <n v="77522422"/>
    <x v="7"/>
    <x v="18"/>
  </r>
  <r>
    <n v="77522424"/>
    <x v="7"/>
    <x v="11"/>
  </r>
  <r>
    <n v="77522425"/>
    <x v="7"/>
    <x v="13"/>
  </r>
  <r>
    <n v="77522427"/>
    <x v="7"/>
    <x v="9"/>
  </r>
  <r>
    <n v="77522428"/>
    <x v="7"/>
    <x v="17"/>
  </r>
  <r>
    <n v="77522430"/>
    <x v="7"/>
    <x v="5"/>
  </r>
  <r>
    <n v="77522433"/>
    <x v="7"/>
    <x v="11"/>
  </r>
  <r>
    <n v="77522435"/>
    <x v="7"/>
    <x v="17"/>
  </r>
  <r>
    <n v="77522438"/>
    <x v="7"/>
    <x v="10"/>
  </r>
  <r>
    <n v="77522439"/>
    <x v="7"/>
    <x v="15"/>
  </r>
  <r>
    <n v="77522440"/>
    <x v="7"/>
    <x v="18"/>
  </r>
  <r>
    <n v="77522443"/>
    <x v="7"/>
    <x v="14"/>
  </r>
  <r>
    <n v="77522445"/>
    <x v="10"/>
    <x v="15"/>
  </r>
  <r>
    <n v="77522446"/>
    <x v="7"/>
    <x v="13"/>
  </r>
  <r>
    <n v="77522447"/>
    <x v="7"/>
    <x v="2"/>
  </r>
  <r>
    <n v="77522448"/>
    <x v="7"/>
    <x v="3"/>
  </r>
  <r>
    <n v="77522449"/>
    <x v="7"/>
    <x v="18"/>
  </r>
  <r>
    <n v="77522450"/>
    <x v="7"/>
    <x v="5"/>
  </r>
  <r>
    <n v="77522452"/>
    <x v="7"/>
    <x v="11"/>
  </r>
  <r>
    <n v="77522453"/>
    <x v="7"/>
    <x v="1"/>
  </r>
  <r>
    <n v="77522454"/>
    <x v="3"/>
    <x v="5"/>
  </r>
  <r>
    <n v="77522455"/>
    <x v="7"/>
    <x v="4"/>
  </r>
  <r>
    <n v="77522456"/>
    <x v="7"/>
    <x v="10"/>
  </r>
  <r>
    <n v="77522457"/>
    <x v="7"/>
    <x v="10"/>
  </r>
  <r>
    <n v="77522459"/>
    <x v="7"/>
    <x v="11"/>
  </r>
  <r>
    <n v="77522460"/>
    <x v="7"/>
    <x v="14"/>
  </r>
  <r>
    <n v="77522462"/>
    <x v="7"/>
    <x v="10"/>
  </r>
  <r>
    <n v="77522463"/>
    <x v="7"/>
    <x v="17"/>
  </r>
  <r>
    <n v="77522464"/>
    <x v="7"/>
    <x v="16"/>
  </r>
  <r>
    <n v="77522466"/>
    <x v="7"/>
    <x v="3"/>
  </r>
  <r>
    <n v="77522468"/>
    <x v="7"/>
    <x v="13"/>
  </r>
  <r>
    <n v="77522469"/>
    <x v="7"/>
    <x v="11"/>
  </r>
  <r>
    <n v="77522470"/>
    <x v="3"/>
    <x v="5"/>
  </r>
  <r>
    <n v="77522472"/>
    <x v="3"/>
    <x v="4"/>
  </r>
  <r>
    <n v="77522474"/>
    <x v="9"/>
    <x v="14"/>
  </r>
  <r>
    <n v="77522475"/>
    <x v="7"/>
    <x v="15"/>
  </r>
  <r>
    <n v="77522476"/>
    <x v="7"/>
    <x v="12"/>
  </r>
  <r>
    <n v="77522477"/>
    <x v="7"/>
    <x v="5"/>
  </r>
  <r>
    <n v="77522478"/>
    <x v="7"/>
    <x v="15"/>
  </r>
  <r>
    <n v="77522479"/>
    <x v="7"/>
    <x v="9"/>
  </r>
  <r>
    <n v="77522480"/>
    <x v="7"/>
    <x v="15"/>
  </r>
  <r>
    <n v="77522481"/>
    <x v="7"/>
    <x v="1"/>
  </r>
  <r>
    <n v="77522482"/>
    <x v="7"/>
    <x v="1"/>
  </r>
  <r>
    <n v="77522483"/>
    <x v="3"/>
    <x v="10"/>
  </r>
  <r>
    <n v="77522485"/>
    <x v="7"/>
    <x v="2"/>
  </r>
  <r>
    <n v="77522486"/>
    <x v="7"/>
    <x v="11"/>
  </r>
  <r>
    <n v="77522487"/>
    <x v="7"/>
    <x v="11"/>
  </r>
  <r>
    <n v="77522489"/>
    <x v="7"/>
    <x v="8"/>
  </r>
  <r>
    <n v="77522491"/>
    <x v="7"/>
    <x v="5"/>
  </r>
  <r>
    <n v="77522492"/>
    <x v="7"/>
    <x v="11"/>
  </r>
  <r>
    <n v="77522494"/>
    <x v="7"/>
    <x v="0"/>
  </r>
  <r>
    <n v="77522495"/>
    <x v="7"/>
    <x v="12"/>
  </r>
  <r>
    <n v="77522496"/>
    <x v="7"/>
    <x v="15"/>
  </r>
  <r>
    <n v="77522497"/>
    <x v="7"/>
    <x v="1"/>
  </r>
  <r>
    <n v="77522499"/>
    <x v="3"/>
    <x v="3"/>
  </r>
  <r>
    <n v="77522500"/>
    <x v="7"/>
    <x v="10"/>
  </r>
  <r>
    <n v="77522501"/>
    <x v="7"/>
    <x v="11"/>
  </r>
  <r>
    <n v="77522503"/>
    <x v="7"/>
    <x v="3"/>
  </r>
  <r>
    <n v="77522504"/>
    <x v="7"/>
    <x v="12"/>
  </r>
  <r>
    <n v="77522505"/>
    <x v="7"/>
    <x v="16"/>
  </r>
  <r>
    <n v="77522507"/>
    <x v="7"/>
    <x v="1"/>
  </r>
  <r>
    <n v="77522508"/>
    <x v="10"/>
    <x v="15"/>
  </r>
  <r>
    <n v="77522509"/>
    <x v="7"/>
    <x v="7"/>
  </r>
  <r>
    <n v="77522510"/>
    <x v="7"/>
    <x v="14"/>
  </r>
  <r>
    <n v="77522513"/>
    <x v="7"/>
    <x v="8"/>
  </r>
  <r>
    <n v="77522514"/>
    <x v="7"/>
    <x v="3"/>
  </r>
  <r>
    <n v="77522515"/>
    <x v="7"/>
    <x v="3"/>
  </r>
  <r>
    <n v="77522517"/>
    <x v="7"/>
    <x v="8"/>
  </r>
  <r>
    <n v="77522518"/>
    <x v="7"/>
    <x v="14"/>
  </r>
  <r>
    <n v="77522519"/>
    <x v="7"/>
    <x v="3"/>
  </r>
  <r>
    <n v="77522520"/>
    <x v="7"/>
    <x v="18"/>
  </r>
  <r>
    <n v="77522521"/>
    <x v="9"/>
    <x v="18"/>
  </r>
  <r>
    <n v="77522522"/>
    <x v="7"/>
    <x v="12"/>
  </r>
  <r>
    <n v="77522524"/>
    <x v="7"/>
    <x v="10"/>
  </r>
  <r>
    <n v="77522528"/>
    <x v="3"/>
    <x v="3"/>
  </r>
  <r>
    <n v="77522533"/>
    <x v="7"/>
    <x v="15"/>
  </r>
  <r>
    <n v="77522534"/>
    <x v="7"/>
    <x v="9"/>
  </r>
  <r>
    <n v="77522535"/>
    <x v="7"/>
    <x v="11"/>
  </r>
  <r>
    <n v="77522536"/>
    <x v="7"/>
    <x v="3"/>
  </r>
  <r>
    <n v="77522537"/>
    <x v="7"/>
    <x v="14"/>
  </r>
  <r>
    <n v="77522538"/>
    <x v="7"/>
    <x v="5"/>
  </r>
  <r>
    <n v="77522540"/>
    <x v="7"/>
    <x v="11"/>
  </r>
  <r>
    <n v="77522541"/>
    <x v="7"/>
    <x v="9"/>
  </r>
  <r>
    <n v="77522542"/>
    <x v="7"/>
    <x v="8"/>
  </r>
  <r>
    <n v="77522544"/>
    <x v="7"/>
    <x v="6"/>
  </r>
  <r>
    <n v="77522545"/>
    <x v="7"/>
    <x v="3"/>
  </r>
  <r>
    <n v="77522546"/>
    <x v="7"/>
    <x v="3"/>
  </r>
  <r>
    <n v="77522548"/>
    <x v="7"/>
    <x v="5"/>
  </r>
  <r>
    <n v="77522551"/>
    <x v="7"/>
    <x v="9"/>
  </r>
  <r>
    <n v="77522552"/>
    <x v="7"/>
    <x v="12"/>
  </r>
  <r>
    <n v="77522553"/>
    <x v="7"/>
    <x v="16"/>
  </r>
  <r>
    <n v="77522554"/>
    <x v="7"/>
    <x v="15"/>
  </r>
  <r>
    <n v="77522555"/>
    <x v="7"/>
    <x v="11"/>
  </r>
  <r>
    <n v="77522557"/>
    <x v="7"/>
    <x v="12"/>
  </r>
  <r>
    <n v="77522561"/>
    <x v="7"/>
    <x v="16"/>
  </r>
  <r>
    <n v="77522563"/>
    <x v="7"/>
    <x v="5"/>
  </r>
  <r>
    <n v="77522564"/>
    <x v="7"/>
    <x v="9"/>
  </r>
  <r>
    <n v="77522565"/>
    <x v="7"/>
    <x v="16"/>
  </r>
  <r>
    <n v="77522568"/>
    <x v="7"/>
    <x v="5"/>
  </r>
  <r>
    <n v="77522569"/>
    <x v="7"/>
    <x v="6"/>
  </r>
  <r>
    <n v="77522570"/>
    <x v="7"/>
    <x v="16"/>
  </r>
  <r>
    <n v="77522571"/>
    <x v="7"/>
    <x v="2"/>
  </r>
  <r>
    <n v="77522573"/>
    <x v="7"/>
    <x v="5"/>
  </r>
  <r>
    <n v="77522574"/>
    <x v="7"/>
    <x v="11"/>
  </r>
  <r>
    <n v="77522575"/>
    <x v="7"/>
    <x v="1"/>
  </r>
  <r>
    <n v="77522576"/>
    <x v="7"/>
    <x v="15"/>
  </r>
  <r>
    <n v="77522577"/>
    <x v="7"/>
    <x v="15"/>
  </r>
  <r>
    <n v="77522578"/>
    <x v="7"/>
    <x v="1"/>
  </r>
  <r>
    <n v="77522579"/>
    <x v="7"/>
    <x v="7"/>
  </r>
  <r>
    <n v="77522581"/>
    <x v="3"/>
    <x v="4"/>
  </r>
  <r>
    <n v="77522582"/>
    <x v="7"/>
    <x v="2"/>
  </r>
  <r>
    <n v="77522586"/>
    <x v="7"/>
    <x v="15"/>
  </r>
  <r>
    <n v="77522588"/>
    <x v="7"/>
    <x v="5"/>
  </r>
  <r>
    <n v="77522589"/>
    <x v="7"/>
    <x v="10"/>
  </r>
  <r>
    <n v="77522591"/>
    <x v="7"/>
    <x v="18"/>
  </r>
  <r>
    <n v="77522593"/>
    <x v="7"/>
    <x v="1"/>
  </r>
  <r>
    <n v="77522594"/>
    <x v="7"/>
    <x v="11"/>
  </r>
  <r>
    <n v="77522595"/>
    <x v="7"/>
    <x v="17"/>
  </r>
  <r>
    <n v="77522596"/>
    <x v="7"/>
    <x v="5"/>
  </r>
  <r>
    <n v="77522598"/>
    <x v="7"/>
    <x v="7"/>
  </r>
  <r>
    <n v="77522599"/>
    <x v="7"/>
    <x v="2"/>
  </r>
  <r>
    <n v="77522601"/>
    <x v="7"/>
    <x v="7"/>
  </r>
  <r>
    <n v="77522603"/>
    <x v="7"/>
    <x v="6"/>
  </r>
  <r>
    <n v="77522604"/>
    <x v="7"/>
    <x v="9"/>
  </r>
  <r>
    <n v="77522605"/>
    <x v="7"/>
    <x v="16"/>
  </r>
  <r>
    <n v="77522606"/>
    <x v="7"/>
    <x v="2"/>
  </r>
  <r>
    <n v="77522609"/>
    <x v="7"/>
    <x v="5"/>
  </r>
  <r>
    <n v="77522610"/>
    <x v="7"/>
    <x v="13"/>
  </r>
  <r>
    <n v="77522612"/>
    <x v="7"/>
    <x v="12"/>
  </r>
  <r>
    <n v="77522613"/>
    <x v="7"/>
    <x v="17"/>
  </r>
  <r>
    <n v="77522614"/>
    <x v="7"/>
    <x v="17"/>
  </r>
  <r>
    <n v="77522617"/>
    <x v="7"/>
    <x v="12"/>
  </r>
  <r>
    <n v="77522618"/>
    <x v="7"/>
    <x v="3"/>
  </r>
  <r>
    <n v="77522619"/>
    <x v="7"/>
    <x v="6"/>
  </r>
  <r>
    <n v="77522620"/>
    <x v="7"/>
    <x v="15"/>
  </r>
  <r>
    <n v="77522621"/>
    <x v="7"/>
    <x v="9"/>
  </r>
  <r>
    <n v="77522622"/>
    <x v="7"/>
    <x v="12"/>
  </r>
  <r>
    <n v="77522623"/>
    <x v="3"/>
    <x v="14"/>
  </r>
  <r>
    <n v="77522624"/>
    <x v="7"/>
    <x v="11"/>
  </r>
  <r>
    <n v="77522625"/>
    <x v="7"/>
    <x v="1"/>
  </r>
  <r>
    <n v="77522626"/>
    <x v="7"/>
    <x v="14"/>
  </r>
  <r>
    <n v="77522627"/>
    <x v="7"/>
    <x v="11"/>
  </r>
  <r>
    <n v="77522628"/>
    <x v="10"/>
    <x v="15"/>
  </r>
  <r>
    <n v="77522630"/>
    <x v="7"/>
    <x v="17"/>
  </r>
  <r>
    <n v="77522632"/>
    <x v="7"/>
    <x v="3"/>
  </r>
  <r>
    <n v="77522633"/>
    <x v="7"/>
    <x v="3"/>
  </r>
  <r>
    <n v="77522634"/>
    <x v="7"/>
    <x v="5"/>
  </r>
  <r>
    <n v="77522635"/>
    <x v="3"/>
    <x v="12"/>
  </r>
  <r>
    <n v="77522636"/>
    <x v="7"/>
    <x v="10"/>
  </r>
  <r>
    <n v="77522638"/>
    <x v="7"/>
    <x v="14"/>
  </r>
  <r>
    <n v="77522639"/>
    <x v="7"/>
    <x v="4"/>
  </r>
  <r>
    <n v="77522640"/>
    <x v="7"/>
    <x v="6"/>
  </r>
  <r>
    <n v="77522642"/>
    <x v="7"/>
    <x v="2"/>
  </r>
  <r>
    <n v="77522643"/>
    <x v="7"/>
    <x v="17"/>
  </r>
  <r>
    <n v="77522644"/>
    <x v="7"/>
    <x v="1"/>
  </r>
  <r>
    <n v="77522646"/>
    <x v="10"/>
    <x v="15"/>
  </r>
  <r>
    <n v="77522647"/>
    <x v="7"/>
    <x v="12"/>
  </r>
  <r>
    <n v="77522648"/>
    <x v="7"/>
    <x v="11"/>
  </r>
  <r>
    <n v="77522650"/>
    <x v="7"/>
    <x v="10"/>
  </r>
  <r>
    <n v="77522651"/>
    <x v="7"/>
    <x v="10"/>
  </r>
  <r>
    <n v="77522652"/>
    <x v="7"/>
    <x v="11"/>
  </r>
  <r>
    <n v="77522653"/>
    <x v="7"/>
    <x v="5"/>
  </r>
  <r>
    <n v="77522654"/>
    <x v="7"/>
    <x v="9"/>
  </r>
  <r>
    <n v="77522656"/>
    <x v="7"/>
    <x v="17"/>
  </r>
  <r>
    <n v="77522657"/>
    <x v="7"/>
    <x v="8"/>
  </r>
  <r>
    <n v="77522658"/>
    <x v="7"/>
    <x v="18"/>
  </r>
  <r>
    <n v="77522659"/>
    <x v="7"/>
    <x v="11"/>
  </r>
  <r>
    <n v="77522660"/>
    <x v="7"/>
    <x v="9"/>
  </r>
  <r>
    <n v="77522662"/>
    <x v="7"/>
    <x v="1"/>
  </r>
  <r>
    <n v="77522663"/>
    <x v="7"/>
    <x v="11"/>
  </r>
  <r>
    <n v="77522664"/>
    <x v="7"/>
    <x v="14"/>
  </r>
  <r>
    <n v="77522665"/>
    <x v="7"/>
    <x v="3"/>
  </r>
  <r>
    <n v="77522666"/>
    <x v="7"/>
    <x v="12"/>
  </r>
  <r>
    <n v="77522669"/>
    <x v="7"/>
    <x v="9"/>
  </r>
  <r>
    <n v="77522670"/>
    <x v="7"/>
    <x v="15"/>
  </r>
  <r>
    <n v="77522671"/>
    <x v="7"/>
    <x v="1"/>
  </r>
  <r>
    <n v="77522672"/>
    <x v="7"/>
    <x v="12"/>
  </r>
  <r>
    <n v="77522673"/>
    <x v="7"/>
    <x v="15"/>
  </r>
  <r>
    <n v="77522679"/>
    <x v="7"/>
    <x v="8"/>
  </r>
  <r>
    <n v="77522682"/>
    <x v="3"/>
    <x v="18"/>
  </r>
  <r>
    <n v="77522683"/>
    <x v="7"/>
    <x v="13"/>
  </r>
  <r>
    <n v="77522685"/>
    <x v="7"/>
    <x v="5"/>
  </r>
  <r>
    <n v="77522686"/>
    <x v="7"/>
    <x v="5"/>
  </r>
  <r>
    <n v="77522688"/>
    <x v="7"/>
    <x v="11"/>
  </r>
  <r>
    <n v="77522689"/>
    <x v="3"/>
    <x v="12"/>
  </r>
  <r>
    <n v="77522690"/>
    <x v="7"/>
    <x v="1"/>
  </r>
  <r>
    <n v="77522691"/>
    <x v="7"/>
    <x v="5"/>
  </r>
  <r>
    <n v="77522692"/>
    <x v="7"/>
    <x v="15"/>
  </r>
  <r>
    <n v="77522694"/>
    <x v="7"/>
    <x v="0"/>
  </r>
  <r>
    <n v="77522696"/>
    <x v="7"/>
    <x v="1"/>
  </r>
  <r>
    <n v="77522697"/>
    <x v="7"/>
    <x v="4"/>
  </r>
  <r>
    <n v="77522698"/>
    <x v="7"/>
    <x v="10"/>
  </r>
  <r>
    <n v="77522699"/>
    <x v="7"/>
    <x v="0"/>
  </r>
  <r>
    <n v="77522700"/>
    <x v="7"/>
    <x v="7"/>
  </r>
  <r>
    <n v="77522701"/>
    <x v="7"/>
    <x v="10"/>
  </r>
  <r>
    <n v="77522702"/>
    <x v="7"/>
    <x v="3"/>
  </r>
  <r>
    <n v="77522703"/>
    <x v="7"/>
    <x v="14"/>
  </r>
  <r>
    <n v="77522704"/>
    <x v="7"/>
    <x v="6"/>
  </r>
  <r>
    <n v="77522706"/>
    <x v="7"/>
    <x v="16"/>
  </r>
  <r>
    <n v="77522707"/>
    <x v="7"/>
    <x v="16"/>
  </r>
  <r>
    <n v="77522708"/>
    <x v="7"/>
    <x v="14"/>
  </r>
  <r>
    <n v="77522709"/>
    <x v="3"/>
    <x v="18"/>
  </r>
  <r>
    <n v="77522710"/>
    <x v="7"/>
    <x v="12"/>
  </r>
  <r>
    <n v="77522712"/>
    <x v="7"/>
    <x v="18"/>
  </r>
  <r>
    <n v="77522714"/>
    <x v="7"/>
    <x v="5"/>
  </r>
  <r>
    <n v="77522716"/>
    <x v="7"/>
    <x v="2"/>
  </r>
  <r>
    <n v="77522717"/>
    <x v="7"/>
    <x v="14"/>
  </r>
  <r>
    <n v="77522718"/>
    <x v="3"/>
    <x v="18"/>
  </r>
  <r>
    <n v="77522720"/>
    <x v="7"/>
    <x v="12"/>
  </r>
  <r>
    <n v="77522721"/>
    <x v="7"/>
    <x v="16"/>
  </r>
  <r>
    <n v="77522722"/>
    <x v="7"/>
    <x v="16"/>
  </r>
  <r>
    <n v="77522724"/>
    <x v="7"/>
    <x v="12"/>
  </r>
  <r>
    <n v="77522725"/>
    <x v="7"/>
    <x v="2"/>
  </r>
  <r>
    <n v="77522726"/>
    <x v="7"/>
    <x v="4"/>
  </r>
  <r>
    <n v="77522727"/>
    <x v="7"/>
    <x v="8"/>
  </r>
  <r>
    <n v="77522728"/>
    <x v="7"/>
    <x v="8"/>
  </r>
  <r>
    <n v="77522729"/>
    <x v="7"/>
    <x v="15"/>
  </r>
  <r>
    <n v="77522730"/>
    <x v="7"/>
    <x v="11"/>
  </r>
  <r>
    <n v="77522731"/>
    <x v="7"/>
    <x v="6"/>
  </r>
  <r>
    <n v="77522732"/>
    <x v="7"/>
    <x v="11"/>
  </r>
  <r>
    <n v="77522733"/>
    <x v="7"/>
    <x v="3"/>
  </r>
  <r>
    <n v="77522734"/>
    <x v="7"/>
    <x v="18"/>
  </r>
  <r>
    <n v="77522735"/>
    <x v="7"/>
    <x v="18"/>
  </r>
  <r>
    <n v="77522737"/>
    <x v="3"/>
    <x v="8"/>
  </r>
  <r>
    <n v="77522739"/>
    <x v="7"/>
    <x v="18"/>
  </r>
  <r>
    <n v="77522740"/>
    <x v="7"/>
    <x v="18"/>
  </r>
  <r>
    <n v="77522741"/>
    <x v="7"/>
    <x v="14"/>
  </r>
  <r>
    <n v="77522742"/>
    <x v="7"/>
    <x v="4"/>
  </r>
  <r>
    <n v="77522743"/>
    <x v="7"/>
    <x v="12"/>
  </r>
  <r>
    <n v="77522745"/>
    <x v="7"/>
    <x v="12"/>
  </r>
  <r>
    <n v="77522746"/>
    <x v="7"/>
    <x v="5"/>
  </r>
  <r>
    <n v="77522747"/>
    <x v="7"/>
    <x v="16"/>
  </r>
  <r>
    <n v="77522749"/>
    <x v="7"/>
    <x v="17"/>
  </r>
  <r>
    <n v="77522750"/>
    <x v="7"/>
    <x v="12"/>
  </r>
  <r>
    <n v="77522751"/>
    <x v="7"/>
    <x v="16"/>
  </r>
  <r>
    <n v="77522752"/>
    <x v="7"/>
    <x v="16"/>
  </r>
  <r>
    <n v="77522753"/>
    <x v="7"/>
    <x v="11"/>
  </r>
  <r>
    <n v="77522754"/>
    <x v="7"/>
    <x v="9"/>
  </r>
  <r>
    <n v="77522755"/>
    <x v="6"/>
    <x v="7"/>
  </r>
  <r>
    <n v="77522756"/>
    <x v="7"/>
    <x v="5"/>
  </r>
  <r>
    <n v="77522758"/>
    <x v="7"/>
    <x v="3"/>
  </r>
  <r>
    <n v="77522761"/>
    <x v="7"/>
    <x v="9"/>
  </r>
  <r>
    <n v="77522763"/>
    <x v="7"/>
    <x v="18"/>
  </r>
  <r>
    <n v="77522764"/>
    <x v="7"/>
    <x v="12"/>
  </r>
  <r>
    <n v="77522765"/>
    <x v="7"/>
    <x v="13"/>
  </r>
  <r>
    <n v="77522767"/>
    <x v="7"/>
    <x v="18"/>
  </r>
  <r>
    <n v="77522769"/>
    <x v="7"/>
    <x v="8"/>
  </r>
  <r>
    <n v="77522770"/>
    <x v="7"/>
    <x v="11"/>
  </r>
  <r>
    <n v="77522771"/>
    <x v="7"/>
    <x v="15"/>
  </r>
  <r>
    <n v="77522772"/>
    <x v="3"/>
    <x v="10"/>
  </r>
  <r>
    <n v="77522773"/>
    <x v="6"/>
    <x v="7"/>
  </r>
  <r>
    <n v="77522774"/>
    <x v="7"/>
    <x v="12"/>
  </r>
  <r>
    <n v="77522775"/>
    <x v="7"/>
    <x v="18"/>
  </r>
  <r>
    <n v="77522776"/>
    <x v="7"/>
    <x v="17"/>
  </r>
  <r>
    <n v="77522777"/>
    <x v="7"/>
    <x v="9"/>
  </r>
  <r>
    <n v="77522778"/>
    <x v="7"/>
    <x v="16"/>
  </r>
  <r>
    <n v="77522779"/>
    <x v="3"/>
    <x v="10"/>
  </r>
  <r>
    <n v="77522780"/>
    <x v="7"/>
    <x v="11"/>
  </r>
  <r>
    <n v="77522781"/>
    <x v="7"/>
    <x v="15"/>
  </r>
  <r>
    <n v="77522783"/>
    <x v="7"/>
    <x v="11"/>
  </r>
  <r>
    <n v="77522784"/>
    <x v="7"/>
    <x v="14"/>
  </r>
  <r>
    <n v="77522785"/>
    <x v="7"/>
    <x v="14"/>
  </r>
  <r>
    <n v="77522786"/>
    <x v="7"/>
    <x v="18"/>
  </r>
  <r>
    <n v="77522787"/>
    <x v="7"/>
    <x v="3"/>
  </r>
  <r>
    <n v="77522788"/>
    <x v="7"/>
    <x v="11"/>
  </r>
  <r>
    <n v="77522789"/>
    <x v="7"/>
    <x v="10"/>
  </r>
  <r>
    <n v="77522790"/>
    <x v="7"/>
    <x v="8"/>
  </r>
  <r>
    <n v="77522791"/>
    <x v="7"/>
    <x v="12"/>
  </r>
  <r>
    <n v="77522792"/>
    <x v="7"/>
    <x v="5"/>
  </r>
  <r>
    <n v="77522793"/>
    <x v="7"/>
    <x v="18"/>
  </r>
  <r>
    <n v="77522794"/>
    <x v="7"/>
    <x v="9"/>
  </r>
  <r>
    <n v="77522795"/>
    <x v="7"/>
    <x v="16"/>
  </r>
  <r>
    <n v="77522796"/>
    <x v="7"/>
    <x v="12"/>
  </r>
  <r>
    <n v="77522799"/>
    <x v="7"/>
    <x v="4"/>
  </r>
  <r>
    <n v="77522800"/>
    <x v="7"/>
    <x v="11"/>
  </r>
  <r>
    <n v="77522801"/>
    <x v="7"/>
    <x v="5"/>
  </r>
  <r>
    <n v="77522803"/>
    <x v="7"/>
    <x v="11"/>
  </r>
  <r>
    <n v="77522804"/>
    <x v="7"/>
    <x v="17"/>
  </r>
  <r>
    <n v="77522805"/>
    <x v="7"/>
    <x v="16"/>
  </r>
  <r>
    <n v="77522807"/>
    <x v="7"/>
    <x v="4"/>
  </r>
  <r>
    <n v="77522808"/>
    <x v="7"/>
    <x v="11"/>
  </r>
  <r>
    <n v="77522809"/>
    <x v="7"/>
    <x v="2"/>
  </r>
  <r>
    <n v="77522810"/>
    <x v="7"/>
    <x v="10"/>
  </r>
  <r>
    <n v="77522811"/>
    <x v="7"/>
    <x v="0"/>
  </r>
  <r>
    <n v="77522812"/>
    <x v="7"/>
    <x v="12"/>
  </r>
  <r>
    <n v="77522813"/>
    <x v="7"/>
    <x v="18"/>
  </r>
  <r>
    <n v="77522817"/>
    <x v="7"/>
    <x v="1"/>
  </r>
  <r>
    <n v="77522820"/>
    <x v="7"/>
    <x v="13"/>
  </r>
  <r>
    <n v="77522821"/>
    <x v="7"/>
    <x v="0"/>
  </r>
  <r>
    <n v="77522822"/>
    <x v="7"/>
    <x v="2"/>
  </r>
  <r>
    <n v="77522823"/>
    <x v="7"/>
    <x v="8"/>
  </r>
  <r>
    <n v="77522824"/>
    <x v="7"/>
    <x v="9"/>
  </r>
  <r>
    <n v="77522825"/>
    <x v="7"/>
    <x v="1"/>
  </r>
  <r>
    <n v="77522826"/>
    <x v="7"/>
    <x v="7"/>
  </r>
  <r>
    <n v="77522827"/>
    <x v="7"/>
    <x v="2"/>
  </r>
  <r>
    <n v="77522828"/>
    <x v="7"/>
    <x v="14"/>
  </r>
  <r>
    <n v="77522830"/>
    <x v="3"/>
    <x v="14"/>
  </r>
  <r>
    <n v="77522834"/>
    <x v="7"/>
    <x v="4"/>
  </r>
  <r>
    <n v="77522835"/>
    <x v="7"/>
    <x v="11"/>
  </r>
  <r>
    <n v="77522836"/>
    <x v="7"/>
    <x v="8"/>
  </r>
  <r>
    <n v="77522837"/>
    <x v="7"/>
    <x v="13"/>
  </r>
  <r>
    <n v="77522838"/>
    <x v="7"/>
    <x v="14"/>
  </r>
  <r>
    <n v="77522840"/>
    <x v="7"/>
    <x v="9"/>
  </r>
  <r>
    <n v="77522841"/>
    <x v="7"/>
    <x v="14"/>
  </r>
  <r>
    <n v="77522843"/>
    <x v="7"/>
    <x v="6"/>
  </r>
  <r>
    <n v="77522844"/>
    <x v="7"/>
    <x v="2"/>
  </r>
  <r>
    <n v="77522845"/>
    <x v="3"/>
    <x v="6"/>
  </r>
  <r>
    <n v="77522846"/>
    <x v="7"/>
    <x v="11"/>
  </r>
  <r>
    <n v="77522847"/>
    <x v="7"/>
    <x v="11"/>
  </r>
  <r>
    <n v="77522848"/>
    <x v="7"/>
    <x v="9"/>
  </r>
  <r>
    <n v="77522849"/>
    <x v="7"/>
    <x v="4"/>
  </r>
  <r>
    <n v="77522850"/>
    <x v="10"/>
    <x v="15"/>
  </r>
  <r>
    <n v="77522851"/>
    <x v="7"/>
    <x v="15"/>
  </r>
  <r>
    <n v="77522852"/>
    <x v="7"/>
    <x v="3"/>
  </r>
  <r>
    <n v="77522853"/>
    <x v="7"/>
    <x v="7"/>
  </r>
  <r>
    <n v="77522854"/>
    <x v="7"/>
    <x v="2"/>
  </r>
  <r>
    <n v="77522856"/>
    <x v="7"/>
    <x v="8"/>
  </r>
  <r>
    <n v="77522859"/>
    <x v="10"/>
    <x v="15"/>
  </r>
  <r>
    <n v="77522860"/>
    <x v="7"/>
    <x v="0"/>
  </r>
  <r>
    <n v="77522861"/>
    <x v="3"/>
    <x v="9"/>
  </r>
  <r>
    <n v="77522864"/>
    <x v="7"/>
    <x v="15"/>
  </r>
  <r>
    <n v="77522865"/>
    <x v="9"/>
    <x v="8"/>
  </r>
  <r>
    <n v="77522866"/>
    <x v="7"/>
    <x v="16"/>
  </r>
  <r>
    <n v="77522867"/>
    <x v="7"/>
    <x v="3"/>
  </r>
  <r>
    <n v="77522868"/>
    <x v="7"/>
    <x v="14"/>
  </r>
  <r>
    <n v="77522869"/>
    <x v="7"/>
    <x v="11"/>
  </r>
  <r>
    <n v="77522871"/>
    <x v="7"/>
    <x v="1"/>
  </r>
  <r>
    <n v="77522873"/>
    <x v="7"/>
    <x v="11"/>
  </r>
  <r>
    <n v="77522874"/>
    <x v="7"/>
    <x v="17"/>
  </r>
  <r>
    <n v="77522875"/>
    <x v="7"/>
    <x v="15"/>
  </r>
  <r>
    <n v="77522877"/>
    <x v="7"/>
    <x v="1"/>
  </r>
  <r>
    <n v="77522879"/>
    <x v="7"/>
    <x v="11"/>
  </r>
  <r>
    <n v="77522880"/>
    <x v="7"/>
    <x v="1"/>
  </r>
  <r>
    <n v="77522883"/>
    <x v="7"/>
    <x v="7"/>
  </r>
  <r>
    <n v="77522884"/>
    <x v="7"/>
    <x v="6"/>
  </r>
  <r>
    <n v="77522885"/>
    <x v="7"/>
    <x v="18"/>
  </r>
  <r>
    <n v="77522886"/>
    <x v="7"/>
    <x v="2"/>
  </r>
  <r>
    <n v="77522887"/>
    <x v="7"/>
    <x v="8"/>
  </r>
  <r>
    <n v="77522888"/>
    <x v="7"/>
    <x v="1"/>
  </r>
  <r>
    <n v="77522890"/>
    <x v="7"/>
    <x v="6"/>
  </r>
  <r>
    <n v="77522891"/>
    <x v="7"/>
    <x v="2"/>
  </r>
  <r>
    <n v="77522892"/>
    <x v="7"/>
    <x v="14"/>
  </r>
  <r>
    <n v="77522893"/>
    <x v="7"/>
    <x v="3"/>
  </r>
  <r>
    <n v="77522894"/>
    <x v="7"/>
    <x v="5"/>
  </r>
  <r>
    <n v="77522895"/>
    <x v="3"/>
    <x v="16"/>
  </r>
  <r>
    <n v="77522896"/>
    <x v="7"/>
    <x v="1"/>
  </r>
  <r>
    <n v="77522897"/>
    <x v="3"/>
    <x v="18"/>
  </r>
  <r>
    <n v="77522898"/>
    <x v="7"/>
    <x v="6"/>
  </r>
  <r>
    <n v="77522899"/>
    <x v="3"/>
    <x v="18"/>
  </r>
  <r>
    <n v="77522903"/>
    <x v="7"/>
    <x v="7"/>
  </r>
  <r>
    <n v="77522904"/>
    <x v="7"/>
    <x v="8"/>
  </r>
  <r>
    <n v="77522906"/>
    <x v="7"/>
    <x v="17"/>
  </r>
  <r>
    <n v="77522907"/>
    <x v="7"/>
    <x v="6"/>
  </r>
  <r>
    <n v="77522909"/>
    <x v="7"/>
    <x v="0"/>
  </r>
  <r>
    <n v="77522910"/>
    <x v="7"/>
    <x v="8"/>
  </r>
  <r>
    <n v="77522911"/>
    <x v="7"/>
    <x v="12"/>
  </r>
  <r>
    <n v="77522914"/>
    <x v="7"/>
    <x v="1"/>
  </r>
  <r>
    <n v="77522916"/>
    <x v="7"/>
    <x v="2"/>
  </r>
  <r>
    <n v="77522918"/>
    <x v="7"/>
    <x v="8"/>
  </r>
  <r>
    <n v="77522920"/>
    <x v="7"/>
    <x v="15"/>
  </r>
  <r>
    <n v="77522921"/>
    <x v="7"/>
    <x v="11"/>
  </r>
  <r>
    <n v="77522923"/>
    <x v="7"/>
    <x v="15"/>
  </r>
  <r>
    <n v="77522924"/>
    <x v="7"/>
    <x v="3"/>
  </r>
  <r>
    <n v="77522925"/>
    <x v="7"/>
    <x v="18"/>
  </r>
  <r>
    <n v="77522926"/>
    <x v="7"/>
    <x v="12"/>
  </r>
  <r>
    <n v="77522928"/>
    <x v="7"/>
    <x v="14"/>
  </r>
  <r>
    <n v="77522929"/>
    <x v="7"/>
    <x v="10"/>
  </r>
  <r>
    <n v="77522930"/>
    <x v="7"/>
    <x v="5"/>
  </r>
  <r>
    <n v="77522931"/>
    <x v="7"/>
    <x v="12"/>
  </r>
  <r>
    <n v="77522932"/>
    <x v="7"/>
    <x v="15"/>
  </r>
  <r>
    <n v="77522933"/>
    <x v="7"/>
    <x v="18"/>
  </r>
  <r>
    <n v="77522934"/>
    <x v="10"/>
    <x v="15"/>
  </r>
  <r>
    <n v="77522935"/>
    <x v="7"/>
    <x v="9"/>
  </r>
  <r>
    <n v="77522936"/>
    <x v="7"/>
    <x v="17"/>
  </r>
  <r>
    <n v="77522938"/>
    <x v="7"/>
    <x v="3"/>
  </r>
  <r>
    <n v="77522939"/>
    <x v="7"/>
    <x v="12"/>
  </r>
  <r>
    <n v="77522940"/>
    <x v="7"/>
    <x v="11"/>
  </r>
  <r>
    <n v="77522941"/>
    <x v="7"/>
    <x v="16"/>
  </r>
  <r>
    <n v="77522942"/>
    <x v="7"/>
    <x v="12"/>
  </r>
  <r>
    <n v="77522943"/>
    <x v="7"/>
    <x v="9"/>
  </r>
  <r>
    <n v="77522944"/>
    <x v="7"/>
    <x v="8"/>
  </r>
  <r>
    <n v="77522945"/>
    <x v="7"/>
    <x v="12"/>
  </r>
  <r>
    <n v="77522946"/>
    <x v="7"/>
    <x v="1"/>
  </r>
  <r>
    <n v="77522947"/>
    <x v="7"/>
    <x v="3"/>
  </r>
  <r>
    <n v="77522948"/>
    <x v="7"/>
    <x v="11"/>
  </r>
  <r>
    <n v="77522949"/>
    <x v="7"/>
    <x v="7"/>
  </r>
  <r>
    <n v="77522951"/>
    <x v="7"/>
    <x v="18"/>
  </r>
  <r>
    <n v="77522952"/>
    <x v="7"/>
    <x v="12"/>
  </r>
  <r>
    <n v="77522954"/>
    <x v="7"/>
    <x v="0"/>
  </r>
  <r>
    <n v="77522955"/>
    <x v="7"/>
    <x v="8"/>
  </r>
  <r>
    <n v="77522956"/>
    <x v="3"/>
    <x v="16"/>
  </r>
  <r>
    <n v="77522957"/>
    <x v="7"/>
    <x v="17"/>
  </r>
  <r>
    <n v="77522958"/>
    <x v="7"/>
    <x v="10"/>
  </r>
  <r>
    <n v="77522960"/>
    <x v="7"/>
    <x v="15"/>
  </r>
  <r>
    <n v="77522961"/>
    <x v="7"/>
    <x v="10"/>
  </r>
  <r>
    <n v="77522962"/>
    <x v="7"/>
    <x v="12"/>
  </r>
  <r>
    <n v="77522963"/>
    <x v="7"/>
    <x v="11"/>
  </r>
  <r>
    <n v="77522964"/>
    <x v="7"/>
    <x v="6"/>
  </r>
  <r>
    <n v="77522965"/>
    <x v="7"/>
    <x v="5"/>
  </r>
  <r>
    <n v="77522966"/>
    <x v="7"/>
    <x v="15"/>
  </r>
  <r>
    <n v="77522967"/>
    <x v="7"/>
    <x v="12"/>
  </r>
  <r>
    <n v="77522968"/>
    <x v="7"/>
    <x v="10"/>
  </r>
  <r>
    <n v="77522969"/>
    <x v="7"/>
    <x v="1"/>
  </r>
  <r>
    <n v="77522970"/>
    <x v="7"/>
    <x v="1"/>
  </r>
  <r>
    <n v="77522971"/>
    <x v="7"/>
    <x v="15"/>
  </r>
  <r>
    <n v="77522972"/>
    <x v="7"/>
    <x v="4"/>
  </r>
  <r>
    <n v="77522974"/>
    <x v="7"/>
    <x v="2"/>
  </r>
  <r>
    <n v="77522975"/>
    <x v="7"/>
    <x v="16"/>
  </r>
  <r>
    <n v="77522976"/>
    <x v="7"/>
    <x v="13"/>
  </r>
  <r>
    <n v="77522977"/>
    <x v="7"/>
    <x v="18"/>
  </r>
  <r>
    <n v="77522982"/>
    <x v="7"/>
    <x v="8"/>
  </r>
  <r>
    <n v="77522983"/>
    <x v="7"/>
    <x v="8"/>
  </r>
  <r>
    <n v="77522984"/>
    <x v="7"/>
    <x v="2"/>
  </r>
  <r>
    <n v="77522985"/>
    <x v="7"/>
    <x v="8"/>
  </r>
  <r>
    <n v="77522986"/>
    <x v="7"/>
    <x v="8"/>
  </r>
  <r>
    <n v="77522987"/>
    <x v="7"/>
    <x v="6"/>
  </r>
  <r>
    <n v="77522988"/>
    <x v="3"/>
    <x v="14"/>
  </r>
  <r>
    <n v="77522990"/>
    <x v="7"/>
    <x v="9"/>
  </r>
  <r>
    <n v="77522992"/>
    <x v="7"/>
    <x v="14"/>
  </r>
  <r>
    <n v="77522993"/>
    <x v="7"/>
    <x v="1"/>
  </r>
  <r>
    <n v="77522994"/>
    <x v="7"/>
    <x v="2"/>
  </r>
  <r>
    <n v="77522995"/>
    <x v="7"/>
    <x v="0"/>
  </r>
  <r>
    <n v="77522997"/>
    <x v="7"/>
    <x v="4"/>
  </r>
  <r>
    <n v="77522998"/>
    <x v="7"/>
    <x v="0"/>
  </r>
  <r>
    <n v="77522999"/>
    <x v="7"/>
    <x v="14"/>
  </r>
  <r>
    <n v="77523000"/>
    <x v="7"/>
    <x v="5"/>
  </r>
  <r>
    <n v="77523002"/>
    <x v="7"/>
    <x v="14"/>
  </r>
  <r>
    <n v="77523003"/>
    <x v="7"/>
    <x v="12"/>
  </r>
  <r>
    <n v="77523004"/>
    <x v="7"/>
    <x v="0"/>
  </r>
  <r>
    <n v="77523005"/>
    <x v="7"/>
    <x v="0"/>
  </r>
  <r>
    <n v="77523006"/>
    <x v="7"/>
    <x v="18"/>
  </r>
  <r>
    <n v="77523008"/>
    <x v="7"/>
    <x v="11"/>
  </r>
  <r>
    <n v="77523009"/>
    <x v="7"/>
    <x v="18"/>
  </r>
  <r>
    <n v="77523010"/>
    <x v="7"/>
    <x v="5"/>
  </r>
  <r>
    <n v="77523011"/>
    <x v="7"/>
    <x v="0"/>
  </r>
  <r>
    <n v="77523012"/>
    <x v="7"/>
    <x v="11"/>
  </r>
  <r>
    <n v="77523013"/>
    <x v="7"/>
    <x v="7"/>
  </r>
  <r>
    <n v="77523014"/>
    <x v="7"/>
    <x v="16"/>
  </r>
  <r>
    <n v="77523015"/>
    <x v="7"/>
    <x v="5"/>
  </r>
  <r>
    <n v="77523016"/>
    <x v="7"/>
    <x v="12"/>
  </r>
  <r>
    <n v="77523017"/>
    <x v="7"/>
    <x v="7"/>
  </r>
  <r>
    <n v="77523018"/>
    <x v="6"/>
    <x v="7"/>
  </r>
  <r>
    <n v="77523019"/>
    <x v="7"/>
    <x v="18"/>
  </r>
  <r>
    <n v="77523020"/>
    <x v="7"/>
    <x v="1"/>
  </r>
  <r>
    <n v="77523021"/>
    <x v="7"/>
    <x v="9"/>
  </r>
  <r>
    <n v="77523023"/>
    <x v="7"/>
    <x v="14"/>
  </r>
  <r>
    <n v="77523025"/>
    <x v="7"/>
    <x v="2"/>
  </r>
  <r>
    <n v="77523026"/>
    <x v="7"/>
    <x v="5"/>
  </r>
  <r>
    <n v="77523028"/>
    <x v="7"/>
    <x v="5"/>
  </r>
  <r>
    <n v="77523029"/>
    <x v="7"/>
    <x v="15"/>
  </r>
  <r>
    <n v="77523032"/>
    <x v="7"/>
    <x v="10"/>
  </r>
  <r>
    <n v="77523033"/>
    <x v="7"/>
    <x v="15"/>
  </r>
  <r>
    <n v="77523035"/>
    <x v="7"/>
    <x v="5"/>
  </r>
  <r>
    <n v="77523037"/>
    <x v="7"/>
    <x v="16"/>
  </r>
  <r>
    <n v="77523038"/>
    <x v="7"/>
    <x v="1"/>
  </r>
  <r>
    <n v="77523039"/>
    <x v="7"/>
    <x v="1"/>
  </r>
  <r>
    <n v="77523040"/>
    <x v="7"/>
    <x v="3"/>
  </r>
  <r>
    <n v="77523041"/>
    <x v="7"/>
    <x v="3"/>
  </r>
  <r>
    <n v="77523042"/>
    <x v="7"/>
    <x v="0"/>
  </r>
  <r>
    <n v="77523043"/>
    <x v="7"/>
    <x v="15"/>
  </r>
  <r>
    <n v="77523044"/>
    <x v="7"/>
    <x v="12"/>
  </r>
  <r>
    <n v="77523045"/>
    <x v="7"/>
    <x v="11"/>
  </r>
  <r>
    <n v="77523046"/>
    <x v="7"/>
    <x v="2"/>
  </r>
  <r>
    <n v="77523047"/>
    <x v="7"/>
    <x v="7"/>
  </r>
  <r>
    <n v="77523048"/>
    <x v="7"/>
    <x v="16"/>
  </r>
  <r>
    <n v="77523050"/>
    <x v="7"/>
    <x v="5"/>
  </r>
  <r>
    <n v="77523051"/>
    <x v="7"/>
    <x v="12"/>
  </r>
  <r>
    <n v="77523053"/>
    <x v="7"/>
    <x v="12"/>
  </r>
  <r>
    <n v="77523054"/>
    <x v="7"/>
    <x v="17"/>
  </r>
  <r>
    <n v="77523055"/>
    <x v="7"/>
    <x v="9"/>
  </r>
  <r>
    <n v="77523056"/>
    <x v="7"/>
    <x v="12"/>
  </r>
  <r>
    <n v="77523057"/>
    <x v="7"/>
    <x v="15"/>
  </r>
  <r>
    <n v="77523058"/>
    <x v="7"/>
    <x v="5"/>
  </r>
  <r>
    <n v="77523061"/>
    <x v="7"/>
    <x v="18"/>
  </r>
  <r>
    <n v="77523062"/>
    <x v="3"/>
    <x v="12"/>
  </r>
  <r>
    <n v="77523063"/>
    <x v="7"/>
    <x v="13"/>
  </r>
  <r>
    <n v="77523064"/>
    <x v="7"/>
    <x v="10"/>
  </r>
  <r>
    <n v="77523065"/>
    <x v="7"/>
    <x v="6"/>
  </r>
  <r>
    <n v="77523066"/>
    <x v="7"/>
    <x v="16"/>
  </r>
  <r>
    <n v="77523067"/>
    <x v="7"/>
    <x v="16"/>
  </r>
  <r>
    <n v="77523068"/>
    <x v="7"/>
    <x v="0"/>
  </r>
  <r>
    <n v="77523071"/>
    <x v="7"/>
    <x v="3"/>
  </r>
  <r>
    <n v="77523072"/>
    <x v="7"/>
    <x v="14"/>
  </r>
  <r>
    <n v="77523073"/>
    <x v="3"/>
    <x v="14"/>
  </r>
  <r>
    <n v="77523075"/>
    <x v="7"/>
    <x v="14"/>
  </r>
  <r>
    <n v="77523076"/>
    <x v="7"/>
    <x v="16"/>
  </r>
  <r>
    <n v="77523077"/>
    <x v="7"/>
    <x v="10"/>
  </r>
  <r>
    <n v="77523078"/>
    <x v="3"/>
    <x v="15"/>
  </r>
  <r>
    <n v="77523079"/>
    <x v="7"/>
    <x v="3"/>
  </r>
  <r>
    <n v="77523081"/>
    <x v="7"/>
    <x v="12"/>
  </r>
  <r>
    <n v="77523082"/>
    <x v="7"/>
    <x v="2"/>
  </r>
  <r>
    <n v="77523084"/>
    <x v="7"/>
    <x v="15"/>
  </r>
  <r>
    <n v="77523085"/>
    <x v="7"/>
    <x v="0"/>
  </r>
  <r>
    <n v="77523087"/>
    <x v="6"/>
    <x v="7"/>
  </r>
  <r>
    <n v="77523088"/>
    <x v="7"/>
    <x v="12"/>
  </r>
  <r>
    <n v="77523089"/>
    <x v="7"/>
    <x v="11"/>
  </r>
  <r>
    <n v="77523090"/>
    <x v="7"/>
    <x v="7"/>
  </r>
  <r>
    <n v="77523091"/>
    <x v="10"/>
    <x v="15"/>
  </r>
  <r>
    <n v="77523093"/>
    <x v="7"/>
    <x v="9"/>
  </r>
  <r>
    <n v="77523094"/>
    <x v="7"/>
    <x v="1"/>
  </r>
  <r>
    <n v="77523095"/>
    <x v="7"/>
    <x v="10"/>
  </r>
  <r>
    <n v="77523096"/>
    <x v="7"/>
    <x v="18"/>
  </r>
  <r>
    <n v="77523097"/>
    <x v="7"/>
    <x v="10"/>
  </r>
  <r>
    <n v="77523098"/>
    <x v="7"/>
    <x v="17"/>
  </r>
  <r>
    <n v="77523099"/>
    <x v="7"/>
    <x v="2"/>
  </r>
  <r>
    <n v="77523102"/>
    <x v="7"/>
    <x v="0"/>
  </r>
  <r>
    <n v="77523103"/>
    <x v="7"/>
    <x v="16"/>
  </r>
  <r>
    <n v="77523104"/>
    <x v="7"/>
    <x v="18"/>
  </r>
  <r>
    <n v="77523105"/>
    <x v="7"/>
    <x v="16"/>
  </r>
  <r>
    <n v="77523106"/>
    <x v="7"/>
    <x v="12"/>
  </r>
  <r>
    <n v="77523107"/>
    <x v="7"/>
    <x v="3"/>
  </r>
  <r>
    <n v="77523109"/>
    <x v="7"/>
    <x v="1"/>
  </r>
  <r>
    <n v="77523110"/>
    <x v="7"/>
    <x v="1"/>
  </r>
  <r>
    <n v="77523111"/>
    <x v="7"/>
    <x v="3"/>
  </r>
  <r>
    <n v="77523113"/>
    <x v="7"/>
    <x v="8"/>
  </r>
  <r>
    <n v="77523114"/>
    <x v="7"/>
    <x v="11"/>
  </r>
  <r>
    <n v="77523115"/>
    <x v="7"/>
    <x v="9"/>
  </r>
  <r>
    <n v="77523116"/>
    <x v="7"/>
    <x v="9"/>
  </r>
  <r>
    <n v="77523118"/>
    <x v="7"/>
    <x v="0"/>
  </r>
  <r>
    <n v="77523119"/>
    <x v="7"/>
    <x v="15"/>
  </r>
  <r>
    <n v="77523120"/>
    <x v="7"/>
    <x v="12"/>
  </r>
  <r>
    <n v="77523121"/>
    <x v="7"/>
    <x v="15"/>
  </r>
  <r>
    <n v="77523122"/>
    <x v="7"/>
    <x v="11"/>
  </r>
  <r>
    <n v="77523123"/>
    <x v="7"/>
    <x v="3"/>
  </r>
  <r>
    <n v="77523124"/>
    <x v="7"/>
    <x v="12"/>
  </r>
  <r>
    <n v="77523126"/>
    <x v="7"/>
    <x v="11"/>
  </r>
  <r>
    <n v="77523127"/>
    <x v="7"/>
    <x v="13"/>
  </r>
  <r>
    <n v="77523128"/>
    <x v="7"/>
    <x v="16"/>
  </r>
  <r>
    <n v="77523129"/>
    <x v="7"/>
    <x v="1"/>
  </r>
  <r>
    <n v="77523130"/>
    <x v="7"/>
    <x v="9"/>
  </r>
  <r>
    <n v="77523133"/>
    <x v="7"/>
    <x v="12"/>
  </r>
  <r>
    <n v="77523135"/>
    <x v="7"/>
    <x v="6"/>
  </r>
  <r>
    <n v="77523137"/>
    <x v="7"/>
    <x v="5"/>
  </r>
  <r>
    <n v="77523139"/>
    <x v="7"/>
    <x v="10"/>
  </r>
  <r>
    <n v="77523140"/>
    <x v="7"/>
    <x v="9"/>
  </r>
  <r>
    <n v="77523141"/>
    <x v="10"/>
    <x v="15"/>
  </r>
  <r>
    <n v="77523142"/>
    <x v="7"/>
    <x v="8"/>
  </r>
  <r>
    <n v="77523143"/>
    <x v="3"/>
    <x v="14"/>
  </r>
  <r>
    <n v="77523144"/>
    <x v="7"/>
    <x v="15"/>
  </r>
  <r>
    <n v="77523146"/>
    <x v="7"/>
    <x v="12"/>
  </r>
  <r>
    <n v="77523147"/>
    <x v="7"/>
    <x v="11"/>
  </r>
  <r>
    <n v="77523149"/>
    <x v="7"/>
    <x v="9"/>
  </r>
  <r>
    <n v="77523150"/>
    <x v="7"/>
    <x v="5"/>
  </r>
  <r>
    <n v="77523151"/>
    <x v="7"/>
    <x v="10"/>
  </r>
  <r>
    <n v="77523152"/>
    <x v="7"/>
    <x v="4"/>
  </r>
  <r>
    <n v="77523153"/>
    <x v="7"/>
    <x v="8"/>
  </r>
  <r>
    <n v="77523154"/>
    <x v="7"/>
    <x v="16"/>
  </r>
  <r>
    <n v="77523155"/>
    <x v="7"/>
    <x v="14"/>
  </r>
  <r>
    <n v="77523156"/>
    <x v="7"/>
    <x v="8"/>
  </r>
  <r>
    <n v="77523157"/>
    <x v="6"/>
    <x v="11"/>
  </r>
  <r>
    <n v="77523158"/>
    <x v="7"/>
    <x v="16"/>
  </r>
  <r>
    <n v="77523159"/>
    <x v="7"/>
    <x v="12"/>
  </r>
  <r>
    <n v="77523160"/>
    <x v="7"/>
    <x v="5"/>
  </r>
  <r>
    <n v="77523161"/>
    <x v="7"/>
    <x v="9"/>
  </r>
  <r>
    <n v="77523162"/>
    <x v="7"/>
    <x v="11"/>
  </r>
  <r>
    <n v="77523163"/>
    <x v="3"/>
    <x v="10"/>
  </r>
  <r>
    <n v="77523165"/>
    <x v="3"/>
    <x v="17"/>
  </r>
  <r>
    <n v="77523166"/>
    <x v="7"/>
    <x v="9"/>
  </r>
  <r>
    <n v="77523167"/>
    <x v="7"/>
    <x v="15"/>
  </r>
  <r>
    <n v="77523168"/>
    <x v="7"/>
    <x v="12"/>
  </r>
  <r>
    <n v="77523169"/>
    <x v="7"/>
    <x v="13"/>
  </r>
  <r>
    <n v="77523170"/>
    <x v="7"/>
    <x v="10"/>
  </r>
  <r>
    <n v="77523171"/>
    <x v="7"/>
    <x v="18"/>
  </r>
  <r>
    <n v="77523172"/>
    <x v="7"/>
    <x v="17"/>
  </r>
  <r>
    <n v="77523173"/>
    <x v="7"/>
    <x v="2"/>
  </r>
  <r>
    <n v="77523174"/>
    <x v="7"/>
    <x v="7"/>
  </r>
  <r>
    <n v="77523175"/>
    <x v="7"/>
    <x v="8"/>
  </r>
  <r>
    <n v="77523176"/>
    <x v="7"/>
    <x v="2"/>
  </r>
  <r>
    <n v="77523178"/>
    <x v="7"/>
    <x v="11"/>
  </r>
  <r>
    <n v="77523179"/>
    <x v="7"/>
    <x v="8"/>
  </r>
  <r>
    <n v="77523180"/>
    <x v="7"/>
    <x v="8"/>
  </r>
  <r>
    <n v="77523181"/>
    <x v="6"/>
    <x v="7"/>
  </r>
  <r>
    <n v="77523182"/>
    <x v="7"/>
    <x v="9"/>
  </r>
  <r>
    <n v="77523183"/>
    <x v="7"/>
    <x v="12"/>
  </r>
  <r>
    <n v="77523186"/>
    <x v="7"/>
    <x v="11"/>
  </r>
  <r>
    <n v="77523187"/>
    <x v="7"/>
    <x v="6"/>
  </r>
  <r>
    <n v="77523188"/>
    <x v="7"/>
    <x v="8"/>
  </r>
  <r>
    <n v="77523191"/>
    <x v="7"/>
    <x v="9"/>
  </r>
  <r>
    <n v="77523192"/>
    <x v="7"/>
    <x v="15"/>
  </r>
  <r>
    <n v="77523193"/>
    <x v="7"/>
    <x v="1"/>
  </r>
  <r>
    <n v="77523194"/>
    <x v="7"/>
    <x v="0"/>
  </r>
  <r>
    <n v="77523195"/>
    <x v="7"/>
    <x v="12"/>
  </r>
  <r>
    <n v="77523197"/>
    <x v="7"/>
    <x v="3"/>
  </r>
  <r>
    <n v="77523198"/>
    <x v="7"/>
    <x v="11"/>
  </r>
  <r>
    <n v="77523201"/>
    <x v="7"/>
    <x v="11"/>
  </r>
  <r>
    <n v="77523202"/>
    <x v="7"/>
    <x v="10"/>
  </r>
  <r>
    <n v="77523203"/>
    <x v="6"/>
    <x v="7"/>
  </r>
  <r>
    <n v="77523204"/>
    <x v="7"/>
    <x v="16"/>
  </r>
  <r>
    <n v="77523205"/>
    <x v="7"/>
    <x v="17"/>
  </r>
  <r>
    <n v="77523206"/>
    <x v="7"/>
    <x v="14"/>
  </r>
  <r>
    <n v="77523207"/>
    <x v="7"/>
    <x v="8"/>
  </r>
  <r>
    <n v="77523208"/>
    <x v="7"/>
    <x v="10"/>
  </r>
  <r>
    <n v="77523209"/>
    <x v="7"/>
    <x v="0"/>
  </r>
  <r>
    <n v="77523210"/>
    <x v="7"/>
    <x v="8"/>
  </r>
  <r>
    <n v="77523211"/>
    <x v="7"/>
    <x v="11"/>
  </r>
  <r>
    <n v="77523212"/>
    <x v="7"/>
    <x v="5"/>
  </r>
  <r>
    <n v="77523213"/>
    <x v="7"/>
    <x v="0"/>
  </r>
  <r>
    <n v="77523214"/>
    <x v="7"/>
    <x v="12"/>
  </r>
  <r>
    <n v="77523215"/>
    <x v="7"/>
    <x v="12"/>
  </r>
  <r>
    <n v="77523216"/>
    <x v="7"/>
    <x v="12"/>
  </r>
  <r>
    <n v="77523217"/>
    <x v="7"/>
    <x v="18"/>
  </r>
  <r>
    <n v="77523218"/>
    <x v="7"/>
    <x v="5"/>
  </r>
  <r>
    <n v="77523219"/>
    <x v="7"/>
    <x v="1"/>
  </r>
  <r>
    <n v="77523220"/>
    <x v="7"/>
    <x v="0"/>
  </r>
  <r>
    <n v="77523221"/>
    <x v="7"/>
    <x v="17"/>
  </r>
  <r>
    <n v="77523222"/>
    <x v="3"/>
    <x v="18"/>
  </r>
  <r>
    <n v="77523224"/>
    <x v="7"/>
    <x v="5"/>
  </r>
  <r>
    <n v="77523225"/>
    <x v="10"/>
    <x v="15"/>
  </r>
  <r>
    <n v="77523226"/>
    <x v="3"/>
    <x v="16"/>
  </r>
  <r>
    <n v="77523227"/>
    <x v="3"/>
    <x v="3"/>
  </r>
  <r>
    <n v="77523229"/>
    <x v="7"/>
    <x v="0"/>
  </r>
  <r>
    <n v="77523230"/>
    <x v="7"/>
    <x v="10"/>
  </r>
  <r>
    <n v="77523232"/>
    <x v="7"/>
    <x v="13"/>
  </r>
  <r>
    <n v="77523233"/>
    <x v="7"/>
    <x v="12"/>
  </r>
  <r>
    <n v="77523234"/>
    <x v="9"/>
    <x v="11"/>
  </r>
  <r>
    <n v="77523235"/>
    <x v="7"/>
    <x v="9"/>
  </r>
  <r>
    <n v="77523236"/>
    <x v="7"/>
    <x v="14"/>
  </r>
  <r>
    <n v="77523237"/>
    <x v="7"/>
    <x v="8"/>
  </r>
  <r>
    <n v="77523238"/>
    <x v="3"/>
    <x v="16"/>
  </r>
  <r>
    <n v="77523239"/>
    <x v="7"/>
    <x v="10"/>
  </r>
  <r>
    <n v="77523240"/>
    <x v="7"/>
    <x v="3"/>
  </r>
  <r>
    <n v="77523241"/>
    <x v="7"/>
    <x v="11"/>
  </r>
  <r>
    <n v="77523243"/>
    <x v="7"/>
    <x v="5"/>
  </r>
  <r>
    <n v="77523244"/>
    <x v="7"/>
    <x v="3"/>
  </r>
  <r>
    <n v="77523245"/>
    <x v="7"/>
    <x v="13"/>
  </r>
  <r>
    <n v="77523246"/>
    <x v="7"/>
    <x v="6"/>
  </r>
  <r>
    <n v="77523247"/>
    <x v="7"/>
    <x v="12"/>
  </r>
  <r>
    <n v="77523248"/>
    <x v="7"/>
    <x v="16"/>
  </r>
  <r>
    <n v="77523249"/>
    <x v="7"/>
    <x v="14"/>
  </r>
  <r>
    <n v="77523250"/>
    <x v="7"/>
    <x v="6"/>
  </r>
  <r>
    <n v="77523251"/>
    <x v="7"/>
    <x v="13"/>
  </r>
  <r>
    <n v="77523252"/>
    <x v="7"/>
    <x v="16"/>
  </r>
  <r>
    <n v="77523253"/>
    <x v="7"/>
    <x v="18"/>
  </r>
  <r>
    <n v="77523254"/>
    <x v="7"/>
    <x v="6"/>
  </r>
  <r>
    <n v="77523256"/>
    <x v="7"/>
    <x v="16"/>
  </r>
  <r>
    <n v="77523257"/>
    <x v="7"/>
    <x v="11"/>
  </r>
  <r>
    <n v="77523258"/>
    <x v="7"/>
    <x v="15"/>
  </r>
  <r>
    <n v="77523259"/>
    <x v="7"/>
    <x v="1"/>
  </r>
  <r>
    <n v="77523260"/>
    <x v="7"/>
    <x v="3"/>
  </r>
  <r>
    <n v="77523261"/>
    <x v="7"/>
    <x v="12"/>
  </r>
  <r>
    <n v="77523262"/>
    <x v="7"/>
    <x v="14"/>
  </r>
  <r>
    <n v="77523263"/>
    <x v="7"/>
    <x v="12"/>
  </r>
  <r>
    <n v="77523264"/>
    <x v="7"/>
    <x v="0"/>
  </r>
  <r>
    <n v="77523265"/>
    <x v="7"/>
    <x v="11"/>
  </r>
  <r>
    <n v="77523266"/>
    <x v="7"/>
    <x v="16"/>
  </r>
  <r>
    <n v="77523267"/>
    <x v="7"/>
    <x v="1"/>
  </r>
  <r>
    <n v="77523268"/>
    <x v="7"/>
    <x v="5"/>
  </r>
  <r>
    <n v="77523269"/>
    <x v="7"/>
    <x v="2"/>
  </r>
  <r>
    <n v="77523271"/>
    <x v="7"/>
    <x v="14"/>
  </r>
  <r>
    <n v="77523272"/>
    <x v="7"/>
    <x v="18"/>
  </r>
  <r>
    <n v="77523273"/>
    <x v="7"/>
    <x v="17"/>
  </r>
  <r>
    <n v="77523274"/>
    <x v="7"/>
    <x v="2"/>
  </r>
  <r>
    <n v="77523275"/>
    <x v="7"/>
    <x v="0"/>
  </r>
  <r>
    <n v="77523276"/>
    <x v="7"/>
    <x v="11"/>
  </r>
  <r>
    <n v="77523277"/>
    <x v="7"/>
    <x v="12"/>
  </r>
  <r>
    <n v="77523279"/>
    <x v="7"/>
    <x v="12"/>
  </r>
  <r>
    <n v="77523280"/>
    <x v="7"/>
    <x v="1"/>
  </r>
  <r>
    <n v="77523281"/>
    <x v="3"/>
    <x v="11"/>
  </r>
  <r>
    <n v="77523282"/>
    <x v="7"/>
    <x v="15"/>
  </r>
  <r>
    <n v="77523283"/>
    <x v="7"/>
    <x v="5"/>
  </r>
  <r>
    <n v="77523284"/>
    <x v="7"/>
    <x v="13"/>
  </r>
  <r>
    <n v="77523285"/>
    <x v="7"/>
    <x v="1"/>
  </r>
  <r>
    <n v="77523286"/>
    <x v="7"/>
    <x v="3"/>
  </r>
  <r>
    <n v="77523287"/>
    <x v="7"/>
    <x v="3"/>
  </r>
  <r>
    <n v="77523289"/>
    <x v="7"/>
    <x v="5"/>
  </r>
  <r>
    <n v="77523290"/>
    <x v="7"/>
    <x v="12"/>
  </r>
  <r>
    <n v="77523291"/>
    <x v="3"/>
    <x v="15"/>
  </r>
  <r>
    <n v="77523292"/>
    <x v="9"/>
    <x v="18"/>
  </r>
  <r>
    <n v="77523293"/>
    <x v="7"/>
    <x v="3"/>
  </r>
  <r>
    <n v="77523294"/>
    <x v="7"/>
    <x v="2"/>
  </r>
  <r>
    <n v="77523295"/>
    <x v="7"/>
    <x v="8"/>
  </r>
  <r>
    <n v="77523296"/>
    <x v="7"/>
    <x v="0"/>
  </r>
  <r>
    <n v="77523297"/>
    <x v="7"/>
    <x v="12"/>
  </r>
  <r>
    <n v="77523300"/>
    <x v="7"/>
    <x v="16"/>
  </r>
  <r>
    <n v="77523301"/>
    <x v="7"/>
    <x v="12"/>
  </r>
  <r>
    <n v="77523302"/>
    <x v="7"/>
    <x v="16"/>
  </r>
  <r>
    <n v="77523306"/>
    <x v="7"/>
    <x v="11"/>
  </r>
  <r>
    <n v="77523307"/>
    <x v="7"/>
    <x v="9"/>
  </r>
  <r>
    <n v="77523309"/>
    <x v="7"/>
    <x v="1"/>
  </r>
  <r>
    <n v="77523310"/>
    <x v="7"/>
    <x v="1"/>
  </r>
  <r>
    <n v="77523311"/>
    <x v="7"/>
    <x v="17"/>
  </r>
  <r>
    <n v="77523312"/>
    <x v="7"/>
    <x v="18"/>
  </r>
  <r>
    <n v="77523313"/>
    <x v="7"/>
    <x v="1"/>
  </r>
  <r>
    <n v="77523314"/>
    <x v="7"/>
    <x v="2"/>
  </r>
  <r>
    <n v="77523317"/>
    <x v="7"/>
    <x v="13"/>
  </r>
  <r>
    <n v="77523319"/>
    <x v="7"/>
    <x v="16"/>
  </r>
  <r>
    <n v="77523320"/>
    <x v="7"/>
    <x v="15"/>
  </r>
  <r>
    <n v="77523322"/>
    <x v="7"/>
    <x v="6"/>
  </r>
  <r>
    <n v="77523323"/>
    <x v="7"/>
    <x v="17"/>
  </r>
  <r>
    <n v="77523324"/>
    <x v="7"/>
    <x v="5"/>
  </r>
  <r>
    <n v="77523325"/>
    <x v="7"/>
    <x v="5"/>
  </r>
  <r>
    <n v="77523326"/>
    <x v="7"/>
    <x v="2"/>
  </r>
  <r>
    <n v="77523327"/>
    <x v="7"/>
    <x v="7"/>
  </r>
  <r>
    <n v="77523328"/>
    <x v="7"/>
    <x v="17"/>
  </r>
  <r>
    <n v="77523329"/>
    <x v="7"/>
    <x v="12"/>
  </r>
  <r>
    <n v="77523330"/>
    <x v="7"/>
    <x v="10"/>
  </r>
  <r>
    <n v="77523331"/>
    <x v="7"/>
    <x v="3"/>
  </r>
  <r>
    <n v="77523332"/>
    <x v="7"/>
    <x v="5"/>
  </r>
  <r>
    <n v="77523334"/>
    <x v="6"/>
    <x v="7"/>
  </r>
  <r>
    <n v="77523336"/>
    <x v="7"/>
    <x v="17"/>
  </r>
  <r>
    <n v="77523337"/>
    <x v="7"/>
    <x v="9"/>
  </r>
  <r>
    <n v="77523338"/>
    <x v="7"/>
    <x v="16"/>
  </r>
  <r>
    <n v="77523339"/>
    <x v="7"/>
    <x v="16"/>
  </r>
  <r>
    <n v="77523341"/>
    <x v="7"/>
    <x v="12"/>
  </r>
  <r>
    <n v="77523342"/>
    <x v="7"/>
    <x v="18"/>
  </r>
  <r>
    <n v="77523343"/>
    <x v="7"/>
    <x v="16"/>
  </r>
  <r>
    <n v="77523344"/>
    <x v="7"/>
    <x v="0"/>
  </r>
  <r>
    <n v="77523345"/>
    <x v="7"/>
    <x v="10"/>
  </r>
  <r>
    <n v="77523346"/>
    <x v="7"/>
    <x v="4"/>
  </r>
  <r>
    <n v="77523347"/>
    <x v="7"/>
    <x v="9"/>
  </r>
  <r>
    <n v="77523348"/>
    <x v="7"/>
    <x v="13"/>
  </r>
  <r>
    <n v="77523350"/>
    <x v="7"/>
    <x v="6"/>
  </r>
  <r>
    <n v="77523352"/>
    <x v="7"/>
    <x v="16"/>
  </r>
  <r>
    <n v="77523355"/>
    <x v="7"/>
    <x v="11"/>
  </r>
  <r>
    <n v="77523356"/>
    <x v="7"/>
    <x v="15"/>
  </r>
  <r>
    <n v="77523357"/>
    <x v="7"/>
    <x v="6"/>
  </r>
  <r>
    <n v="77523360"/>
    <x v="7"/>
    <x v="2"/>
  </r>
  <r>
    <n v="77523362"/>
    <x v="7"/>
    <x v="13"/>
  </r>
  <r>
    <n v="77523364"/>
    <x v="7"/>
    <x v="3"/>
  </r>
  <r>
    <n v="77523365"/>
    <x v="7"/>
    <x v="8"/>
  </r>
  <r>
    <n v="77523366"/>
    <x v="7"/>
    <x v="5"/>
  </r>
  <r>
    <n v="77523368"/>
    <x v="7"/>
    <x v="12"/>
  </r>
  <r>
    <n v="77523369"/>
    <x v="7"/>
    <x v="6"/>
  </r>
  <r>
    <n v="77523370"/>
    <x v="3"/>
    <x v="9"/>
  </r>
  <r>
    <n v="77523371"/>
    <x v="7"/>
    <x v="2"/>
  </r>
  <r>
    <n v="77523372"/>
    <x v="3"/>
    <x v="14"/>
  </r>
  <r>
    <n v="77523373"/>
    <x v="7"/>
    <x v="1"/>
  </r>
  <r>
    <n v="77523377"/>
    <x v="7"/>
    <x v="5"/>
  </r>
  <r>
    <n v="77523379"/>
    <x v="7"/>
    <x v="11"/>
  </r>
  <r>
    <n v="77523383"/>
    <x v="7"/>
    <x v="16"/>
  </r>
  <r>
    <n v="77523385"/>
    <x v="7"/>
    <x v="1"/>
  </r>
  <r>
    <n v="77523386"/>
    <x v="7"/>
    <x v="2"/>
  </r>
  <r>
    <n v="77523387"/>
    <x v="7"/>
    <x v="5"/>
  </r>
  <r>
    <n v="77523389"/>
    <x v="7"/>
    <x v="15"/>
  </r>
  <r>
    <n v="77523390"/>
    <x v="7"/>
    <x v="18"/>
  </r>
  <r>
    <n v="77523391"/>
    <x v="7"/>
    <x v="3"/>
  </r>
  <r>
    <n v="77523392"/>
    <x v="7"/>
    <x v="3"/>
  </r>
  <r>
    <n v="77523394"/>
    <x v="7"/>
    <x v="5"/>
  </r>
  <r>
    <n v="77523395"/>
    <x v="7"/>
    <x v="10"/>
  </r>
  <r>
    <n v="77523399"/>
    <x v="7"/>
    <x v="12"/>
  </r>
  <r>
    <n v="77523400"/>
    <x v="7"/>
    <x v="8"/>
  </r>
  <r>
    <n v="77523401"/>
    <x v="7"/>
    <x v="13"/>
  </r>
  <r>
    <n v="77523402"/>
    <x v="7"/>
    <x v="17"/>
  </r>
  <r>
    <n v="77523403"/>
    <x v="7"/>
    <x v="17"/>
  </r>
  <r>
    <n v="77523405"/>
    <x v="7"/>
    <x v="11"/>
  </r>
  <r>
    <n v="77523406"/>
    <x v="7"/>
    <x v="3"/>
  </r>
  <r>
    <n v="77523407"/>
    <x v="7"/>
    <x v="7"/>
  </r>
  <r>
    <n v="77523408"/>
    <x v="7"/>
    <x v="1"/>
  </r>
  <r>
    <n v="77523409"/>
    <x v="7"/>
    <x v="9"/>
  </r>
  <r>
    <n v="77523411"/>
    <x v="7"/>
    <x v="10"/>
  </r>
  <r>
    <n v="77523412"/>
    <x v="7"/>
    <x v="15"/>
  </r>
  <r>
    <n v="77523413"/>
    <x v="7"/>
    <x v="12"/>
  </r>
  <r>
    <n v="77523415"/>
    <x v="7"/>
    <x v="14"/>
  </r>
  <r>
    <n v="77523416"/>
    <x v="7"/>
    <x v="8"/>
  </r>
  <r>
    <n v="77523417"/>
    <x v="7"/>
    <x v="17"/>
  </r>
  <r>
    <n v="77523419"/>
    <x v="7"/>
    <x v="9"/>
  </r>
  <r>
    <n v="77523421"/>
    <x v="7"/>
    <x v="1"/>
  </r>
  <r>
    <n v="77523422"/>
    <x v="7"/>
    <x v="10"/>
  </r>
  <r>
    <n v="77523423"/>
    <x v="7"/>
    <x v="5"/>
  </r>
  <r>
    <n v="77523424"/>
    <x v="10"/>
    <x v="15"/>
  </r>
  <r>
    <n v="77523426"/>
    <x v="7"/>
    <x v="5"/>
  </r>
  <r>
    <n v="77523427"/>
    <x v="7"/>
    <x v="18"/>
  </r>
  <r>
    <n v="77523428"/>
    <x v="7"/>
    <x v="12"/>
  </r>
  <r>
    <n v="77523431"/>
    <x v="7"/>
    <x v="3"/>
  </r>
  <r>
    <n v="77523433"/>
    <x v="7"/>
    <x v="0"/>
  </r>
  <r>
    <n v="77523434"/>
    <x v="7"/>
    <x v="12"/>
  </r>
  <r>
    <n v="77523437"/>
    <x v="7"/>
    <x v="2"/>
  </r>
  <r>
    <n v="77523440"/>
    <x v="7"/>
    <x v="7"/>
  </r>
  <r>
    <n v="77523441"/>
    <x v="7"/>
    <x v="5"/>
  </r>
  <r>
    <n v="77523445"/>
    <x v="7"/>
    <x v="3"/>
  </r>
  <r>
    <n v="77523446"/>
    <x v="10"/>
    <x v="15"/>
  </r>
  <r>
    <n v="77523449"/>
    <x v="7"/>
    <x v="7"/>
  </r>
  <r>
    <n v="77523454"/>
    <x v="7"/>
    <x v="5"/>
  </r>
  <r>
    <n v="77523457"/>
    <x v="7"/>
    <x v="8"/>
  </r>
  <r>
    <n v="77523459"/>
    <x v="7"/>
    <x v="2"/>
  </r>
  <r>
    <n v="77523460"/>
    <x v="3"/>
    <x v="18"/>
  </r>
  <r>
    <n v="77523463"/>
    <x v="7"/>
    <x v="11"/>
  </r>
  <r>
    <n v="77523464"/>
    <x v="7"/>
    <x v="12"/>
  </r>
  <r>
    <n v="77523465"/>
    <x v="7"/>
    <x v="12"/>
  </r>
  <r>
    <n v="77523466"/>
    <x v="7"/>
    <x v="18"/>
  </r>
  <r>
    <n v="77523468"/>
    <x v="7"/>
    <x v="7"/>
  </r>
  <r>
    <n v="77523469"/>
    <x v="7"/>
    <x v="11"/>
  </r>
  <r>
    <n v="77523470"/>
    <x v="7"/>
    <x v="6"/>
  </r>
  <r>
    <n v="77523471"/>
    <x v="7"/>
    <x v="11"/>
  </r>
  <r>
    <n v="77523472"/>
    <x v="7"/>
    <x v="8"/>
  </r>
  <r>
    <n v="77523475"/>
    <x v="7"/>
    <x v="18"/>
  </r>
  <r>
    <n v="77523476"/>
    <x v="7"/>
    <x v="16"/>
  </r>
  <r>
    <n v="77523477"/>
    <x v="7"/>
    <x v="6"/>
  </r>
  <r>
    <n v="77523478"/>
    <x v="7"/>
    <x v="3"/>
  </r>
  <r>
    <n v="77523479"/>
    <x v="3"/>
    <x v="12"/>
  </r>
  <r>
    <n v="77523481"/>
    <x v="7"/>
    <x v="6"/>
  </r>
  <r>
    <n v="77523483"/>
    <x v="7"/>
    <x v="17"/>
  </r>
  <r>
    <n v="77523484"/>
    <x v="7"/>
    <x v="11"/>
  </r>
  <r>
    <n v="77523486"/>
    <x v="7"/>
    <x v="7"/>
  </r>
  <r>
    <n v="77523487"/>
    <x v="7"/>
    <x v="4"/>
  </r>
  <r>
    <n v="77523488"/>
    <x v="7"/>
    <x v="13"/>
  </r>
  <r>
    <n v="77523490"/>
    <x v="7"/>
    <x v="11"/>
  </r>
  <r>
    <n v="77523491"/>
    <x v="3"/>
    <x v="10"/>
  </r>
  <r>
    <n v="77523492"/>
    <x v="7"/>
    <x v="12"/>
  </r>
  <r>
    <n v="77523493"/>
    <x v="7"/>
    <x v="18"/>
  </r>
  <r>
    <n v="77523494"/>
    <x v="7"/>
    <x v="5"/>
  </r>
  <r>
    <n v="77523495"/>
    <x v="7"/>
    <x v="2"/>
  </r>
  <r>
    <n v="77523497"/>
    <x v="7"/>
    <x v="18"/>
  </r>
  <r>
    <n v="77523498"/>
    <x v="7"/>
    <x v="11"/>
  </r>
  <r>
    <n v="77523499"/>
    <x v="7"/>
    <x v="0"/>
  </r>
  <r>
    <n v="77523500"/>
    <x v="7"/>
    <x v="1"/>
  </r>
  <r>
    <n v="77523501"/>
    <x v="7"/>
    <x v="12"/>
  </r>
  <r>
    <n v="77523502"/>
    <x v="7"/>
    <x v="12"/>
  </r>
  <r>
    <n v="77523505"/>
    <x v="7"/>
    <x v="9"/>
  </r>
  <r>
    <n v="77523506"/>
    <x v="7"/>
    <x v="8"/>
  </r>
  <r>
    <n v="77523507"/>
    <x v="3"/>
    <x v="11"/>
  </r>
  <r>
    <n v="77523508"/>
    <x v="7"/>
    <x v="9"/>
  </r>
  <r>
    <n v="77523509"/>
    <x v="7"/>
    <x v="15"/>
  </r>
  <r>
    <n v="77523511"/>
    <x v="7"/>
    <x v="16"/>
  </r>
  <r>
    <n v="77523513"/>
    <x v="7"/>
    <x v="13"/>
  </r>
  <r>
    <n v="77523514"/>
    <x v="7"/>
    <x v="16"/>
  </r>
  <r>
    <n v="77523515"/>
    <x v="7"/>
    <x v="17"/>
  </r>
  <r>
    <n v="77523516"/>
    <x v="7"/>
    <x v="6"/>
  </r>
  <r>
    <n v="77523519"/>
    <x v="7"/>
    <x v="18"/>
  </r>
  <r>
    <n v="77523521"/>
    <x v="7"/>
    <x v="5"/>
  </r>
  <r>
    <n v="77523522"/>
    <x v="7"/>
    <x v="18"/>
  </r>
  <r>
    <n v="77523524"/>
    <x v="7"/>
    <x v="2"/>
  </r>
  <r>
    <n v="77523527"/>
    <x v="7"/>
    <x v="12"/>
  </r>
  <r>
    <n v="77523528"/>
    <x v="7"/>
    <x v="13"/>
  </r>
  <r>
    <n v="77523529"/>
    <x v="10"/>
    <x v="15"/>
  </r>
  <r>
    <n v="77523530"/>
    <x v="3"/>
    <x v="12"/>
  </r>
  <r>
    <n v="77523532"/>
    <x v="7"/>
    <x v="16"/>
  </r>
  <r>
    <n v="77523533"/>
    <x v="7"/>
    <x v="0"/>
  </r>
  <r>
    <n v="77523534"/>
    <x v="7"/>
    <x v="18"/>
  </r>
  <r>
    <n v="77523535"/>
    <x v="7"/>
    <x v="6"/>
  </r>
  <r>
    <n v="77523536"/>
    <x v="7"/>
    <x v="2"/>
  </r>
  <r>
    <n v="77523538"/>
    <x v="7"/>
    <x v="10"/>
  </r>
  <r>
    <n v="77523541"/>
    <x v="7"/>
    <x v="6"/>
  </r>
  <r>
    <n v="77523543"/>
    <x v="7"/>
    <x v="11"/>
  </r>
  <r>
    <n v="77523544"/>
    <x v="7"/>
    <x v="9"/>
  </r>
  <r>
    <n v="77523545"/>
    <x v="7"/>
    <x v="17"/>
  </r>
  <r>
    <n v="77523546"/>
    <x v="7"/>
    <x v="12"/>
  </r>
  <r>
    <n v="77523547"/>
    <x v="7"/>
    <x v="11"/>
  </r>
  <r>
    <n v="77523548"/>
    <x v="7"/>
    <x v="18"/>
  </r>
  <r>
    <n v="77523549"/>
    <x v="7"/>
    <x v="18"/>
  </r>
  <r>
    <n v="77523550"/>
    <x v="7"/>
    <x v="8"/>
  </r>
  <r>
    <n v="77523551"/>
    <x v="7"/>
    <x v="5"/>
  </r>
  <r>
    <n v="77523552"/>
    <x v="7"/>
    <x v="7"/>
  </r>
  <r>
    <n v="77523555"/>
    <x v="7"/>
    <x v="8"/>
  </r>
  <r>
    <n v="77523556"/>
    <x v="7"/>
    <x v="12"/>
  </r>
  <r>
    <n v="77523559"/>
    <x v="7"/>
    <x v="13"/>
  </r>
  <r>
    <n v="77523560"/>
    <x v="7"/>
    <x v="8"/>
  </r>
  <r>
    <n v="77523561"/>
    <x v="7"/>
    <x v="18"/>
  </r>
  <r>
    <n v="77523562"/>
    <x v="7"/>
    <x v="8"/>
  </r>
  <r>
    <n v="77523563"/>
    <x v="7"/>
    <x v="2"/>
  </r>
  <r>
    <n v="77523566"/>
    <x v="7"/>
    <x v="2"/>
  </r>
  <r>
    <n v="77523567"/>
    <x v="7"/>
    <x v="16"/>
  </r>
  <r>
    <n v="77523568"/>
    <x v="7"/>
    <x v="3"/>
  </r>
  <r>
    <n v="77523569"/>
    <x v="7"/>
    <x v="12"/>
  </r>
  <r>
    <n v="77523570"/>
    <x v="7"/>
    <x v="7"/>
  </r>
  <r>
    <n v="77523572"/>
    <x v="7"/>
    <x v="0"/>
  </r>
  <r>
    <n v="77523574"/>
    <x v="7"/>
    <x v="6"/>
  </r>
  <r>
    <n v="77523576"/>
    <x v="7"/>
    <x v="8"/>
  </r>
  <r>
    <n v="77523578"/>
    <x v="7"/>
    <x v="3"/>
  </r>
  <r>
    <n v="77523579"/>
    <x v="7"/>
    <x v="11"/>
  </r>
  <r>
    <n v="77523580"/>
    <x v="6"/>
    <x v="7"/>
  </r>
  <r>
    <n v="77523581"/>
    <x v="7"/>
    <x v="9"/>
  </r>
  <r>
    <n v="77523582"/>
    <x v="7"/>
    <x v="17"/>
  </r>
  <r>
    <n v="77523583"/>
    <x v="7"/>
    <x v="9"/>
  </r>
  <r>
    <n v="77523584"/>
    <x v="7"/>
    <x v="10"/>
  </r>
  <r>
    <n v="77523585"/>
    <x v="7"/>
    <x v="7"/>
  </r>
  <r>
    <n v="77523588"/>
    <x v="7"/>
    <x v="16"/>
  </r>
  <r>
    <n v="77523589"/>
    <x v="7"/>
    <x v="13"/>
  </r>
  <r>
    <n v="77523591"/>
    <x v="7"/>
    <x v="8"/>
  </r>
  <r>
    <n v="77523592"/>
    <x v="7"/>
    <x v="11"/>
  </r>
  <r>
    <n v="77523593"/>
    <x v="7"/>
    <x v="13"/>
  </r>
  <r>
    <n v="77523594"/>
    <x v="7"/>
    <x v="16"/>
  </r>
  <r>
    <n v="77523597"/>
    <x v="7"/>
    <x v="12"/>
  </r>
  <r>
    <n v="77523598"/>
    <x v="7"/>
    <x v="11"/>
  </r>
  <r>
    <n v="77523599"/>
    <x v="7"/>
    <x v="17"/>
  </r>
  <r>
    <n v="77523600"/>
    <x v="7"/>
    <x v="7"/>
  </r>
  <r>
    <n v="77523601"/>
    <x v="7"/>
    <x v="4"/>
  </r>
  <r>
    <n v="77523602"/>
    <x v="7"/>
    <x v="3"/>
  </r>
  <r>
    <n v="77523604"/>
    <x v="7"/>
    <x v="12"/>
  </r>
  <r>
    <n v="77523606"/>
    <x v="3"/>
    <x v="9"/>
  </r>
  <r>
    <n v="77523607"/>
    <x v="7"/>
    <x v="12"/>
  </r>
  <r>
    <n v="77523608"/>
    <x v="7"/>
    <x v="17"/>
  </r>
  <r>
    <n v="77523609"/>
    <x v="7"/>
    <x v="9"/>
  </r>
  <r>
    <n v="77523610"/>
    <x v="7"/>
    <x v="15"/>
  </r>
  <r>
    <n v="77523612"/>
    <x v="7"/>
    <x v="7"/>
  </r>
  <r>
    <n v="77523613"/>
    <x v="7"/>
    <x v="0"/>
  </r>
  <r>
    <n v="77523614"/>
    <x v="7"/>
    <x v="12"/>
  </r>
  <r>
    <n v="77523615"/>
    <x v="3"/>
    <x v="18"/>
  </r>
  <r>
    <n v="77523616"/>
    <x v="7"/>
    <x v="14"/>
  </r>
  <r>
    <n v="77523617"/>
    <x v="7"/>
    <x v="8"/>
  </r>
  <r>
    <n v="77523619"/>
    <x v="3"/>
    <x v="3"/>
  </r>
  <r>
    <n v="77523621"/>
    <x v="7"/>
    <x v="6"/>
  </r>
  <r>
    <n v="77523623"/>
    <x v="7"/>
    <x v="0"/>
  </r>
  <r>
    <n v="77523626"/>
    <x v="7"/>
    <x v="5"/>
  </r>
  <r>
    <n v="77523627"/>
    <x v="7"/>
    <x v="2"/>
  </r>
  <r>
    <n v="77523628"/>
    <x v="7"/>
    <x v="11"/>
  </r>
  <r>
    <n v="77523629"/>
    <x v="7"/>
    <x v="16"/>
  </r>
  <r>
    <n v="77523632"/>
    <x v="3"/>
    <x v="12"/>
  </r>
  <r>
    <n v="77523633"/>
    <x v="7"/>
    <x v="16"/>
  </r>
  <r>
    <n v="77523634"/>
    <x v="7"/>
    <x v="11"/>
  </r>
  <r>
    <n v="77523636"/>
    <x v="7"/>
    <x v="16"/>
  </r>
  <r>
    <n v="77523638"/>
    <x v="7"/>
    <x v="10"/>
  </r>
  <r>
    <n v="77523639"/>
    <x v="7"/>
    <x v="17"/>
  </r>
  <r>
    <n v="77523640"/>
    <x v="7"/>
    <x v="16"/>
  </r>
  <r>
    <n v="77523642"/>
    <x v="7"/>
    <x v="17"/>
  </r>
  <r>
    <n v="77523643"/>
    <x v="7"/>
    <x v="11"/>
  </r>
  <r>
    <n v="77523644"/>
    <x v="7"/>
    <x v="11"/>
  </r>
  <r>
    <n v="77523645"/>
    <x v="7"/>
    <x v="6"/>
  </r>
  <r>
    <n v="77523648"/>
    <x v="7"/>
    <x v="2"/>
  </r>
  <r>
    <n v="77523649"/>
    <x v="7"/>
    <x v="2"/>
  </r>
  <r>
    <n v="77523650"/>
    <x v="7"/>
    <x v="7"/>
  </r>
  <r>
    <n v="77523651"/>
    <x v="7"/>
    <x v="5"/>
  </r>
  <r>
    <n v="77523652"/>
    <x v="7"/>
    <x v="5"/>
  </r>
  <r>
    <n v="77523653"/>
    <x v="3"/>
    <x v="15"/>
  </r>
  <r>
    <n v="77523654"/>
    <x v="7"/>
    <x v="2"/>
  </r>
  <r>
    <n v="77523655"/>
    <x v="7"/>
    <x v="17"/>
  </r>
  <r>
    <n v="77523656"/>
    <x v="7"/>
    <x v="10"/>
  </r>
  <r>
    <n v="77523657"/>
    <x v="7"/>
    <x v="13"/>
  </r>
  <r>
    <n v="77523659"/>
    <x v="7"/>
    <x v="7"/>
  </r>
  <r>
    <n v="77523661"/>
    <x v="7"/>
    <x v="11"/>
  </r>
  <r>
    <n v="77523662"/>
    <x v="7"/>
    <x v="0"/>
  </r>
  <r>
    <n v="77523663"/>
    <x v="7"/>
    <x v="15"/>
  </r>
  <r>
    <n v="77523665"/>
    <x v="7"/>
    <x v="3"/>
  </r>
  <r>
    <n v="77523666"/>
    <x v="7"/>
    <x v="2"/>
  </r>
  <r>
    <n v="77523667"/>
    <x v="7"/>
    <x v="7"/>
  </r>
  <r>
    <n v="77523668"/>
    <x v="7"/>
    <x v="1"/>
  </r>
  <r>
    <n v="77523669"/>
    <x v="7"/>
    <x v="2"/>
  </r>
  <r>
    <n v="77523670"/>
    <x v="7"/>
    <x v="14"/>
  </r>
  <r>
    <n v="77523671"/>
    <x v="6"/>
    <x v="7"/>
  </r>
  <r>
    <n v="77523672"/>
    <x v="3"/>
    <x v="16"/>
  </r>
  <r>
    <n v="77523673"/>
    <x v="7"/>
    <x v="5"/>
  </r>
  <r>
    <n v="77523674"/>
    <x v="7"/>
    <x v="11"/>
  </r>
  <r>
    <n v="77523675"/>
    <x v="7"/>
    <x v="2"/>
  </r>
  <r>
    <n v="77523680"/>
    <x v="7"/>
    <x v="16"/>
  </r>
  <r>
    <n v="77523681"/>
    <x v="7"/>
    <x v="16"/>
  </r>
  <r>
    <n v="77523682"/>
    <x v="6"/>
    <x v="7"/>
  </r>
  <r>
    <n v="77523684"/>
    <x v="7"/>
    <x v="2"/>
  </r>
  <r>
    <n v="77523686"/>
    <x v="7"/>
    <x v="5"/>
  </r>
  <r>
    <n v="77523687"/>
    <x v="7"/>
    <x v="1"/>
  </r>
  <r>
    <n v="77523689"/>
    <x v="7"/>
    <x v="9"/>
  </r>
  <r>
    <n v="77523691"/>
    <x v="7"/>
    <x v="14"/>
  </r>
  <r>
    <n v="77523692"/>
    <x v="7"/>
    <x v="0"/>
  </r>
  <r>
    <n v="77523693"/>
    <x v="7"/>
    <x v="13"/>
  </r>
  <r>
    <n v="77523694"/>
    <x v="3"/>
    <x v="18"/>
  </r>
  <r>
    <n v="77523695"/>
    <x v="7"/>
    <x v="17"/>
  </r>
  <r>
    <n v="77523696"/>
    <x v="7"/>
    <x v="11"/>
  </r>
  <r>
    <n v="77523698"/>
    <x v="7"/>
    <x v="17"/>
  </r>
  <r>
    <n v="77523699"/>
    <x v="7"/>
    <x v="15"/>
  </r>
  <r>
    <n v="77523701"/>
    <x v="7"/>
    <x v="12"/>
  </r>
  <r>
    <n v="77523702"/>
    <x v="7"/>
    <x v="18"/>
  </r>
  <r>
    <n v="77523703"/>
    <x v="7"/>
    <x v="7"/>
  </r>
  <r>
    <n v="77523704"/>
    <x v="7"/>
    <x v="13"/>
  </r>
  <r>
    <n v="77523708"/>
    <x v="7"/>
    <x v="5"/>
  </r>
  <r>
    <n v="77523710"/>
    <x v="7"/>
    <x v="15"/>
  </r>
  <r>
    <n v="77523711"/>
    <x v="7"/>
    <x v="11"/>
  </r>
  <r>
    <n v="77523712"/>
    <x v="7"/>
    <x v="9"/>
  </r>
  <r>
    <n v="77523713"/>
    <x v="7"/>
    <x v="16"/>
  </r>
  <r>
    <n v="77523714"/>
    <x v="7"/>
    <x v="1"/>
  </r>
  <r>
    <n v="77523718"/>
    <x v="7"/>
    <x v="9"/>
  </r>
  <r>
    <n v="77523719"/>
    <x v="7"/>
    <x v="0"/>
  </r>
  <r>
    <n v="77523721"/>
    <x v="7"/>
    <x v="12"/>
  </r>
  <r>
    <n v="77523722"/>
    <x v="7"/>
    <x v="1"/>
  </r>
  <r>
    <n v="77523724"/>
    <x v="7"/>
    <x v="8"/>
  </r>
  <r>
    <n v="77523725"/>
    <x v="7"/>
    <x v="1"/>
  </r>
  <r>
    <n v="77523729"/>
    <x v="7"/>
    <x v="3"/>
  </r>
  <r>
    <n v="77523730"/>
    <x v="7"/>
    <x v="5"/>
  </r>
  <r>
    <n v="77523732"/>
    <x v="7"/>
    <x v="9"/>
  </r>
  <r>
    <n v="77523733"/>
    <x v="7"/>
    <x v="12"/>
  </r>
  <r>
    <n v="77523735"/>
    <x v="7"/>
    <x v="9"/>
  </r>
  <r>
    <n v="77523737"/>
    <x v="9"/>
    <x v="11"/>
  </r>
  <r>
    <n v="77523738"/>
    <x v="3"/>
    <x v="2"/>
  </r>
  <r>
    <n v="77523740"/>
    <x v="7"/>
    <x v="11"/>
  </r>
  <r>
    <n v="77523742"/>
    <x v="3"/>
    <x v="2"/>
  </r>
  <r>
    <n v="77523743"/>
    <x v="7"/>
    <x v="11"/>
  </r>
  <r>
    <n v="77523744"/>
    <x v="7"/>
    <x v="10"/>
  </r>
  <r>
    <n v="77523746"/>
    <x v="7"/>
    <x v="16"/>
  </r>
  <r>
    <n v="77523747"/>
    <x v="7"/>
    <x v="9"/>
  </r>
  <r>
    <n v="77523748"/>
    <x v="7"/>
    <x v="10"/>
  </r>
  <r>
    <n v="77523751"/>
    <x v="7"/>
    <x v="5"/>
  </r>
  <r>
    <n v="77523755"/>
    <x v="7"/>
    <x v="18"/>
  </r>
  <r>
    <n v="77523756"/>
    <x v="7"/>
    <x v="11"/>
  </r>
  <r>
    <n v="77523758"/>
    <x v="7"/>
    <x v="18"/>
  </r>
  <r>
    <n v="77523759"/>
    <x v="7"/>
    <x v="7"/>
  </r>
  <r>
    <n v="77523760"/>
    <x v="7"/>
    <x v="3"/>
  </r>
  <r>
    <n v="77523761"/>
    <x v="7"/>
    <x v="8"/>
  </r>
  <r>
    <n v="77523764"/>
    <x v="7"/>
    <x v="4"/>
  </r>
  <r>
    <n v="77523766"/>
    <x v="7"/>
    <x v="1"/>
  </r>
  <r>
    <n v="77523767"/>
    <x v="7"/>
    <x v="11"/>
  </r>
  <r>
    <n v="77523770"/>
    <x v="7"/>
    <x v="0"/>
  </r>
  <r>
    <n v="77523771"/>
    <x v="7"/>
    <x v="2"/>
  </r>
  <r>
    <n v="77523772"/>
    <x v="7"/>
    <x v="1"/>
  </r>
  <r>
    <n v="77523773"/>
    <x v="7"/>
    <x v="12"/>
  </r>
  <r>
    <n v="77523774"/>
    <x v="7"/>
    <x v="6"/>
  </r>
  <r>
    <n v="77523775"/>
    <x v="7"/>
    <x v="8"/>
  </r>
  <r>
    <n v="77523780"/>
    <x v="7"/>
    <x v="10"/>
  </r>
  <r>
    <n v="77523781"/>
    <x v="7"/>
    <x v="16"/>
  </r>
  <r>
    <n v="77523783"/>
    <x v="7"/>
    <x v="0"/>
  </r>
  <r>
    <n v="77523784"/>
    <x v="7"/>
    <x v="1"/>
  </r>
  <r>
    <n v="77523787"/>
    <x v="7"/>
    <x v="12"/>
  </r>
  <r>
    <n v="77523788"/>
    <x v="7"/>
    <x v="12"/>
  </r>
  <r>
    <n v="77523789"/>
    <x v="7"/>
    <x v="10"/>
  </r>
  <r>
    <n v="77523790"/>
    <x v="7"/>
    <x v="16"/>
  </r>
  <r>
    <n v="77523791"/>
    <x v="7"/>
    <x v="16"/>
  </r>
  <r>
    <n v="77523792"/>
    <x v="7"/>
    <x v="18"/>
  </r>
  <r>
    <n v="77523793"/>
    <x v="7"/>
    <x v="8"/>
  </r>
  <r>
    <n v="77523794"/>
    <x v="7"/>
    <x v="12"/>
  </r>
  <r>
    <n v="77523796"/>
    <x v="7"/>
    <x v="2"/>
  </r>
  <r>
    <n v="77523797"/>
    <x v="7"/>
    <x v="9"/>
  </r>
  <r>
    <n v="77523798"/>
    <x v="7"/>
    <x v="17"/>
  </r>
  <r>
    <n v="77523799"/>
    <x v="7"/>
    <x v="8"/>
  </r>
  <r>
    <n v="77523800"/>
    <x v="7"/>
    <x v="8"/>
  </r>
  <r>
    <n v="77523801"/>
    <x v="7"/>
    <x v="3"/>
  </r>
  <r>
    <n v="77523802"/>
    <x v="7"/>
    <x v="11"/>
  </r>
  <r>
    <n v="77523803"/>
    <x v="7"/>
    <x v="1"/>
  </r>
  <r>
    <n v="77523804"/>
    <x v="7"/>
    <x v="18"/>
  </r>
  <r>
    <n v="77523805"/>
    <x v="7"/>
    <x v="17"/>
  </r>
  <r>
    <n v="77523806"/>
    <x v="7"/>
    <x v="1"/>
  </r>
  <r>
    <n v="77523807"/>
    <x v="7"/>
    <x v="17"/>
  </r>
  <r>
    <n v="77523808"/>
    <x v="7"/>
    <x v="6"/>
  </r>
  <r>
    <n v="77523809"/>
    <x v="7"/>
    <x v="1"/>
  </r>
  <r>
    <n v="77523811"/>
    <x v="7"/>
    <x v="10"/>
  </r>
  <r>
    <n v="77523812"/>
    <x v="7"/>
    <x v="18"/>
  </r>
  <r>
    <n v="77523813"/>
    <x v="7"/>
    <x v="13"/>
  </r>
  <r>
    <n v="77523815"/>
    <x v="7"/>
    <x v="9"/>
  </r>
  <r>
    <n v="77523816"/>
    <x v="7"/>
    <x v="11"/>
  </r>
  <r>
    <n v="77523817"/>
    <x v="7"/>
    <x v="17"/>
  </r>
  <r>
    <n v="77523818"/>
    <x v="7"/>
    <x v="6"/>
  </r>
  <r>
    <n v="77523819"/>
    <x v="7"/>
    <x v="6"/>
  </r>
  <r>
    <n v="77523820"/>
    <x v="7"/>
    <x v="17"/>
  </r>
  <r>
    <n v="77523821"/>
    <x v="7"/>
    <x v="7"/>
  </r>
  <r>
    <n v="77523822"/>
    <x v="7"/>
    <x v="12"/>
  </r>
  <r>
    <n v="77523823"/>
    <x v="7"/>
    <x v="9"/>
  </r>
  <r>
    <n v="77523824"/>
    <x v="7"/>
    <x v="17"/>
  </r>
  <r>
    <n v="77523825"/>
    <x v="7"/>
    <x v="7"/>
  </r>
  <r>
    <n v="77523826"/>
    <x v="7"/>
    <x v="2"/>
  </r>
  <r>
    <n v="77523828"/>
    <x v="7"/>
    <x v="0"/>
  </r>
  <r>
    <n v="77523829"/>
    <x v="7"/>
    <x v="3"/>
  </r>
  <r>
    <n v="77523832"/>
    <x v="7"/>
    <x v="18"/>
  </r>
  <r>
    <n v="77523833"/>
    <x v="7"/>
    <x v="2"/>
  </r>
  <r>
    <n v="77523835"/>
    <x v="7"/>
    <x v="7"/>
  </r>
  <r>
    <n v="77523838"/>
    <x v="7"/>
    <x v="16"/>
  </r>
  <r>
    <n v="77523839"/>
    <x v="3"/>
    <x v="15"/>
  </r>
  <r>
    <n v="77523841"/>
    <x v="7"/>
    <x v="3"/>
  </r>
  <r>
    <n v="77523842"/>
    <x v="10"/>
    <x v="15"/>
  </r>
  <r>
    <n v="77523843"/>
    <x v="7"/>
    <x v="5"/>
  </r>
  <r>
    <n v="77523846"/>
    <x v="7"/>
    <x v="8"/>
  </r>
  <r>
    <n v="77523847"/>
    <x v="7"/>
    <x v="15"/>
  </r>
  <r>
    <n v="77523848"/>
    <x v="7"/>
    <x v="13"/>
  </r>
  <r>
    <n v="77523849"/>
    <x v="7"/>
    <x v="1"/>
  </r>
  <r>
    <n v="77523850"/>
    <x v="7"/>
    <x v="7"/>
  </r>
  <r>
    <n v="77523851"/>
    <x v="7"/>
    <x v="1"/>
  </r>
  <r>
    <n v="77523852"/>
    <x v="7"/>
    <x v="3"/>
  </r>
  <r>
    <n v="77523853"/>
    <x v="3"/>
    <x v="7"/>
  </r>
  <r>
    <n v="77523857"/>
    <x v="7"/>
    <x v="16"/>
  </r>
  <r>
    <n v="77523858"/>
    <x v="7"/>
    <x v="18"/>
  </r>
  <r>
    <n v="77523862"/>
    <x v="7"/>
    <x v="10"/>
  </r>
  <r>
    <n v="77523863"/>
    <x v="7"/>
    <x v="9"/>
  </r>
  <r>
    <n v="77523864"/>
    <x v="7"/>
    <x v="12"/>
  </r>
  <r>
    <n v="77523865"/>
    <x v="7"/>
    <x v="5"/>
  </r>
  <r>
    <n v="77523866"/>
    <x v="7"/>
    <x v="18"/>
  </r>
  <r>
    <n v="77523867"/>
    <x v="7"/>
    <x v="2"/>
  </r>
  <r>
    <n v="77523871"/>
    <x v="7"/>
    <x v="7"/>
  </r>
  <r>
    <n v="77523872"/>
    <x v="7"/>
    <x v="16"/>
  </r>
  <r>
    <n v="77523874"/>
    <x v="7"/>
    <x v="15"/>
  </r>
  <r>
    <n v="77523876"/>
    <x v="7"/>
    <x v="0"/>
  </r>
  <r>
    <n v="77523877"/>
    <x v="7"/>
    <x v="0"/>
  </r>
  <r>
    <n v="77523879"/>
    <x v="7"/>
    <x v="11"/>
  </r>
  <r>
    <n v="77523880"/>
    <x v="7"/>
    <x v="11"/>
  </r>
  <r>
    <n v="77523881"/>
    <x v="3"/>
    <x v="10"/>
  </r>
  <r>
    <n v="77523882"/>
    <x v="7"/>
    <x v="6"/>
  </r>
  <r>
    <n v="77523883"/>
    <x v="7"/>
    <x v="3"/>
  </r>
  <r>
    <n v="77523885"/>
    <x v="7"/>
    <x v="17"/>
  </r>
  <r>
    <n v="77523886"/>
    <x v="7"/>
    <x v="12"/>
  </r>
  <r>
    <n v="77523889"/>
    <x v="7"/>
    <x v="7"/>
  </r>
  <r>
    <n v="77523890"/>
    <x v="7"/>
    <x v="9"/>
  </r>
  <r>
    <n v="77523891"/>
    <x v="7"/>
    <x v="6"/>
  </r>
  <r>
    <n v="77523892"/>
    <x v="7"/>
    <x v="12"/>
  </r>
  <r>
    <n v="77523893"/>
    <x v="7"/>
    <x v="18"/>
  </r>
  <r>
    <n v="77523894"/>
    <x v="7"/>
    <x v="9"/>
  </r>
  <r>
    <n v="77523895"/>
    <x v="7"/>
    <x v="18"/>
  </r>
  <r>
    <n v="77523896"/>
    <x v="7"/>
    <x v="16"/>
  </r>
  <r>
    <n v="77523897"/>
    <x v="7"/>
    <x v="7"/>
  </r>
  <r>
    <n v="77523898"/>
    <x v="7"/>
    <x v="11"/>
  </r>
  <r>
    <n v="77523899"/>
    <x v="7"/>
    <x v="11"/>
  </r>
  <r>
    <n v="77523900"/>
    <x v="7"/>
    <x v="14"/>
  </r>
  <r>
    <n v="77523902"/>
    <x v="3"/>
    <x v="13"/>
  </r>
  <r>
    <n v="77523904"/>
    <x v="7"/>
    <x v="1"/>
  </r>
  <r>
    <n v="77523905"/>
    <x v="7"/>
    <x v="10"/>
  </r>
  <r>
    <n v="77523906"/>
    <x v="7"/>
    <x v="18"/>
  </r>
  <r>
    <n v="77523907"/>
    <x v="7"/>
    <x v="7"/>
  </r>
  <r>
    <n v="77523908"/>
    <x v="7"/>
    <x v="6"/>
  </r>
  <r>
    <n v="77523909"/>
    <x v="7"/>
    <x v="13"/>
  </r>
  <r>
    <n v="77523910"/>
    <x v="7"/>
    <x v="7"/>
  </r>
  <r>
    <n v="77523911"/>
    <x v="7"/>
    <x v="10"/>
  </r>
  <r>
    <n v="77523912"/>
    <x v="7"/>
    <x v="1"/>
  </r>
  <r>
    <n v="77523914"/>
    <x v="7"/>
    <x v="16"/>
  </r>
  <r>
    <n v="77523915"/>
    <x v="7"/>
    <x v="3"/>
  </r>
  <r>
    <n v="77523917"/>
    <x v="7"/>
    <x v="3"/>
  </r>
  <r>
    <n v="77523919"/>
    <x v="7"/>
    <x v="9"/>
  </r>
  <r>
    <n v="77523920"/>
    <x v="7"/>
    <x v="11"/>
  </r>
  <r>
    <n v="77523921"/>
    <x v="7"/>
    <x v="14"/>
  </r>
  <r>
    <n v="77523922"/>
    <x v="7"/>
    <x v="2"/>
  </r>
  <r>
    <n v="77523923"/>
    <x v="7"/>
    <x v="8"/>
  </r>
  <r>
    <n v="77523924"/>
    <x v="7"/>
    <x v="8"/>
  </r>
  <r>
    <n v="77523925"/>
    <x v="7"/>
    <x v="1"/>
  </r>
  <r>
    <n v="77523926"/>
    <x v="7"/>
    <x v="3"/>
  </r>
  <r>
    <n v="77523927"/>
    <x v="7"/>
    <x v="10"/>
  </r>
  <r>
    <n v="77523930"/>
    <x v="7"/>
    <x v="2"/>
  </r>
  <r>
    <n v="77523931"/>
    <x v="7"/>
    <x v="5"/>
  </r>
  <r>
    <n v="77523932"/>
    <x v="7"/>
    <x v="5"/>
  </r>
  <r>
    <n v="77523933"/>
    <x v="7"/>
    <x v="1"/>
  </r>
  <r>
    <n v="77523935"/>
    <x v="7"/>
    <x v="0"/>
  </r>
  <r>
    <n v="77523937"/>
    <x v="7"/>
    <x v="1"/>
  </r>
  <r>
    <n v="77523938"/>
    <x v="7"/>
    <x v="5"/>
  </r>
  <r>
    <n v="77523939"/>
    <x v="7"/>
    <x v="12"/>
  </r>
  <r>
    <n v="77523940"/>
    <x v="7"/>
    <x v="3"/>
  </r>
  <r>
    <n v="77523941"/>
    <x v="7"/>
    <x v="11"/>
  </r>
  <r>
    <n v="77523942"/>
    <x v="7"/>
    <x v="0"/>
  </r>
  <r>
    <n v="77523947"/>
    <x v="7"/>
    <x v="4"/>
  </r>
  <r>
    <n v="77523949"/>
    <x v="7"/>
    <x v="18"/>
  </r>
  <r>
    <n v="77523950"/>
    <x v="7"/>
    <x v="0"/>
  </r>
  <r>
    <n v="77523951"/>
    <x v="7"/>
    <x v="11"/>
  </r>
  <r>
    <n v="77523953"/>
    <x v="3"/>
    <x v="9"/>
  </r>
  <r>
    <n v="77523954"/>
    <x v="7"/>
    <x v="1"/>
  </r>
  <r>
    <n v="77523955"/>
    <x v="7"/>
    <x v="3"/>
  </r>
  <r>
    <n v="77523956"/>
    <x v="7"/>
    <x v="6"/>
  </r>
  <r>
    <n v="77523958"/>
    <x v="7"/>
    <x v="16"/>
  </r>
  <r>
    <n v="77523960"/>
    <x v="7"/>
    <x v="18"/>
  </r>
  <r>
    <n v="77523962"/>
    <x v="7"/>
    <x v="11"/>
  </r>
  <r>
    <n v="77523964"/>
    <x v="7"/>
    <x v="13"/>
  </r>
  <r>
    <n v="77523967"/>
    <x v="7"/>
    <x v="3"/>
  </r>
  <r>
    <n v="77523968"/>
    <x v="7"/>
    <x v="3"/>
  </r>
  <r>
    <n v="77523969"/>
    <x v="7"/>
    <x v="12"/>
  </r>
  <r>
    <n v="77523970"/>
    <x v="7"/>
    <x v="1"/>
  </r>
  <r>
    <n v="77523971"/>
    <x v="7"/>
    <x v="16"/>
  </r>
  <r>
    <n v="77523972"/>
    <x v="7"/>
    <x v="10"/>
  </r>
  <r>
    <n v="77523973"/>
    <x v="7"/>
    <x v="6"/>
  </r>
  <r>
    <n v="77523974"/>
    <x v="7"/>
    <x v="10"/>
  </r>
  <r>
    <n v="77523975"/>
    <x v="7"/>
    <x v="3"/>
  </r>
  <r>
    <n v="77523976"/>
    <x v="7"/>
    <x v="15"/>
  </r>
  <r>
    <n v="77523977"/>
    <x v="7"/>
    <x v="8"/>
  </r>
  <r>
    <n v="77523978"/>
    <x v="7"/>
    <x v="4"/>
  </r>
  <r>
    <n v="77523979"/>
    <x v="7"/>
    <x v="3"/>
  </r>
  <r>
    <n v="77523980"/>
    <x v="7"/>
    <x v="5"/>
  </r>
  <r>
    <n v="77523981"/>
    <x v="7"/>
    <x v="15"/>
  </r>
  <r>
    <n v="77523982"/>
    <x v="10"/>
    <x v="15"/>
  </r>
  <r>
    <n v="77523983"/>
    <x v="7"/>
    <x v="10"/>
  </r>
  <r>
    <n v="77523984"/>
    <x v="7"/>
    <x v="10"/>
  </r>
  <r>
    <n v="77523985"/>
    <x v="7"/>
    <x v="8"/>
  </r>
  <r>
    <n v="77523987"/>
    <x v="3"/>
    <x v="1"/>
  </r>
  <r>
    <n v="77523989"/>
    <x v="7"/>
    <x v="7"/>
  </r>
  <r>
    <n v="77523991"/>
    <x v="7"/>
    <x v="1"/>
  </r>
  <r>
    <n v="77523993"/>
    <x v="7"/>
    <x v="5"/>
  </r>
  <r>
    <n v="77523994"/>
    <x v="7"/>
    <x v="8"/>
  </r>
  <r>
    <n v="77523998"/>
    <x v="7"/>
    <x v="11"/>
  </r>
  <r>
    <n v="77523999"/>
    <x v="7"/>
    <x v="11"/>
  </r>
  <r>
    <n v="77524000"/>
    <x v="7"/>
    <x v="9"/>
  </r>
  <r>
    <n v="77524002"/>
    <x v="7"/>
    <x v="16"/>
  </r>
  <r>
    <n v="77524003"/>
    <x v="7"/>
    <x v="16"/>
  </r>
  <r>
    <n v="77524004"/>
    <x v="7"/>
    <x v="8"/>
  </r>
  <r>
    <n v="77524005"/>
    <x v="3"/>
    <x v="2"/>
  </r>
  <r>
    <n v="77524006"/>
    <x v="7"/>
    <x v="11"/>
  </r>
  <r>
    <n v="77524007"/>
    <x v="7"/>
    <x v="1"/>
  </r>
  <r>
    <n v="77524008"/>
    <x v="7"/>
    <x v="14"/>
  </r>
  <r>
    <n v="77524010"/>
    <x v="7"/>
    <x v="17"/>
  </r>
  <r>
    <n v="77524011"/>
    <x v="7"/>
    <x v="7"/>
  </r>
  <r>
    <n v="77524012"/>
    <x v="7"/>
    <x v="9"/>
  </r>
  <r>
    <n v="77524013"/>
    <x v="7"/>
    <x v="12"/>
  </r>
  <r>
    <n v="77524015"/>
    <x v="7"/>
    <x v="3"/>
  </r>
  <r>
    <n v="77524016"/>
    <x v="7"/>
    <x v="18"/>
  </r>
  <r>
    <n v="77524017"/>
    <x v="7"/>
    <x v="18"/>
  </r>
  <r>
    <n v="77524018"/>
    <x v="7"/>
    <x v="0"/>
  </r>
  <r>
    <n v="77524019"/>
    <x v="7"/>
    <x v="12"/>
  </r>
  <r>
    <n v="77524020"/>
    <x v="7"/>
    <x v="1"/>
  </r>
  <r>
    <n v="77524021"/>
    <x v="3"/>
    <x v="10"/>
  </r>
  <r>
    <n v="77524023"/>
    <x v="7"/>
    <x v="2"/>
  </r>
  <r>
    <n v="77524024"/>
    <x v="7"/>
    <x v="16"/>
  </r>
  <r>
    <n v="77524025"/>
    <x v="7"/>
    <x v="15"/>
  </r>
  <r>
    <n v="77524027"/>
    <x v="7"/>
    <x v="1"/>
  </r>
  <r>
    <n v="77524028"/>
    <x v="7"/>
    <x v="12"/>
  </r>
  <r>
    <n v="77524029"/>
    <x v="7"/>
    <x v="5"/>
  </r>
  <r>
    <n v="77524030"/>
    <x v="7"/>
    <x v="12"/>
  </r>
  <r>
    <n v="77524033"/>
    <x v="7"/>
    <x v="18"/>
  </r>
  <r>
    <n v="77524034"/>
    <x v="7"/>
    <x v="16"/>
  </r>
  <r>
    <n v="77524035"/>
    <x v="3"/>
    <x v="8"/>
  </r>
  <r>
    <n v="77524036"/>
    <x v="7"/>
    <x v="16"/>
  </r>
  <r>
    <n v="77524039"/>
    <x v="7"/>
    <x v="2"/>
  </r>
  <r>
    <n v="77524040"/>
    <x v="7"/>
    <x v="2"/>
  </r>
  <r>
    <n v="77524041"/>
    <x v="7"/>
    <x v="10"/>
  </r>
  <r>
    <n v="77524042"/>
    <x v="7"/>
    <x v="3"/>
  </r>
  <r>
    <n v="77524043"/>
    <x v="7"/>
    <x v="0"/>
  </r>
  <r>
    <n v="77524044"/>
    <x v="7"/>
    <x v="12"/>
  </r>
  <r>
    <n v="77524046"/>
    <x v="7"/>
    <x v="14"/>
  </r>
  <r>
    <n v="77524047"/>
    <x v="7"/>
    <x v="9"/>
  </r>
  <r>
    <n v="77524050"/>
    <x v="7"/>
    <x v="18"/>
  </r>
  <r>
    <n v="77524055"/>
    <x v="7"/>
    <x v="15"/>
  </r>
  <r>
    <n v="77524057"/>
    <x v="7"/>
    <x v="12"/>
  </r>
  <r>
    <n v="77524058"/>
    <x v="7"/>
    <x v="2"/>
  </r>
  <r>
    <n v="77524062"/>
    <x v="7"/>
    <x v="16"/>
  </r>
  <r>
    <n v="77524063"/>
    <x v="7"/>
    <x v="17"/>
  </r>
  <r>
    <n v="77524064"/>
    <x v="7"/>
    <x v="5"/>
  </r>
  <r>
    <n v="77524065"/>
    <x v="7"/>
    <x v="8"/>
  </r>
  <r>
    <n v="77524066"/>
    <x v="7"/>
    <x v="17"/>
  </r>
  <r>
    <n v="77524067"/>
    <x v="7"/>
    <x v="14"/>
  </r>
  <r>
    <n v="77524068"/>
    <x v="7"/>
    <x v="18"/>
  </r>
  <r>
    <n v="77524069"/>
    <x v="7"/>
    <x v="15"/>
  </r>
  <r>
    <n v="77524071"/>
    <x v="7"/>
    <x v="2"/>
  </r>
  <r>
    <n v="77524072"/>
    <x v="7"/>
    <x v="13"/>
  </r>
  <r>
    <n v="77524073"/>
    <x v="7"/>
    <x v="8"/>
  </r>
  <r>
    <n v="77524074"/>
    <x v="7"/>
    <x v="12"/>
  </r>
  <r>
    <n v="77524075"/>
    <x v="7"/>
    <x v="16"/>
  </r>
  <r>
    <n v="77524076"/>
    <x v="7"/>
    <x v="5"/>
  </r>
  <r>
    <n v="77524077"/>
    <x v="7"/>
    <x v="3"/>
  </r>
  <r>
    <n v="77524078"/>
    <x v="7"/>
    <x v="3"/>
  </r>
  <r>
    <n v="77524079"/>
    <x v="3"/>
    <x v="8"/>
  </r>
  <r>
    <n v="77524082"/>
    <x v="7"/>
    <x v="18"/>
  </r>
  <r>
    <n v="77524083"/>
    <x v="3"/>
    <x v="18"/>
  </r>
  <r>
    <n v="77524086"/>
    <x v="7"/>
    <x v="8"/>
  </r>
  <r>
    <n v="77524087"/>
    <x v="12"/>
    <x v="15"/>
  </r>
  <r>
    <n v="77524089"/>
    <x v="7"/>
    <x v="17"/>
  </r>
  <r>
    <n v="77524090"/>
    <x v="7"/>
    <x v="18"/>
  </r>
  <r>
    <n v="77524091"/>
    <x v="7"/>
    <x v="16"/>
  </r>
  <r>
    <n v="77524093"/>
    <x v="7"/>
    <x v="5"/>
  </r>
  <r>
    <n v="77524094"/>
    <x v="10"/>
    <x v="16"/>
  </r>
  <r>
    <n v="77524095"/>
    <x v="7"/>
    <x v="12"/>
  </r>
  <r>
    <n v="77524096"/>
    <x v="3"/>
    <x v="9"/>
  </r>
  <r>
    <n v="77524098"/>
    <x v="7"/>
    <x v="15"/>
  </r>
  <r>
    <n v="77524099"/>
    <x v="7"/>
    <x v="12"/>
  </r>
  <r>
    <n v="77524100"/>
    <x v="7"/>
    <x v="7"/>
  </r>
  <r>
    <n v="77524101"/>
    <x v="7"/>
    <x v="2"/>
  </r>
  <r>
    <n v="77524102"/>
    <x v="7"/>
    <x v="7"/>
  </r>
  <r>
    <n v="77524103"/>
    <x v="7"/>
    <x v="15"/>
  </r>
  <r>
    <n v="77524105"/>
    <x v="7"/>
    <x v="7"/>
  </r>
  <r>
    <n v="77524106"/>
    <x v="10"/>
    <x v="16"/>
  </r>
  <r>
    <n v="77524107"/>
    <x v="7"/>
    <x v="16"/>
  </r>
  <r>
    <n v="77524108"/>
    <x v="7"/>
    <x v="8"/>
  </r>
  <r>
    <n v="77524109"/>
    <x v="7"/>
    <x v="7"/>
  </r>
  <r>
    <n v="77524110"/>
    <x v="7"/>
    <x v="8"/>
  </r>
  <r>
    <n v="77524112"/>
    <x v="7"/>
    <x v="3"/>
  </r>
  <r>
    <n v="77524113"/>
    <x v="7"/>
    <x v="17"/>
  </r>
  <r>
    <n v="77524114"/>
    <x v="3"/>
    <x v="18"/>
  </r>
  <r>
    <n v="77524115"/>
    <x v="7"/>
    <x v="5"/>
  </r>
  <r>
    <n v="77524116"/>
    <x v="7"/>
    <x v="11"/>
  </r>
  <r>
    <n v="77524117"/>
    <x v="7"/>
    <x v="16"/>
  </r>
  <r>
    <n v="77524118"/>
    <x v="6"/>
    <x v="7"/>
  </r>
  <r>
    <n v="77524119"/>
    <x v="3"/>
    <x v="5"/>
  </r>
  <r>
    <n v="77524120"/>
    <x v="7"/>
    <x v="1"/>
  </r>
  <r>
    <n v="77524123"/>
    <x v="7"/>
    <x v="1"/>
  </r>
  <r>
    <n v="77524124"/>
    <x v="7"/>
    <x v="12"/>
  </r>
  <r>
    <n v="77524125"/>
    <x v="7"/>
    <x v="5"/>
  </r>
  <r>
    <n v="77524126"/>
    <x v="7"/>
    <x v="3"/>
  </r>
  <r>
    <n v="77524127"/>
    <x v="7"/>
    <x v="9"/>
  </r>
  <r>
    <n v="77524128"/>
    <x v="7"/>
    <x v="18"/>
  </r>
  <r>
    <n v="77524129"/>
    <x v="7"/>
    <x v="16"/>
  </r>
  <r>
    <n v="77524130"/>
    <x v="7"/>
    <x v="1"/>
  </r>
  <r>
    <n v="77524132"/>
    <x v="9"/>
    <x v="18"/>
  </r>
  <r>
    <n v="77524134"/>
    <x v="7"/>
    <x v="9"/>
  </r>
  <r>
    <n v="77524135"/>
    <x v="7"/>
    <x v="1"/>
  </r>
  <r>
    <n v="77524136"/>
    <x v="7"/>
    <x v="1"/>
  </r>
  <r>
    <n v="77524137"/>
    <x v="7"/>
    <x v="18"/>
  </r>
  <r>
    <n v="77524138"/>
    <x v="7"/>
    <x v="11"/>
  </r>
  <r>
    <n v="77524139"/>
    <x v="7"/>
    <x v="17"/>
  </r>
  <r>
    <n v="77524141"/>
    <x v="7"/>
    <x v="15"/>
  </r>
  <r>
    <n v="77524142"/>
    <x v="7"/>
    <x v="3"/>
  </r>
  <r>
    <n v="77524144"/>
    <x v="3"/>
    <x v="9"/>
  </r>
  <r>
    <n v="77524145"/>
    <x v="7"/>
    <x v="17"/>
  </r>
  <r>
    <n v="77524147"/>
    <x v="7"/>
    <x v="11"/>
  </r>
  <r>
    <n v="77524148"/>
    <x v="7"/>
    <x v="5"/>
  </r>
  <r>
    <n v="77524150"/>
    <x v="7"/>
    <x v="4"/>
  </r>
  <r>
    <n v="77524151"/>
    <x v="7"/>
    <x v="2"/>
  </r>
  <r>
    <n v="77524152"/>
    <x v="7"/>
    <x v="7"/>
  </r>
  <r>
    <n v="77524153"/>
    <x v="7"/>
    <x v="3"/>
  </r>
  <r>
    <n v="77524155"/>
    <x v="7"/>
    <x v="14"/>
  </r>
  <r>
    <n v="77524156"/>
    <x v="7"/>
    <x v="0"/>
  </r>
  <r>
    <n v="77524157"/>
    <x v="7"/>
    <x v="16"/>
  </r>
  <r>
    <n v="77524158"/>
    <x v="7"/>
    <x v="17"/>
  </r>
  <r>
    <n v="77524160"/>
    <x v="7"/>
    <x v="10"/>
  </r>
  <r>
    <n v="77524161"/>
    <x v="7"/>
    <x v="3"/>
  </r>
  <r>
    <n v="77524162"/>
    <x v="7"/>
    <x v="16"/>
  </r>
  <r>
    <n v="77524163"/>
    <x v="7"/>
    <x v="15"/>
  </r>
  <r>
    <n v="77524164"/>
    <x v="7"/>
    <x v="12"/>
  </r>
  <r>
    <n v="77524165"/>
    <x v="7"/>
    <x v="7"/>
  </r>
  <r>
    <n v="77524166"/>
    <x v="7"/>
    <x v="17"/>
  </r>
  <r>
    <n v="77524167"/>
    <x v="7"/>
    <x v="5"/>
  </r>
  <r>
    <n v="77524168"/>
    <x v="7"/>
    <x v="12"/>
  </r>
  <r>
    <n v="77524169"/>
    <x v="7"/>
    <x v="12"/>
  </r>
  <r>
    <n v="77524171"/>
    <x v="7"/>
    <x v="8"/>
  </r>
  <r>
    <n v="77524172"/>
    <x v="7"/>
    <x v="8"/>
  </r>
  <r>
    <n v="77524174"/>
    <x v="7"/>
    <x v="11"/>
  </r>
  <r>
    <n v="77524175"/>
    <x v="7"/>
    <x v="3"/>
  </r>
  <r>
    <n v="77524176"/>
    <x v="7"/>
    <x v="8"/>
  </r>
  <r>
    <n v="77524177"/>
    <x v="7"/>
    <x v="16"/>
  </r>
  <r>
    <n v="77524178"/>
    <x v="7"/>
    <x v="3"/>
  </r>
  <r>
    <n v="77524179"/>
    <x v="7"/>
    <x v="5"/>
  </r>
  <r>
    <n v="77524180"/>
    <x v="7"/>
    <x v="17"/>
  </r>
  <r>
    <n v="77524181"/>
    <x v="7"/>
    <x v="5"/>
  </r>
  <r>
    <n v="77524182"/>
    <x v="7"/>
    <x v="1"/>
  </r>
  <r>
    <n v="77524183"/>
    <x v="7"/>
    <x v="13"/>
  </r>
  <r>
    <n v="77524184"/>
    <x v="7"/>
    <x v="0"/>
  </r>
  <r>
    <n v="77524185"/>
    <x v="7"/>
    <x v="16"/>
  </r>
  <r>
    <n v="77524186"/>
    <x v="3"/>
    <x v="12"/>
  </r>
  <r>
    <n v="77524187"/>
    <x v="7"/>
    <x v="14"/>
  </r>
  <r>
    <n v="77524189"/>
    <x v="7"/>
    <x v="12"/>
  </r>
  <r>
    <n v="77524191"/>
    <x v="7"/>
    <x v="6"/>
  </r>
  <r>
    <n v="77524193"/>
    <x v="7"/>
    <x v="5"/>
  </r>
  <r>
    <n v="77524194"/>
    <x v="7"/>
    <x v="8"/>
  </r>
  <r>
    <n v="77524196"/>
    <x v="7"/>
    <x v="2"/>
  </r>
  <r>
    <n v="77524197"/>
    <x v="7"/>
    <x v="16"/>
  </r>
  <r>
    <n v="77524198"/>
    <x v="7"/>
    <x v="0"/>
  </r>
  <r>
    <n v="77524199"/>
    <x v="3"/>
    <x v="17"/>
  </r>
  <r>
    <n v="77524201"/>
    <x v="7"/>
    <x v="12"/>
  </r>
  <r>
    <n v="77524202"/>
    <x v="7"/>
    <x v="13"/>
  </r>
  <r>
    <n v="77524204"/>
    <x v="7"/>
    <x v="16"/>
  </r>
  <r>
    <n v="77524206"/>
    <x v="7"/>
    <x v="3"/>
  </r>
  <r>
    <n v="77524207"/>
    <x v="7"/>
    <x v="15"/>
  </r>
  <r>
    <n v="77524209"/>
    <x v="7"/>
    <x v="15"/>
  </r>
  <r>
    <n v="77524210"/>
    <x v="7"/>
    <x v="17"/>
  </r>
  <r>
    <n v="77524211"/>
    <x v="9"/>
    <x v="12"/>
  </r>
  <r>
    <n v="77524212"/>
    <x v="10"/>
    <x v="16"/>
  </r>
  <r>
    <n v="77524213"/>
    <x v="7"/>
    <x v="6"/>
  </r>
  <r>
    <n v="77524214"/>
    <x v="7"/>
    <x v="9"/>
  </r>
  <r>
    <n v="77524215"/>
    <x v="7"/>
    <x v="5"/>
  </r>
  <r>
    <n v="77524219"/>
    <x v="7"/>
    <x v="15"/>
  </r>
  <r>
    <n v="77524220"/>
    <x v="7"/>
    <x v="18"/>
  </r>
  <r>
    <n v="77524221"/>
    <x v="7"/>
    <x v="12"/>
  </r>
  <r>
    <n v="77524223"/>
    <x v="7"/>
    <x v="12"/>
  </r>
  <r>
    <n v="77524226"/>
    <x v="3"/>
    <x v="5"/>
  </r>
  <r>
    <n v="77524227"/>
    <x v="7"/>
    <x v="14"/>
  </r>
  <r>
    <n v="77524229"/>
    <x v="7"/>
    <x v="13"/>
  </r>
  <r>
    <n v="77524231"/>
    <x v="7"/>
    <x v="18"/>
  </r>
  <r>
    <n v="77524232"/>
    <x v="7"/>
    <x v="11"/>
  </r>
  <r>
    <n v="77524233"/>
    <x v="7"/>
    <x v="1"/>
  </r>
  <r>
    <n v="77524234"/>
    <x v="7"/>
    <x v="16"/>
  </r>
  <r>
    <n v="77524235"/>
    <x v="7"/>
    <x v="12"/>
  </r>
  <r>
    <n v="77524236"/>
    <x v="7"/>
    <x v="11"/>
  </r>
  <r>
    <n v="77524238"/>
    <x v="7"/>
    <x v="7"/>
  </r>
  <r>
    <n v="77524239"/>
    <x v="7"/>
    <x v="8"/>
  </r>
  <r>
    <n v="77524240"/>
    <x v="7"/>
    <x v="5"/>
  </r>
  <r>
    <n v="77524242"/>
    <x v="7"/>
    <x v="5"/>
  </r>
  <r>
    <n v="77524243"/>
    <x v="7"/>
    <x v="14"/>
  </r>
  <r>
    <n v="77524244"/>
    <x v="7"/>
    <x v="6"/>
  </r>
  <r>
    <n v="77524245"/>
    <x v="10"/>
    <x v="15"/>
  </r>
  <r>
    <n v="77524246"/>
    <x v="7"/>
    <x v="16"/>
  </r>
  <r>
    <n v="77524248"/>
    <x v="7"/>
    <x v="2"/>
  </r>
  <r>
    <n v="77524249"/>
    <x v="3"/>
    <x v="5"/>
  </r>
  <r>
    <n v="77524250"/>
    <x v="7"/>
    <x v="14"/>
  </r>
  <r>
    <n v="77524251"/>
    <x v="7"/>
    <x v="6"/>
  </r>
  <r>
    <n v="77524252"/>
    <x v="7"/>
    <x v="8"/>
  </r>
  <r>
    <n v="77524253"/>
    <x v="7"/>
    <x v="5"/>
  </r>
  <r>
    <n v="77524255"/>
    <x v="7"/>
    <x v="5"/>
  </r>
  <r>
    <n v="77524256"/>
    <x v="7"/>
    <x v="18"/>
  </r>
  <r>
    <n v="77524257"/>
    <x v="7"/>
    <x v="5"/>
  </r>
  <r>
    <n v="77524259"/>
    <x v="7"/>
    <x v="5"/>
  </r>
  <r>
    <n v="77524260"/>
    <x v="7"/>
    <x v="6"/>
  </r>
  <r>
    <n v="77524262"/>
    <x v="7"/>
    <x v="15"/>
  </r>
  <r>
    <n v="77524263"/>
    <x v="7"/>
    <x v="16"/>
  </r>
  <r>
    <n v="77524265"/>
    <x v="7"/>
    <x v="16"/>
  </r>
  <r>
    <n v="77524266"/>
    <x v="7"/>
    <x v="15"/>
  </r>
  <r>
    <n v="77524267"/>
    <x v="7"/>
    <x v="10"/>
  </r>
  <r>
    <n v="77524268"/>
    <x v="7"/>
    <x v="2"/>
  </r>
  <r>
    <n v="77524269"/>
    <x v="7"/>
    <x v="12"/>
  </r>
  <r>
    <n v="77524271"/>
    <x v="7"/>
    <x v="7"/>
  </r>
  <r>
    <n v="77524272"/>
    <x v="7"/>
    <x v="1"/>
  </r>
  <r>
    <n v="77524274"/>
    <x v="7"/>
    <x v="3"/>
  </r>
  <r>
    <n v="77524275"/>
    <x v="7"/>
    <x v="5"/>
  </r>
  <r>
    <n v="77524277"/>
    <x v="7"/>
    <x v="2"/>
  </r>
  <r>
    <n v="77524278"/>
    <x v="7"/>
    <x v="0"/>
  </r>
  <r>
    <n v="77524279"/>
    <x v="7"/>
    <x v="8"/>
  </r>
  <r>
    <n v="77524280"/>
    <x v="7"/>
    <x v="14"/>
  </r>
  <r>
    <n v="77524281"/>
    <x v="7"/>
    <x v="15"/>
  </r>
  <r>
    <n v="77524282"/>
    <x v="7"/>
    <x v="14"/>
  </r>
  <r>
    <n v="77524283"/>
    <x v="7"/>
    <x v="8"/>
  </r>
  <r>
    <n v="77524285"/>
    <x v="3"/>
    <x v="16"/>
  </r>
  <r>
    <n v="77524288"/>
    <x v="3"/>
    <x v="2"/>
  </r>
  <r>
    <n v="77524289"/>
    <x v="7"/>
    <x v="8"/>
  </r>
  <r>
    <n v="77524290"/>
    <x v="7"/>
    <x v="10"/>
  </r>
  <r>
    <n v="77524291"/>
    <x v="7"/>
    <x v="16"/>
  </r>
  <r>
    <n v="77524292"/>
    <x v="7"/>
    <x v="17"/>
  </r>
  <r>
    <n v="77524294"/>
    <x v="10"/>
    <x v="16"/>
  </r>
  <r>
    <n v="77524296"/>
    <x v="7"/>
    <x v="1"/>
  </r>
  <r>
    <n v="77524297"/>
    <x v="7"/>
    <x v="11"/>
  </r>
  <r>
    <n v="77524298"/>
    <x v="7"/>
    <x v="8"/>
  </r>
  <r>
    <n v="77524299"/>
    <x v="7"/>
    <x v="18"/>
  </r>
  <r>
    <n v="77524300"/>
    <x v="7"/>
    <x v="13"/>
  </r>
  <r>
    <n v="77524301"/>
    <x v="7"/>
    <x v="2"/>
  </r>
  <r>
    <n v="77524302"/>
    <x v="7"/>
    <x v="9"/>
  </r>
  <r>
    <n v="77524303"/>
    <x v="7"/>
    <x v="12"/>
  </r>
  <r>
    <n v="77524305"/>
    <x v="7"/>
    <x v="5"/>
  </r>
  <r>
    <n v="77524306"/>
    <x v="7"/>
    <x v="2"/>
  </r>
  <r>
    <n v="77524307"/>
    <x v="7"/>
    <x v="7"/>
  </r>
  <r>
    <n v="77524308"/>
    <x v="7"/>
    <x v="9"/>
  </r>
  <r>
    <n v="77524309"/>
    <x v="7"/>
    <x v="10"/>
  </r>
  <r>
    <n v="77524310"/>
    <x v="7"/>
    <x v="10"/>
  </r>
  <r>
    <n v="77524311"/>
    <x v="7"/>
    <x v="5"/>
  </r>
  <r>
    <n v="77524312"/>
    <x v="7"/>
    <x v="9"/>
  </r>
  <r>
    <n v="77524313"/>
    <x v="7"/>
    <x v="16"/>
  </r>
  <r>
    <n v="77524314"/>
    <x v="7"/>
    <x v="2"/>
  </r>
  <r>
    <n v="77524315"/>
    <x v="7"/>
    <x v="10"/>
  </r>
  <r>
    <n v="77524316"/>
    <x v="7"/>
    <x v="17"/>
  </r>
  <r>
    <n v="77524317"/>
    <x v="7"/>
    <x v="16"/>
  </r>
  <r>
    <n v="77524318"/>
    <x v="7"/>
    <x v="14"/>
  </r>
  <r>
    <n v="77524319"/>
    <x v="7"/>
    <x v="13"/>
  </r>
  <r>
    <n v="77524320"/>
    <x v="7"/>
    <x v="14"/>
  </r>
  <r>
    <n v="77524321"/>
    <x v="7"/>
    <x v="8"/>
  </r>
  <r>
    <n v="77524322"/>
    <x v="7"/>
    <x v="12"/>
  </r>
  <r>
    <n v="77524324"/>
    <x v="7"/>
    <x v="3"/>
  </r>
  <r>
    <n v="77524325"/>
    <x v="7"/>
    <x v="5"/>
  </r>
  <r>
    <n v="77524326"/>
    <x v="7"/>
    <x v="12"/>
  </r>
  <r>
    <n v="77524327"/>
    <x v="7"/>
    <x v="9"/>
  </r>
  <r>
    <n v="77524328"/>
    <x v="7"/>
    <x v="12"/>
  </r>
  <r>
    <n v="77524331"/>
    <x v="7"/>
    <x v="8"/>
  </r>
  <r>
    <n v="77524332"/>
    <x v="7"/>
    <x v="10"/>
  </r>
  <r>
    <n v="77524333"/>
    <x v="7"/>
    <x v="10"/>
  </r>
  <r>
    <n v="77524334"/>
    <x v="7"/>
    <x v="12"/>
  </r>
  <r>
    <n v="77524335"/>
    <x v="7"/>
    <x v="16"/>
  </r>
  <r>
    <n v="77524336"/>
    <x v="9"/>
    <x v="16"/>
  </r>
  <r>
    <n v="77524337"/>
    <x v="7"/>
    <x v="1"/>
  </r>
  <r>
    <n v="77524338"/>
    <x v="7"/>
    <x v="14"/>
  </r>
  <r>
    <n v="77524340"/>
    <x v="7"/>
    <x v="1"/>
  </r>
  <r>
    <n v="77524341"/>
    <x v="7"/>
    <x v="5"/>
  </r>
  <r>
    <n v="77524342"/>
    <x v="7"/>
    <x v="1"/>
  </r>
  <r>
    <n v="77524343"/>
    <x v="7"/>
    <x v="10"/>
  </r>
  <r>
    <n v="77524344"/>
    <x v="7"/>
    <x v="10"/>
  </r>
  <r>
    <n v="77524345"/>
    <x v="7"/>
    <x v="11"/>
  </r>
  <r>
    <n v="77524347"/>
    <x v="7"/>
    <x v="1"/>
  </r>
  <r>
    <n v="77524350"/>
    <x v="7"/>
    <x v="0"/>
  </r>
  <r>
    <n v="77524352"/>
    <x v="7"/>
    <x v="5"/>
  </r>
  <r>
    <n v="77524353"/>
    <x v="7"/>
    <x v="9"/>
  </r>
  <r>
    <n v="77524354"/>
    <x v="7"/>
    <x v="11"/>
  </r>
  <r>
    <n v="77524355"/>
    <x v="7"/>
    <x v="8"/>
  </r>
  <r>
    <n v="77524357"/>
    <x v="7"/>
    <x v="5"/>
  </r>
  <r>
    <n v="77524358"/>
    <x v="7"/>
    <x v="16"/>
  </r>
  <r>
    <n v="77524360"/>
    <x v="7"/>
    <x v="6"/>
  </r>
  <r>
    <n v="77524361"/>
    <x v="7"/>
    <x v="3"/>
  </r>
  <r>
    <n v="77524362"/>
    <x v="3"/>
    <x v="12"/>
  </r>
  <r>
    <n v="77524364"/>
    <x v="7"/>
    <x v="16"/>
  </r>
  <r>
    <n v="77524365"/>
    <x v="7"/>
    <x v="17"/>
  </r>
  <r>
    <n v="77524366"/>
    <x v="7"/>
    <x v="7"/>
  </r>
  <r>
    <n v="77524367"/>
    <x v="7"/>
    <x v="7"/>
  </r>
  <r>
    <n v="77524368"/>
    <x v="7"/>
    <x v="1"/>
  </r>
  <r>
    <n v="77524369"/>
    <x v="3"/>
    <x v="16"/>
  </r>
  <r>
    <n v="77524370"/>
    <x v="7"/>
    <x v="6"/>
  </r>
  <r>
    <n v="77524371"/>
    <x v="9"/>
    <x v="18"/>
  </r>
  <r>
    <n v="77524372"/>
    <x v="7"/>
    <x v="14"/>
  </r>
  <r>
    <n v="77524373"/>
    <x v="7"/>
    <x v="3"/>
  </r>
  <r>
    <n v="77524375"/>
    <x v="10"/>
    <x v="15"/>
  </r>
  <r>
    <n v="77524376"/>
    <x v="7"/>
    <x v="9"/>
  </r>
  <r>
    <n v="77524377"/>
    <x v="7"/>
    <x v="0"/>
  </r>
  <r>
    <n v="77524378"/>
    <x v="7"/>
    <x v="16"/>
  </r>
  <r>
    <n v="77524380"/>
    <x v="7"/>
    <x v="8"/>
  </r>
  <r>
    <n v="77524381"/>
    <x v="7"/>
    <x v="17"/>
  </r>
  <r>
    <n v="77524382"/>
    <x v="7"/>
    <x v="10"/>
  </r>
  <r>
    <n v="77524383"/>
    <x v="7"/>
    <x v="18"/>
  </r>
  <r>
    <n v="77524384"/>
    <x v="7"/>
    <x v="17"/>
  </r>
  <r>
    <n v="77524385"/>
    <x v="7"/>
    <x v="17"/>
  </r>
  <r>
    <n v="77524387"/>
    <x v="7"/>
    <x v="18"/>
  </r>
  <r>
    <n v="77524390"/>
    <x v="7"/>
    <x v="9"/>
  </r>
  <r>
    <n v="77524391"/>
    <x v="7"/>
    <x v="10"/>
  </r>
  <r>
    <n v="77524392"/>
    <x v="7"/>
    <x v="0"/>
  </r>
  <r>
    <n v="77524393"/>
    <x v="7"/>
    <x v="10"/>
  </r>
  <r>
    <n v="77524394"/>
    <x v="7"/>
    <x v="1"/>
  </r>
  <r>
    <n v="77524395"/>
    <x v="7"/>
    <x v="13"/>
  </r>
  <r>
    <n v="77524396"/>
    <x v="7"/>
    <x v="8"/>
  </r>
  <r>
    <n v="77524397"/>
    <x v="7"/>
    <x v="8"/>
  </r>
  <r>
    <n v="77524398"/>
    <x v="7"/>
    <x v="10"/>
  </r>
  <r>
    <n v="77524399"/>
    <x v="7"/>
    <x v="11"/>
  </r>
  <r>
    <n v="77524400"/>
    <x v="7"/>
    <x v="3"/>
  </r>
  <r>
    <n v="77524401"/>
    <x v="7"/>
    <x v="16"/>
  </r>
  <r>
    <n v="77524403"/>
    <x v="7"/>
    <x v="8"/>
  </r>
  <r>
    <n v="77524404"/>
    <x v="7"/>
    <x v="8"/>
  </r>
  <r>
    <n v="77524405"/>
    <x v="7"/>
    <x v="15"/>
  </r>
  <r>
    <n v="77524406"/>
    <x v="7"/>
    <x v="8"/>
  </r>
  <r>
    <n v="77524408"/>
    <x v="7"/>
    <x v="5"/>
  </r>
  <r>
    <n v="77524409"/>
    <x v="7"/>
    <x v="11"/>
  </r>
  <r>
    <n v="77524410"/>
    <x v="7"/>
    <x v="8"/>
  </r>
  <r>
    <n v="77524411"/>
    <x v="7"/>
    <x v="16"/>
  </r>
  <r>
    <n v="77524413"/>
    <x v="7"/>
    <x v="7"/>
  </r>
  <r>
    <n v="77524414"/>
    <x v="3"/>
    <x v="8"/>
  </r>
  <r>
    <n v="77524415"/>
    <x v="7"/>
    <x v="10"/>
  </r>
  <r>
    <n v="77524416"/>
    <x v="7"/>
    <x v="12"/>
  </r>
  <r>
    <n v="77524417"/>
    <x v="7"/>
    <x v="12"/>
  </r>
  <r>
    <n v="77524419"/>
    <x v="7"/>
    <x v="11"/>
  </r>
  <r>
    <n v="77524420"/>
    <x v="7"/>
    <x v="15"/>
  </r>
  <r>
    <n v="77524421"/>
    <x v="7"/>
    <x v="12"/>
  </r>
  <r>
    <n v="77524422"/>
    <x v="7"/>
    <x v="3"/>
  </r>
  <r>
    <n v="77524425"/>
    <x v="7"/>
    <x v="16"/>
  </r>
  <r>
    <n v="77524426"/>
    <x v="7"/>
    <x v="18"/>
  </r>
  <r>
    <n v="77524427"/>
    <x v="7"/>
    <x v="10"/>
  </r>
  <r>
    <n v="77524428"/>
    <x v="7"/>
    <x v="3"/>
  </r>
  <r>
    <n v="77524429"/>
    <x v="7"/>
    <x v="0"/>
  </r>
  <r>
    <n v="77524430"/>
    <x v="7"/>
    <x v="3"/>
  </r>
  <r>
    <n v="77524431"/>
    <x v="7"/>
    <x v="0"/>
  </r>
  <r>
    <n v="77524434"/>
    <x v="7"/>
    <x v="17"/>
  </r>
  <r>
    <n v="77524436"/>
    <x v="7"/>
    <x v="3"/>
  </r>
  <r>
    <n v="77524439"/>
    <x v="7"/>
    <x v="18"/>
  </r>
  <r>
    <n v="77524440"/>
    <x v="7"/>
    <x v="12"/>
  </r>
  <r>
    <n v="77524441"/>
    <x v="7"/>
    <x v="3"/>
  </r>
  <r>
    <n v="77524442"/>
    <x v="7"/>
    <x v="1"/>
  </r>
  <r>
    <n v="77524444"/>
    <x v="7"/>
    <x v="4"/>
  </r>
  <r>
    <n v="77524445"/>
    <x v="7"/>
    <x v="1"/>
  </r>
  <r>
    <n v="77524446"/>
    <x v="7"/>
    <x v="2"/>
  </r>
  <r>
    <n v="77524447"/>
    <x v="7"/>
    <x v="8"/>
  </r>
  <r>
    <n v="77524449"/>
    <x v="7"/>
    <x v="8"/>
  </r>
  <r>
    <n v="77524450"/>
    <x v="7"/>
    <x v="12"/>
  </r>
  <r>
    <n v="77524451"/>
    <x v="7"/>
    <x v="15"/>
  </r>
  <r>
    <n v="77524452"/>
    <x v="7"/>
    <x v="5"/>
  </r>
  <r>
    <n v="77524453"/>
    <x v="7"/>
    <x v="12"/>
  </r>
  <r>
    <n v="77524454"/>
    <x v="7"/>
    <x v="17"/>
  </r>
  <r>
    <n v="77524455"/>
    <x v="7"/>
    <x v="16"/>
  </r>
  <r>
    <n v="77524458"/>
    <x v="7"/>
    <x v="6"/>
  </r>
  <r>
    <n v="77524459"/>
    <x v="7"/>
    <x v="10"/>
  </r>
  <r>
    <n v="77524460"/>
    <x v="7"/>
    <x v="11"/>
  </r>
  <r>
    <n v="77524461"/>
    <x v="7"/>
    <x v="15"/>
  </r>
  <r>
    <n v="77524462"/>
    <x v="7"/>
    <x v="13"/>
  </r>
  <r>
    <n v="77524463"/>
    <x v="7"/>
    <x v="5"/>
  </r>
  <r>
    <n v="77524466"/>
    <x v="7"/>
    <x v="8"/>
  </r>
  <r>
    <n v="77524467"/>
    <x v="7"/>
    <x v="9"/>
  </r>
  <r>
    <n v="77524468"/>
    <x v="7"/>
    <x v="5"/>
  </r>
  <r>
    <n v="77524469"/>
    <x v="7"/>
    <x v="15"/>
  </r>
  <r>
    <n v="77524473"/>
    <x v="7"/>
    <x v="15"/>
  </r>
  <r>
    <n v="77524475"/>
    <x v="7"/>
    <x v="0"/>
  </r>
  <r>
    <n v="77524476"/>
    <x v="7"/>
    <x v="11"/>
  </r>
  <r>
    <n v="77524477"/>
    <x v="7"/>
    <x v="1"/>
  </r>
  <r>
    <n v="77524479"/>
    <x v="6"/>
    <x v="7"/>
  </r>
  <r>
    <n v="77524480"/>
    <x v="7"/>
    <x v="1"/>
  </r>
  <r>
    <n v="77524483"/>
    <x v="7"/>
    <x v="9"/>
  </r>
  <r>
    <n v="77524485"/>
    <x v="7"/>
    <x v="5"/>
  </r>
  <r>
    <n v="77524486"/>
    <x v="9"/>
    <x v="12"/>
  </r>
  <r>
    <n v="77524488"/>
    <x v="7"/>
    <x v="7"/>
  </r>
  <r>
    <n v="77524489"/>
    <x v="7"/>
    <x v="1"/>
  </r>
  <r>
    <n v="77524490"/>
    <x v="7"/>
    <x v="11"/>
  </r>
  <r>
    <n v="77524491"/>
    <x v="3"/>
    <x v="13"/>
  </r>
  <r>
    <n v="77524492"/>
    <x v="7"/>
    <x v="5"/>
  </r>
  <r>
    <n v="77524493"/>
    <x v="7"/>
    <x v="15"/>
  </r>
  <r>
    <n v="77524495"/>
    <x v="7"/>
    <x v="2"/>
  </r>
  <r>
    <n v="77524496"/>
    <x v="7"/>
    <x v="2"/>
  </r>
  <r>
    <n v="77524497"/>
    <x v="7"/>
    <x v="8"/>
  </r>
  <r>
    <n v="77524499"/>
    <x v="7"/>
    <x v="18"/>
  </r>
  <r>
    <n v="77524500"/>
    <x v="7"/>
    <x v="13"/>
  </r>
  <r>
    <n v="77524501"/>
    <x v="7"/>
    <x v="3"/>
  </r>
  <r>
    <n v="77524502"/>
    <x v="7"/>
    <x v="17"/>
  </r>
  <r>
    <n v="77524503"/>
    <x v="7"/>
    <x v="2"/>
  </r>
  <r>
    <n v="77524504"/>
    <x v="7"/>
    <x v="2"/>
  </r>
  <r>
    <n v="77524505"/>
    <x v="7"/>
    <x v="2"/>
  </r>
  <r>
    <n v="77524506"/>
    <x v="7"/>
    <x v="2"/>
  </r>
  <r>
    <n v="77524507"/>
    <x v="7"/>
    <x v="4"/>
  </r>
  <r>
    <n v="77524508"/>
    <x v="7"/>
    <x v="11"/>
  </r>
  <r>
    <n v="77524509"/>
    <x v="7"/>
    <x v="0"/>
  </r>
  <r>
    <n v="77524510"/>
    <x v="7"/>
    <x v="11"/>
  </r>
  <r>
    <n v="77524511"/>
    <x v="7"/>
    <x v="17"/>
  </r>
  <r>
    <n v="77524512"/>
    <x v="7"/>
    <x v="3"/>
  </r>
  <r>
    <n v="77524513"/>
    <x v="7"/>
    <x v="11"/>
  </r>
  <r>
    <n v="77524515"/>
    <x v="3"/>
    <x v="12"/>
  </r>
  <r>
    <n v="77524517"/>
    <x v="10"/>
    <x v="16"/>
  </r>
  <r>
    <n v="77524518"/>
    <x v="7"/>
    <x v="17"/>
  </r>
  <r>
    <n v="77524519"/>
    <x v="7"/>
    <x v="17"/>
  </r>
  <r>
    <n v="77524521"/>
    <x v="7"/>
    <x v="12"/>
  </r>
  <r>
    <n v="77524524"/>
    <x v="7"/>
    <x v="0"/>
  </r>
  <r>
    <n v="77524525"/>
    <x v="7"/>
    <x v="13"/>
  </r>
  <r>
    <n v="77524526"/>
    <x v="7"/>
    <x v="6"/>
  </r>
  <r>
    <n v="77524527"/>
    <x v="7"/>
    <x v="5"/>
  </r>
  <r>
    <n v="77524528"/>
    <x v="7"/>
    <x v="1"/>
  </r>
  <r>
    <n v="77524529"/>
    <x v="7"/>
    <x v="3"/>
  </r>
  <r>
    <n v="77524531"/>
    <x v="7"/>
    <x v="10"/>
  </r>
  <r>
    <n v="77524532"/>
    <x v="7"/>
    <x v="13"/>
  </r>
  <r>
    <n v="77524533"/>
    <x v="7"/>
    <x v="1"/>
  </r>
  <r>
    <n v="77524534"/>
    <x v="7"/>
    <x v="8"/>
  </r>
  <r>
    <n v="77524535"/>
    <x v="7"/>
    <x v="5"/>
  </r>
  <r>
    <n v="77524537"/>
    <x v="7"/>
    <x v="8"/>
  </r>
  <r>
    <n v="77524538"/>
    <x v="7"/>
    <x v="3"/>
  </r>
  <r>
    <n v="77524541"/>
    <x v="7"/>
    <x v="4"/>
  </r>
  <r>
    <n v="77524543"/>
    <x v="7"/>
    <x v="16"/>
  </r>
  <r>
    <n v="77524544"/>
    <x v="7"/>
    <x v="7"/>
  </r>
  <r>
    <n v="77524548"/>
    <x v="7"/>
    <x v="5"/>
  </r>
  <r>
    <n v="77524549"/>
    <x v="7"/>
    <x v="3"/>
  </r>
  <r>
    <n v="77524550"/>
    <x v="7"/>
    <x v="12"/>
  </r>
  <r>
    <n v="77524551"/>
    <x v="7"/>
    <x v="1"/>
  </r>
  <r>
    <n v="77524553"/>
    <x v="7"/>
    <x v="4"/>
  </r>
  <r>
    <n v="77524554"/>
    <x v="7"/>
    <x v="6"/>
  </r>
  <r>
    <n v="77524555"/>
    <x v="7"/>
    <x v="1"/>
  </r>
  <r>
    <n v="77524556"/>
    <x v="7"/>
    <x v="11"/>
  </r>
  <r>
    <n v="77524559"/>
    <x v="7"/>
    <x v="9"/>
  </r>
  <r>
    <n v="77524560"/>
    <x v="3"/>
    <x v="13"/>
  </r>
  <r>
    <n v="77524561"/>
    <x v="7"/>
    <x v="6"/>
  </r>
  <r>
    <n v="77524564"/>
    <x v="7"/>
    <x v="10"/>
  </r>
  <r>
    <n v="77524565"/>
    <x v="7"/>
    <x v="5"/>
  </r>
  <r>
    <n v="77524581"/>
    <x v="7"/>
    <x v="16"/>
  </r>
  <r>
    <n v="77524594"/>
    <x v="7"/>
    <x v="16"/>
  </r>
  <r>
    <n v="77524601"/>
    <x v="7"/>
    <x v="15"/>
  </r>
  <r>
    <n v="77524606"/>
    <x v="3"/>
    <x v="15"/>
  </r>
  <r>
    <n v="77524629"/>
    <x v="7"/>
    <x v="15"/>
  </r>
  <r>
    <n v="77524630"/>
    <x v="7"/>
    <x v="15"/>
  </r>
  <r>
    <n v="77524638"/>
    <x v="7"/>
    <x v="16"/>
  </r>
  <r>
    <n v="77524639"/>
    <x v="3"/>
    <x v="15"/>
  </r>
  <r>
    <n v="77524642"/>
    <x v="7"/>
    <x v="16"/>
  </r>
  <r>
    <n v="77524644"/>
    <x v="3"/>
    <x v="5"/>
  </r>
  <r>
    <n v="77524654"/>
    <x v="7"/>
    <x v="5"/>
  </r>
  <r>
    <n v="77524656"/>
    <x v="7"/>
    <x v="5"/>
  </r>
  <r>
    <n v="77524660"/>
    <x v="7"/>
    <x v="15"/>
  </r>
  <r>
    <n v="77524666"/>
    <x v="7"/>
    <x v="0"/>
  </r>
  <r>
    <n v="77524695"/>
    <x v="7"/>
    <x v="0"/>
  </r>
  <r>
    <n v="77524706"/>
    <x v="7"/>
    <x v="0"/>
  </r>
  <r>
    <n v="77524726"/>
    <x v="7"/>
    <x v="15"/>
  </r>
  <r>
    <n v="77524733"/>
    <x v="7"/>
    <x v="15"/>
  </r>
  <r>
    <n v="77524738"/>
    <x v="7"/>
    <x v="15"/>
  </r>
  <r>
    <n v="77524739"/>
    <x v="7"/>
    <x v="15"/>
  </r>
  <r>
    <n v="77524741"/>
    <x v="7"/>
    <x v="15"/>
  </r>
  <r>
    <n v="77524749"/>
    <x v="10"/>
    <x v="16"/>
  </r>
  <r>
    <n v="77524750"/>
    <x v="12"/>
    <x v="16"/>
  </r>
  <r>
    <n v="77524754"/>
    <x v="12"/>
    <x v="16"/>
  </r>
  <r>
    <n v="77524760"/>
    <x v="10"/>
    <x v="16"/>
  </r>
  <r>
    <n v="77524761"/>
    <x v="12"/>
    <x v="16"/>
  </r>
  <r>
    <n v="77524762"/>
    <x v="10"/>
    <x v="1"/>
  </r>
  <r>
    <n v="77524773"/>
    <x v="10"/>
    <x v="1"/>
  </r>
  <r>
    <n v="77524776"/>
    <x v="10"/>
    <x v="16"/>
  </r>
  <r>
    <n v="77524779"/>
    <x v="12"/>
    <x v="15"/>
  </r>
  <r>
    <n v="77524781"/>
    <x v="10"/>
    <x v="15"/>
  </r>
  <r>
    <n v="77524783"/>
    <x v="10"/>
    <x v="15"/>
  </r>
  <r>
    <n v="77524784"/>
    <x v="12"/>
    <x v="13"/>
  </r>
  <r>
    <n v="77524791"/>
    <x v="10"/>
    <x v="15"/>
  </r>
  <r>
    <n v="77524794"/>
    <x v="10"/>
    <x v="13"/>
  </r>
  <r>
    <n v="77524795"/>
    <x v="12"/>
    <x v="13"/>
  </r>
  <r>
    <n v="77524797"/>
    <x v="12"/>
    <x v="3"/>
  </r>
  <r>
    <n v="77524799"/>
    <x v="12"/>
    <x v="8"/>
  </r>
  <r>
    <n v="77524806"/>
    <x v="10"/>
    <x v="2"/>
  </r>
  <r>
    <n v="77524807"/>
    <x v="10"/>
    <x v="2"/>
  </r>
  <r>
    <n v="77524811"/>
    <x v="10"/>
    <x v="4"/>
  </r>
  <r>
    <n v="77524812"/>
    <x v="10"/>
    <x v="4"/>
  </r>
  <r>
    <n v="77524814"/>
    <x v="10"/>
    <x v="4"/>
  </r>
  <r>
    <n v="77524818"/>
    <x v="12"/>
    <x v="16"/>
  </r>
  <r>
    <n v="77524819"/>
    <x v="10"/>
    <x v="16"/>
  </r>
  <r>
    <n v="77524821"/>
    <x v="10"/>
    <x v="16"/>
  </r>
  <r>
    <n v="77524822"/>
    <x v="10"/>
    <x v="16"/>
  </r>
  <r>
    <n v="77524824"/>
    <x v="10"/>
    <x v="5"/>
  </r>
  <r>
    <n v="77524827"/>
    <x v="12"/>
    <x v="5"/>
  </r>
  <r>
    <n v="77524829"/>
    <x v="10"/>
    <x v="5"/>
  </r>
  <r>
    <n v="77524833"/>
    <x v="12"/>
    <x v="5"/>
  </r>
  <r>
    <n v="77524834"/>
    <x v="10"/>
    <x v="5"/>
  </r>
  <r>
    <n v="77524835"/>
    <x v="10"/>
    <x v="5"/>
  </r>
  <r>
    <n v="77524842"/>
    <x v="12"/>
    <x v="18"/>
  </r>
  <r>
    <n v="77524845"/>
    <x v="10"/>
    <x v="18"/>
  </r>
  <r>
    <n v="77524848"/>
    <x v="10"/>
    <x v="18"/>
  </r>
  <r>
    <n v="77524849"/>
    <x v="10"/>
    <x v="18"/>
  </r>
  <r>
    <n v="77524858"/>
    <x v="10"/>
    <x v="2"/>
  </r>
  <r>
    <n v="77524859"/>
    <x v="10"/>
    <x v="2"/>
  </r>
  <r>
    <n v="77524865"/>
    <x v="10"/>
    <x v="2"/>
  </r>
  <r>
    <n v="77524866"/>
    <x v="10"/>
    <x v="2"/>
  </r>
  <r>
    <n v="77524868"/>
    <x v="10"/>
    <x v="2"/>
  </r>
  <r>
    <n v="77524869"/>
    <x v="10"/>
    <x v="2"/>
  </r>
  <r>
    <n v="77524870"/>
    <x v="10"/>
    <x v="2"/>
  </r>
  <r>
    <n v="77524871"/>
    <x v="10"/>
    <x v="2"/>
  </r>
  <r>
    <n v="77524877"/>
    <x v="10"/>
    <x v="9"/>
  </r>
  <r>
    <n v="77524879"/>
    <x v="10"/>
    <x v="9"/>
  </r>
  <r>
    <n v="77524881"/>
    <x v="12"/>
    <x v="9"/>
  </r>
  <r>
    <n v="77524907"/>
    <x v="10"/>
    <x v="4"/>
  </r>
  <r>
    <n v="77524908"/>
    <x v="10"/>
    <x v="4"/>
  </r>
  <r>
    <n v="77524912"/>
    <x v="10"/>
    <x v="4"/>
  </r>
  <r>
    <n v="77524914"/>
    <x v="12"/>
    <x v="4"/>
  </r>
  <r>
    <n v="77524915"/>
    <x v="12"/>
    <x v="4"/>
  </r>
  <r>
    <n v="77524917"/>
    <x v="12"/>
    <x v="4"/>
  </r>
  <r>
    <n v="77524918"/>
    <x v="12"/>
    <x v="4"/>
  </r>
  <r>
    <n v="77524920"/>
    <x v="10"/>
    <x v="12"/>
  </r>
  <r>
    <n v="77524921"/>
    <x v="10"/>
    <x v="12"/>
  </r>
  <r>
    <n v="77524931"/>
    <x v="10"/>
    <x v="1"/>
  </r>
  <r>
    <n v="77524932"/>
    <x v="10"/>
    <x v="1"/>
  </r>
  <r>
    <n v="77524933"/>
    <x v="10"/>
    <x v="12"/>
  </r>
  <r>
    <n v="77524941"/>
    <x v="10"/>
    <x v="1"/>
  </r>
  <r>
    <n v="77524942"/>
    <x v="10"/>
    <x v="1"/>
  </r>
  <r>
    <n v="77524949"/>
    <x v="10"/>
    <x v="1"/>
  </r>
  <r>
    <m/>
    <x v="19"/>
    <x v="20"/>
  </r>
  <r>
    <n v="77524955"/>
    <x v="10"/>
    <x v="12"/>
  </r>
  <r>
    <n v="77524956"/>
    <x v="10"/>
    <x v="12"/>
  </r>
  <r>
    <n v="77524957"/>
    <x v="10"/>
    <x v="12"/>
  </r>
  <r>
    <n v="77524958"/>
    <x v="10"/>
    <x v="12"/>
  </r>
  <r>
    <n v="77524965"/>
    <x v="10"/>
    <x v="10"/>
  </r>
  <r>
    <n v="77524966"/>
    <x v="10"/>
    <x v="10"/>
  </r>
  <r>
    <n v="77524967"/>
    <x v="10"/>
    <x v="10"/>
  </r>
  <r>
    <n v="77524968"/>
    <x v="10"/>
    <x v="0"/>
  </r>
  <r>
    <n v="77524969"/>
    <x v="12"/>
    <x v="0"/>
  </r>
  <r>
    <n v="77524973"/>
    <x v="10"/>
    <x v="0"/>
  </r>
  <r>
    <n v="77524976"/>
    <x v="10"/>
    <x v="10"/>
  </r>
  <r>
    <n v="77524978"/>
    <x v="10"/>
    <x v="10"/>
  </r>
  <r>
    <n v="77524979"/>
    <x v="10"/>
    <x v="10"/>
  </r>
  <r>
    <n v="77524980"/>
    <x v="10"/>
    <x v="0"/>
  </r>
  <r>
    <n v="77524981"/>
    <x v="10"/>
    <x v="0"/>
  </r>
  <r>
    <n v="77524985"/>
    <x v="10"/>
    <x v="7"/>
  </r>
  <r>
    <n v="77524986"/>
    <x v="10"/>
    <x v="7"/>
  </r>
  <r>
    <n v="77524987"/>
    <x v="10"/>
    <x v="7"/>
  </r>
  <r>
    <n v="77524988"/>
    <x v="10"/>
    <x v="7"/>
  </r>
  <r>
    <n v="77524989"/>
    <x v="10"/>
    <x v="7"/>
  </r>
  <r>
    <n v="77524990"/>
    <x v="10"/>
    <x v="7"/>
  </r>
  <r>
    <n v="77524991"/>
    <x v="10"/>
    <x v="7"/>
  </r>
  <r>
    <n v="77524995"/>
    <x v="12"/>
    <x v="7"/>
  </r>
  <r>
    <n v="77525007"/>
    <x v="10"/>
    <x v="8"/>
  </r>
  <r>
    <n v="77525012"/>
    <x v="10"/>
    <x v="3"/>
  </r>
  <r>
    <n v="77525013"/>
    <x v="10"/>
    <x v="3"/>
  </r>
  <r>
    <n v="77525014"/>
    <x v="10"/>
    <x v="3"/>
  </r>
  <r>
    <n v="77525015"/>
    <x v="10"/>
    <x v="3"/>
  </r>
  <r>
    <n v="77525016"/>
    <x v="10"/>
    <x v="3"/>
  </r>
  <r>
    <n v="77525020"/>
    <x v="10"/>
    <x v="8"/>
  </r>
  <r>
    <n v="77525022"/>
    <x v="10"/>
    <x v="8"/>
  </r>
  <r>
    <n v="77525025"/>
    <x v="10"/>
    <x v="15"/>
  </r>
  <r>
    <n v="77525026"/>
    <x v="10"/>
    <x v="15"/>
  </r>
  <r>
    <n v="77525027"/>
    <x v="10"/>
    <x v="15"/>
  </r>
  <r>
    <n v="77525030"/>
    <x v="10"/>
    <x v="15"/>
  </r>
  <r>
    <n v="77525031"/>
    <x v="10"/>
    <x v="15"/>
  </r>
  <r>
    <n v="77525034"/>
    <x v="10"/>
    <x v="15"/>
  </r>
  <r>
    <n v="77525038"/>
    <x v="10"/>
    <x v="15"/>
  </r>
  <r>
    <n v="77525039"/>
    <x v="10"/>
    <x v="3"/>
  </r>
  <r>
    <n v="77525042"/>
    <x v="10"/>
    <x v="3"/>
  </r>
  <r>
    <n v="77525045"/>
    <x v="10"/>
    <x v="3"/>
  </r>
  <r>
    <n v="77525046"/>
    <x v="10"/>
    <x v="3"/>
  </r>
  <r>
    <n v="77525048"/>
    <x v="10"/>
    <x v="14"/>
  </r>
  <r>
    <n v="77525050"/>
    <x v="12"/>
    <x v="14"/>
  </r>
  <r>
    <n v="77525052"/>
    <x v="10"/>
    <x v="14"/>
  </r>
  <r>
    <n v="77525053"/>
    <x v="10"/>
    <x v="14"/>
  </r>
  <r>
    <n v="77525054"/>
    <x v="10"/>
    <x v="14"/>
  </r>
  <r>
    <n v="77525055"/>
    <x v="10"/>
    <x v="14"/>
  </r>
  <r>
    <n v="77525056"/>
    <x v="20"/>
    <x v="15"/>
  </r>
  <r>
    <n v="77525062"/>
    <x v="10"/>
    <x v="14"/>
  </r>
  <r>
    <n v="77525066"/>
    <x v="10"/>
    <x v="15"/>
  </r>
  <r>
    <n v="77525067"/>
    <x v="10"/>
    <x v="15"/>
  </r>
  <r>
    <n v="77525068"/>
    <x v="10"/>
    <x v="15"/>
  </r>
  <r>
    <n v="77525069"/>
    <x v="10"/>
    <x v="15"/>
  </r>
  <r>
    <n v="77525072"/>
    <x v="10"/>
    <x v="15"/>
  </r>
  <r>
    <n v="77525073"/>
    <x v="10"/>
    <x v="15"/>
  </r>
  <r>
    <n v="77525080"/>
    <x v="10"/>
    <x v="11"/>
  </r>
  <r>
    <n v="77525082"/>
    <x v="10"/>
    <x v="15"/>
  </r>
  <r>
    <n v="77525083"/>
    <x v="10"/>
    <x v="15"/>
  </r>
  <r>
    <n v="77525084"/>
    <x v="10"/>
    <x v="15"/>
  </r>
  <r>
    <n v="77525085"/>
    <x v="10"/>
    <x v="16"/>
  </r>
  <r>
    <n v="77525090"/>
    <x v="10"/>
    <x v="11"/>
  </r>
  <r>
    <n v="77525093"/>
    <x v="10"/>
    <x v="11"/>
  </r>
  <r>
    <n v="77525094"/>
    <x v="12"/>
    <x v="17"/>
  </r>
  <r>
    <n v="77525095"/>
    <x v="10"/>
    <x v="17"/>
  </r>
  <r>
    <n v="77525096"/>
    <x v="10"/>
    <x v="17"/>
  </r>
  <r>
    <n v="77525098"/>
    <x v="10"/>
    <x v="4"/>
  </r>
  <r>
    <n v="77525103"/>
    <x v="10"/>
    <x v="17"/>
  </r>
  <r>
    <n v="77525107"/>
    <x v="10"/>
    <x v="3"/>
  </r>
  <r>
    <n v="77525109"/>
    <x v="12"/>
    <x v="3"/>
  </r>
  <r>
    <n v="77525110"/>
    <x v="10"/>
    <x v="3"/>
  </r>
  <r>
    <n v="77525111"/>
    <x v="12"/>
    <x v="3"/>
  </r>
  <r>
    <n v="77525112"/>
    <x v="10"/>
    <x v="8"/>
  </r>
  <r>
    <n v="77525113"/>
    <x v="10"/>
    <x v="3"/>
  </r>
  <r>
    <n v="77525115"/>
    <x v="10"/>
    <x v="3"/>
  </r>
  <r>
    <n v="77525116"/>
    <x v="10"/>
    <x v="3"/>
  </r>
  <r>
    <n v="77525117"/>
    <x v="10"/>
    <x v="3"/>
  </r>
  <r>
    <n v="77525118"/>
    <x v="10"/>
    <x v="3"/>
  </r>
  <r>
    <n v="77525119"/>
    <x v="10"/>
    <x v="3"/>
  </r>
  <r>
    <n v="77525120"/>
    <x v="10"/>
    <x v="3"/>
  </r>
  <r>
    <n v="77525123"/>
    <x v="10"/>
    <x v="3"/>
  </r>
  <r>
    <n v="77525124"/>
    <x v="10"/>
    <x v="3"/>
  </r>
  <r>
    <n v="77525125"/>
    <x v="10"/>
    <x v="3"/>
  </r>
  <r>
    <n v="77525128"/>
    <x v="10"/>
    <x v="13"/>
  </r>
  <r>
    <n v="77525129"/>
    <x v="10"/>
    <x v="13"/>
  </r>
  <r>
    <n v="77525132"/>
    <x v="10"/>
    <x v="8"/>
  </r>
  <r>
    <n v="77525135"/>
    <x v="10"/>
    <x v="8"/>
  </r>
  <r>
    <n v="77525137"/>
    <x v="10"/>
    <x v="8"/>
  </r>
  <r>
    <n v="77525149"/>
    <x v="10"/>
    <x v="2"/>
  </r>
  <r>
    <n v="77525152"/>
    <x v="10"/>
    <x v="2"/>
  </r>
  <r>
    <n v="77525154"/>
    <x v="10"/>
    <x v="2"/>
  </r>
  <r>
    <n v="77525155"/>
    <x v="10"/>
    <x v="2"/>
  </r>
  <r>
    <n v="77525156"/>
    <x v="10"/>
    <x v="2"/>
  </r>
  <r>
    <n v="77525159"/>
    <x v="10"/>
    <x v="2"/>
  </r>
  <r>
    <n v="77525161"/>
    <x v="12"/>
    <x v="2"/>
  </r>
  <r>
    <n v="77525164"/>
    <x v="10"/>
    <x v="2"/>
  </r>
  <r>
    <n v="77525173"/>
    <x v="10"/>
    <x v="16"/>
  </r>
  <r>
    <n v="77525178"/>
    <x v="10"/>
    <x v="11"/>
  </r>
  <r>
    <n v="77525183"/>
    <x v="10"/>
    <x v="16"/>
  </r>
  <r>
    <n v="77525187"/>
    <x v="10"/>
    <x v="16"/>
  </r>
  <r>
    <n v="77525188"/>
    <x v="10"/>
    <x v="14"/>
  </r>
  <r>
    <n v="77525191"/>
    <x v="12"/>
    <x v="14"/>
  </r>
  <r>
    <n v="77525194"/>
    <x v="10"/>
    <x v="14"/>
  </r>
  <r>
    <n v="77525204"/>
    <x v="10"/>
    <x v="14"/>
  </r>
  <r>
    <n v="77525208"/>
    <x v="10"/>
    <x v="17"/>
  </r>
  <r>
    <n v="77525214"/>
    <x v="10"/>
    <x v="5"/>
  </r>
  <r>
    <n v="77525220"/>
    <x v="12"/>
    <x v="5"/>
  </r>
  <r>
    <n v="77525221"/>
    <x v="10"/>
    <x v="5"/>
  </r>
  <r>
    <n v="77525223"/>
    <x v="12"/>
    <x v="5"/>
  </r>
  <r>
    <n v="77525224"/>
    <x v="12"/>
    <x v="5"/>
  </r>
  <r>
    <n v="77525225"/>
    <x v="12"/>
    <x v="5"/>
  </r>
  <r>
    <n v="77525230"/>
    <x v="12"/>
    <x v="5"/>
  </r>
  <r>
    <n v="77525231"/>
    <x v="10"/>
    <x v="5"/>
  </r>
  <r>
    <n v="77525232"/>
    <x v="10"/>
    <x v="16"/>
  </r>
  <r>
    <n v="77525234"/>
    <x v="10"/>
    <x v="16"/>
  </r>
  <r>
    <n v="77525235"/>
    <x v="10"/>
    <x v="16"/>
  </r>
  <r>
    <n v="77525241"/>
    <x v="10"/>
    <x v="16"/>
  </r>
  <r>
    <n v="77525243"/>
    <x v="10"/>
    <x v="16"/>
  </r>
  <r>
    <n v="77525254"/>
    <x v="10"/>
    <x v="15"/>
  </r>
  <r>
    <n v="77525260"/>
    <x v="12"/>
    <x v="3"/>
  </r>
  <r>
    <n v="77525263"/>
    <x v="10"/>
    <x v="3"/>
  </r>
  <r>
    <n v="77525264"/>
    <x v="10"/>
    <x v="3"/>
  </r>
  <r>
    <n v="77525269"/>
    <x v="12"/>
    <x v="11"/>
  </r>
  <r>
    <n v="77525270"/>
    <x v="12"/>
    <x v="11"/>
  </r>
  <r>
    <n v="77525275"/>
    <x v="10"/>
    <x v="11"/>
  </r>
  <r>
    <n v="77525279"/>
    <x v="10"/>
    <x v="11"/>
  </r>
  <r>
    <n v="77525287"/>
    <x v="10"/>
    <x v="11"/>
  </r>
  <r>
    <n v="77525289"/>
    <x v="10"/>
    <x v="11"/>
  </r>
  <r>
    <n v="77525292"/>
    <x v="10"/>
    <x v="11"/>
  </r>
  <r>
    <n v="77525293"/>
    <x v="12"/>
    <x v="11"/>
  </r>
  <r>
    <n v="77525299"/>
    <x v="10"/>
    <x v="9"/>
  </r>
  <r>
    <n v="77525300"/>
    <x v="10"/>
    <x v="9"/>
  </r>
  <r>
    <n v="77525303"/>
    <x v="10"/>
    <x v="9"/>
  </r>
  <r>
    <n v="77525304"/>
    <x v="10"/>
    <x v="9"/>
  </r>
  <r>
    <n v="77525306"/>
    <x v="10"/>
    <x v="9"/>
  </r>
  <r>
    <n v="77525308"/>
    <x v="10"/>
    <x v="9"/>
  </r>
  <r>
    <n v="77525309"/>
    <x v="10"/>
    <x v="9"/>
  </r>
  <r>
    <n v="77525310"/>
    <x v="10"/>
    <x v="9"/>
  </r>
  <r>
    <n v="77525311"/>
    <x v="10"/>
    <x v="9"/>
  </r>
  <r>
    <n v="77525312"/>
    <x v="10"/>
    <x v="9"/>
  </r>
  <r>
    <n v="77525313"/>
    <x v="10"/>
    <x v="9"/>
  </r>
  <r>
    <n v="77525314"/>
    <x v="10"/>
    <x v="9"/>
  </r>
  <r>
    <n v="77525315"/>
    <x v="10"/>
    <x v="9"/>
  </r>
  <r>
    <n v="77525316"/>
    <x v="10"/>
    <x v="9"/>
  </r>
  <r>
    <n v="77525317"/>
    <x v="10"/>
    <x v="9"/>
  </r>
  <r>
    <n v="77525318"/>
    <x v="10"/>
    <x v="9"/>
  </r>
  <r>
    <n v="77525319"/>
    <x v="10"/>
    <x v="9"/>
  </r>
  <r>
    <n v="77525321"/>
    <x v="10"/>
    <x v="9"/>
  </r>
  <r>
    <n v="77525322"/>
    <x v="10"/>
    <x v="9"/>
  </r>
  <r>
    <n v="77525323"/>
    <x v="10"/>
    <x v="9"/>
  </r>
  <r>
    <n v="77525324"/>
    <x v="10"/>
    <x v="9"/>
  </r>
  <r>
    <n v="77525325"/>
    <x v="10"/>
    <x v="9"/>
  </r>
  <r>
    <n v="77525326"/>
    <x v="10"/>
    <x v="9"/>
  </r>
  <r>
    <n v="77525327"/>
    <x v="10"/>
    <x v="9"/>
  </r>
  <r>
    <n v="77525328"/>
    <x v="10"/>
    <x v="9"/>
  </r>
  <r>
    <n v="77525330"/>
    <x v="10"/>
    <x v="9"/>
  </r>
  <r>
    <n v="77525331"/>
    <x v="10"/>
    <x v="9"/>
  </r>
  <r>
    <n v="77525333"/>
    <x v="10"/>
    <x v="9"/>
  </r>
  <r>
    <n v="77525335"/>
    <x v="10"/>
    <x v="9"/>
  </r>
  <r>
    <n v="77525337"/>
    <x v="10"/>
    <x v="9"/>
  </r>
  <r>
    <n v="77525338"/>
    <x v="10"/>
    <x v="9"/>
  </r>
  <r>
    <n v="77525339"/>
    <x v="10"/>
    <x v="9"/>
  </r>
  <r>
    <n v="77525340"/>
    <x v="10"/>
    <x v="9"/>
  </r>
  <r>
    <n v="77525341"/>
    <x v="10"/>
    <x v="9"/>
  </r>
  <r>
    <n v="77525342"/>
    <x v="10"/>
    <x v="9"/>
  </r>
  <r>
    <n v="77525343"/>
    <x v="10"/>
    <x v="9"/>
  </r>
  <r>
    <n v="77525346"/>
    <x v="10"/>
    <x v="9"/>
  </r>
  <r>
    <n v="77525347"/>
    <x v="10"/>
    <x v="9"/>
  </r>
  <r>
    <n v="77525348"/>
    <x v="10"/>
    <x v="9"/>
  </r>
  <r>
    <n v="77525349"/>
    <x v="10"/>
    <x v="9"/>
  </r>
  <r>
    <n v="77525350"/>
    <x v="10"/>
    <x v="9"/>
  </r>
  <r>
    <n v="77525351"/>
    <x v="10"/>
    <x v="9"/>
  </r>
  <r>
    <n v="77525352"/>
    <x v="10"/>
    <x v="11"/>
  </r>
  <r>
    <n v="77525355"/>
    <x v="10"/>
    <x v="13"/>
  </r>
  <r>
    <n v="77525356"/>
    <x v="10"/>
    <x v="13"/>
  </r>
  <r>
    <n v="77525359"/>
    <x v="10"/>
    <x v="18"/>
  </r>
  <r>
    <n v="77525363"/>
    <x v="10"/>
    <x v="3"/>
  </r>
  <r>
    <n v="77525367"/>
    <x v="10"/>
    <x v="18"/>
  </r>
  <r>
    <n v="77525369"/>
    <x v="12"/>
    <x v="3"/>
  </r>
  <r>
    <n v="77525373"/>
    <x v="10"/>
    <x v="3"/>
  </r>
  <r>
    <n v="77525380"/>
    <x v="12"/>
    <x v="2"/>
  </r>
  <r>
    <n v="77525383"/>
    <x v="10"/>
    <x v="6"/>
  </r>
  <r>
    <n v="77525389"/>
    <x v="12"/>
    <x v="9"/>
  </r>
  <r>
    <n v="77525392"/>
    <x v="10"/>
    <x v="6"/>
  </r>
  <r>
    <n v="77525396"/>
    <x v="10"/>
    <x v="7"/>
  </r>
  <r>
    <n v="77525397"/>
    <x v="10"/>
    <x v="7"/>
  </r>
  <r>
    <n v="77525398"/>
    <x v="10"/>
    <x v="7"/>
  </r>
  <r>
    <n v="77525399"/>
    <x v="10"/>
    <x v="7"/>
  </r>
  <r>
    <n v="77525400"/>
    <x v="10"/>
    <x v="18"/>
  </r>
  <r>
    <n v="77525405"/>
    <x v="10"/>
    <x v="7"/>
  </r>
  <r>
    <n v="77525409"/>
    <x v="12"/>
    <x v="7"/>
  </r>
  <r>
    <n v="77525413"/>
    <x v="10"/>
    <x v="5"/>
  </r>
  <r>
    <n v="77525415"/>
    <x v="10"/>
    <x v="5"/>
  </r>
  <r>
    <n v="77525416"/>
    <x v="10"/>
    <x v="5"/>
  </r>
  <r>
    <n v="77525419"/>
    <x v="12"/>
    <x v="5"/>
  </r>
  <r>
    <n v="77525420"/>
    <x v="12"/>
    <x v="5"/>
  </r>
  <r>
    <n v="77525421"/>
    <x v="12"/>
    <x v="5"/>
  </r>
  <r>
    <n v="77525430"/>
    <x v="10"/>
    <x v="5"/>
  </r>
  <r>
    <n v="77525432"/>
    <x v="10"/>
    <x v="5"/>
  </r>
  <r>
    <n v="77525436"/>
    <x v="12"/>
    <x v="5"/>
  </r>
  <r>
    <n v="77525437"/>
    <x v="12"/>
    <x v="12"/>
  </r>
  <r>
    <n v="77525439"/>
    <x v="10"/>
    <x v="12"/>
  </r>
  <r>
    <n v="77525440"/>
    <x v="10"/>
    <x v="12"/>
  </r>
  <r>
    <n v="77525441"/>
    <x v="10"/>
    <x v="12"/>
  </r>
  <r>
    <n v="77525442"/>
    <x v="10"/>
    <x v="12"/>
  </r>
  <r>
    <n v="77525448"/>
    <x v="10"/>
    <x v="14"/>
  </r>
  <r>
    <n v="77525451"/>
    <x v="12"/>
    <x v="14"/>
  </r>
  <r>
    <n v="77525452"/>
    <x v="10"/>
    <x v="17"/>
  </r>
  <r>
    <n v="77525455"/>
    <x v="10"/>
    <x v="17"/>
  </r>
  <r>
    <n v="77525457"/>
    <x v="10"/>
    <x v="17"/>
  </r>
  <r>
    <n v="77525458"/>
    <x v="10"/>
    <x v="9"/>
  </r>
  <r>
    <n v="77525459"/>
    <x v="10"/>
    <x v="9"/>
  </r>
  <r>
    <n v="77525461"/>
    <x v="10"/>
    <x v="9"/>
  </r>
  <r>
    <n v="77525463"/>
    <x v="10"/>
    <x v="9"/>
  </r>
  <r>
    <n v="77525465"/>
    <x v="10"/>
    <x v="14"/>
  </r>
  <r>
    <n v="77525469"/>
    <x v="10"/>
    <x v="14"/>
  </r>
  <r>
    <n v="77525476"/>
    <x v="10"/>
    <x v="14"/>
  </r>
  <r>
    <n v="77525477"/>
    <x v="10"/>
    <x v="14"/>
  </r>
  <r>
    <n v="77525489"/>
    <x v="10"/>
    <x v="11"/>
  </r>
  <r>
    <n v="77525504"/>
    <x v="12"/>
    <x v="11"/>
  </r>
  <r>
    <n v="77525511"/>
    <x v="10"/>
    <x v="15"/>
  </r>
  <r>
    <n v="77525516"/>
    <x v="10"/>
    <x v="15"/>
  </r>
  <r>
    <n v="77525517"/>
    <x v="10"/>
    <x v="14"/>
  </r>
  <r>
    <n v="77525524"/>
    <x v="10"/>
    <x v="15"/>
  </r>
  <r>
    <n v="77525528"/>
    <x v="10"/>
    <x v="15"/>
  </r>
  <r>
    <n v="77525529"/>
    <x v="10"/>
    <x v="14"/>
  </r>
  <r>
    <n v="77525530"/>
    <x v="10"/>
    <x v="14"/>
  </r>
  <r>
    <n v="77525531"/>
    <x v="12"/>
    <x v="15"/>
  </r>
  <r>
    <n v="77525532"/>
    <x v="10"/>
    <x v="14"/>
  </r>
  <r>
    <n v="77525535"/>
    <x v="10"/>
    <x v="9"/>
  </r>
  <r>
    <n v="77525539"/>
    <x v="10"/>
    <x v="4"/>
  </r>
  <r>
    <n v="77525551"/>
    <x v="10"/>
    <x v="4"/>
  </r>
  <r>
    <n v="77525559"/>
    <x v="10"/>
    <x v="15"/>
  </r>
  <r>
    <n v="77525561"/>
    <x v="10"/>
    <x v="15"/>
  </r>
  <r>
    <n v="77525562"/>
    <x v="10"/>
    <x v="14"/>
  </r>
  <r>
    <n v="77525570"/>
    <x v="12"/>
    <x v="15"/>
  </r>
  <r>
    <n v="77525571"/>
    <x v="10"/>
    <x v="14"/>
  </r>
  <r>
    <n v="77525574"/>
    <x v="10"/>
    <x v="12"/>
  </r>
  <r>
    <n v="77525577"/>
    <x v="10"/>
    <x v="1"/>
  </r>
  <r>
    <n v="77525586"/>
    <x v="10"/>
    <x v="8"/>
  </r>
  <r>
    <n v="77525595"/>
    <x v="12"/>
    <x v="7"/>
  </r>
  <r>
    <n v="77525596"/>
    <x v="12"/>
    <x v="10"/>
  </r>
  <r>
    <n v="77525598"/>
    <x v="10"/>
    <x v="1"/>
  </r>
  <r>
    <n v="77525600"/>
    <x v="10"/>
    <x v="12"/>
  </r>
  <r>
    <n v="77525601"/>
    <x v="10"/>
    <x v="1"/>
  </r>
  <r>
    <n v="77525602"/>
    <x v="10"/>
    <x v="4"/>
  </r>
  <r>
    <n v="77525608"/>
    <x v="12"/>
    <x v="10"/>
  </r>
  <r>
    <n v="77525609"/>
    <x v="12"/>
    <x v="10"/>
  </r>
  <r>
    <n v="77525615"/>
    <x v="10"/>
    <x v="0"/>
  </r>
  <r>
    <n v="77525618"/>
    <x v="10"/>
    <x v="4"/>
  </r>
  <r>
    <n v="77525624"/>
    <x v="10"/>
    <x v="0"/>
  </r>
  <r>
    <n v="77525628"/>
    <x v="10"/>
    <x v="0"/>
  </r>
  <r>
    <n v="77525636"/>
    <x v="10"/>
    <x v="0"/>
  </r>
  <r>
    <n v="77525641"/>
    <x v="12"/>
    <x v="1"/>
  </r>
  <r>
    <n v="77525643"/>
    <x v="12"/>
    <x v="1"/>
  </r>
  <r>
    <n v="77525647"/>
    <x v="10"/>
    <x v="1"/>
  </r>
  <r>
    <n v="77525648"/>
    <x v="10"/>
    <x v="4"/>
  </r>
  <r>
    <n v="77525653"/>
    <x v="10"/>
    <x v="1"/>
  </r>
  <r>
    <n v="77525655"/>
    <x v="10"/>
    <x v="4"/>
  </r>
  <r>
    <n v="77525656"/>
    <x v="10"/>
    <x v="4"/>
  </r>
  <r>
    <n v="77525657"/>
    <x v="10"/>
    <x v="17"/>
  </r>
  <r>
    <n v="77525658"/>
    <x v="10"/>
    <x v="17"/>
  </r>
  <r>
    <n v="77525661"/>
    <x v="10"/>
    <x v="12"/>
  </r>
  <r>
    <n v="77525662"/>
    <x v="10"/>
    <x v="17"/>
  </r>
  <r>
    <n v="77525663"/>
    <x v="10"/>
    <x v="12"/>
  </r>
  <r>
    <n v="77525667"/>
    <x v="10"/>
    <x v="17"/>
  </r>
  <r>
    <n v="77525668"/>
    <x v="10"/>
    <x v="17"/>
  </r>
  <r>
    <n v="77525670"/>
    <x v="10"/>
    <x v="17"/>
  </r>
  <r>
    <n v="77525672"/>
    <x v="10"/>
    <x v="5"/>
  </r>
  <r>
    <n v="77525673"/>
    <x v="10"/>
    <x v="11"/>
  </r>
  <r>
    <n v="77525674"/>
    <x v="10"/>
    <x v="11"/>
  </r>
  <r>
    <n v="77525676"/>
    <x v="10"/>
    <x v="11"/>
  </r>
  <r>
    <n v="77525677"/>
    <x v="10"/>
    <x v="5"/>
  </r>
  <r>
    <n v="77525678"/>
    <x v="10"/>
    <x v="4"/>
  </r>
  <r>
    <n v="77525679"/>
    <x v="10"/>
    <x v="11"/>
  </r>
  <r>
    <n v="77525680"/>
    <x v="10"/>
    <x v="5"/>
  </r>
  <r>
    <n v="77525682"/>
    <x v="12"/>
    <x v="11"/>
  </r>
  <r>
    <n v="77525686"/>
    <x v="12"/>
    <x v="11"/>
  </r>
  <r>
    <n v="77525689"/>
    <x v="12"/>
    <x v="11"/>
  </r>
  <r>
    <n v="77525690"/>
    <x v="12"/>
    <x v="11"/>
  </r>
  <r>
    <n v="77525691"/>
    <x v="10"/>
    <x v="5"/>
  </r>
  <r>
    <n v="77525692"/>
    <x v="10"/>
    <x v="5"/>
  </r>
  <r>
    <n v="77525698"/>
    <x v="10"/>
    <x v="4"/>
  </r>
  <r>
    <n v="77525702"/>
    <x v="10"/>
    <x v="18"/>
  </r>
  <r>
    <n v="77525709"/>
    <x v="10"/>
    <x v="13"/>
  </r>
  <r>
    <n v="77525712"/>
    <x v="12"/>
    <x v="7"/>
  </r>
  <r>
    <n v="77525714"/>
    <x v="12"/>
    <x v="7"/>
  </r>
  <r>
    <n v="77525715"/>
    <x v="12"/>
    <x v="7"/>
  </r>
  <r>
    <n v="77525716"/>
    <x v="10"/>
    <x v="7"/>
  </r>
  <r>
    <n v="77525722"/>
    <x v="12"/>
    <x v="7"/>
  </r>
  <r>
    <n v="77525723"/>
    <x v="12"/>
    <x v="7"/>
  </r>
  <r>
    <n v="77525724"/>
    <x v="10"/>
    <x v="7"/>
  </r>
  <r>
    <n v="77525726"/>
    <x v="10"/>
    <x v="7"/>
  </r>
  <r>
    <n v="77525735"/>
    <x v="10"/>
    <x v="6"/>
  </r>
  <r>
    <n v="77525737"/>
    <x v="10"/>
    <x v="4"/>
  </r>
  <r>
    <n v="77525740"/>
    <x v="10"/>
    <x v="4"/>
  </r>
  <r>
    <n v="77525747"/>
    <x v="10"/>
    <x v="4"/>
  </r>
  <r>
    <n v="77525749"/>
    <x v="10"/>
    <x v="4"/>
  </r>
  <r>
    <n v="77525750"/>
    <x v="12"/>
    <x v="0"/>
  </r>
  <r>
    <n v="77525753"/>
    <x v="10"/>
    <x v="4"/>
  </r>
  <r>
    <n v="77525755"/>
    <x v="10"/>
    <x v="0"/>
  </r>
  <r>
    <n v="77525756"/>
    <x v="10"/>
    <x v="0"/>
  </r>
  <r>
    <n v="77525764"/>
    <x v="12"/>
    <x v="0"/>
  </r>
  <r>
    <n v="77525765"/>
    <x v="10"/>
    <x v="0"/>
  </r>
  <r>
    <n v="77525770"/>
    <x v="10"/>
    <x v="4"/>
  </r>
  <r>
    <n v="77525774"/>
    <x v="10"/>
    <x v="1"/>
  </r>
  <r>
    <n v="77525789"/>
    <x v="12"/>
    <x v="13"/>
  </r>
  <r>
    <n v="77525790"/>
    <x v="10"/>
    <x v="10"/>
  </r>
  <r>
    <n v="77525791"/>
    <x v="10"/>
    <x v="9"/>
  </r>
  <r>
    <n v="77525792"/>
    <x v="10"/>
    <x v="10"/>
  </r>
  <r>
    <n v="77525793"/>
    <x v="10"/>
    <x v="13"/>
  </r>
  <r>
    <n v="77525796"/>
    <x v="12"/>
    <x v="13"/>
  </r>
  <r>
    <n v="77525798"/>
    <x v="10"/>
    <x v="13"/>
  </r>
  <r>
    <n v="77525805"/>
    <x v="12"/>
    <x v="11"/>
  </r>
  <r>
    <n v="77525806"/>
    <x v="12"/>
    <x v="11"/>
  </r>
  <r>
    <n v="77525808"/>
    <x v="10"/>
    <x v="14"/>
  </r>
  <r>
    <n v="77525809"/>
    <x v="10"/>
    <x v="14"/>
  </r>
  <r>
    <n v="77525811"/>
    <x v="10"/>
    <x v="14"/>
  </r>
  <r>
    <n v="77525813"/>
    <x v="10"/>
    <x v="14"/>
  </r>
  <r>
    <n v="77525815"/>
    <x v="10"/>
    <x v="16"/>
  </r>
  <r>
    <n v="77525816"/>
    <x v="10"/>
    <x v="16"/>
  </r>
  <r>
    <n v="77525817"/>
    <x v="10"/>
    <x v="16"/>
  </r>
  <r>
    <n v="77525818"/>
    <x v="10"/>
    <x v="16"/>
  </r>
  <r>
    <n v="77525819"/>
    <x v="10"/>
    <x v="16"/>
  </r>
  <r>
    <n v="77525820"/>
    <x v="10"/>
    <x v="16"/>
  </r>
  <r>
    <n v="77525821"/>
    <x v="10"/>
    <x v="16"/>
  </r>
  <r>
    <n v="77525824"/>
    <x v="10"/>
    <x v="16"/>
  </r>
  <r>
    <n v="77525825"/>
    <x v="10"/>
    <x v="11"/>
  </r>
  <r>
    <n v="77525829"/>
    <x v="10"/>
    <x v="11"/>
  </r>
  <r>
    <n v="77525831"/>
    <x v="10"/>
    <x v="11"/>
  </r>
  <r>
    <n v="77525833"/>
    <x v="10"/>
    <x v="11"/>
  </r>
  <r>
    <n v="77525835"/>
    <x v="10"/>
    <x v="14"/>
  </r>
  <r>
    <n v="77525837"/>
    <x v="10"/>
    <x v="15"/>
  </r>
  <r>
    <n v="77525838"/>
    <x v="10"/>
    <x v="14"/>
  </r>
  <r>
    <n v="77525840"/>
    <x v="12"/>
    <x v="14"/>
  </r>
  <r>
    <n v="77525844"/>
    <x v="10"/>
    <x v="16"/>
  </r>
  <r>
    <n v="77525846"/>
    <x v="12"/>
    <x v="15"/>
  </r>
  <r>
    <n v="77525847"/>
    <x v="11"/>
    <x v="15"/>
  </r>
  <r>
    <n v="77525853"/>
    <x v="10"/>
    <x v="16"/>
  </r>
  <r>
    <n v="77525855"/>
    <x v="10"/>
    <x v="15"/>
  </r>
  <r>
    <n v="77525857"/>
    <x v="10"/>
    <x v="15"/>
  </r>
  <r>
    <n v="77525858"/>
    <x v="10"/>
    <x v="17"/>
  </r>
  <r>
    <n v="77525859"/>
    <x v="12"/>
    <x v="5"/>
  </r>
  <r>
    <n v="77525866"/>
    <x v="10"/>
    <x v="4"/>
  </r>
  <r>
    <n v="77525867"/>
    <x v="10"/>
    <x v="4"/>
  </r>
  <r>
    <n v="77525869"/>
    <x v="10"/>
    <x v="4"/>
  </r>
  <r>
    <n v="77525872"/>
    <x v="10"/>
    <x v="4"/>
  </r>
  <r>
    <n v="77525873"/>
    <x v="10"/>
    <x v="9"/>
  </r>
  <r>
    <n v="77525874"/>
    <x v="10"/>
    <x v="9"/>
  </r>
  <r>
    <n v="77525875"/>
    <x v="10"/>
    <x v="9"/>
  </r>
  <r>
    <n v="77525877"/>
    <x v="10"/>
    <x v="1"/>
  </r>
  <r>
    <n v="77525879"/>
    <x v="12"/>
    <x v="1"/>
  </r>
  <r>
    <n v="77525880"/>
    <x v="12"/>
    <x v="1"/>
  </r>
  <r>
    <n v="77525881"/>
    <x v="10"/>
    <x v="4"/>
  </r>
  <r>
    <n v="77525882"/>
    <x v="10"/>
    <x v="5"/>
  </r>
  <r>
    <n v="77525884"/>
    <x v="10"/>
    <x v="9"/>
  </r>
  <r>
    <n v="77525885"/>
    <x v="10"/>
    <x v="4"/>
  </r>
  <r>
    <n v="77525886"/>
    <x v="10"/>
    <x v="0"/>
  </r>
  <r>
    <n v="77525887"/>
    <x v="10"/>
    <x v="0"/>
  </r>
  <r>
    <n v="77525888"/>
    <x v="10"/>
    <x v="0"/>
  </r>
  <r>
    <n v="77525890"/>
    <x v="10"/>
    <x v="12"/>
  </r>
  <r>
    <n v="77525891"/>
    <x v="10"/>
    <x v="12"/>
  </r>
  <r>
    <n v="77525892"/>
    <x v="10"/>
    <x v="12"/>
  </r>
  <r>
    <n v="77525893"/>
    <x v="10"/>
    <x v="12"/>
  </r>
  <r>
    <n v="77525894"/>
    <x v="12"/>
    <x v="12"/>
  </r>
  <r>
    <n v="77525895"/>
    <x v="10"/>
    <x v="1"/>
  </r>
  <r>
    <n v="77525896"/>
    <x v="10"/>
    <x v="12"/>
  </r>
  <r>
    <n v="77525897"/>
    <x v="10"/>
    <x v="12"/>
  </r>
  <r>
    <n v="77525898"/>
    <x v="10"/>
    <x v="12"/>
  </r>
  <r>
    <n v="77525899"/>
    <x v="10"/>
    <x v="12"/>
  </r>
  <r>
    <n v="77525900"/>
    <x v="12"/>
    <x v="12"/>
  </r>
  <r>
    <n v="77525901"/>
    <x v="10"/>
    <x v="12"/>
  </r>
  <r>
    <n v="77525918"/>
    <x v="10"/>
    <x v="10"/>
  </r>
  <r>
    <n v="77525920"/>
    <x v="10"/>
    <x v="10"/>
  </r>
  <r>
    <n v="77525921"/>
    <x v="10"/>
    <x v="8"/>
  </r>
  <r>
    <n v="77525923"/>
    <x v="10"/>
    <x v="3"/>
  </r>
  <r>
    <n v="77525924"/>
    <x v="10"/>
    <x v="3"/>
  </r>
  <r>
    <n v="77525929"/>
    <x v="12"/>
    <x v="3"/>
  </r>
  <r>
    <n v="77525931"/>
    <x v="12"/>
    <x v="3"/>
  </r>
  <r>
    <n v="77525934"/>
    <x v="10"/>
    <x v="3"/>
  </r>
  <r>
    <n v="77525935"/>
    <x v="10"/>
    <x v="3"/>
  </r>
  <r>
    <n v="77525936"/>
    <x v="10"/>
    <x v="13"/>
  </r>
  <r>
    <n v="77525937"/>
    <x v="10"/>
    <x v="13"/>
  </r>
  <r>
    <n v="77525941"/>
    <x v="10"/>
    <x v="3"/>
  </r>
  <r>
    <n v="77525948"/>
    <x v="10"/>
    <x v="8"/>
  </r>
  <r>
    <n v="77525949"/>
    <x v="10"/>
    <x v="8"/>
  </r>
  <r>
    <n v="77525950"/>
    <x v="10"/>
    <x v="8"/>
  </r>
  <r>
    <n v="77525951"/>
    <x v="10"/>
    <x v="8"/>
  </r>
  <r>
    <n v="77525957"/>
    <x v="10"/>
    <x v="8"/>
  </r>
  <r>
    <n v="77525964"/>
    <x v="12"/>
    <x v="2"/>
  </r>
  <r>
    <n v="77525965"/>
    <x v="10"/>
    <x v="2"/>
  </r>
  <r>
    <n v="77525967"/>
    <x v="10"/>
    <x v="12"/>
  </r>
  <r>
    <n v="77525969"/>
    <x v="10"/>
    <x v="12"/>
  </r>
  <r>
    <n v="77525970"/>
    <x v="10"/>
    <x v="12"/>
  </r>
  <r>
    <n v="77525979"/>
    <x v="10"/>
    <x v="12"/>
  </r>
  <r>
    <n v="77525980"/>
    <x v="10"/>
    <x v="18"/>
  </r>
  <r>
    <n v="77525981"/>
    <x v="10"/>
    <x v="18"/>
  </r>
  <r>
    <n v="77525984"/>
    <x v="10"/>
    <x v="18"/>
  </r>
  <r>
    <n v="77525986"/>
    <x v="10"/>
    <x v="18"/>
  </r>
  <r>
    <n v="77525989"/>
    <x v="10"/>
    <x v="18"/>
  </r>
  <r>
    <n v="77525991"/>
    <x v="10"/>
    <x v="3"/>
  </r>
  <r>
    <n v="77525994"/>
    <x v="10"/>
    <x v="16"/>
  </r>
  <r>
    <n v="77525995"/>
    <x v="10"/>
    <x v="16"/>
  </r>
  <r>
    <n v="77525996"/>
    <x v="10"/>
    <x v="16"/>
  </r>
  <r>
    <n v="77525997"/>
    <x v="10"/>
    <x v="13"/>
  </r>
  <r>
    <n v="77526002"/>
    <x v="12"/>
    <x v="18"/>
  </r>
  <r>
    <n v="77526004"/>
    <x v="10"/>
    <x v="18"/>
  </r>
  <r>
    <n v="77526009"/>
    <x v="10"/>
    <x v="10"/>
  </r>
  <r>
    <n v="77526010"/>
    <x v="10"/>
    <x v="10"/>
  </r>
  <r>
    <n v="77526011"/>
    <x v="10"/>
    <x v="10"/>
  </r>
  <r>
    <n v="77526013"/>
    <x v="12"/>
    <x v="9"/>
  </r>
  <r>
    <n v="77526016"/>
    <x v="10"/>
    <x v="9"/>
  </r>
  <r>
    <n v="77526017"/>
    <x v="10"/>
    <x v="9"/>
  </r>
  <r>
    <n v="77526018"/>
    <x v="10"/>
    <x v="1"/>
  </r>
  <r>
    <n v="77526019"/>
    <x v="10"/>
    <x v="1"/>
  </r>
  <r>
    <n v="77526020"/>
    <x v="10"/>
    <x v="4"/>
  </r>
  <r>
    <n v="77526022"/>
    <x v="10"/>
    <x v="0"/>
  </r>
  <r>
    <n v="77526025"/>
    <x v="12"/>
    <x v="0"/>
  </r>
  <r>
    <n v="77526028"/>
    <x v="10"/>
    <x v="0"/>
  </r>
  <r>
    <n v="77526030"/>
    <x v="10"/>
    <x v="0"/>
  </r>
  <r>
    <n v="77526031"/>
    <x v="10"/>
    <x v="0"/>
  </r>
  <r>
    <n v="77526032"/>
    <x v="10"/>
    <x v="0"/>
  </r>
  <r>
    <n v="77526033"/>
    <x v="10"/>
    <x v="0"/>
  </r>
  <r>
    <n v="77526034"/>
    <x v="12"/>
    <x v="5"/>
  </r>
  <r>
    <n v="77526035"/>
    <x v="10"/>
    <x v="5"/>
  </r>
  <r>
    <n v="77526036"/>
    <x v="10"/>
    <x v="5"/>
  </r>
  <r>
    <n v="77526037"/>
    <x v="10"/>
    <x v="5"/>
  </r>
  <r>
    <n v="77526038"/>
    <x v="12"/>
    <x v="5"/>
  </r>
  <r>
    <n v="77526039"/>
    <x v="12"/>
    <x v="17"/>
  </r>
  <r>
    <n v="77526040"/>
    <x v="10"/>
    <x v="17"/>
  </r>
  <r>
    <n v="77526041"/>
    <x v="10"/>
    <x v="18"/>
  </r>
  <r>
    <n v="77526042"/>
    <x v="10"/>
    <x v="2"/>
  </r>
  <r>
    <n v="77526045"/>
    <x v="12"/>
    <x v="2"/>
  </r>
  <r>
    <n v="77526046"/>
    <x v="10"/>
    <x v="2"/>
  </r>
  <r>
    <n v="77526047"/>
    <x v="12"/>
    <x v="2"/>
  </r>
  <r>
    <n v="77526050"/>
    <x v="10"/>
    <x v="9"/>
  </r>
  <r>
    <n v="77526056"/>
    <x v="12"/>
    <x v="9"/>
  </r>
  <r>
    <n v="77526060"/>
    <x v="12"/>
    <x v="9"/>
  </r>
  <r>
    <n v="77526061"/>
    <x v="10"/>
    <x v="2"/>
  </r>
  <r>
    <n v="77526075"/>
    <x v="10"/>
    <x v="11"/>
  </r>
  <r>
    <n v="77526081"/>
    <x v="10"/>
    <x v="11"/>
  </r>
  <r>
    <n v="77526082"/>
    <x v="10"/>
    <x v="11"/>
  </r>
  <r>
    <n v="77526085"/>
    <x v="10"/>
    <x v="17"/>
  </r>
  <r>
    <n v="77526086"/>
    <x v="10"/>
    <x v="17"/>
  </r>
  <r>
    <n v="77526090"/>
    <x v="10"/>
    <x v="17"/>
  </r>
  <r>
    <n v="77526091"/>
    <x v="10"/>
    <x v="17"/>
  </r>
  <r>
    <n v="77526092"/>
    <x v="21"/>
    <x v="4"/>
  </r>
  <r>
    <n v="77526093"/>
    <x v="22"/>
    <x v="4"/>
  </r>
  <r>
    <n v="77526094"/>
    <x v="21"/>
    <x v="11"/>
  </r>
  <r>
    <n v="77526103"/>
    <x v="22"/>
    <x v="15"/>
  </r>
  <r>
    <n v="77526107"/>
    <x v="22"/>
    <x v="15"/>
  </r>
  <r>
    <n v="77526108"/>
    <x v="22"/>
    <x v="15"/>
  </r>
  <r>
    <n v="77526111"/>
    <x v="22"/>
    <x v="13"/>
  </r>
  <r>
    <n v="77526112"/>
    <x v="22"/>
    <x v="13"/>
  </r>
  <r>
    <n v="77526114"/>
    <x v="22"/>
    <x v="13"/>
  </r>
  <r>
    <n v="77526115"/>
    <x v="22"/>
    <x v="13"/>
  </r>
  <r>
    <n v="77526116"/>
    <x v="22"/>
    <x v="13"/>
  </r>
  <r>
    <n v="77526118"/>
    <x v="21"/>
    <x v="13"/>
  </r>
  <r>
    <n v="77526119"/>
    <x v="22"/>
    <x v="13"/>
  </r>
  <r>
    <n v="77526120"/>
    <x v="22"/>
    <x v="13"/>
  </r>
  <r>
    <n v="77526121"/>
    <x v="22"/>
    <x v="13"/>
  </r>
  <r>
    <n v="77526123"/>
    <x v="22"/>
    <x v="13"/>
  </r>
  <r>
    <n v="77526125"/>
    <x v="22"/>
    <x v="13"/>
  </r>
  <r>
    <n v="77526127"/>
    <x v="22"/>
    <x v="13"/>
  </r>
  <r>
    <n v="77526128"/>
    <x v="22"/>
    <x v="13"/>
  </r>
  <r>
    <n v="77526141"/>
    <x v="21"/>
    <x v="8"/>
  </r>
  <r>
    <n v="77526143"/>
    <x v="22"/>
    <x v="8"/>
  </r>
  <r>
    <n v="77526145"/>
    <x v="22"/>
    <x v="8"/>
  </r>
  <r>
    <n v="77526146"/>
    <x v="22"/>
    <x v="8"/>
  </r>
  <r>
    <n v="77526147"/>
    <x v="22"/>
    <x v="8"/>
  </r>
  <r>
    <n v="77526148"/>
    <x v="22"/>
    <x v="8"/>
  </r>
  <r>
    <n v="77526150"/>
    <x v="22"/>
    <x v="8"/>
  </r>
  <r>
    <n v="77526151"/>
    <x v="22"/>
    <x v="8"/>
  </r>
  <r>
    <n v="77526152"/>
    <x v="22"/>
    <x v="8"/>
  </r>
  <r>
    <n v="77526153"/>
    <x v="22"/>
    <x v="8"/>
  </r>
  <r>
    <n v="77526154"/>
    <x v="22"/>
    <x v="8"/>
  </r>
  <r>
    <n v="77526155"/>
    <x v="22"/>
    <x v="8"/>
  </r>
  <r>
    <n v="77526156"/>
    <x v="22"/>
    <x v="8"/>
  </r>
  <r>
    <n v="77526157"/>
    <x v="22"/>
    <x v="8"/>
  </r>
  <r>
    <n v="77526158"/>
    <x v="22"/>
    <x v="8"/>
  </r>
  <r>
    <n v="77526162"/>
    <x v="22"/>
    <x v="3"/>
  </r>
  <r>
    <n v="77526166"/>
    <x v="22"/>
    <x v="3"/>
  </r>
  <r>
    <n v="77526167"/>
    <x v="22"/>
    <x v="3"/>
  </r>
  <r>
    <n v="77526173"/>
    <x v="22"/>
    <x v="3"/>
  </r>
  <r>
    <n v="77526175"/>
    <x v="22"/>
    <x v="3"/>
  </r>
  <r>
    <n v="77526188"/>
    <x v="22"/>
    <x v="18"/>
  </r>
  <r>
    <n v="77526189"/>
    <x v="22"/>
    <x v="1"/>
  </r>
  <r>
    <n v="77526191"/>
    <x v="22"/>
    <x v="1"/>
  </r>
  <r>
    <n v="77526193"/>
    <x v="22"/>
    <x v="1"/>
  </r>
  <r>
    <n v="77526194"/>
    <x v="22"/>
    <x v="1"/>
  </r>
  <r>
    <n v="77526200"/>
    <x v="22"/>
    <x v="1"/>
  </r>
  <r>
    <n v="77526201"/>
    <x v="22"/>
    <x v="1"/>
  </r>
  <r>
    <n v="77526202"/>
    <x v="22"/>
    <x v="1"/>
  </r>
  <r>
    <n v="77526205"/>
    <x v="22"/>
    <x v="1"/>
  </r>
  <r>
    <n v="77526212"/>
    <x v="21"/>
    <x v="1"/>
  </r>
  <r>
    <n v="77526213"/>
    <x v="22"/>
    <x v="1"/>
  </r>
  <r>
    <n v="77526217"/>
    <x v="21"/>
    <x v="6"/>
  </r>
  <r>
    <n v="77526218"/>
    <x v="22"/>
    <x v="6"/>
  </r>
  <r>
    <n v="77526223"/>
    <x v="22"/>
    <x v="1"/>
  </r>
  <r>
    <n v="77526227"/>
    <x v="22"/>
    <x v="1"/>
  </r>
  <r>
    <n v="77526228"/>
    <x v="21"/>
    <x v="7"/>
  </r>
  <r>
    <n v="77526229"/>
    <x v="22"/>
    <x v="7"/>
  </r>
  <r>
    <n v="77526230"/>
    <x v="22"/>
    <x v="7"/>
  </r>
  <r>
    <n v="77526231"/>
    <x v="22"/>
    <x v="7"/>
  </r>
  <r>
    <n v="77526234"/>
    <x v="22"/>
    <x v="7"/>
  </r>
  <r>
    <n v="77526235"/>
    <x v="22"/>
    <x v="7"/>
  </r>
  <r>
    <n v="77526236"/>
    <x v="22"/>
    <x v="7"/>
  </r>
  <r>
    <n v="77526238"/>
    <x v="22"/>
    <x v="7"/>
  </r>
  <r>
    <n v="77526239"/>
    <x v="22"/>
    <x v="10"/>
  </r>
  <r>
    <n v="77526241"/>
    <x v="22"/>
    <x v="10"/>
  </r>
  <r>
    <n v="77526242"/>
    <x v="22"/>
    <x v="10"/>
  </r>
  <r>
    <n v="77526245"/>
    <x v="22"/>
    <x v="10"/>
  </r>
  <r>
    <n v="77526246"/>
    <x v="22"/>
    <x v="10"/>
  </r>
  <r>
    <n v="77526248"/>
    <x v="22"/>
    <x v="10"/>
  </r>
  <r>
    <n v="77526250"/>
    <x v="21"/>
    <x v="9"/>
  </r>
  <r>
    <n v="77526251"/>
    <x v="22"/>
    <x v="9"/>
  </r>
  <r>
    <n v="77526255"/>
    <x v="21"/>
    <x v="9"/>
  </r>
  <r>
    <n v="77526258"/>
    <x v="22"/>
    <x v="4"/>
  </r>
  <r>
    <n v="77526259"/>
    <x v="22"/>
    <x v="4"/>
  </r>
  <r>
    <n v="77526263"/>
    <x v="22"/>
    <x v="4"/>
  </r>
  <r>
    <n v="77526266"/>
    <x v="22"/>
    <x v="4"/>
  </r>
  <r>
    <n v="77526268"/>
    <x v="22"/>
    <x v="4"/>
  </r>
  <r>
    <n v="77526270"/>
    <x v="22"/>
    <x v="4"/>
  </r>
  <r>
    <n v="77526271"/>
    <x v="22"/>
    <x v="4"/>
  </r>
  <r>
    <n v="77526272"/>
    <x v="22"/>
    <x v="0"/>
  </r>
  <r>
    <n v="77526273"/>
    <x v="22"/>
    <x v="0"/>
  </r>
  <r>
    <n v="77526275"/>
    <x v="22"/>
    <x v="0"/>
  </r>
  <r>
    <n v="77526277"/>
    <x v="22"/>
    <x v="0"/>
  </r>
  <r>
    <n v="77526281"/>
    <x v="22"/>
    <x v="0"/>
  </r>
  <r>
    <n v="77526285"/>
    <x v="22"/>
    <x v="0"/>
  </r>
  <r>
    <n v="77526289"/>
    <x v="22"/>
    <x v="1"/>
  </r>
  <r>
    <n v="77526290"/>
    <x v="22"/>
    <x v="1"/>
  </r>
  <r>
    <n v="77526293"/>
    <x v="22"/>
    <x v="1"/>
  </r>
  <r>
    <n v="77526294"/>
    <x v="22"/>
    <x v="1"/>
  </r>
  <r>
    <n v="77526295"/>
    <x v="22"/>
    <x v="1"/>
  </r>
  <r>
    <n v="77526298"/>
    <x v="22"/>
    <x v="12"/>
  </r>
  <r>
    <n v="77526301"/>
    <x v="22"/>
    <x v="12"/>
  </r>
  <r>
    <n v="77526302"/>
    <x v="22"/>
    <x v="12"/>
  </r>
  <r>
    <n v="77526303"/>
    <x v="22"/>
    <x v="12"/>
  </r>
  <r>
    <n v="77526305"/>
    <x v="22"/>
    <x v="12"/>
  </r>
  <r>
    <n v="77526306"/>
    <x v="22"/>
    <x v="12"/>
  </r>
  <r>
    <n v="77526308"/>
    <x v="22"/>
    <x v="12"/>
  </r>
  <r>
    <n v="77526313"/>
    <x v="22"/>
    <x v="5"/>
  </r>
  <r>
    <n v="77526315"/>
    <x v="22"/>
    <x v="5"/>
  </r>
  <r>
    <n v="77526319"/>
    <x v="22"/>
    <x v="5"/>
  </r>
  <r>
    <n v="77526320"/>
    <x v="22"/>
    <x v="17"/>
  </r>
  <r>
    <n v="77526321"/>
    <x v="22"/>
    <x v="17"/>
  </r>
  <r>
    <n v="77526322"/>
    <x v="22"/>
    <x v="17"/>
  </r>
  <r>
    <n v="77526323"/>
    <x v="22"/>
    <x v="17"/>
  </r>
  <r>
    <n v="77526324"/>
    <x v="22"/>
    <x v="17"/>
  </r>
  <r>
    <n v="77526328"/>
    <x v="22"/>
    <x v="17"/>
  </r>
  <r>
    <n v="77526329"/>
    <x v="22"/>
    <x v="17"/>
  </r>
  <r>
    <n v="77526331"/>
    <x v="22"/>
    <x v="17"/>
  </r>
  <r>
    <n v="77526333"/>
    <x v="21"/>
    <x v="11"/>
  </r>
  <r>
    <n v="77526336"/>
    <x v="22"/>
    <x v="17"/>
  </r>
  <r>
    <n v="77526337"/>
    <x v="22"/>
    <x v="11"/>
  </r>
  <r>
    <n v="77526340"/>
    <x v="22"/>
    <x v="1"/>
  </r>
  <r>
    <n v="77526346"/>
    <x v="22"/>
    <x v="11"/>
  </r>
  <r>
    <n v="77526348"/>
    <x v="22"/>
    <x v="11"/>
  </r>
  <r>
    <n v="77526349"/>
    <x v="22"/>
    <x v="11"/>
  </r>
  <r>
    <n v="77526350"/>
    <x v="21"/>
    <x v="11"/>
  </r>
  <r>
    <n v="77526351"/>
    <x v="22"/>
    <x v="11"/>
  </r>
  <r>
    <n v="77526355"/>
    <x v="22"/>
    <x v="11"/>
  </r>
  <r>
    <n v="77526357"/>
    <x v="22"/>
    <x v="11"/>
  </r>
  <r>
    <n v="77526359"/>
    <x v="22"/>
    <x v="11"/>
  </r>
  <r>
    <n v="77526360"/>
    <x v="21"/>
    <x v="11"/>
  </r>
  <r>
    <n v="77526363"/>
    <x v="21"/>
    <x v="11"/>
  </r>
  <r>
    <n v="77526370"/>
    <x v="22"/>
    <x v="11"/>
  </r>
  <r>
    <n v="77526371"/>
    <x v="22"/>
    <x v="11"/>
  </r>
  <r>
    <n v="77526374"/>
    <x v="22"/>
    <x v="5"/>
  </r>
  <r>
    <n v="77526379"/>
    <x v="22"/>
    <x v="14"/>
  </r>
  <r>
    <n v="77526383"/>
    <x v="22"/>
    <x v="11"/>
  </r>
  <r>
    <n v="77526390"/>
    <x v="22"/>
    <x v="16"/>
  </r>
  <r>
    <n v="77526391"/>
    <x v="22"/>
    <x v="16"/>
  </r>
  <r>
    <n v="77526392"/>
    <x v="23"/>
    <x v="16"/>
  </r>
  <r>
    <n v="77526393"/>
    <x v="21"/>
    <x v="16"/>
  </r>
  <r>
    <n v="77526394"/>
    <x v="0"/>
    <x v="14"/>
  </r>
  <r>
    <n v="77526395"/>
    <x v="0"/>
    <x v="14"/>
  </r>
  <r>
    <n v="77526396"/>
    <x v="0"/>
    <x v="14"/>
  </r>
  <r>
    <n v="77526397"/>
    <x v="0"/>
    <x v="14"/>
  </r>
  <r>
    <n v="77526398"/>
    <x v="0"/>
    <x v="14"/>
  </r>
  <r>
    <n v="77526401"/>
    <x v="0"/>
    <x v="14"/>
  </r>
  <r>
    <n v="77526402"/>
    <x v="0"/>
    <x v="14"/>
  </r>
  <r>
    <n v="77526404"/>
    <x v="0"/>
    <x v="14"/>
  </r>
  <r>
    <n v="77526408"/>
    <x v="0"/>
    <x v="14"/>
  </r>
  <r>
    <n v="77526410"/>
    <x v="0"/>
    <x v="14"/>
  </r>
  <r>
    <n v="77526413"/>
    <x v="1"/>
    <x v="13"/>
  </r>
  <r>
    <n v="77526414"/>
    <x v="0"/>
    <x v="16"/>
  </r>
  <r>
    <n v="77526415"/>
    <x v="0"/>
    <x v="16"/>
  </r>
  <r>
    <n v="77526417"/>
    <x v="0"/>
    <x v="16"/>
  </r>
  <r>
    <n v="77526418"/>
    <x v="1"/>
    <x v="13"/>
  </r>
  <r>
    <n v="77526419"/>
    <x v="1"/>
    <x v="13"/>
  </r>
  <r>
    <n v="77526422"/>
    <x v="0"/>
    <x v="13"/>
  </r>
  <r>
    <n v="77526423"/>
    <x v="0"/>
    <x v="13"/>
  </r>
  <r>
    <n v="77526425"/>
    <x v="0"/>
    <x v="13"/>
  </r>
  <r>
    <n v="77526427"/>
    <x v="0"/>
    <x v="13"/>
  </r>
  <r>
    <n v="77526428"/>
    <x v="0"/>
    <x v="13"/>
  </r>
  <r>
    <n v="77526429"/>
    <x v="0"/>
    <x v="13"/>
  </r>
  <r>
    <n v="77526430"/>
    <x v="0"/>
    <x v="13"/>
  </r>
  <r>
    <n v="77526431"/>
    <x v="0"/>
    <x v="13"/>
  </r>
  <r>
    <n v="77526432"/>
    <x v="0"/>
    <x v="13"/>
  </r>
  <r>
    <n v="77526434"/>
    <x v="0"/>
    <x v="8"/>
  </r>
  <r>
    <n v="77526435"/>
    <x v="0"/>
    <x v="8"/>
  </r>
  <r>
    <n v="77526437"/>
    <x v="0"/>
    <x v="8"/>
  </r>
  <r>
    <n v="77526438"/>
    <x v="0"/>
    <x v="3"/>
  </r>
  <r>
    <n v="77526439"/>
    <x v="0"/>
    <x v="2"/>
  </r>
  <r>
    <n v="77526440"/>
    <x v="0"/>
    <x v="2"/>
  </r>
  <r>
    <n v="77526445"/>
    <x v="0"/>
    <x v="2"/>
  </r>
  <r>
    <n v="77526446"/>
    <x v="0"/>
    <x v="2"/>
  </r>
  <r>
    <n v="77526448"/>
    <x v="0"/>
    <x v="2"/>
  </r>
  <r>
    <n v="77526449"/>
    <x v="0"/>
    <x v="2"/>
  </r>
  <r>
    <n v="77526450"/>
    <x v="0"/>
    <x v="2"/>
  </r>
  <r>
    <n v="77526451"/>
    <x v="0"/>
    <x v="2"/>
  </r>
  <r>
    <n v="77526454"/>
    <x v="0"/>
    <x v="2"/>
  </r>
  <r>
    <n v="77526457"/>
    <x v="0"/>
    <x v="18"/>
  </r>
  <r>
    <n v="77526461"/>
    <x v="0"/>
    <x v="18"/>
  </r>
  <r>
    <n v="77526463"/>
    <x v="0"/>
    <x v="18"/>
  </r>
  <r>
    <n v="77526464"/>
    <x v="0"/>
    <x v="18"/>
  </r>
  <r>
    <n v="77526466"/>
    <x v="0"/>
    <x v="18"/>
  </r>
  <r>
    <n v="77526467"/>
    <x v="0"/>
    <x v="6"/>
  </r>
  <r>
    <n v="77526470"/>
    <x v="1"/>
    <x v="6"/>
  </r>
  <r>
    <n v="77526472"/>
    <x v="1"/>
    <x v="6"/>
  </r>
  <r>
    <n v="77526473"/>
    <x v="1"/>
    <x v="6"/>
  </r>
  <r>
    <n v="77526474"/>
    <x v="0"/>
    <x v="6"/>
  </r>
  <r>
    <n v="77526475"/>
    <x v="0"/>
    <x v="6"/>
  </r>
  <r>
    <n v="77526476"/>
    <x v="0"/>
    <x v="6"/>
  </r>
  <r>
    <n v="77526478"/>
    <x v="0"/>
    <x v="6"/>
  </r>
  <r>
    <n v="77526481"/>
    <x v="0"/>
    <x v="6"/>
  </r>
  <r>
    <n v="77526482"/>
    <x v="0"/>
    <x v="6"/>
  </r>
  <r>
    <n v="77526485"/>
    <x v="1"/>
    <x v="7"/>
  </r>
  <r>
    <n v="77526488"/>
    <x v="1"/>
    <x v="10"/>
  </r>
  <r>
    <n v="77526490"/>
    <x v="0"/>
    <x v="10"/>
  </r>
  <r>
    <n v="77526491"/>
    <x v="0"/>
    <x v="10"/>
  </r>
  <r>
    <n v="77526493"/>
    <x v="0"/>
    <x v="10"/>
  </r>
  <r>
    <n v="77526494"/>
    <x v="1"/>
    <x v="10"/>
  </r>
  <r>
    <n v="77526498"/>
    <x v="0"/>
    <x v="9"/>
  </r>
  <r>
    <n v="77526499"/>
    <x v="0"/>
    <x v="9"/>
  </r>
  <r>
    <n v="77526502"/>
    <x v="0"/>
    <x v="12"/>
  </r>
  <r>
    <n v="77526508"/>
    <x v="0"/>
    <x v="11"/>
  </r>
  <r>
    <n v="77526510"/>
    <x v="0"/>
    <x v="11"/>
  </r>
  <r>
    <n v="77526511"/>
    <x v="0"/>
    <x v="11"/>
  </r>
  <r>
    <n v="77526512"/>
    <x v="0"/>
    <x v="11"/>
  </r>
  <r>
    <n v="77526513"/>
    <x v="0"/>
    <x v="11"/>
  </r>
  <r>
    <n v="77526514"/>
    <x v="1"/>
    <x v="11"/>
  </r>
  <r>
    <n v="77526520"/>
    <x v="10"/>
    <x v="18"/>
  </r>
  <r>
    <n v="77526521"/>
    <x v="10"/>
    <x v="15"/>
  </r>
  <r>
    <n v="77526524"/>
    <x v="10"/>
    <x v="7"/>
  </r>
  <r>
    <n v="77526525"/>
    <x v="12"/>
    <x v="6"/>
  </r>
  <r>
    <n v="77526530"/>
    <x v="10"/>
    <x v="0"/>
  </r>
  <r>
    <n v="77526531"/>
    <x v="12"/>
    <x v="0"/>
  </r>
  <r>
    <n v="77526537"/>
    <x v="10"/>
    <x v="4"/>
  </r>
  <r>
    <n v="77526542"/>
    <x v="22"/>
    <x v="14"/>
  </r>
  <r>
    <n v="77526544"/>
    <x v="10"/>
    <x v="17"/>
  </r>
  <r>
    <n v="77526546"/>
    <x v="10"/>
    <x v="17"/>
  </r>
  <r>
    <n v="77526552"/>
    <x v="10"/>
    <x v="8"/>
  </r>
  <r>
    <n v="77526558"/>
    <x v="10"/>
    <x v="17"/>
  </r>
  <r>
    <n v="77526559"/>
    <x v="10"/>
    <x v="16"/>
  </r>
  <r>
    <n v="77526561"/>
    <x v="23"/>
    <x v="3"/>
  </r>
  <r>
    <n v="77526563"/>
    <x v="0"/>
    <x v="14"/>
  </r>
  <r>
    <n v="77526566"/>
    <x v="10"/>
    <x v="15"/>
  </r>
  <r>
    <n v="77526567"/>
    <x v="22"/>
    <x v="0"/>
  </r>
  <r>
    <n v="77526568"/>
    <x v="10"/>
    <x v="8"/>
  </r>
  <r>
    <n v="77526576"/>
    <x v="10"/>
    <x v="12"/>
  </r>
  <r>
    <n v="77526577"/>
    <x v="12"/>
    <x v="11"/>
  </r>
  <r>
    <n v="77526581"/>
    <x v="12"/>
    <x v="1"/>
  </r>
  <r>
    <n v="77526585"/>
    <x v="0"/>
    <x v="15"/>
  </r>
  <r>
    <n v="77526590"/>
    <x v="10"/>
    <x v="0"/>
  </r>
  <r>
    <n v="77526594"/>
    <x v="10"/>
    <x v="0"/>
  </r>
  <r>
    <n v="77526595"/>
    <x v="10"/>
    <x v="9"/>
  </r>
  <r>
    <n v="77526601"/>
    <x v="10"/>
    <x v="12"/>
  </r>
  <r>
    <n v="77526606"/>
    <x v="10"/>
    <x v="0"/>
  </r>
  <r>
    <n v="77526611"/>
    <x v="10"/>
    <x v="1"/>
  </r>
  <r>
    <n v="77526614"/>
    <x v="22"/>
    <x v="15"/>
  </r>
  <r>
    <n v="77526618"/>
    <x v="22"/>
    <x v="13"/>
  </r>
  <r>
    <n v="77526619"/>
    <x v="22"/>
    <x v="13"/>
  </r>
  <r>
    <n v="77526620"/>
    <x v="10"/>
    <x v="15"/>
  </r>
  <r>
    <n v="77526622"/>
    <x v="22"/>
    <x v="14"/>
  </r>
  <r>
    <n v="77526626"/>
    <x v="10"/>
    <x v="8"/>
  </r>
  <r>
    <n v="77526629"/>
    <x v="10"/>
    <x v="8"/>
  </r>
  <r>
    <n v="77526634"/>
    <x v="22"/>
    <x v="8"/>
  </r>
  <r>
    <n v="77526636"/>
    <x v="22"/>
    <x v="17"/>
  </r>
  <r>
    <n v="77526637"/>
    <x v="22"/>
    <x v="17"/>
  </r>
  <r>
    <n v="77526638"/>
    <x v="10"/>
    <x v="7"/>
  </r>
  <r>
    <n v="77526639"/>
    <x v="10"/>
    <x v="3"/>
  </r>
  <r>
    <n v="77526640"/>
    <x v="10"/>
    <x v="17"/>
  </r>
  <r>
    <n v="77526641"/>
    <x v="22"/>
    <x v="17"/>
  </r>
  <r>
    <n v="77526645"/>
    <x v="22"/>
    <x v="12"/>
  </r>
  <r>
    <n v="77526646"/>
    <x v="10"/>
    <x v="3"/>
  </r>
  <r>
    <n v="77526648"/>
    <x v="1"/>
    <x v="10"/>
  </r>
  <r>
    <n v="77526649"/>
    <x v="10"/>
    <x v="15"/>
  </r>
  <r>
    <n v="77526652"/>
    <x v="11"/>
    <x v="17"/>
  </r>
  <r>
    <n v="77526655"/>
    <x v="22"/>
    <x v="17"/>
  </r>
  <r>
    <n v="77526656"/>
    <x v="10"/>
    <x v="17"/>
  </r>
  <r>
    <n v="77526658"/>
    <x v="10"/>
    <x v="17"/>
  </r>
  <r>
    <n v="77526659"/>
    <x v="10"/>
    <x v="18"/>
  </r>
  <r>
    <n v="77526661"/>
    <x v="0"/>
    <x v="11"/>
  </r>
  <r>
    <n v="77526665"/>
    <x v="10"/>
    <x v="15"/>
  </r>
  <r>
    <n v="77526666"/>
    <x v="10"/>
    <x v="10"/>
  </r>
  <r>
    <n v="77526669"/>
    <x v="10"/>
    <x v="13"/>
  </r>
  <r>
    <n v="77526671"/>
    <x v="10"/>
    <x v="10"/>
  </r>
  <r>
    <n v="77526672"/>
    <x v="10"/>
    <x v="2"/>
  </r>
  <r>
    <n v="77526678"/>
    <x v="10"/>
    <x v="16"/>
  </r>
  <r>
    <n v="77526681"/>
    <x v="12"/>
    <x v="9"/>
  </r>
  <r>
    <n v="77526685"/>
    <x v="12"/>
    <x v="8"/>
  </r>
  <r>
    <n v="77526690"/>
    <x v="11"/>
    <x v="17"/>
  </r>
  <r>
    <n v="77526691"/>
    <x v="10"/>
    <x v="12"/>
  </r>
  <r>
    <n v="77526693"/>
    <x v="12"/>
    <x v="1"/>
  </r>
  <r>
    <n v="77526694"/>
    <x v="10"/>
    <x v="3"/>
  </r>
  <r>
    <n v="77526695"/>
    <x v="10"/>
    <x v="9"/>
  </r>
  <r>
    <n v="77526696"/>
    <x v="10"/>
    <x v="10"/>
  </r>
  <r>
    <n v="77526697"/>
    <x v="21"/>
    <x v="15"/>
  </r>
  <r>
    <n v="77526699"/>
    <x v="22"/>
    <x v="5"/>
  </r>
  <r>
    <n v="77526701"/>
    <x v="22"/>
    <x v="17"/>
  </r>
  <r>
    <n v="77526702"/>
    <x v="10"/>
    <x v="7"/>
  </r>
  <r>
    <n v="77526708"/>
    <x v="10"/>
    <x v="5"/>
  </r>
  <r>
    <n v="77526710"/>
    <x v="22"/>
    <x v="8"/>
  </r>
  <r>
    <n v="77526712"/>
    <x v="22"/>
    <x v="8"/>
  </r>
  <r>
    <n v="77526713"/>
    <x v="22"/>
    <x v="8"/>
  </r>
  <r>
    <n v="77526714"/>
    <x v="22"/>
    <x v="17"/>
  </r>
  <r>
    <n v="77526715"/>
    <x v="11"/>
    <x v="16"/>
  </r>
  <r>
    <n v="77526717"/>
    <x v="10"/>
    <x v="17"/>
  </r>
  <r>
    <n v="77526718"/>
    <x v="10"/>
    <x v="3"/>
  </r>
  <r>
    <n v="77526719"/>
    <x v="10"/>
    <x v="16"/>
  </r>
  <r>
    <n v="77526722"/>
    <x v="12"/>
    <x v="16"/>
  </r>
  <r>
    <n v="77526723"/>
    <x v="12"/>
    <x v="16"/>
  </r>
  <r>
    <n v="77526724"/>
    <x v="12"/>
    <x v="16"/>
  </r>
  <r>
    <n v="77526725"/>
    <x v="10"/>
    <x v="16"/>
  </r>
  <r>
    <n v="77526726"/>
    <x v="10"/>
    <x v="16"/>
  </r>
  <r>
    <n v="77526727"/>
    <x v="10"/>
    <x v="16"/>
  </r>
  <r>
    <n v="77526728"/>
    <x v="10"/>
    <x v="11"/>
  </r>
  <r>
    <n v="77526729"/>
    <x v="10"/>
    <x v="11"/>
  </r>
  <r>
    <n v="77526730"/>
    <x v="10"/>
    <x v="16"/>
  </r>
  <r>
    <n v="77526731"/>
    <x v="10"/>
    <x v="16"/>
  </r>
  <r>
    <n v="77526734"/>
    <x v="10"/>
    <x v="16"/>
  </r>
  <r>
    <n v="77526735"/>
    <x v="10"/>
    <x v="16"/>
  </r>
  <r>
    <n v="77526736"/>
    <x v="10"/>
    <x v="11"/>
  </r>
  <r>
    <n v="77526737"/>
    <x v="10"/>
    <x v="11"/>
  </r>
  <r>
    <n v="77526738"/>
    <x v="10"/>
    <x v="16"/>
  </r>
  <r>
    <n v="77526739"/>
    <x v="10"/>
    <x v="16"/>
  </r>
  <r>
    <n v="77526740"/>
    <x v="10"/>
    <x v="16"/>
  </r>
  <r>
    <n v="77526741"/>
    <x v="10"/>
    <x v="16"/>
  </r>
  <r>
    <n v="77526742"/>
    <x v="10"/>
    <x v="16"/>
  </r>
  <r>
    <n v="77526743"/>
    <x v="10"/>
    <x v="11"/>
  </r>
  <r>
    <n v="77526744"/>
    <x v="10"/>
    <x v="16"/>
  </r>
  <r>
    <n v="77526745"/>
    <x v="10"/>
    <x v="16"/>
  </r>
  <r>
    <n v="77526748"/>
    <x v="10"/>
    <x v="16"/>
  </r>
  <r>
    <n v="77526749"/>
    <x v="10"/>
    <x v="16"/>
  </r>
  <r>
    <n v="77526750"/>
    <x v="10"/>
    <x v="16"/>
  </r>
  <r>
    <n v="77526752"/>
    <x v="10"/>
    <x v="16"/>
  </r>
  <r>
    <n v="77526753"/>
    <x v="10"/>
    <x v="11"/>
  </r>
  <r>
    <n v="77526758"/>
    <x v="10"/>
    <x v="16"/>
  </r>
  <r>
    <n v="77526759"/>
    <x v="10"/>
    <x v="16"/>
  </r>
  <r>
    <n v="77526760"/>
    <x v="10"/>
    <x v="16"/>
  </r>
  <r>
    <n v="77526761"/>
    <x v="10"/>
    <x v="16"/>
  </r>
  <r>
    <n v="77526762"/>
    <x v="10"/>
    <x v="16"/>
  </r>
  <r>
    <n v="77526763"/>
    <x v="10"/>
    <x v="11"/>
  </r>
  <r>
    <n v="77526764"/>
    <x v="10"/>
    <x v="16"/>
  </r>
  <r>
    <n v="77526765"/>
    <x v="10"/>
    <x v="11"/>
  </r>
  <r>
    <n v="77526766"/>
    <x v="10"/>
    <x v="16"/>
  </r>
  <r>
    <n v="77526767"/>
    <x v="10"/>
    <x v="16"/>
  </r>
  <r>
    <n v="77526770"/>
    <x v="10"/>
    <x v="16"/>
  </r>
  <r>
    <n v="77526772"/>
    <x v="10"/>
    <x v="16"/>
  </r>
  <r>
    <n v="77526773"/>
    <x v="10"/>
    <x v="16"/>
  </r>
  <r>
    <n v="77526774"/>
    <x v="10"/>
    <x v="16"/>
  </r>
  <r>
    <n v="77526775"/>
    <x v="10"/>
    <x v="16"/>
  </r>
  <r>
    <n v="77526776"/>
    <x v="10"/>
    <x v="16"/>
  </r>
  <r>
    <n v="77526777"/>
    <x v="10"/>
    <x v="16"/>
  </r>
  <r>
    <n v="77526778"/>
    <x v="10"/>
    <x v="16"/>
  </r>
  <r>
    <n v="77526779"/>
    <x v="10"/>
    <x v="16"/>
  </r>
  <r>
    <n v="77526780"/>
    <x v="10"/>
    <x v="16"/>
  </r>
  <r>
    <n v="77526781"/>
    <x v="10"/>
    <x v="16"/>
  </r>
  <r>
    <n v="77526782"/>
    <x v="10"/>
    <x v="16"/>
  </r>
  <r>
    <n v="77526784"/>
    <x v="10"/>
    <x v="16"/>
  </r>
  <r>
    <n v="77526785"/>
    <x v="10"/>
    <x v="11"/>
  </r>
  <r>
    <n v="77526786"/>
    <x v="10"/>
    <x v="16"/>
  </r>
  <r>
    <n v="77526788"/>
    <x v="10"/>
    <x v="16"/>
  </r>
  <r>
    <n v="77526789"/>
    <x v="10"/>
    <x v="16"/>
  </r>
  <r>
    <n v="77526790"/>
    <x v="10"/>
    <x v="11"/>
  </r>
  <r>
    <n v="77526791"/>
    <x v="10"/>
    <x v="16"/>
  </r>
  <r>
    <n v="77526792"/>
    <x v="10"/>
    <x v="16"/>
  </r>
  <r>
    <n v="77526794"/>
    <x v="10"/>
    <x v="16"/>
  </r>
  <r>
    <n v="77526795"/>
    <x v="12"/>
    <x v="16"/>
  </r>
  <r>
    <n v="77526796"/>
    <x v="10"/>
    <x v="16"/>
  </r>
  <r>
    <n v="77526797"/>
    <x v="10"/>
    <x v="16"/>
  </r>
  <r>
    <n v="77526798"/>
    <x v="10"/>
    <x v="16"/>
  </r>
  <r>
    <n v="77526799"/>
    <x v="10"/>
    <x v="11"/>
  </r>
  <r>
    <n v="77526800"/>
    <x v="10"/>
    <x v="16"/>
  </r>
  <r>
    <n v="77526802"/>
    <x v="10"/>
    <x v="16"/>
  </r>
  <r>
    <n v="77526805"/>
    <x v="10"/>
    <x v="16"/>
  </r>
  <r>
    <n v="77526806"/>
    <x v="10"/>
    <x v="16"/>
  </r>
  <r>
    <n v="77526807"/>
    <x v="10"/>
    <x v="16"/>
  </r>
  <r>
    <n v="77526809"/>
    <x v="10"/>
    <x v="16"/>
  </r>
  <r>
    <n v="77526810"/>
    <x v="10"/>
    <x v="16"/>
  </r>
  <r>
    <n v="77526811"/>
    <x v="10"/>
    <x v="16"/>
  </r>
  <r>
    <n v="77526812"/>
    <x v="10"/>
    <x v="16"/>
  </r>
  <r>
    <n v="77526813"/>
    <x v="10"/>
    <x v="16"/>
  </r>
  <r>
    <n v="77526815"/>
    <x v="10"/>
    <x v="16"/>
  </r>
  <r>
    <n v="77526817"/>
    <x v="10"/>
    <x v="16"/>
  </r>
  <r>
    <n v="77526818"/>
    <x v="10"/>
    <x v="16"/>
  </r>
  <r>
    <n v="77526819"/>
    <x v="10"/>
    <x v="16"/>
  </r>
  <r>
    <n v="77526822"/>
    <x v="10"/>
    <x v="16"/>
  </r>
  <r>
    <n v="77526823"/>
    <x v="10"/>
    <x v="16"/>
  </r>
  <r>
    <n v="77526824"/>
    <x v="10"/>
    <x v="16"/>
  </r>
  <r>
    <n v="77526825"/>
    <x v="10"/>
    <x v="16"/>
  </r>
  <r>
    <n v="77526827"/>
    <x v="10"/>
    <x v="16"/>
  </r>
  <r>
    <n v="77526829"/>
    <x v="10"/>
    <x v="16"/>
  </r>
  <r>
    <n v="77526830"/>
    <x v="10"/>
    <x v="17"/>
  </r>
  <r>
    <n v="77526831"/>
    <x v="10"/>
    <x v="14"/>
  </r>
  <r>
    <n v="77526832"/>
    <x v="10"/>
    <x v="14"/>
  </r>
  <r>
    <n v="77526833"/>
    <x v="12"/>
    <x v="14"/>
  </r>
  <r>
    <n v="77526836"/>
    <x v="12"/>
    <x v="14"/>
  </r>
  <r>
    <n v="77526838"/>
    <x v="12"/>
    <x v="14"/>
  </r>
  <r>
    <n v="77526840"/>
    <x v="10"/>
    <x v="14"/>
  </r>
  <r>
    <n v="77526841"/>
    <x v="12"/>
    <x v="14"/>
  </r>
  <r>
    <n v="77526842"/>
    <x v="10"/>
    <x v="14"/>
  </r>
  <r>
    <n v="77526843"/>
    <x v="10"/>
    <x v="17"/>
  </r>
  <r>
    <n v="77526844"/>
    <x v="10"/>
    <x v="17"/>
  </r>
  <r>
    <n v="77526846"/>
    <x v="10"/>
    <x v="14"/>
  </r>
  <r>
    <n v="77526847"/>
    <x v="12"/>
    <x v="14"/>
  </r>
  <r>
    <n v="77526849"/>
    <x v="10"/>
    <x v="14"/>
  </r>
  <r>
    <n v="77526851"/>
    <x v="10"/>
    <x v="14"/>
  </r>
  <r>
    <n v="77526852"/>
    <x v="10"/>
    <x v="14"/>
  </r>
  <r>
    <n v="77526854"/>
    <x v="10"/>
    <x v="14"/>
  </r>
  <r>
    <n v="77526855"/>
    <x v="10"/>
    <x v="14"/>
  </r>
  <r>
    <n v="77526856"/>
    <x v="10"/>
    <x v="17"/>
  </r>
  <r>
    <n v="77526857"/>
    <x v="10"/>
    <x v="14"/>
  </r>
  <r>
    <n v="77526859"/>
    <x v="10"/>
    <x v="14"/>
  </r>
  <r>
    <n v="77526864"/>
    <x v="12"/>
    <x v="14"/>
  </r>
  <r>
    <n v="77526865"/>
    <x v="12"/>
    <x v="14"/>
  </r>
  <r>
    <n v="77526866"/>
    <x v="10"/>
    <x v="14"/>
  </r>
  <r>
    <n v="77526867"/>
    <x v="10"/>
    <x v="14"/>
  </r>
  <r>
    <n v="77526869"/>
    <x v="10"/>
    <x v="14"/>
  </r>
  <r>
    <n v="77526870"/>
    <x v="10"/>
    <x v="14"/>
  </r>
  <r>
    <n v="77526871"/>
    <x v="10"/>
    <x v="17"/>
  </r>
  <r>
    <n v="77526872"/>
    <x v="10"/>
    <x v="14"/>
  </r>
  <r>
    <n v="77526873"/>
    <x v="10"/>
    <x v="14"/>
  </r>
  <r>
    <n v="77526874"/>
    <x v="10"/>
    <x v="14"/>
  </r>
  <r>
    <n v="77526875"/>
    <x v="12"/>
    <x v="14"/>
  </r>
  <r>
    <n v="77526877"/>
    <x v="10"/>
    <x v="14"/>
  </r>
  <r>
    <n v="77526880"/>
    <x v="10"/>
    <x v="14"/>
  </r>
  <r>
    <n v="77526882"/>
    <x v="10"/>
    <x v="17"/>
  </r>
  <r>
    <n v="77526884"/>
    <x v="10"/>
    <x v="14"/>
  </r>
  <r>
    <n v="77526885"/>
    <x v="10"/>
    <x v="17"/>
  </r>
  <r>
    <n v="77526886"/>
    <x v="10"/>
    <x v="17"/>
  </r>
  <r>
    <n v="77526887"/>
    <x v="10"/>
    <x v="17"/>
  </r>
  <r>
    <n v="77526888"/>
    <x v="10"/>
    <x v="14"/>
  </r>
  <r>
    <n v="77526889"/>
    <x v="10"/>
    <x v="14"/>
  </r>
  <r>
    <n v="77526891"/>
    <x v="10"/>
    <x v="14"/>
  </r>
  <r>
    <n v="77526893"/>
    <x v="10"/>
    <x v="14"/>
  </r>
  <r>
    <n v="77526894"/>
    <x v="10"/>
    <x v="14"/>
  </r>
  <r>
    <n v="77526895"/>
    <x v="10"/>
    <x v="14"/>
  </r>
  <r>
    <n v="77526896"/>
    <x v="10"/>
    <x v="14"/>
  </r>
  <r>
    <n v="77526897"/>
    <x v="10"/>
    <x v="17"/>
  </r>
  <r>
    <n v="77526898"/>
    <x v="10"/>
    <x v="17"/>
  </r>
  <r>
    <n v="77526899"/>
    <x v="10"/>
    <x v="14"/>
  </r>
  <r>
    <n v="77526901"/>
    <x v="10"/>
    <x v="17"/>
  </r>
  <r>
    <n v="77526902"/>
    <x v="10"/>
    <x v="17"/>
  </r>
  <r>
    <n v="77526903"/>
    <x v="10"/>
    <x v="17"/>
  </r>
  <r>
    <n v="77526904"/>
    <x v="10"/>
    <x v="14"/>
  </r>
  <r>
    <n v="77526905"/>
    <x v="10"/>
    <x v="14"/>
  </r>
  <r>
    <n v="77526906"/>
    <x v="10"/>
    <x v="14"/>
  </r>
  <r>
    <n v="77526907"/>
    <x v="10"/>
    <x v="14"/>
  </r>
  <r>
    <n v="77526908"/>
    <x v="10"/>
    <x v="14"/>
  </r>
  <r>
    <n v="77526909"/>
    <x v="10"/>
    <x v="14"/>
  </r>
  <r>
    <n v="77526914"/>
    <x v="10"/>
    <x v="14"/>
  </r>
  <r>
    <n v="77526915"/>
    <x v="10"/>
    <x v="14"/>
  </r>
  <r>
    <n v="77526916"/>
    <x v="10"/>
    <x v="14"/>
  </r>
  <r>
    <n v="77526917"/>
    <x v="10"/>
    <x v="14"/>
  </r>
  <r>
    <n v="77526918"/>
    <x v="10"/>
    <x v="17"/>
  </r>
  <r>
    <n v="77526920"/>
    <x v="10"/>
    <x v="14"/>
  </r>
  <r>
    <n v="77526922"/>
    <x v="10"/>
    <x v="14"/>
  </r>
  <r>
    <n v="77526923"/>
    <x v="10"/>
    <x v="14"/>
  </r>
  <r>
    <n v="77526924"/>
    <x v="10"/>
    <x v="14"/>
  </r>
  <r>
    <n v="77526926"/>
    <x v="10"/>
    <x v="5"/>
  </r>
  <r>
    <n v="77526928"/>
    <x v="10"/>
    <x v="5"/>
  </r>
  <r>
    <n v="77526929"/>
    <x v="10"/>
    <x v="5"/>
  </r>
  <r>
    <n v="77526930"/>
    <x v="10"/>
    <x v="5"/>
  </r>
  <r>
    <n v="77526932"/>
    <x v="10"/>
    <x v="5"/>
  </r>
  <r>
    <n v="77526935"/>
    <x v="10"/>
    <x v="1"/>
  </r>
  <r>
    <n v="77526936"/>
    <x v="10"/>
    <x v="5"/>
  </r>
  <r>
    <n v="77526937"/>
    <x v="10"/>
    <x v="1"/>
  </r>
  <r>
    <n v="77526939"/>
    <x v="10"/>
    <x v="5"/>
  </r>
  <r>
    <n v="77526940"/>
    <x v="10"/>
    <x v="5"/>
  </r>
  <r>
    <n v="77526941"/>
    <x v="10"/>
    <x v="5"/>
  </r>
  <r>
    <n v="77526942"/>
    <x v="10"/>
    <x v="1"/>
  </r>
  <r>
    <n v="77526943"/>
    <x v="10"/>
    <x v="5"/>
  </r>
  <r>
    <n v="77526944"/>
    <x v="10"/>
    <x v="1"/>
  </r>
  <r>
    <n v="77526945"/>
    <x v="10"/>
    <x v="5"/>
  </r>
  <r>
    <n v="77526946"/>
    <x v="10"/>
    <x v="5"/>
  </r>
  <r>
    <n v="77526947"/>
    <x v="10"/>
    <x v="5"/>
  </r>
  <r>
    <n v="77526949"/>
    <x v="10"/>
    <x v="5"/>
  </r>
  <r>
    <n v="77526951"/>
    <x v="10"/>
    <x v="1"/>
  </r>
  <r>
    <n v="77526952"/>
    <x v="10"/>
    <x v="1"/>
  </r>
  <r>
    <n v="77526954"/>
    <x v="10"/>
    <x v="5"/>
  </r>
  <r>
    <n v="77526955"/>
    <x v="12"/>
    <x v="5"/>
  </r>
  <r>
    <n v="77526956"/>
    <x v="10"/>
    <x v="5"/>
  </r>
  <r>
    <n v="77526957"/>
    <x v="10"/>
    <x v="5"/>
  </r>
  <r>
    <n v="77526959"/>
    <x v="10"/>
    <x v="5"/>
  </r>
  <r>
    <n v="77526960"/>
    <x v="10"/>
    <x v="5"/>
  </r>
  <r>
    <n v="77526961"/>
    <x v="10"/>
    <x v="5"/>
  </r>
  <r>
    <n v="77526962"/>
    <x v="10"/>
    <x v="5"/>
  </r>
  <r>
    <n v="77526964"/>
    <x v="10"/>
    <x v="5"/>
  </r>
  <r>
    <n v="77526965"/>
    <x v="10"/>
    <x v="5"/>
  </r>
  <r>
    <n v="77526966"/>
    <x v="10"/>
    <x v="5"/>
  </r>
  <r>
    <n v="77526967"/>
    <x v="10"/>
    <x v="5"/>
  </r>
  <r>
    <n v="77526968"/>
    <x v="10"/>
    <x v="5"/>
  </r>
  <r>
    <n v="77526969"/>
    <x v="10"/>
    <x v="5"/>
  </r>
  <r>
    <n v="77526970"/>
    <x v="12"/>
    <x v="5"/>
  </r>
  <r>
    <n v="77526973"/>
    <x v="10"/>
    <x v="1"/>
  </r>
  <r>
    <n v="77526974"/>
    <x v="10"/>
    <x v="5"/>
  </r>
  <r>
    <n v="77526976"/>
    <x v="10"/>
    <x v="5"/>
  </r>
  <r>
    <n v="77526977"/>
    <x v="10"/>
    <x v="1"/>
  </r>
  <r>
    <n v="77526979"/>
    <x v="10"/>
    <x v="5"/>
  </r>
  <r>
    <n v="77526980"/>
    <x v="10"/>
    <x v="5"/>
  </r>
  <r>
    <n v="77526981"/>
    <x v="10"/>
    <x v="5"/>
  </r>
  <r>
    <n v="77526982"/>
    <x v="10"/>
    <x v="5"/>
  </r>
  <r>
    <n v="77526983"/>
    <x v="10"/>
    <x v="5"/>
  </r>
  <r>
    <n v="77526984"/>
    <x v="12"/>
    <x v="5"/>
  </r>
  <r>
    <n v="77526985"/>
    <x v="12"/>
    <x v="1"/>
  </r>
  <r>
    <n v="77526986"/>
    <x v="10"/>
    <x v="5"/>
  </r>
  <r>
    <n v="77526988"/>
    <x v="10"/>
    <x v="5"/>
  </r>
  <r>
    <n v="77526989"/>
    <x v="10"/>
    <x v="1"/>
  </r>
  <r>
    <n v="77526990"/>
    <x v="10"/>
    <x v="5"/>
  </r>
  <r>
    <n v="77526991"/>
    <x v="10"/>
    <x v="5"/>
  </r>
  <r>
    <n v="77526992"/>
    <x v="10"/>
    <x v="5"/>
  </r>
  <r>
    <n v="77526993"/>
    <x v="12"/>
    <x v="5"/>
  </r>
  <r>
    <n v="77526994"/>
    <x v="12"/>
    <x v="1"/>
  </r>
  <r>
    <n v="77526995"/>
    <x v="10"/>
    <x v="1"/>
  </r>
  <r>
    <n v="77526996"/>
    <x v="10"/>
    <x v="5"/>
  </r>
  <r>
    <n v="77526998"/>
    <x v="12"/>
    <x v="5"/>
  </r>
  <r>
    <n v="77527000"/>
    <x v="10"/>
    <x v="5"/>
  </r>
  <r>
    <n v="77527001"/>
    <x v="12"/>
    <x v="5"/>
  </r>
  <r>
    <n v="77527002"/>
    <x v="10"/>
    <x v="5"/>
  </r>
  <r>
    <n v="77527003"/>
    <x v="10"/>
    <x v="5"/>
  </r>
  <r>
    <n v="77527004"/>
    <x v="10"/>
    <x v="5"/>
  </r>
  <r>
    <n v="77527005"/>
    <x v="10"/>
    <x v="5"/>
  </r>
  <r>
    <n v="77527006"/>
    <x v="10"/>
    <x v="1"/>
  </r>
  <r>
    <n v="77527007"/>
    <x v="10"/>
    <x v="5"/>
  </r>
  <r>
    <n v="77527008"/>
    <x v="10"/>
    <x v="5"/>
  </r>
  <r>
    <n v="77527009"/>
    <x v="10"/>
    <x v="5"/>
  </r>
  <r>
    <n v="77527010"/>
    <x v="10"/>
    <x v="5"/>
  </r>
  <r>
    <n v="77527011"/>
    <x v="10"/>
    <x v="5"/>
  </r>
  <r>
    <n v="77527012"/>
    <x v="10"/>
    <x v="5"/>
  </r>
  <r>
    <n v="77527013"/>
    <x v="10"/>
    <x v="5"/>
  </r>
  <r>
    <n v="77527014"/>
    <x v="10"/>
    <x v="5"/>
  </r>
  <r>
    <n v="77527015"/>
    <x v="12"/>
    <x v="5"/>
  </r>
  <r>
    <n v="77527016"/>
    <x v="10"/>
    <x v="5"/>
  </r>
  <r>
    <n v="77527017"/>
    <x v="10"/>
    <x v="5"/>
  </r>
  <r>
    <n v="77527018"/>
    <x v="10"/>
    <x v="5"/>
  </r>
  <r>
    <n v="77527019"/>
    <x v="10"/>
    <x v="5"/>
  </r>
  <r>
    <n v="77527020"/>
    <x v="10"/>
    <x v="5"/>
  </r>
  <r>
    <n v="77527021"/>
    <x v="10"/>
    <x v="5"/>
  </r>
  <r>
    <n v="77527022"/>
    <x v="10"/>
    <x v="5"/>
  </r>
  <r>
    <n v="77527023"/>
    <x v="10"/>
    <x v="5"/>
  </r>
  <r>
    <n v="77527024"/>
    <x v="10"/>
    <x v="5"/>
  </r>
  <r>
    <n v="77527027"/>
    <x v="10"/>
    <x v="1"/>
  </r>
  <r>
    <n v="77527028"/>
    <x v="10"/>
    <x v="5"/>
  </r>
  <r>
    <n v="77527029"/>
    <x v="10"/>
    <x v="5"/>
  </r>
  <r>
    <n v="77527031"/>
    <x v="10"/>
    <x v="5"/>
  </r>
  <r>
    <n v="77527032"/>
    <x v="10"/>
    <x v="5"/>
  </r>
  <r>
    <n v="77527033"/>
    <x v="10"/>
    <x v="5"/>
  </r>
  <r>
    <n v="77527035"/>
    <x v="10"/>
    <x v="5"/>
  </r>
  <r>
    <n v="77527037"/>
    <x v="10"/>
    <x v="1"/>
  </r>
  <r>
    <n v="77527038"/>
    <x v="10"/>
    <x v="5"/>
  </r>
  <r>
    <n v="77527040"/>
    <x v="10"/>
    <x v="5"/>
  </r>
  <r>
    <n v="77527041"/>
    <x v="10"/>
    <x v="1"/>
  </r>
  <r>
    <n v="77527042"/>
    <x v="10"/>
    <x v="5"/>
  </r>
  <r>
    <n v="77527043"/>
    <x v="10"/>
    <x v="5"/>
  </r>
  <r>
    <n v="77527044"/>
    <x v="10"/>
    <x v="5"/>
  </r>
  <r>
    <n v="77527045"/>
    <x v="10"/>
    <x v="5"/>
  </r>
  <r>
    <n v="77527046"/>
    <x v="10"/>
    <x v="5"/>
  </r>
  <r>
    <n v="77527047"/>
    <x v="10"/>
    <x v="5"/>
  </r>
  <r>
    <n v="77527048"/>
    <x v="10"/>
    <x v="1"/>
  </r>
  <r>
    <n v="77527049"/>
    <x v="10"/>
    <x v="1"/>
  </r>
  <r>
    <n v="77527050"/>
    <x v="12"/>
    <x v="5"/>
  </r>
  <r>
    <n v="77527051"/>
    <x v="10"/>
    <x v="5"/>
  </r>
  <r>
    <n v="77527052"/>
    <x v="10"/>
    <x v="5"/>
  </r>
  <r>
    <n v="77527053"/>
    <x v="10"/>
    <x v="5"/>
  </r>
  <r>
    <n v="77527054"/>
    <x v="24"/>
    <x v="5"/>
  </r>
  <r>
    <n v="77527059"/>
    <x v="12"/>
    <x v="5"/>
  </r>
  <r>
    <n v="77527061"/>
    <x v="12"/>
    <x v="5"/>
  </r>
  <r>
    <n v="77527062"/>
    <x v="12"/>
    <x v="5"/>
  </r>
  <r>
    <n v="77527063"/>
    <x v="12"/>
    <x v="5"/>
  </r>
  <r>
    <n v="77527064"/>
    <x v="12"/>
    <x v="5"/>
  </r>
  <r>
    <n v="77527065"/>
    <x v="12"/>
    <x v="5"/>
  </r>
  <r>
    <n v="77527067"/>
    <x v="12"/>
    <x v="5"/>
  </r>
  <r>
    <n v="77527068"/>
    <x v="12"/>
    <x v="5"/>
  </r>
  <r>
    <n v="77527069"/>
    <x v="12"/>
    <x v="5"/>
  </r>
  <r>
    <n v="77527071"/>
    <x v="10"/>
    <x v="5"/>
  </r>
  <r>
    <n v="77527072"/>
    <x v="12"/>
    <x v="5"/>
  </r>
  <r>
    <n v="77527073"/>
    <x v="10"/>
    <x v="5"/>
  </r>
  <r>
    <n v="77527074"/>
    <x v="10"/>
    <x v="1"/>
  </r>
  <r>
    <n v="77527075"/>
    <x v="10"/>
    <x v="5"/>
  </r>
  <r>
    <n v="77527076"/>
    <x v="10"/>
    <x v="5"/>
  </r>
  <r>
    <n v="77527078"/>
    <x v="10"/>
    <x v="5"/>
  </r>
  <r>
    <n v="77527079"/>
    <x v="10"/>
    <x v="5"/>
  </r>
  <r>
    <n v="77527080"/>
    <x v="10"/>
    <x v="5"/>
  </r>
  <r>
    <n v="77527081"/>
    <x v="10"/>
    <x v="5"/>
  </r>
  <r>
    <n v="77527082"/>
    <x v="10"/>
    <x v="5"/>
  </r>
  <r>
    <n v="77527083"/>
    <x v="10"/>
    <x v="5"/>
  </r>
  <r>
    <n v="77527084"/>
    <x v="10"/>
    <x v="5"/>
  </r>
  <r>
    <n v="77527086"/>
    <x v="10"/>
    <x v="5"/>
  </r>
  <r>
    <n v="77527087"/>
    <x v="10"/>
    <x v="5"/>
  </r>
  <r>
    <n v="77527088"/>
    <x v="10"/>
    <x v="5"/>
  </r>
  <r>
    <n v="77527089"/>
    <x v="10"/>
    <x v="1"/>
  </r>
  <r>
    <n v="77527090"/>
    <x v="10"/>
    <x v="5"/>
  </r>
  <r>
    <n v="77527094"/>
    <x v="10"/>
    <x v="5"/>
  </r>
  <r>
    <n v="77527095"/>
    <x v="12"/>
    <x v="5"/>
  </r>
  <r>
    <n v="77527096"/>
    <x v="12"/>
    <x v="5"/>
  </r>
  <r>
    <n v="77527097"/>
    <x v="10"/>
    <x v="5"/>
  </r>
  <r>
    <n v="77527098"/>
    <x v="10"/>
    <x v="5"/>
  </r>
  <r>
    <n v="77527099"/>
    <x v="10"/>
    <x v="5"/>
  </r>
  <r>
    <n v="77527100"/>
    <x v="10"/>
    <x v="5"/>
  </r>
  <r>
    <n v="77527101"/>
    <x v="10"/>
    <x v="5"/>
  </r>
  <r>
    <n v="77527102"/>
    <x v="10"/>
    <x v="5"/>
  </r>
  <r>
    <n v="77527103"/>
    <x v="10"/>
    <x v="5"/>
  </r>
  <r>
    <n v="77527104"/>
    <x v="10"/>
    <x v="5"/>
  </r>
  <r>
    <n v="77527105"/>
    <x v="10"/>
    <x v="5"/>
  </r>
  <r>
    <n v="77527106"/>
    <x v="10"/>
    <x v="1"/>
  </r>
  <r>
    <n v="77527108"/>
    <x v="10"/>
    <x v="5"/>
  </r>
  <r>
    <n v="77527109"/>
    <x v="20"/>
    <x v="15"/>
  </r>
  <r>
    <n v="77527110"/>
    <x v="10"/>
    <x v="5"/>
  </r>
  <r>
    <n v="77527111"/>
    <x v="10"/>
    <x v="5"/>
  </r>
  <r>
    <n v="77527112"/>
    <x v="10"/>
    <x v="5"/>
  </r>
  <r>
    <n v="77527114"/>
    <x v="10"/>
    <x v="5"/>
  </r>
  <r>
    <n v="77527115"/>
    <x v="10"/>
    <x v="1"/>
  </r>
  <r>
    <n v="77527116"/>
    <x v="10"/>
    <x v="1"/>
  </r>
  <r>
    <n v="77527117"/>
    <x v="25"/>
    <x v="15"/>
  </r>
  <r>
    <n v="77527118"/>
    <x v="10"/>
    <x v="1"/>
  </r>
  <r>
    <n v="77527119"/>
    <x v="10"/>
    <x v="5"/>
  </r>
  <r>
    <n v="77527120"/>
    <x v="10"/>
    <x v="1"/>
  </r>
  <r>
    <n v="77527121"/>
    <x v="25"/>
    <x v="15"/>
  </r>
  <r>
    <n v="77527123"/>
    <x v="10"/>
    <x v="11"/>
  </r>
  <r>
    <n v="77527124"/>
    <x v="10"/>
    <x v="11"/>
  </r>
  <r>
    <n v="77527125"/>
    <x v="10"/>
    <x v="11"/>
  </r>
  <r>
    <n v="77527127"/>
    <x v="10"/>
    <x v="11"/>
  </r>
  <r>
    <n v="77527128"/>
    <x v="10"/>
    <x v="11"/>
  </r>
  <r>
    <n v="77527130"/>
    <x v="10"/>
    <x v="11"/>
  </r>
  <r>
    <n v="77527131"/>
    <x v="12"/>
    <x v="11"/>
  </r>
  <r>
    <n v="77527132"/>
    <x v="10"/>
    <x v="11"/>
  </r>
  <r>
    <n v="77527133"/>
    <x v="20"/>
    <x v="15"/>
  </r>
  <r>
    <n v="77527134"/>
    <x v="25"/>
    <x v="15"/>
  </r>
  <r>
    <n v="77527135"/>
    <x v="10"/>
    <x v="11"/>
  </r>
  <r>
    <n v="77527136"/>
    <x v="10"/>
    <x v="11"/>
  </r>
  <r>
    <n v="77527137"/>
    <x v="10"/>
    <x v="11"/>
  </r>
  <r>
    <n v="77527139"/>
    <x v="10"/>
    <x v="11"/>
  </r>
  <r>
    <n v="77527140"/>
    <x v="10"/>
    <x v="11"/>
  </r>
  <r>
    <n v="77527143"/>
    <x v="10"/>
    <x v="11"/>
  </r>
  <r>
    <n v="77527144"/>
    <x v="10"/>
    <x v="11"/>
  </r>
  <r>
    <n v="77527145"/>
    <x v="10"/>
    <x v="11"/>
  </r>
  <r>
    <n v="77527147"/>
    <x v="10"/>
    <x v="11"/>
  </r>
  <r>
    <n v="77527149"/>
    <x v="10"/>
    <x v="11"/>
  </r>
  <r>
    <n v="77527150"/>
    <x v="10"/>
    <x v="11"/>
  </r>
  <r>
    <n v="77527151"/>
    <x v="10"/>
    <x v="11"/>
  </r>
  <r>
    <n v="77527154"/>
    <x v="10"/>
    <x v="11"/>
  </r>
  <r>
    <n v="77527155"/>
    <x v="10"/>
    <x v="11"/>
  </r>
  <r>
    <n v="77527156"/>
    <x v="10"/>
    <x v="11"/>
  </r>
  <r>
    <n v="77527157"/>
    <x v="12"/>
    <x v="11"/>
  </r>
  <r>
    <n v="77527158"/>
    <x v="12"/>
    <x v="11"/>
  </r>
  <r>
    <n v="77527159"/>
    <x v="12"/>
    <x v="11"/>
  </r>
  <r>
    <n v="77527160"/>
    <x v="12"/>
    <x v="11"/>
  </r>
  <r>
    <n v="77527161"/>
    <x v="12"/>
    <x v="11"/>
  </r>
  <r>
    <n v="77527162"/>
    <x v="12"/>
    <x v="11"/>
  </r>
  <r>
    <n v="77527163"/>
    <x v="12"/>
    <x v="11"/>
  </r>
  <r>
    <n v="77527164"/>
    <x v="12"/>
    <x v="11"/>
  </r>
  <r>
    <n v="77527165"/>
    <x v="12"/>
    <x v="11"/>
  </r>
  <r>
    <n v="77527166"/>
    <x v="10"/>
    <x v="11"/>
  </r>
  <r>
    <n v="77527167"/>
    <x v="10"/>
    <x v="11"/>
  </r>
  <r>
    <n v="77527168"/>
    <x v="10"/>
    <x v="11"/>
  </r>
  <r>
    <n v="77527169"/>
    <x v="10"/>
    <x v="11"/>
  </r>
  <r>
    <n v="77527170"/>
    <x v="10"/>
    <x v="11"/>
  </r>
  <r>
    <n v="77527171"/>
    <x v="10"/>
    <x v="11"/>
  </r>
  <r>
    <n v="77527172"/>
    <x v="10"/>
    <x v="11"/>
  </r>
  <r>
    <n v="77527173"/>
    <x v="10"/>
    <x v="11"/>
  </r>
  <r>
    <n v="77527174"/>
    <x v="10"/>
    <x v="11"/>
  </r>
  <r>
    <n v="77527175"/>
    <x v="10"/>
    <x v="11"/>
  </r>
  <r>
    <n v="77527176"/>
    <x v="10"/>
    <x v="11"/>
  </r>
  <r>
    <n v="77527177"/>
    <x v="10"/>
    <x v="11"/>
  </r>
  <r>
    <n v="77527178"/>
    <x v="10"/>
    <x v="14"/>
  </r>
  <r>
    <n v="77527179"/>
    <x v="10"/>
    <x v="14"/>
  </r>
  <r>
    <n v="77527180"/>
    <x v="10"/>
    <x v="14"/>
  </r>
  <r>
    <n v="77527181"/>
    <x v="10"/>
    <x v="14"/>
  </r>
  <r>
    <n v="77527182"/>
    <x v="10"/>
    <x v="14"/>
  </r>
  <r>
    <n v="77527183"/>
    <x v="10"/>
    <x v="14"/>
  </r>
  <r>
    <n v="77527184"/>
    <x v="10"/>
    <x v="14"/>
  </r>
  <r>
    <n v="77527185"/>
    <x v="10"/>
    <x v="14"/>
  </r>
  <r>
    <n v="77527186"/>
    <x v="10"/>
    <x v="14"/>
  </r>
  <r>
    <n v="77527187"/>
    <x v="10"/>
    <x v="14"/>
  </r>
  <r>
    <n v="77527188"/>
    <x v="10"/>
    <x v="14"/>
  </r>
  <r>
    <n v="77527189"/>
    <x v="10"/>
    <x v="14"/>
  </r>
  <r>
    <n v="77527190"/>
    <x v="10"/>
    <x v="14"/>
  </r>
  <r>
    <n v="77527191"/>
    <x v="10"/>
    <x v="14"/>
  </r>
  <r>
    <n v="77527192"/>
    <x v="10"/>
    <x v="14"/>
  </r>
  <r>
    <n v="77527194"/>
    <x v="10"/>
    <x v="14"/>
  </r>
  <r>
    <n v="77527195"/>
    <x v="10"/>
    <x v="14"/>
  </r>
  <r>
    <n v="77527196"/>
    <x v="10"/>
    <x v="14"/>
  </r>
  <r>
    <n v="77527197"/>
    <x v="10"/>
    <x v="14"/>
  </r>
  <r>
    <n v="77527199"/>
    <x v="10"/>
    <x v="14"/>
  </r>
  <r>
    <n v="77527200"/>
    <x v="10"/>
    <x v="14"/>
  </r>
  <r>
    <n v="77527201"/>
    <x v="10"/>
    <x v="14"/>
  </r>
  <r>
    <n v="77527202"/>
    <x v="10"/>
    <x v="14"/>
  </r>
  <r>
    <n v="77527203"/>
    <x v="10"/>
    <x v="14"/>
  </r>
  <r>
    <n v="77527204"/>
    <x v="10"/>
    <x v="14"/>
  </r>
  <r>
    <n v="77527206"/>
    <x v="10"/>
    <x v="14"/>
  </r>
  <r>
    <n v="77527207"/>
    <x v="10"/>
    <x v="14"/>
  </r>
  <r>
    <n v="77527208"/>
    <x v="10"/>
    <x v="14"/>
  </r>
  <r>
    <n v="77527209"/>
    <x v="10"/>
    <x v="14"/>
  </r>
  <r>
    <n v="77527210"/>
    <x v="11"/>
    <x v="14"/>
  </r>
  <r>
    <n v="77527212"/>
    <x v="10"/>
    <x v="14"/>
  </r>
  <r>
    <n v="77527213"/>
    <x v="10"/>
    <x v="14"/>
  </r>
  <r>
    <n v="77527216"/>
    <x v="10"/>
    <x v="14"/>
  </r>
  <r>
    <n v="77527217"/>
    <x v="10"/>
    <x v="14"/>
  </r>
  <r>
    <n v="77527218"/>
    <x v="10"/>
    <x v="14"/>
  </r>
  <r>
    <n v="77527219"/>
    <x v="10"/>
    <x v="14"/>
  </r>
  <r>
    <n v="77527220"/>
    <x v="10"/>
    <x v="14"/>
  </r>
  <r>
    <n v="77527221"/>
    <x v="10"/>
    <x v="14"/>
  </r>
  <r>
    <n v="77527222"/>
    <x v="10"/>
    <x v="14"/>
  </r>
  <r>
    <n v="77527223"/>
    <x v="10"/>
    <x v="14"/>
  </r>
  <r>
    <n v="77527224"/>
    <x v="10"/>
    <x v="14"/>
  </r>
  <r>
    <n v="77527225"/>
    <x v="10"/>
    <x v="14"/>
  </r>
  <r>
    <n v="77527226"/>
    <x v="10"/>
    <x v="14"/>
  </r>
  <r>
    <n v="77527228"/>
    <x v="10"/>
    <x v="14"/>
  </r>
  <r>
    <n v="77527229"/>
    <x v="10"/>
    <x v="14"/>
  </r>
  <r>
    <n v="77527231"/>
    <x v="10"/>
    <x v="14"/>
  </r>
  <r>
    <n v="77527233"/>
    <x v="20"/>
    <x v="15"/>
  </r>
  <r>
    <n v="77527234"/>
    <x v="10"/>
    <x v="14"/>
  </r>
  <r>
    <n v="77527235"/>
    <x v="10"/>
    <x v="14"/>
  </r>
  <r>
    <n v="77527236"/>
    <x v="10"/>
    <x v="14"/>
  </r>
  <r>
    <n v="77527237"/>
    <x v="10"/>
    <x v="14"/>
  </r>
  <r>
    <n v="77527239"/>
    <x v="10"/>
    <x v="14"/>
  </r>
  <r>
    <n v="77527240"/>
    <x v="10"/>
    <x v="14"/>
  </r>
  <r>
    <n v="77527241"/>
    <x v="10"/>
    <x v="14"/>
  </r>
  <r>
    <n v="77527242"/>
    <x v="10"/>
    <x v="14"/>
  </r>
  <r>
    <n v="77527243"/>
    <x v="10"/>
    <x v="14"/>
  </r>
  <r>
    <n v="77527244"/>
    <x v="10"/>
    <x v="14"/>
  </r>
  <r>
    <n v="77527245"/>
    <x v="10"/>
    <x v="14"/>
  </r>
  <r>
    <n v="77527246"/>
    <x v="10"/>
    <x v="14"/>
  </r>
  <r>
    <n v="77527247"/>
    <x v="10"/>
    <x v="14"/>
  </r>
  <r>
    <n v="77527248"/>
    <x v="12"/>
    <x v="14"/>
  </r>
  <r>
    <n v="77527249"/>
    <x v="10"/>
    <x v="14"/>
  </r>
  <r>
    <n v="77527250"/>
    <x v="10"/>
    <x v="14"/>
  </r>
  <r>
    <n v="77527252"/>
    <x v="12"/>
    <x v="14"/>
  </r>
  <r>
    <n v="77527253"/>
    <x v="10"/>
    <x v="14"/>
  </r>
  <r>
    <n v="77527254"/>
    <x v="10"/>
    <x v="14"/>
  </r>
  <r>
    <n v="77527255"/>
    <x v="11"/>
    <x v="14"/>
  </r>
  <r>
    <n v="77527256"/>
    <x v="10"/>
    <x v="14"/>
  </r>
  <r>
    <n v="77527257"/>
    <x v="10"/>
    <x v="14"/>
  </r>
  <r>
    <n v="77527259"/>
    <x v="10"/>
    <x v="16"/>
  </r>
  <r>
    <n v="77527260"/>
    <x v="10"/>
    <x v="16"/>
  </r>
  <r>
    <n v="77527261"/>
    <x v="10"/>
    <x v="16"/>
  </r>
  <r>
    <n v="77527262"/>
    <x v="10"/>
    <x v="16"/>
  </r>
  <r>
    <n v="77527263"/>
    <x v="10"/>
    <x v="16"/>
  </r>
  <r>
    <n v="77527264"/>
    <x v="10"/>
    <x v="16"/>
  </r>
  <r>
    <n v="77527265"/>
    <x v="10"/>
    <x v="16"/>
  </r>
  <r>
    <n v="77527266"/>
    <x v="10"/>
    <x v="16"/>
  </r>
  <r>
    <n v="77527267"/>
    <x v="10"/>
    <x v="16"/>
  </r>
  <r>
    <n v="77527268"/>
    <x v="10"/>
    <x v="16"/>
  </r>
  <r>
    <n v="77527269"/>
    <x v="10"/>
    <x v="16"/>
  </r>
  <r>
    <n v="77527270"/>
    <x v="10"/>
    <x v="16"/>
  </r>
  <r>
    <n v="77527271"/>
    <x v="10"/>
    <x v="16"/>
  </r>
  <r>
    <n v="77527272"/>
    <x v="10"/>
    <x v="16"/>
  </r>
  <r>
    <n v="77527273"/>
    <x v="10"/>
    <x v="16"/>
  </r>
  <r>
    <n v="77527276"/>
    <x v="10"/>
    <x v="16"/>
  </r>
  <r>
    <n v="77527277"/>
    <x v="10"/>
    <x v="16"/>
  </r>
  <r>
    <n v="77527278"/>
    <x v="10"/>
    <x v="16"/>
  </r>
  <r>
    <n v="77527279"/>
    <x v="10"/>
    <x v="16"/>
  </r>
  <r>
    <n v="77527281"/>
    <x v="10"/>
    <x v="16"/>
  </r>
  <r>
    <n v="77527283"/>
    <x v="10"/>
    <x v="16"/>
  </r>
  <r>
    <n v="77527284"/>
    <x v="10"/>
    <x v="16"/>
  </r>
  <r>
    <n v="77527285"/>
    <x v="10"/>
    <x v="16"/>
  </r>
  <r>
    <n v="77527287"/>
    <x v="10"/>
    <x v="16"/>
  </r>
  <r>
    <n v="77527288"/>
    <x v="10"/>
    <x v="16"/>
  </r>
  <r>
    <n v="77527291"/>
    <x v="10"/>
    <x v="16"/>
  </r>
  <r>
    <n v="77527292"/>
    <x v="10"/>
    <x v="16"/>
  </r>
  <r>
    <n v="77527293"/>
    <x v="10"/>
    <x v="16"/>
  </r>
  <r>
    <n v="77527294"/>
    <x v="10"/>
    <x v="16"/>
  </r>
  <r>
    <n v="77527295"/>
    <x v="10"/>
    <x v="16"/>
  </r>
  <r>
    <n v="77527297"/>
    <x v="10"/>
    <x v="16"/>
  </r>
  <r>
    <n v="77527298"/>
    <x v="10"/>
    <x v="16"/>
  </r>
  <r>
    <n v="77527299"/>
    <x v="10"/>
    <x v="16"/>
  </r>
  <r>
    <n v="77527300"/>
    <x v="10"/>
    <x v="16"/>
  </r>
  <r>
    <n v="77527302"/>
    <x v="10"/>
    <x v="16"/>
  </r>
  <r>
    <n v="77527303"/>
    <x v="10"/>
    <x v="16"/>
  </r>
  <r>
    <n v="77527304"/>
    <x v="10"/>
    <x v="16"/>
  </r>
  <r>
    <n v="77527305"/>
    <x v="10"/>
    <x v="16"/>
  </r>
  <r>
    <n v="77527308"/>
    <x v="10"/>
    <x v="16"/>
  </r>
  <r>
    <n v="77527309"/>
    <x v="10"/>
    <x v="16"/>
  </r>
  <r>
    <n v="77527311"/>
    <x v="10"/>
    <x v="16"/>
  </r>
  <r>
    <n v="77527312"/>
    <x v="10"/>
    <x v="16"/>
  </r>
  <r>
    <n v="77527314"/>
    <x v="12"/>
    <x v="16"/>
  </r>
  <r>
    <n v="77527317"/>
    <x v="12"/>
    <x v="10"/>
  </r>
  <r>
    <n v="77527318"/>
    <x v="12"/>
    <x v="10"/>
  </r>
  <r>
    <n v="77527327"/>
    <x v="10"/>
    <x v="10"/>
  </r>
  <r>
    <n v="77527330"/>
    <x v="10"/>
    <x v="10"/>
  </r>
  <r>
    <n v="77527331"/>
    <x v="10"/>
    <x v="10"/>
  </r>
  <r>
    <n v="77527332"/>
    <x v="10"/>
    <x v="10"/>
  </r>
  <r>
    <n v="77527340"/>
    <x v="10"/>
    <x v="16"/>
  </r>
  <r>
    <n v="77527341"/>
    <x v="10"/>
    <x v="16"/>
  </r>
  <r>
    <n v="77527342"/>
    <x v="10"/>
    <x v="16"/>
  </r>
  <r>
    <n v="77527344"/>
    <x v="10"/>
    <x v="16"/>
  </r>
  <r>
    <n v="77527345"/>
    <x v="10"/>
    <x v="16"/>
  </r>
  <r>
    <n v="77527346"/>
    <x v="10"/>
    <x v="16"/>
  </r>
  <r>
    <n v="77527347"/>
    <x v="10"/>
    <x v="16"/>
  </r>
  <r>
    <n v="77527348"/>
    <x v="10"/>
    <x v="16"/>
  </r>
  <r>
    <n v="77527349"/>
    <x v="10"/>
    <x v="16"/>
  </r>
  <r>
    <n v="77527350"/>
    <x v="10"/>
    <x v="16"/>
  </r>
  <r>
    <n v="77527351"/>
    <x v="10"/>
    <x v="16"/>
  </r>
  <r>
    <n v="77527352"/>
    <x v="10"/>
    <x v="16"/>
  </r>
  <r>
    <n v="77527353"/>
    <x v="10"/>
    <x v="16"/>
  </r>
  <r>
    <n v="77527354"/>
    <x v="10"/>
    <x v="16"/>
  </r>
  <r>
    <n v="77527355"/>
    <x v="10"/>
    <x v="16"/>
  </r>
  <r>
    <n v="77527356"/>
    <x v="10"/>
    <x v="16"/>
  </r>
  <r>
    <n v="77527358"/>
    <x v="10"/>
    <x v="16"/>
  </r>
  <r>
    <n v="77527359"/>
    <x v="10"/>
    <x v="16"/>
  </r>
  <r>
    <n v="77527360"/>
    <x v="10"/>
    <x v="16"/>
  </r>
  <r>
    <n v="77527361"/>
    <x v="10"/>
    <x v="16"/>
  </r>
  <r>
    <n v="77527362"/>
    <x v="10"/>
    <x v="16"/>
  </r>
  <r>
    <n v="77527363"/>
    <x v="10"/>
    <x v="16"/>
  </r>
  <r>
    <n v="77527364"/>
    <x v="10"/>
    <x v="16"/>
  </r>
  <r>
    <n v="77527365"/>
    <x v="10"/>
    <x v="16"/>
  </r>
  <r>
    <n v="77527366"/>
    <x v="10"/>
    <x v="16"/>
  </r>
  <r>
    <n v="77527367"/>
    <x v="10"/>
    <x v="16"/>
  </r>
  <r>
    <n v="77527368"/>
    <x v="10"/>
    <x v="16"/>
  </r>
  <r>
    <n v="77527370"/>
    <x v="10"/>
    <x v="16"/>
  </r>
  <r>
    <n v="77527371"/>
    <x v="10"/>
    <x v="16"/>
  </r>
  <r>
    <n v="77527372"/>
    <x v="10"/>
    <x v="16"/>
  </r>
  <r>
    <n v="77527374"/>
    <x v="10"/>
    <x v="16"/>
  </r>
  <r>
    <n v="77527375"/>
    <x v="10"/>
    <x v="16"/>
  </r>
  <r>
    <n v="77527376"/>
    <x v="10"/>
    <x v="16"/>
  </r>
  <r>
    <n v="77527377"/>
    <x v="10"/>
    <x v="16"/>
  </r>
  <r>
    <n v="77527378"/>
    <x v="10"/>
    <x v="16"/>
  </r>
  <r>
    <n v="77527379"/>
    <x v="10"/>
    <x v="16"/>
  </r>
  <r>
    <n v="77527380"/>
    <x v="10"/>
    <x v="16"/>
  </r>
  <r>
    <n v="77527381"/>
    <x v="10"/>
    <x v="16"/>
  </r>
  <r>
    <n v="77527382"/>
    <x v="12"/>
    <x v="16"/>
  </r>
  <r>
    <n v="77527383"/>
    <x v="10"/>
    <x v="16"/>
  </r>
  <r>
    <n v="77527385"/>
    <x v="10"/>
    <x v="16"/>
  </r>
  <r>
    <n v="77527386"/>
    <x v="10"/>
    <x v="16"/>
  </r>
  <r>
    <n v="77527387"/>
    <x v="12"/>
    <x v="16"/>
  </r>
  <r>
    <n v="77527388"/>
    <x v="10"/>
    <x v="14"/>
  </r>
  <r>
    <n v="77527389"/>
    <x v="10"/>
    <x v="11"/>
  </r>
  <r>
    <n v="77527392"/>
    <x v="10"/>
    <x v="11"/>
  </r>
  <r>
    <n v="77527395"/>
    <x v="10"/>
    <x v="11"/>
  </r>
  <r>
    <n v="77527398"/>
    <x v="10"/>
    <x v="11"/>
  </r>
  <r>
    <n v="77527400"/>
    <x v="10"/>
    <x v="11"/>
  </r>
  <r>
    <n v="77527401"/>
    <x v="10"/>
    <x v="11"/>
  </r>
  <r>
    <n v="77527402"/>
    <x v="10"/>
    <x v="11"/>
  </r>
  <r>
    <n v="77527404"/>
    <x v="10"/>
    <x v="11"/>
  </r>
  <r>
    <n v="77527406"/>
    <x v="10"/>
    <x v="11"/>
  </r>
  <r>
    <n v="77527407"/>
    <x v="10"/>
    <x v="11"/>
  </r>
  <r>
    <n v="77527409"/>
    <x v="10"/>
    <x v="11"/>
  </r>
  <r>
    <n v="77527410"/>
    <x v="12"/>
    <x v="11"/>
  </r>
  <r>
    <n v="77527411"/>
    <x v="12"/>
    <x v="11"/>
  </r>
  <r>
    <n v="77527412"/>
    <x v="12"/>
    <x v="11"/>
  </r>
  <r>
    <n v="77527413"/>
    <x v="12"/>
    <x v="11"/>
  </r>
  <r>
    <n v="77527414"/>
    <x v="10"/>
    <x v="11"/>
  </r>
  <r>
    <n v="77527415"/>
    <x v="10"/>
    <x v="11"/>
  </r>
  <r>
    <n v="77527416"/>
    <x v="10"/>
    <x v="11"/>
  </r>
  <r>
    <n v="77527418"/>
    <x v="11"/>
    <x v="11"/>
  </r>
  <r>
    <n v="77527419"/>
    <x v="10"/>
    <x v="11"/>
  </r>
  <r>
    <n v="77527420"/>
    <x v="10"/>
    <x v="11"/>
  </r>
  <r>
    <n v="77527421"/>
    <x v="10"/>
    <x v="11"/>
  </r>
  <r>
    <n v="77527422"/>
    <x v="10"/>
    <x v="11"/>
  </r>
  <r>
    <n v="77527423"/>
    <x v="10"/>
    <x v="11"/>
  </r>
  <r>
    <n v="77527425"/>
    <x v="10"/>
    <x v="11"/>
  </r>
  <r>
    <n v="77527427"/>
    <x v="10"/>
    <x v="11"/>
  </r>
  <r>
    <n v="77527428"/>
    <x v="10"/>
    <x v="11"/>
  </r>
  <r>
    <n v="77527429"/>
    <x v="10"/>
    <x v="11"/>
  </r>
  <r>
    <n v="77527430"/>
    <x v="10"/>
    <x v="11"/>
  </r>
  <r>
    <n v="77527431"/>
    <x v="10"/>
    <x v="11"/>
  </r>
  <r>
    <n v="77527432"/>
    <x v="10"/>
    <x v="11"/>
  </r>
  <r>
    <n v="77527433"/>
    <x v="10"/>
    <x v="11"/>
  </r>
  <r>
    <n v="77527434"/>
    <x v="10"/>
    <x v="11"/>
  </r>
  <r>
    <n v="77527435"/>
    <x v="10"/>
    <x v="11"/>
  </r>
  <r>
    <n v="77527437"/>
    <x v="10"/>
    <x v="11"/>
  </r>
  <r>
    <n v="77527438"/>
    <x v="10"/>
    <x v="11"/>
  </r>
  <r>
    <n v="77527439"/>
    <x v="10"/>
    <x v="11"/>
  </r>
  <r>
    <n v="77527440"/>
    <x v="10"/>
    <x v="11"/>
  </r>
  <r>
    <n v="77527441"/>
    <x v="10"/>
    <x v="11"/>
  </r>
  <r>
    <n v="77527442"/>
    <x v="10"/>
    <x v="11"/>
  </r>
  <r>
    <n v="77527443"/>
    <x v="10"/>
    <x v="11"/>
  </r>
  <r>
    <n v="77527444"/>
    <x v="10"/>
    <x v="11"/>
  </r>
  <r>
    <n v="77527445"/>
    <x v="10"/>
    <x v="11"/>
  </r>
  <r>
    <n v="77527446"/>
    <x v="10"/>
    <x v="11"/>
  </r>
  <r>
    <n v="77527447"/>
    <x v="10"/>
    <x v="11"/>
  </r>
  <r>
    <n v="77527449"/>
    <x v="10"/>
    <x v="11"/>
  </r>
  <r>
    <n v="77527450"/>
    <x v="10"/>
    <x v="11"/>
  </r>
  <r>
    <n v="77527451"/>
    <x v="12"/>
    <x v="11"/>
  </r>
  <r>
    <n v="77527452"/>
    <x v="10"/>
    <x v="11"/>
  </r>
  <r>
    <n v="77527453"/>
    <x v="10"/>
    <x v="11"/>
  </r>
  <r>
    <n v="77527456"/>
    <x v="10"/>
    <x v="11"/>
  </r>
  <r>
    <n v="77527457"/>
    <x v="10"/>
    <x v="11"/>
  </r>
  <r>
    <n v="77527458"/>
    <x v="12"/>
    <x v="11"/>
  </r>
  <r>
    <n v="77527459"/>
    <x v="10"/>
    <x v="15"/>
  </r>
  <r>
    <n v="77527460"/>
    <x v="11"/>
    <x v="15"/>
  </r>
  <r>
    <n v="77527462"/>
    <x v="12"/>
    <x v="11"/>
  </r>
  <r>
    <n v="77527463"/>
    <x v="10"/>
    <x v="11"/>
  </r>
  <r>
    <n v="77527465"/>
    <x v="12"/>
    <x v="11"/>
  </r>
  <r>
    <n v="77527469"/>
    <x v="12"/>
    <x v="11"/>
  </r>
  <r>
    <n v="77527470"/>
    <x v="10"/>
    <x v="11"/>
  </r>
  <r>
    <n v="77527471"/>
    <x v="10"/>
    <x v="11"/>
  </r>
  <r>
    <n v="77527472"/>
    <x v="10"/>
    <x v="11"/>
  </r>
  <r>
    <n v="77527473"/>
    <x v="10"/>
    <x v="11"/>
  </r>
  <r>
    <n v="77527474"/>
    <x v="10"/>
    <x v="11"/>
  </r>
  <r>
    <n v="77527476"/>
    <x v="10"/>
    <x v="11"/>
  </r>
  <r>
    <n v="77527477"/>
    <x v="10"/>
    <x v="11"/>
  </r>
  <r>
    <n v="77527478"/>
    <x v="10"/>
    <x v="11"/>
  </r>
  <r>
    <n v="77527481"/>
    <x v="10"/>
    <x v="11"/>
  </r>
  <r>
    <n v="77527482"/>
    <x v="12"/>
    <x v="11"/>
  </r>
  <r>
    <n v="77527483"/>
    <x v="10"/>
    <x v="11"/>
  </r>
  <r>
    <n v="77527486"/>
    <x v="10"/>
    <x v="11"/>
  </r>
  <r>
    <n v="77527487"/>
    <x v="10"/>
    <x v="11"/>
  </r>
  <r>
    <n v="77527488"/>
    <x v="10"/>
    <x v="11"/>
  </r>
  <r>
    <n v="77527490"/>
    <x v="10"/>
    <x v="11"/>
  </r>
  <r>
    <n v="77527491"/>
    <x v="10"/>
    <x v="11"/>
  </r>
  <r>
    <n v="77527492"/>
    <x v="10"/>
    <x v="11"/>
  </r>
  <r>
    <n v="77527493"/>
    <x v="10"/>
    <x v="11"/>
  </r>
  <r>
    <n v="77527494"/>
    <x v="10"/>
    <x v="11"/>
  </r>
  <r>
    <n v="77527495"/>
    <x v="12"/>
    <x v="15"/>
  </r>
  <r>
    <n v="77527496"/>
    <x v="10"/>
    <x v="15"/>
  </r>
  <r>
    <n v="77527497"/>
    <x v="12"/>
    <x v="15"/>
  </r>
  <r>
    <n v="77527498"/>
    <x v="11"/>
    <x v="15"/>
  </r>
  <r>
    <n v="77527499"/>
    <x v="12"/>
    <x v="14"/>
  </r>
  <r>
    <n v="77527501"/>
    <x v="10"/>
    <x v="14"/>
  </r>
  <r>
    <n v="77527502"/>
    <x v="10"/>
    <x v="14"/>
  </r>
  <r>
    <n v="77527503"/>
    <x v="10"/>
    <x v="14"/>
  </r>
  <r>
    <n v="77527504"/>
    <x v="10"/>
    <x v="14"/>
  </r>
  <r>
    <n v="77527505"/>
    <x v="10"/>
    <x v="14"/>
  </r>
  <r>
    <n v="77527507"/>
    <x v="10"/>
    <x v="14"/>
  </r>
  <r>
    <n v="77527508"/>
    <x v="10"/>
    <x v="14"/>
  </r>
  <r>
    <n v="77527509"/>
    <x v="12"/>
    <x v="14"/>
  </r>
  <r>
    <n v="77527510"/>
    <x v="12"/>
    <x v="14"/>
  </r>
  <r>
    <n v="77527511"/>
    <x v="10"/>
    <x v="14"/>
  </r>
  <r>
    <n v="77527512"/>
    <x v="10"/>
    <x v="14"/>
  </r>
  <r>
    <n v="77527513"/>
    <x v="10"/>
    <x v="14"/>
  </r>
  <r>
    <n v="77527514"/>
    <x v="10"/>
    <x v="14"/>
  </r>
  <r>
    <n v="77527515"/>
    <x v="10"/>
    <x v="14"/>
  </r>
  <r>
    <n v="77527516"/>
    <x v="10"/>
    <x v="14"/>
  </r>
  <r>
    <n v="77527517"/>
    <x v="10"/>
    <x v="14"/>
  </r>
  <r>
    <n v="77527518"/>
    <x v="10"/>
    <x v="14"/>
  </r>
  <r>
    <n v="77527519"/>
    <x v="10"/>
    <x v="14"/>
  </r>
  <r>
    <n v="77527521"/>
    <x v="10"/>
    <x v="14"/>
  </r>
  <r>
    <n v="77527522"/>
    <x v="10"/>
    <x v="14"/>
  </r>
  <r>
    <n v="77527523"/>
    <x v="10"/>
    <x v="14"/>
  </r>
  <r>
    <n v="77527525"/>
    <x v="10"/>
    <x v="14"/>
  </r>
  <r>
    <n v="77527526"/>
    <x v="10"/>
    <x v="14"/>
  </r>
  <r>
    <n v="77527527"/>
    <x v="10"/>
    <x v="14"/>
  </r>
  <r>
    <n v="77527528"/>
    <x v="10"/>
    <x v="14"/>
  </r>
  <r>
    <n v="77527529"/>
    <x v="10"/>
    <x v="14"/>
  </r>
  <r>
    <n v="77527530"/>
    <x v="10"/>
    <x v="14"/>
  </r>
  <r>
    <n v="77527531"/>
    <x v="10"/>
    <x v="14"/>
  </r>
  <r>
    <n v="77527532"/>
    <x v="10"/>
    <x v="14"/>
  </r>
  <r>
    <n v="77527533"/>
    <x v="10"/>
    <x v="14"/>
  </r>
  <r>
    <n v="77527534"/>
    <x v="10"/>
    <x v="15"/>
  </r>
  <r>
    <n v="77527535"/>
    <x v="10"/>
    <x v="15"/>
  </r>
  <r>
    <n v="77527536"/>
    <x v="10"/>
    <x v="15"/>
  </r>
  <r>
    <n v="77527537"/>
    <x v="12"/>
    <x v="16"/>
  </r>
  <r>
    <n v="77527538"/>
    <x v="12"/>
    <x v="16"/>
  </r>
  <r>
    <n v="77527539"/>
    <x v="12"/>
    <x v="16"/>
  </r>
  <r>
    <n v="77527540"/>
    <x v="25"/>
    <x v="15"/>
  </r>
  <r>
    <n v="77527541"/>
    <x v="10"/>
    <x v="14"/>
  </r>
  <r>
    <n v="77527542"/>
    <x v="20"/>
    <x v="15"/>
  </r>
  <r>
    <n v="77527543"/>
    <x v="25"/>
    <x v="15"/>
  </r>
  <r>
    <n v="77527544"/>
    <x v="12"/>
    <x v="14"/>
  </r>
  <r>
    <n v="77527545"/>
    <x v="10"/>
    <x v="14"/>
  </r>
  <r>
    <n v="77527547"/>
    <x v="10"/>
    <x v="14"/>
  </r>
  <r>
    <n v="77527548"/>
    <x v="10"/>
    <x v="14"/>
  </r>
  <r>
    <n v="77527550"/>
    <x v="10"/>
    <x v="14"/>
  </r>
  <r>
    <n v="77527551"/>
    <x v="10"/>
    <x v="14"/>
  </r>
  <r>
    <n v="77527552"/>
    <x v="10"/>
    <x v="14"/>
  </r>
  <r>
    <n v="77527553"/>
    <x v="10"/>
    <x v="14"/>
  </r>
  <r>
    <n v="77527555"/>
    <x v="10"/>
    <x v="14"/>
  </r>
  <r>
    <n v="77527557"/>
    <x v="10"/>
    <x v="14"/>
  </r>
  <r>
    <n v="77527558"/>
    <x v="10"/>
    <x v="14"/>
  </r>
  <r>
    <n v="77527559"/>
    <x v="10"/>
    <x v="14"/>
  </r>
  <r>
    <n v="77527560"/>
    <x v="10"/>
    <x v="14"/>
  </r>
  <r>
    <n v="77527561"/>
    <x v="12"/>
    <x v="14"/>
  </r>
  <r>
    <n v="77527562"/>
    <x v="10"/>
    <x v="14"/>
  </r>
  <r>
    <n v="77527563"/>
    <x v="25"/>
    <x v="15"/>
  </r>
  <r>
    <n v="77527564"/>
    <x v="25"/>
    <x v="15"/>
  </r>
  <r>
    <n v="77527565"/>
    <x v="25"/>
    <x v="15"/>
  </r>
  <r>
    <n v="77527566"/>
    <x v="20"/>
    <x v="15"/>
  </r>
  <r>
    <n v="77527567"/>
    <x v="20"/>
    <x v="15"/>
  </r>
  <r>
    <n v="77527568"/>
    <x v="25"/>
    <x v="15"/>
  </r>
  <r>
    <n v="77527569"/>
    <x v="20"/>
    <x v="15"/>
  </r>
  <r>
    <n v="77527570"/>
    <x v="10"/>
    <x v="16"/>
  </r>
  <r>
    <n v="77527571"/>
    <x v="10"/>
    <x v="16"/>
  </r>
  <r>
    <n v="77527572"/>
    <x v="10"/>
    <x v="16"/>
  </r>
  <r>
    <n v="77527573"/>
    <x v="10"/>
    <x v="16"/>
  </r>
  <r>
    <n v="77527574"/>
    <x v="10"/>
    <x v="16"/>
  </r>
  <r>
    <n v="77527575"/>
    <x v="10"/>
    <x v="16"/>
  </r>
  <r>
    <n v="77527577"/>
    <x v="10"/>
    <x v="16"/>
  </r>
  <r>
    <n v="77527578"/>
    <x v="10"/>
    <x v="16"/>
  </r>
  <r>
    <n v="77527580"/>
    <x v="10"/>
    <x v="16"/>
  </r>
  <r>
    <n v="77527581"/>
    <x v="10"/>
    <x v="16"/>
  </r>
  <r>
    <n v="77527582"/>
    <x v="10"/>
    <x v="16"/>
  </r>
  <r>
    <n v="77527583"/>
    <x v="10"/>
    <x v="16"/>
  </r>
  <r>
    <n v="77527584"/>
    <x v="10"/>
    <x v="16"/>
  </r>
  <r>
    <n v="77527585"/>
    <x v="10"/>
    <x v="16"/>
  </r>
  <r>
    <n v="77527588"/>
    <x v="10"/>
    <x v="16"/>
  </r>
  <r>
    <n v="77527589"/>
    <x v="10"/>
    <x v="16"/>
  </r>
  <r>
    <n v="77527591"/>
    <x v="10"/>
    <x v="16"/>
  </r>
  <r>
    <n v="77527592"/>
    <x v="10"/>
    <x v="16"/>
  </r>
  <r>
    <n v="77527593"/>
    <x v="10"/>
    <x v="16"/>
  </r>
  <r>
    <n v="77527596"/>
    <x v="10"/>
    <x v="16"/>
  </r>
  <r>
    <n v="77527597"/>
    <x v="10"/>
    <x v="16"/>
  </r>
  <r>
    <n v="77527598"/>
    <x v="10"/>
    <x v="16"/>
  </r>
  <r>
    <n v="77527599"/>
    <x v="10"/>
    <x v="16"/>
  </r>
  <r>
    <n v="77527600"/>
    <x v="10"/>
    <x v="16"/>
  </r>
  <r>
    <n v="77527601"/>
    <x v="10"/>
    <x v="16"/>
  </r>
  <r>
    <n v="77527602"/>
    <x v="10"/>
    <x v="16"/>
  </r>
  <r>
    <n v="77527603"/>
    <x v="10"/>
    <x v="14"/>
  </r>
  <r>
    <n v="77527604"/>
    <x v="10"/>
    <x v="15"/>
  </r>
  <r>
    <n v="77527605"/>
    <x v="12"/>
    <x v="14"/>
  </r>
  <r>
    <n v="77527606"/>
    <x v="10"/>
    <x v="16"/>
  </r>
  <r>
    <n v="77527608"/>
    <x v="10"/>
    <x v="16"/>
  </r>
  <r>
    <n v="77527609"/>
    <x v="10"/>
    <x v="16"/>
  </r>
  <r>
    <n v="77527610"/>
    <x v="10"/>
    <x v="16"/>
  </r>
  <r>
    <n v="77527612"/>
    <x v="10"/>
    <x v="16"/>
  </r>
  <r>
    <n v="77527613"/>
    <x v="10"/>
    <x v="16"/>
  </r>
  <r>
    <n v="77527614"/>
    <x v="10"/>
    <x v="16"/>
  </r>
  <r>
    <n v="77527615"/>
    <x v="10"/>
    <x v="16"/>
  </r>
  <r>
    <n v="77527616"/>
    <x v="10"/>
    <x v="16"/>
  </r>
  <r>
    <n v="77527618"/>
    <x v="12"/>
    <x v="16"/>
  </r>
  <r>
    <n v="77527619"/>
    <x v="10"/>
    <x v="16"/>
  </r>
  <r>
    <n v="77527620"/>
    <x v="10"/>
    <x v="16"/>
  </r>
  <r>
    <n v="77527622"/>
    <x v="10"/>
    <x v="16"/>
  </r>
  <r>
    <n v="77527623"/>
    <x v="12"/>
    <x v="16"/>
  </r>
  <r>
    <n v="77527624"/>
    <x v="10"/>
    <x v="16"/>
  </r>
  <r>
    <n v="77527625"/>
    <x v="10"/>
    <x v="16"/>
  </r>
  <r>
    <n v="77527626"/>
    <x v="10"/>
    <x v="16"/>
  </r>
  <r>
    <n v="77527629"/>
    <x v="10"/>
    <x v="14"/>
  </r>
  <r>
    <n v="77527631"/>
    <x v="12"/>
    <x v="14"/>
  </r>
  <r>
    <n v="77527632"/>
    <x v="10"/>
    <x v="16"/>
  </r>
  <r>
    <n v="77527633"/>
    <x v="12"/>
    <x v="16"/>
  </r>
  <r>
    <n v="77527634"/>
    <x v="10"/>
    <x v="5"/>
  </r>
  <r>
    <n v="77527635"/>
    <x v="12"/>
    <x v="5"/>
  </r>
  <r>
    <n v="77527636"/>
    <x v="11"/>
    <x v="5"/>
  </r>
  <r>
    <n v="77527637"/>
    <x v="10"/>
    <x v="5"/>
  </r>
  <r>
    <n v="77527638"/>
    <x v="10"/>
    <x v="5"/>
  </r>
  <r>
    <n v="77527639"/>
    <x v="10"/>
    <x v="5"/>
  </r>
  <r>
    <n v="77527640"/>
    <x v="10"/>
    <x v="5"/>
  </r>
  <r>
    <n v="77527641"/>
    <x v="10"/>
    <x v="5"/>
  </r>
  <r>
    <n v="77527642"/>
    <x v="10"/>
    <x v="5"/>
  </r>
  <r>
    <n v="77527644"/>
    <x v="10"/>
    <x v="15"/>
  </r>
  <r>
    <n v="77527646"/>
    <x v="10"/>
    <x v="15"/>
  </r>
  <r>
    <n v="77527647"/>
    <x v="10"/>
    <x v="15"/>
  </r>
  <r>
    <n v="77527648"/>
    <x v="12"/>
    <x v="15"/>
  </r>
  <r>
    <n v="77527649"/>
    <x v="10"/>
    <x v="15"/>
  </r>
  <r>
    <n v="77527650"/>
    <x v="10"/>
    <x v="15"/>
  </r>
  <r>
    <n v="77527651"/>
    <x v="10"/>
    <x v="15"/>
  </r>
  <r>
    <n v="77527654"/>
    <x v="10"/>
    <x v="15"/>
  </r>
  <r>
    <n v="77527655"/>
    <x v="10"/>
    <x v="15"/>
  </r>
  <r>
    <n v="77527656"/>
    <x v="10"/>
    <x v="15"/>
  </r>
  <r>
    <n v="77527657"/>
    <x v="10"/>
    <x v="15"/>
  </r>
  <r>
    <n v="77527658"/>
    <x v="10"/>
    <x v="15"/>
  </r>
  <r>
    <n v="77527659"/>
    <x v="10"/>
    <x v="15"/>
  </r>
  <r>
    <n v="77527662"/>
    <x v="10"/>
    <x v="15"/>
  </r>
  <r>
    <n v="77527664"/>
    <x v="10"/>
    <x v="15"/>
  </r>
  <r>
    <n v="77527665"/>
    <x v="10"/>
    <x v="15"/>
  </r>
  <r>
    <n v="77527667"/>
    <x v="10"/>
    <x v="15"/>
  </r>
  <r>
    <n v="77527668"/>
    <x v="10"/>
    <x v="15"/>
  </r>
  <r>
    <n v="77527669"/>
    <x v="10"/>
    <x v="15"/>
  </r>
  <r>
    <n v="77527670"/>
    <x v="10"/>
    <x v="15"/>
  </r>
  <r>
    <n v="77527671"/>
    <x v="10"/>
    <x v="15"/>
  </r>
  <r>
    <n v="77527672"/>
    <x v="10"/>
    <x v="15"/>
  </r>
  <r>
    <n v="77527673"/>
    <x v="10"/>
    <x v="15"/>
  </r>
  <r>
    <n v="77527674"/>
    <x v="10"/>
    <x v="15"/>
  </r>
  <r>
    <n v="77527675"/>
    <x v="10"/>
    <x v="15"/>
  </r>
  <r>
    <n v="77527676"/>
    <x v="10"/>
    <x v="15"/>
  </r>
  <r>
    <n v="77527677"/>
    <x v="10"/>
    <x v="15"/>
  </r>
  <r>
    <n v="77527678"/>
    <x v="10"/>
    <x v="15"/>
  </r>
  <r>
    <n v="77527679"/>
    <x v="10"/>
    <x v="15"/>
  </r>
  <r>
    <n v="77527680"/>
    <x v="10"/>
    <x v="15"/>
  </r>
  <r>
    <n v="77527681"/>
    <x v="10"/>
    <x v="15"/>
  </r>
  <r>
    <n v="77527682"/>
    <x v="10"/>
    <x v="15"/>
  </r>
  <r>
    <n v="77527683"/>
    <x v="10"/>
    <x v="15"/>
  </r>
  <r>
    <n v="77527685"/>
    <x v="10"/>
    <x v="17"/>
  </r>
  <r>
    <n v="77527686"/>
    <x v="10"/>
    <x v="17"/>
  </r>
  <r>
    <n v="77527687"/>
    <x v="10"/>
    <x v="17"/>
  </r>
  <r>
    <n v="77527688"/>
    <x v="10"/>
    <x v="17"/>
  </r>
  <r>
    <n v="77527689"/>
    <x v="10"/>
    <x v="17"/>
  </r>
  <r>
    <n v="77527690"/>
    <x v="10"/>
    <x v="17"/>
  </r>
  <r>
    <n v="77527691"/>
    <x v="10"/>
    <x v="17"/>
  </r>
  <r>
    <n v="77527692"/>
    <x v="10"/>
    <x v="17"/>
  </r>
  <r>
    <n v="77527693"/>
    <x v="10"/>
    <x v="17"/>
  </r>
  <r>
    <n v="77527694"/>
    <x v="10"/>
    <x v="17"/>
  </r>
  <r>
    <n v="77527695"/>
    <x v="10"/>
    <x v="17"/>
  </r>
  <r>
    <n v="77527696"/>
    <x v="10"/>
    <x v="17"/>
  </r>
  <r>
    <n v="77527697"/>
    <x v="10"/>
    <x v="17"/>
  </r>
  <r>
    <n v="77527698"/>
    <x v="10"/>
    <x v="17"/>
  </r>
  <r>
    <n v="77527699"/>
    <x v="10"/>
    <x v="17"/>
  </r>
  <r>
    <n v="77527700"/>
    <x v="10"/>
    <x v="17"/>
  </r>
  <r>
    <n v="77527701"/>
    <x v="10"/>
    <x v="17"/>
  </r>
  <r>
    <n v="77527702"/>
    <x v="10"/>
    <x v="17"/>
  </r>
  <r>
    <n v="77527703"/>
    <x v="10"/>
    <x v="17"/>
  </r>
  <r>
    <n v="77527704"/>
    <x v="10"/>
    <x v="17"/>
  </r>
  <r>
    <n v="77527705"/>
    <x v="10"/>
    <x v="17"/>
  </r>
  <r>
    <n v="77527706"/>
    <x v="10"/>
    <x v="17"/>
  </r>
  <r>
    <n v="77527707"/>
    <x v="10"/>
    <x v="17"/>
  </r>
  <r>
    <n v="77527708"/>
    <x v="10"/>
    <x v="17"/>
  </r>
  <r>
    <n v="77527709"/>
    <x v="10"/>
    <x v="17"/>
  </r>
  <r>
    <n v="77527710"/>
    <x v="10"/>
    <x v="17"/>
  </r>
  <r>
    <n v="77527711"/>
    <x v="10"/>
    <x v="17"/>
  </r>
  <r>
    <n v="77527712"/>
    <x v="10"/>
    <x v="17"/>
  </r>
  <r>
    <n v="77527713"/>
    <x v="10"/>
    <x v="17"/>
  </r>
  <r>
    <n v="77527714"/>
    <x v="10"/>
    <x v="17"/>
  </r>
  <r>
    <n v="77527715"/>
    <x v="10"/>
    <x v="17"/>
  </r>
  <r>
    <n v="77527718"/>
    <x v="10"/>
    <x v="17"/>
  </r>
  <r>
    <n v="77527719"/>
    <x v="10"/>
    <x v="17"/>
  </r>
  <r>
    <n v="77527720"/>
    <x v="10"/>
    <x v="17"/>
  </r>
  <r>
    <n v="77527721"/>
    <x v="10"/>
    <x v="17"/>
  </r>
  <r>
    <n v="77527722"/>
    <x v="10"/>
    <x v="17"/>
  </r>
  <r>
    <n v="77527723"/>
    <x v="10"/>
    <x v="17"/>
  </r>
  <r>
    <n v="77527724"/>
    <x v="12"/>
    <x v="17"/>
  </r>
  <r>
    <n v="77527726"/>
    <x v="10"/>
    <x v="17"/>
  </r>
  <r>
    <n v="77527727"/>
    <x v="10"/>
    <x v="17"/>
  </r>
  <r>
    <n v="77527728"/>
    <x v="12"/>
    <x v="17"/>
  </r>
  <r>
    <n v="77527729"/>
    <x v="10"/>
    <x v="17"/>
  </r>
  <r>
    <n v="77527730"/>
    <x v="10"/>
    <x v="17"/>
  </r>
  <r>
    <n v="77527732"/>
    <x v="10"/>
    <x v="17"/>
  </r>
  <r>
    <n v="77527733"/>
    <x v="12"/>
    <x v="17"/>
  </r>
  <r>
    <n v="77527734"/>
    <x v="10"/>
    <x v="17"/>
  </r>
  <r>
    <n v="77527735"/>
    <x v="10"/>
    <x v="17"/>
  </r>
  <r>
    <n v="77527738"/>
    <x v="12"/>
    <x v="11"/>
  </r>
  <r>
    <n v="77527739"/>
    <x v="10"/>
    <x v="15"/>
  </r>
  <r>
    <n v="77527740"/>
    <x v="12"/>
    <x v="15"/>
  </r>
  <r>
    <n v="77527741"/>
    <x v="10"/>
    <x v="15"/>
  </r>
  <r>
    <n v="77527742"/>
    <x v="10"/>
    <x v="15"/>
  </r>
  <r>
    <n v="77527743"/>
    <x v="10"/>
    <x v="15"/>
  </r>
  <r>
    <n v="77527744"/>
    <x v="10"/>
    <x v="15"/>
  </r>
  <r>
    <n v="77527745"/>
    <x v="10"/>
    <x v="15"/>
  </r>
  <r>
    <n v="77527746"/>
    <x v="10"/>
    <x v="15"/>
  </r>
  <r>
    <n v="77527748"/>
    <x v="10"/>
    <x v="15"/>
  </r>
  <r>
    <n v="77527751"/>
    <x v="10"/>
    <x v="15"/>
  </r>
  <r>
    <n v="77527753"/>
    <x v="10"/>
    <x v="15"/>
  </r>
  <r>
    <n v="77527755"/>
    <x v="10"/>
    <x v="15"/>
  </r>
  <r>
    <n v="77527756"/>
    <x v="10"/>
    <x v="15"/>
  </r>
  <r>
    <n v="77527757"/>
    <x v="10"/>
    <x v="15"/>
  </r>
  <r>
    <n v="77527758"/>
    <x v="10"/>
    <x v="15"/>
  </r>
  <r>
    <n v="77527759"/>
    <x v="10"/>
    <x v="15"/>
  </r>
  <r>
    <n v="77527760"/>
    <x v="10"/>
    <x v="15"/>
  </r>
  <r>
    <n v="77527761"/>
    <x v="12"/>
    <x v="15"/>
  </r>
  <r>
    <n v="77527763"/>
    <x v="10"/>
    <x v="15"/>
  </r>
  <r>
    <n v="77527764"/>
    <x v="10"/>
    <x v="15"/>
  </r>
  <r>
    <n v="77527766"/>
    <x v="10"/>
    <x v="15"/>
  </r>
  <r>
    <n v="77527767"/>
    <x v="10"/>
    <x v="15"/>
  </r>
  <r>
    <n v="77527768"/>
    <x v="12"/>
    <x v="15"/>
  </r>
  <r>
    <n v="77527769"/>
    <x v="12"/>
    <x v="15"/>
  </r>
  <r>
    <n v="77527770"/>
    <x v="10"/>
    <x v="15"/>
  </r>
  <r>
    <n v="77527772"/>
    <x v="10"/>
    <x v="15"/>
  </r>
  <r>
    <n v="77527776"/>
    <x v="10"/>
    <x v="15"/>
  </r>
  <r>
    <n v="77527777"/>
    <x v="10"/>
    <x v="15"/>
  </r>
  <r>
    <n v="77527778"/>
    <x v="10"/>
    <x v="15"/>
  </r>
  <r>
    <n v="77527779"/>
    <x v="10"/>
    <x v="15"/>
  </r>
  <r>
    <n v="77527780"/>
    <x v="10"/>
    <x v="15"/>
  </r>
  <r>
    <n v="77527782"/>
    <x v="10"/>
    <x v="15"/>
  </r>
  <r>
    <n v="77527783"/>
    <x v="10"/>
    <x v="15"/>
  </r>
  <r>
    <n v="77527784"/>
    <x v="10"/>
    <x v="15"/>
  </r>
  <r>
    <n v="77527785"/>
    <x v="10"/>
    <x v="15"/>
  </r>
  <r>
    <n v="77527786"/>
    <x v="10"/>
    <x v="15"/>
  </r>
  <r>
    <n v="77527787"/>
    <x v="10"/>
    <x v="15"/>
  </r>
  <r>
    <n v="77527788"/>
    <x v="10"/>
    <x v="15"/>
  </r>
  <r>
    <n v="77527789"/>
    <x v="10"/>
    <x v="15"/>
  </r>
  <r>
    <n v="77527790"/>
    <x v="10"/>
    <x v="15"/>
  </r>
  <r>
    <n v="77527792"/>
    <x v="10"/>
    <x v="15"/>
  </r>
  <r>
    <n v="77527794"/>
    <x v="10"/>
    <x v="15"/>
  </r>
  <r>
    <n v="77527795"/>
    <x v="10"/>
    <x v="15"/>
  </r>
  <r>
    <n v="77527797"/>
    <x v="10"/>
    <x v="15"/>
  </r>
  <r>
    <n v="77527798"/>
    <x v="10"/>
    <x v="15"/>
  </r>
  <r>
    <n v="77527799"/>
    <x v="10"/>
    <x v="15"/>
  </r>
  <r>
    <n v="77527800"/>
    <x v="10"/>
    <x v="15"/>
  </r>
  <r>
    <n v="77527801"/>
    <x v="10"/>
    <x v="15"/>
  </r>
  <r>
    <n v="77527802"/>
    <x v="10"/>
    <x v="15"/>
  </r>
  <r>
    <n v="77527803"/>
    <x v="10"/>
    <x v="17"/>
  </r>
  <r>
    <n v="77527804"/>
    <x v="10"/>
    <x v="17"/>
  </r>
  <r>
    <n v="77527805"/>
    <x v="10"/>
    <x v="17"/>
  </r>
  <r>
    <n v="77527806"/>
    <x v="10"/>
    <x v="17"/>
  </r>
  <r>
    <n v="77527807"/>
    <x v="10"/>
    <x v="17"/>
  </r>
  <r>
    <n v="77527808"/>
    <x v="10"/>
    <x v="17"/>
  </r>
  <r>
    <n v="77527810"/>
    <x v="10"/>
    <x v="17"/>
  </r>
  <r>
    <n v="77527811"/>
    <x v="10"/>
    <x v="17"/>
  </r>
  <r>
    <n v="77527812"/>
    <x v="10"/>
    <x v="17"/>
  </r>
  <r>
    <n v="77527814"/>
    <x v="10"/>
    <x v="17"/>
  </r>
  <r>
    <n v="77527815"/>
    <x v="10"/>
    <x v="17"/>
  </r>
  <r>
    <n v="77527816"/>
    <x v="10"/>
    <x v="17"/>
  </r>
  <r>
    <n v="77527817"/>
    <x v="10"/>
    <x v="17"/>
  </r>
  <r>
    <n v="77527818"/>
    <x v="10"/>
    <x v="17"/>
  </r>
  <r>
    <n v="77527819"/>
    <x v="10"/>
    <x v="17"/>
  </r>
  <r>
    <n v="77527821"/>
    <x v="10"/>
    <x v="17"/>
  </r>
  <r>
    <n v="77527822"/>
    <x v="10"/>
    <x v="17"/>
  </r>
  <r>
    <n v="77527823"/>
    <x v="10"/>
    <x v="17"/>
  </r>
  <r>
    <n v="77527825"/>
    <x v="10"/>
    <x v="17"/>
  </r>
  <r>
    <n v="77527826"/>
    <x v="10"/>
    <x v="17"/>
  </r>
  <r>
    <n v="77527827"/>
    <x v="10"/>
    <x v="17"/>
  </r>
  <r>
    <n v="77527828"/>
    <x v="10"/>
    <x v="17"/>
  </r>
  <r>
    <n v="77527829"/>
    <x v="10"/>
    <x v="17"/>
  </r>
  <r>
    <n v="77527831"/>
    <x v="10"/>
    <x v="17"/>
  </r>
  <r>
    <n v="77527832"/>
    <x v="10"/>
    <x v="17"/>
  </r>
  <r>
    <n v="77527834"/>
    <x v="10"/>
    <x v="17"/>
  </r>
  <r>
    <n v="77527835"/>
    <x v="10"/>
    <x v="17"/>
  </r>
  <r>
    <n v="77527837"/>
    <x v="10"/>
    <x v="17"/>
  </r>
  <r>
    <n v="77527838"/>
    <x v="10"/>
    <x v="17"/>
  </r>
  <r>
    <n v="77527839"/>
    <x v="10"/>
    <x v="17"/>
  </r>
  <r>
    <n v="77527840"/>
    <x v="10"/>
    <x v="17"/>
  </r>
  <r>
    <n v="77527841"/>
    <x v="10"/>
    <x v="17"/>
  </r>
  <r>
    <n v="77527842"/>
    <x v="10"/>
    <x v="17"/>
  </r>
  <r>
    <n v="77527843"/>
    <x v="10"/>
    <x v="17"/>
  </r>
  <r>
    <n v="77527844"/>
    <x v="10"/>
    <x v="17"/>
  </r>
  <r>
    <n v="77527846"/>
    <x v="10"/>
    <x v="17"/>
  </r>
  <r>
    <n v="77527847"/>
    <x v="10"/>
    <x v="17"/>
  </r>
  <r>
    <n v="77527848"/>
    <x v="10"/>
    <x v="17"/>
  </r>
  <r>
    <n v="77527849"/>
    <x v="10"/>
    <x v="17"/>
  </r>
  <r>
    <n v="77527852"/>
    <x v="10"/>
    <x v="17"/>
  </r>
  <r>
    <n v="77527853"/>
    <x v="10"/>
    <x v="17"/>
  </r>
  <r>
    <n v="77527854"/>
    <x v="10"/>
    <x v="17"/>
  </r>
  <r>
    <n v="77527856"/>
    <x v="10"/>
    <x v="17"/>
  </r>
  <r>
    <n v="77527857"/>
    <x v="10"/>
    <x v="17"/>
  </r>
  <r>
    <n v="77527860"/>
    <x v="10"/>
    <x v="17"/>
  </r>
  <r>
    <n v="77527861"/>
    <x v="10"/>
    <x v="17"/>
  </r>
  <r>
    <n v="77527862"/>
    <x v="10"/>
    <x v="17"/>
  </r>
  <r>
    <n v="77527863"/>
    <x v="10"/>
    <x v="17"/>
  </r>
  <r>
    <n v="77527864"/>
    <x v="10"/>
    <x v="17"/>
  </r>
  <r>
    <n v="77527865"/>
    <x v="10"/>
    <x v="17"/>
  </r>
  <r>
    <n v="77527866"/>
    <x v="10"/>
    <x v="17"/>
  </r>
  <r>
    <n v="77527868"/>
    <x v="10"/>
    <x v="17"/>
  </r>
  <r>
    <n v="77527872"/>
    <x v="10"/>
    <x v="17"/>
  </r>
  <r>
    <n v="77527873"/>
    <x v="10"/>
    <x v="17"/>
  </r>
  <r>
    <n v="77527874"/>
    <x v="10"/>
    <x v="17"/>
  </r>
  <r>
    <n v="77527875"/>
    <x v="10"/>
    <x v="17"/>
  </r>
  <r>
    <n v="77527876"/>
    <x v="10"/>
    <x v="17"/>
  </r>
  <r>
    <n v="77527877"/>
    <x v="10"/>
    <x v="17"/>
  </r>
  <r>
    <n v="77527878"/>
    <x v="10"/>
    <x v="17"/>
  </r>
  <r>
    <n v="77527879"/>
    <x v="10"/>
    <x v="17"/>
  </r>
  <r>
    <n v="77527880"/>
    <x v="10"/>
    <x v="17"/>
  </r>
  <r>
    <n v="77527882"/>
    <x v="10"/>
    <x v="17"/>
  </r>
  <r>
    <n v="77527883"/>
    <x v="10"/>
    <x v="17"/>
  </r>
  <r>
    <n v="77527884"/>
    <x v="10"/>
    <x v="17"/>
  </r>
  <r>
    <n v="77527885"/>
    <x v="10"/>
    <x v="17"/>
  </r>
  <r>
    <n v="77527886"/>
    <x v="10"/>
    <x v="17"/>
  </r>
  <r>
    <n v="77527887"/>
    <x v="10"/>
    <x v="17"/>
  </r>
  <r>
    <n v="77527890"/>
    <x v="10"/>
    <x v="4"/>
  </r>
  <r>
    <n v="77527891"/>
    <x v="10"/>
    <x v="4"/>
  </r>
  <r>
    <n v="77527892"/>
    <x v="12"/>
    <x v="4"/>
  </r>
  <r>
    <n v="77527893"/>
    <x v="12"/>
    <x v="5"/>
  </r>
  <r>
    <n v="77527895"/>
    <x v="10"/>
    <x v="4"/>
  </r>
  <r>
    <n v="77527896"/>
    <x v="10"/>
    <x v="4"/>
  </r>
  <r>
    <n v="77527897"/>
    <x v="10"/>
    <x v="4"/>
  </r>
  <r>
    <n v="77527898"/>
    <x v="10"/>
    <x v="4"/>
  </r>
  <r>
    <n v="77527899"/>
    <x v="10"/>
    <x v="9"/>
  </r>
  <r>
    <n v="77527900"/>
    <x v="12"/>
    <x v="9"/>
  </r>
  <r>
    <n v="77527901"/>
    <x v="10"/>
    <x v="9"/>
  </r>
  <r>
    <n v="77527902"/>
    <x v="10"/>
    <x v="5"/>
  </r>
  <r>
    <n v="77527903"/>
    <x v="10"/>
    <x v="5"/>
  </r>
  <r>
    <n v="77527904"/>
    <x v="10"/>
    <x v="5"/>
  </r>
  <r>
    <n v="77527905"/>
    <x v="10"/>
    <x v="5"/>
  </r>
  <r>
    <n v="77527906"/>
    <x v="10"/>
    <x v="5"/>
  </r>
  <r>
    <n v="77527909"/>
    <x v="10"/>
    <x v="5"/>
  </r>
  <r>
    <n v="77527910"/>
    <x v="10"/>
    <x v="5"/>
  </r>
  <r>
    <n v="77527911"/>
    <x v="10"/>
    <x v="5"/>
  </r>
  <r>
    <n v="77527912"/>
    <x v="10"/>
    <x v="5"/>
  </r>
  <r>
    <n v="77527913"/>
    <x v="10"/>
    <x v="5"/>
  </r>
  <r>
    <n v="77527914"/>
    <x v="10"/>
    <x v="5"/>
  </r>
  <r>
    <n v="77527915"/>
    <x v="10"/>
    <x v="5"/>
  </r>
  <r>
    <n v="77527917"/>
    <x v="10"/>
    <x v="5"/>
  </r>
  <r>
    <n v="77527918"/>
    <x v="10"/>
    <x v="5"/>
  </r>
  <r>
    <n v="77527919"/>
    <x v="12"/>
    <x v="5"/>
  </r>
  <r>
    <n v="77527923"/>
    <x v="10"/>
    <x v="5"/>
  </r>
  <r>
    <n v="77527924"/>
    <x v="10"/>
    <x v="5"/>
  </r>
  <r>
    <n v="77527925"/>
    <x v="10"/>
    <x v="5"/>
  </r>
  <r>
    <n v="77527926"/>
    <x v="10"/>
    <x v="5"/>
  </r>
  <r>
    <n v="77527928"/>
    <x v="10"/>
    <x v="5"/>
  </r>
  <r>
    <n v="77527929"/>
    <x v="10"/>
    <x v="5"/>
  </r>
  <r>
    <n v="77527930"/>
    <x v="10"/>
    <x v="5"/>
  </r>
  <r>
    <n v="77527931"/>
    <x v="10"/>
    <x v="5"/>
  </r>
  <r>
    <n v="77527935"/>
    <x v="10"/>
    <x v="5"/>
  </r>
  <r>
    <n v="77527936"/>
    <x v="10"/>
    <x v="5"/>
  </r>
  <r>
    <n v="77527937"/>
    <x v="10"/>
    <x v="5"/>
  </r>
  <r>
    <n v="77527939"/>
    <x v="10"/>
    <x v="5"/>
  </r>
  <r>
    <n v="77527940"/>
    <x v="10"/>
    <x v="5"/>
  </r>
  <r>
    <n v="77527941"/>
    <x v="10"/>
    <x v="5"/>
  </r>
  <r>
    <n v="77527942"/>
    <x v="10"/>
    <x v="5"/>
  </r>
  <r>
    <n v="77527943"/>
    <x v="10"/>
    <x v="5"/>
  </r>
  <r>
    <n v="77527945"/>
    <x v="10"/>
    <x v="5"/>
  </r>
  <r>
    <n v="77527946"/>
    <x v="10"/>
    <x v="5"/>
  </r>
  <r>
    <n v="77527948"/>
    <x v="10"/>
    <x v="5"/>
  </r>
  <r>
    <n v="77527949"/>
    <x v="11"/>
    <x v="4"/>
  </r>
  <r>
    <n v="77527950"/>
    <x v="12"/>
    <x v="5"/>
  </r>
  <r>
    <n v="77527951"/>
    <x v="10"/>
    <x v="5"/>
  </r>
  <r>
    <n v="77527952"/>
    <x v="12"/>
    <x v="5"/>
  </r>
  <r>
    <n v="77527954"/>
    <x v="12"/>
    <x v="5"/>
  </r>
  <r>
    <n v="77527956"/>
    <x v="10"/>
    <x v="5"/>
  </r>
  <r>
    <n v="77527957"/>
    <x v="12"/>
    <x v="5"/>
  </r>
  <r>
    <n v="77527958"/>
    <x v="10"/>
    <x v="5"/>
  </r>
  <r>
    <n v="77527959"/>
    <x v="10"/>
    <x v="5"/>
  </r>
  <r>
    <n v="77527960"/>
    <x v="10"/>
    <x v="5"/>
  </r>
  <r>
    <n v="77527962"/>
    <x v="10"/>
    <x v="4"/>
  </r>
  <r>
    <n v="77527963"/>
    <x v="10"/>
    <x v="4"/>
  </r>
  <r>
    <n v="77527964"/>
    <x v="10"/>
    <x v="4"/>
  </r>
  <r>
    <n v="77527966"/>
    <x v="10"/>
    <x v="4"/>
  </r>
  <r>
    <n v="77527967"/>
    <x v="10"/>
    <x v="4"/>
  </r>
  <r>
    <n v="77527968"/>
    <x v="10"/>
    <x v="4"/>
  </r>
  <r>
    <n v="77527970"/>
    <x v="10"/>
    <x v="4"/>
  </r>
  <r>
    <n v="77527971"/>
    <x v="10"/>
    <x v="4"/>
  </r>
  <r>
    <n v="77527972"/>
    <x v="10"/>
    <x v="4"/>
  </r>
  <r>
    <n v="77527973"/>
    <x v="10"/>
    <x v="4"/>
  </r>
  <r>
    <n v="77527974"/>
    <x v="10"/>
    <x v="1"/>
  </r>
  <r>
    <n v="77527975"/>
    <x v="10"/>
    <x v="1"/>
  </r>
  <r>
    <n v="77527976"/>
    <x v="10"/>
    <x v="1"/>
  </r>
  <r>
    <n v="77527977"/>
    <x v="10"/>
    <x v="1"/>
  </r>
  <r>
    <n v="77527978"/>
    <x v="10"/>
    <x v="1"/>
  </r>
  <r>
    <n v="77527979"/>
    <x v="10"/>
    <x v="1"/>
  </r>
  <r>
    <n v="77527980"/>
    <x v="10"/>
    <x v="1"/>
  </r>
  <r>
    <n v="77527981"/>
    <x v="10"/>
    <x v="1"/>
  </r>
  <r>
    <n v="77527982"/>
    <x v="10"/>
    <x v="1"/>
  </r>
  <r>
    <n v="77527983"/>
    <x v="10"/>
    <x v="1"/>
  </r>
  <r>
    <n v="77527985"/>
    <x v="10"/>
    <x v="1"/>
  </r>
  <r>
    <n v="77527986"/>
    <x v="10"/>
    <x v="1"/>
  </r>
  <r>
    <n v="77527987"/>
    <x v="10"/>
    <x v="1"/>
  </r>
  <r>
    <n v="77527988"/>
    <x v="10"/>
    <x v="1"/>
  </r>
  <r>
    <n v="77527989"/>
    <x v="10"/>
    <x v="1"/>
  </r>
  <r>
    <n v="77527990"/>
    <x v="10"/>
    <x v="1"/>
  </r>
  <r>
    <n v="77527992"/>
    <x v="12"/>
    <x v="1"/>
  </r>
  <r>
    <n v="77527993"/>
    <x v="12"/>
    <x v="1"/>
  </r>
  <r>
    <n v="77527994"/>
    <x v="12"/>
    <x v="1"/>
  </r>
  <r>
    <n v="77527995"/>
    <x v="12"/>
    <x v="1"/>
  </r>
  <r>
    <n v="77527996"/>
    <x v="12"/>
    <x v="1"/>
  </r>
  <r>
    <n v="77527999"/>
    <x v="12"/>
    <x v="1"/>
  </r>
  <r>
    <n v="77528002"/>
    <x v="12"/>
    <x v="1"/>
  </r>
  <r>
    <n v="77528003"/>
    <x v="12"/>
    <x v="1"/>
  </r>
  <r>
    <n v="77528004"/>
    <x v="11"/>
    <x v="1"/>
  </r>
  <r>
    <n v="77528005"/>
    <x v="10"/>
    <x v="9"/>
  </r>
  <r>
    <n v="77528006"/>
    <x v="10"/>
    <x v="9"/>
  </r>
  <r>
    <n v="77528007"/>
    <x v="10"/>
    <x v="9"/>
  </r>
  <r>
    <n v="77528008"/>
    <x v="10"/>
    <x v="1"/>
  </r>
  <r>
    <n v="77528009"/>
    <x v="10"/>
    <x v="1"/>
  </r>
  <r>
    <n v="77528010"/>
    <x v="10"/>
    <x v="1"/>
  </r>
  <r>
    <n v="77528011"/>
    <x v="10"/>
    <x v="1"/>
  </r>
  <r>
    <n v="77528012"/>
    <x v="10"/>
    <x v="1"/>
  </r>
  <r>
    <n v="77528014"/>
    <x v="10"/>
    <x v="1"/>
  </r>
  <r>
    <n v="77528015"/>
    <x v="10"/>
    <x v="1"/>
  </r>
  <r>
    <n v="77528016"/>
    <x v="10"/>
    <x v="1"/>
  </r>
  <r>
    <n v="77528017"/>
    <x v="10"/>
    <x v="1"/>
  </r>
  <r>
    <n v="77528018"/>
    <x v="10"/>
    <x v="1"/>
  </r>
  <r>
    <n v="77528019"/>
    <x v="10"/>
    <x v="1"/>
  </r>
  <r>
    <n v="77528020"/>
    <x v="10"/>
    <x v="1"/>
  </r>
  <r>
    <n v="77528021"/>
    <x v="10"/>
    <x v="1"/>
  </r>
  <r>
    <n v="77528022"/>
    <x v="12"/>
    <x v="1"/>
  </r>
  <r>
    <n v="77528023"/>
    <x v="12"/>
    <x v="1"/>
  </r>
  <r>
    <n v="77528024"/>
    <x v="12"/>
    <x v="1"/>
  </r>
  <r>
    <n v="77528025"/>
    <x v="12"/>
    <x v="1"/>
  </r>
  <r>
    <n v="77528027"/>
    <x v="10"/>
    <x v="1"/>
  </r>
  <r>
    <n v="77528028"/>
    <x v="10"/>
    <x v="1"/>
  </r>
  <r>
    <n v="77528029"/>
    <x v="10"/>
    <x v="1"/>
  </r>
  <r>
    <n v="77528030"/>
    <x v="10"/>
    <x v="1"/>
  </r>
  <r>
    <n v="77528031"/>
    <x v="10"/>
    <x v="1"/>
  </r>
  <r>
    <n v="77528032"/>
    <x v="10"/>
    <x v="1"/>
  </r>
  <r>
    <n v="77528033"/>
    <x v="10"/>
    <x v="1"/>
  </r>
  <r>
    <n v="77528034"/>
    <x v="10"/>
    <x v="1"/>
  </r>
  <r>
    <n v="77528035"/>
    <x v="10"/>
    <x v="1"/>
  </r>
  <r>
    <n v="77528036"/>
    <x v="10"/>
    <x v="1"/>
  </r>
  <r>
    <n v="77528037"/>
    <x v="10"/>
    <x v="1"/>
  </r>
  <r>
    <n v="77528038"/>
    <x v="10"/>
    <x v="1"/>
  </r>
  <r>
    <n v="77528039"/>
    <x v="10"/>
    <x v="1"/>
  </r>
  <r>
    <n v="77528040"/>
    <x v="10"/>
    <x v="1"/>
  </r>
  <r>
    <n v="77528041"/>
    <x v="10"/>
    <x v="1"/>
  </r>
  <r>
    <n v="77528042"/>
    <x v="10"/>
    <x v="1"/>
  </r>
  <r>
    <n v="77528043"/>
    <x v="10"/>
    <x v="1"/>
  </r>
  <r>
    <n v="77528044"/>
    <x v="10"/>
    <x v="1"/>
  </r>
  <r>
    <n v="77528045"/>
    <x v="10"/>
    <x v="1"/>
  </r>
  <r>
    <n v="77528046"/>
    <x v="10"/>
    <x v="1"/>
  </r>
  <r>
    <n v="77528047"/>
    <x v="10"/>
    <x v="1"/>
  </r>
  <r>
    <n v="77528048"/>
    <x v="10"/>
    <x v="1"/>
  </r>
  <r>
    <n v="77528049"/>
    <x v="10"/>
    <x v="1"/>
  </r>
  <r>
    <n v="77528050"/>
    <x v="10"/>
    <x v="1"/>
  </r>
  <r>
    <n v="77528051"/>
    <x v="10"/>
    <x v="1"/>
  </r>
  <r>
    <n v="77528052"/>
    <x v="10"/>
    <x v="1"/>
  </r>
  <r>
    <n v="77528053"/>
    <x v="10"/>
    <x v="4"/>
  </r>
  <r>
    <n v="77528054"/>
    <x v="10"/>
    <x v="4"/>
  </r>
  <r>
    <n v="77528055"/>
    <x v="10"/>
    <x v="4"/>
  </r>
  <r>
    <n v="77528056"/>
    <x v="10"/>
    <x v="4"/>
  </r>
  <r>
    <n v="77528057"/>
    <x v="10"/>
    <x v="4"/>
  </r>
  <r>
    <n v="77528058"/>
    <x v="10"/>
    <x v="4"/>
  </r>
  <r>
    <n v="77528059"/>
    <x v="10"/>
    <x v="4"/>
  </r>
  <r>
    <n v="77528060"/>
    <x v="10"/>
    <x v="4"/>
  </r>
  <r>
    <n v="77528061"/>
    <x v="10"/>
    <x v="4"/>
  </r>
  <r>
    <n v="77528062"/>
    <x v="10"/>
    <x v="4"/>
  </r>
  <r>
    <n v="77528063"/>
    <x v="10"/>
    <x v="4"/>
  </r>
  <r>
    <n v="77528064"/>
    <x v="10"/>
    <x v="4"/>
  </r>
  <r>
    <n v="77528065"/>
    <x v="10"/>
    <x v="4"/>
  </r>
  <r>
    <n v="77528067"/>
    <x v="10"/>
    <x v="4"/>
  </r>
  <r>
    <n v="77528068"/>
    <x v="10"/>
    <x v="4"/>
  </r>
  <r>
    <n v="77528069"/>
    <x v="10"/>
    <x v="4"/>
  </r>
  <r>
    <n v="77528071"/>
    <x v="10"/>
    <x v="4"/>
  </r>
  <r>
    <n v="77528072"/>
    <x v="10"/>
    <x v="4"/>
  </r>
  <r>
    <n v="77528073"/>
    <x v="10"/>
    <x v="4"/>
  </r>
  <r>
    <n v="77528074"/>
    <x v="10"/>
    <x v="4"/>
  </r>
  <r>
    <n v="77528075"/>
    <x v="10"/>
    <x v="4"/>
  </r>
  <r>
    <n v="77528076"/>
    <x v="10"/>
    <x v="4"/>
  </r>
  <r>
    <n v="77528077"/>
    <x v="10"/>
    <x v="4"/>
  </r>
  <r>
    <n v="77528078"/>
    <x v="10"/>
    <x v="4"/>
  </r>
  <r>
    <n v="77528079"/>
    <x v="10"/>
    <x v="4"/>
  </r>
  <r>
    <n v="77528085"/>
    <x v="10"/>
    <x v="4"/>
  </r>
  <r>
    <n v="77528088"/>
    <x v="10"/>
    <x v="4"/>
  </r>
  <r>
    <n v="77528091"/>
    <x v="10"/>
    <x v="4"/>
  </r>
  <r>
    <n v="77528093"/>
    <x v="10"/>
    <x v="4"/>
  </r>
  <r>
    <n v="77528094"/>
    <x v="10"/>
    <x v="4"/>
  </r>
  <r>
    <n v="77528095"/>
    <x v="10"/>
    <x v="4"/>
  </r>
  <r>
    <n v="77528097"/>
    <x v="10"/>
    <x v="4"/>
  </r>
  <r>
    <n v="77528102"/>
    <x v="10"/>
    <x v="4"/>
  </r>
  <r>
    <n v="77528104"/>
    <x v="10"/>
    <x v="4"/>
  </r>
  <r>
    <n v="77528105"/>
    <x v="12"/>
    <x v="4"/>
  </r>
  <r>
    <n v="77528107"/>
    <x v="10"/>
    <x v="4"/>
  </r>
  <r>
    <n v="77528108"/>
    <x v="10"/>
    <x v="4"/>
  </r>
  <r>
    <n v="77528111"/>
    <x v="10"/>
    <x v="4"/>
  </r>
  <r>
    <n v="77528112"/>
    <x v="10"/>
    <x v="4"/>
  </r>
  <r>
    <n v="77528113"/>
    <x v="10"/>
    <x v="4"/>
  </r>
  <r>
    <n v="77528114"/>
    <x v="10"/>
    <x v="4"/>
  </r>
  <r>
    <n v="77528115"/>
    <x v="10"/>
    <x v="4"/>
  </r>
  <r>
    <n v="77528117"/>
    <x v="10"/>
    <x v="4"/>
  </r>
  <r>
    <n v="77528119"/>
    <x v="12"/>
    <x v="9"/>
  </r>
  <r>
    <n v="77528122"/>
    <x v="10"/>
    <x v="9"/>
  </r>
  <r>
    <n v="77528123"/>
    <x v="10"/>
    <x v="9"/>
  </r>
  <r>
    <n v="77528124"/>
    <x v="10"/>
    <x v="9"/>
  </r>
  <r>
    <n v="77528125"/>
    <x v="10"/>
    <x v="9"/>
  </r>
  <r>
    <n v="77528126"/>
    <x v="10"/>
    <x v="9"/>
  </r>
  <r>
    <n v="77528127"/>
    <x v="10"/>
    <x v="9"/>
  </r>
  <r>
    <n v="77528128"/>
    <x v="10"/>
    <x v="9"/>
  </r>
  <r>
    <n v="77528129"/>
    <x v="10"/>
    <x v="9"/>
  </r>
  <r>
    <n v="77528130"/>
    <x v="10"/>
    <x v="9"/>
  </r>
  <r>
    <n v="77528131"/>
    <x v="10"/>
    <x v="9"/>
  </r>
  <r>
    <n v="77528132"/>
    <x v="10"/>
    <x v="9"/>
  </r>
  <r>
    <n v="77528133"/>
    <x v="10"/>
    <x v="9"/>
  </r>
  <r>
    <n v="77528134"/>
    <x v="10"/>
    <x v="9"/>
  </r>
  <r>
    <n v="77528137"/>
    <x v="10"/>
    <x v="9"/>
  </r>
  <r>
    <n v="77528138"/>
    <x v="10"/>
    <x v="9"/>
  </r>
  <r>
    <n v="77528139"/>
    <x v="10"/>
    <x v="9"/>
  </r>
  <r>
    <n v="77528140"/>
    <x v="10"/>
    <x v="9"/>
  </r>
  <r>
    <n v="77528141"/>
    <x v="10"/>
    <x v="9"/>
  </r>
  <r>
    <n v="77528142"/>
    <x v="10"/>
    <x v="9"/>
  </r>
  <r>
    <n v="77528143"/>
    <x v="10"/>
    <x v="9"/>
  </r>
  <r>
    <n v="77528145"/>
    <x v="10"/>
    <x v="9"/>
  </r>
  <r>
    <n v="77528146"/>
    <x v="12"/>
    <x v="9"/>
  </r>
  <r>
    <n v="77528147"/>
    <x v="10"/>
    <x v="9"/>
  </r>
  <r>
    <n v="77528148"/>
    <x v="12"/>
    <x v="9"/>
  </r>
  <r>
    <n v="77528149"/>
    <x v="10"/>
    <x v="9"/>
  </r>
  <r>
    <n v="77528150"/>
    <x v="10"/>
    <x v="9"/>
  </r>
  <r>
    <n v="77528151"/>
    <x v="10"/>
    <x v="9"/>
  </r>
  <r>
    <n v="77528152"/>
    <x v="10"/>
    <x v="9"/>
  </r>
  <r>
    <n v="77528153"/>
    <x v="25"/>
    <x v="15"/>
  </r>
  <r>
    <n v="77528154"/>
    <x v="10"/>
    <x v="9"/>
  </r>
  <r>
    <n v="77528155"/>
    <x v="10"/>
    <x v="9"/>
  </r>
  <r>
    <n v="77528156"/>
    <x v="10"/>
    <x v="9"/>
  </r>
  <r>
    <n v="77528157"/>
    <x v="10"/>
    <x v="9"/>
  </r>
  <r>
    <n v="77528158"/>
    <x v="10"/>
    <x v="9"/>
  </r>
  <r>
    <n v="77528159"/>
    <x v="10"/>
    <x v="9"/>
  </r>
  <r>
    <n v="77528160"/>
    <x v="10"/>
    <x v="9"/>
  </r>
  <r>
    <n v="77528161"/>
    <x v="10"/>
    <x v="9"/>
  </r>
  <r>
    <n v="77528162"/>
    <x v="10"/>
    <x v="9"/>
  </r>
  <r>
    <n v="77528163"/>
    <x v="10"/>
    <x v="9"/>
  </r>
  <r>
    <n v="77528165"/>
    <x v="10"/>
    <x v="9"/>
  </r>
  <r>
    <n v="77528167"/>
    <x v="10"/>
    <x v="9"/>
  </r>
  <r>
    <n v="77528168"/>
    <x v="10"/>
    <x v="9"/>
  </r>
  <r>
    <n v="77528169"/>
    <x v="10"/>
    <x v="9"/>
  </r>
  <r>
    <n v="77528170"/>
    <x v="10"/>
    <x v="9"/>
  </r>
  <r>
    <n v="77528171"/>
    <x v="10"/>
    <x v="9"/>
  </r>
  <r>
    <n v="77528172"/>
    <x v="10"/>
    <x v="9"/>
  </r>
  <r>
    <n v="77528173"/>
    <x v="10"/>
    <x v="9"/>
  </r>
  <r>
    <n v="77528174"/>
    <x v="10"/>
    <x v="9"/>
  </r>
  <r>
    <n v="77528175"/>
    <x v="10"/>
    <x v="9"/>
  </r>
  <r>
    <n v="77528176"/>
    <x v="10"/>
    <x v="9"/>
  </r>
  <r>
    <n v="77528177"/>
    <x v="10"/>
    <x v="9"/>
  </r>
  <r>
    <n v="77528178"/>
    <x v="10"/>
    <x v="9"/>
  </r>
  <r>
    <n v="77528179"/>
    <x v="10"/>
    <x v="9"/>
  </r>
  <r>
    <n v="77528180"/>
    <x v="10"/>
    <x v="9"/>
  </r>
  <r>
    <n v="77528181"/>
    <x v="10"/>
    <x v="9"/>
  </r>
  <r>
    <n v="77528182"/>
    <x v="10"/>
    <x v="9"/>
  </r>
  <r>
    <n v="77528183"/>
    <x v="10"/>
    <x v="9"/>
  </r>
  <r>
    <n v="77528185"/>
    <x v="10"/>
    <x v="9"/>
  </r>
  <r>
    <n v="77528186"/>
    <x v="10"/>
    <x v="9"/>
  </r>
  <r>
    <n v="77528187"/>
    <x v="10"/>
    <x v="9"/>
  </r>
  <r>
    <n v="77528188"/>
    <x v="10"/>
    <x v="9"/>
  </r>
  <r>
    <n v="77528189"/>
    <x v="10"/>
    <x v="9"/>
  </r>
  <r>
    <n v="77528190"/>
    <x v="10"/>
    <x v="9"/>
  </r>
  <r>
    <n v="77528191"/>
    <x v="10"/>
    <x v="9"/>
  </r>
  <r>
    <n v="77528192"/>
    <x v="10"/>
    <x v="9"/>
  </r>
  <r>
    <n v="77528193"/>
    <x v="10"/>
    <x v="9"/>
  </r>
  <r>
    <n v="77528194"/>
    <x v="10"/>
    <x v="9"/>
  </r>
  <r>
    <n v="77528195"/>
    <x v="10"/>
    <x v="9"/>
  </r>
  <r>
    <n v="77528196"/>
    <x v="10"/>
    <x v="9"/>
  </r>
  <r>
    <n v="77528197"/>
    <x v="10"/>
    <x v="9"/>
  </r>
  <r>
    <n v="77528198"/>
    <x v="10"/>
    <x v="9"/>
  </r>
  <r>
    <n v="77528199"/>
    <x v="10"/>
    <x v="9"/>
  </r>
  <r>
    <n v="77528200"/>
    <x v="10"/>
    <x v="9"/>
  </r>
  <r>
    <n v="77528201"/>
    <x v="10"/>
    <x v="9"/>
  </r>
  <r>
    <n v="77528202"/>
    <x v="10"/>
    <x v="9"/>
  </r>
  <r>
    <n v="77528203"/>
    <x v="10"/>
    <x v="9"/>
  </r>
  <r>
    <n v="77528204"/>
    <x v="12"/>
    <x v="1"/>
  </r>
  <r>
    <n v="77528205"/>
    <x v="10"/>
    <x v="9"/>
  </r>
  <r>
    <n v="77528206"/>
    <x v="10"/>
    <x v="9"/>
  </r>
  <r>
    <n v="77528207"/>
    <x v="10"/>
    <x v="9"/>
  </r>
  <r>
    <n v="77528209"/>
    <x v="10"/>
    <x v="5"/>
  </r>
  <r>
    <n v="77528210"/>
    <x v="12"/>
    <x v="12"/>
  </r>
  <r>
    <n v="77528211"/>
    <x v="10"/>
    <x v="5"/>
  </r>
  <r>
    <n v="77528212"/>
    <x v="10"/>
    <x v="5"/>
  </r>
  <r>
    <n v="77528213"/>
    <x v="10"/>
    <x v="12"/>
  </r>
  <r>
    <n v="77528214"/>
    <x v="10"/>
    <x v="12"/>
  </r>
  <r>
    <n v="77528215"/>
    <x v="12"/>
    <x v="5"/>
  </r>
  <r>
    <n v="77528216"/>
    <x v="12"/>
    <x v="5"/>
  </r>
  <r>
    <n v="77528217"/>
    <x v="10"/>
    <x v="5"/>
  </r>
  <r>
    <n v="77528218"/>
    <x v="10"/>
    <x v="1"/>
  </r>
  <r>
    <n v="77528219"/>
    <x v="12"/>
    <x v="1"/>
  </r>
  <r>
    <n v="77528220"/>
    <x v="12"/>
    <x v="1"/>
  </r>
  <r>
    <n v="77528222"/>
    <x v="12"/>
    <x v="1"/>
  </r>
  <r>
    <n v="77528223"/>
    <x v="12"/>
    <x v="1"/>
  </r>
  <r>
    <n v="77528224"/>
    <x v="10"/>
    <x v="1"/>
  </r>
  <r>
    <n v="77528225"/>
    <x v="10"/>
    <x v="1"/>
  </r>
  <r>
    <n v="77528226"/>
    <x v="10"/>
    <x v="4"/>
  </r>
  <r>
    <n v="77528227"/>
    <x v="10"/>
    <x v="4"/>
  </r>
  <r>
    <n v="77528229"/>
    <x v="12"/>
    <x v="1"/>
  </r>
  <r>
    <n v="77528230"/>
    <x v="12"/>
    <x v="1"/>
  </r>
  <r>
    <n v="77528231"/>
    <x v="12"/>
    <x v="1"/>
  </r>
  <r>
    <n v="77528232"/>
    <x v="12"/>
    <x v="1"/>
  </r>
  <r>
    <n v="77528233"/>
    <x v="12"/>
    <x v="1"/>
  </r>
  <r>
    <n v="77528234"/>
    <x v="12"/>
    <x v="1"/>
  </r>
  <r>
    <n v="77528235"/>
    <x v="12"/>
    <x v="1"/>
  </r>
  <r>
    <n v="77528236"/>
    <x v="12"/>
    <x v="1"/>
  </r>
  <r>
    <n v="77528237"/>
    <x v="12"/>
    <x v="1"/>
  </r>
  <r>
    <n v="77528238"/>
    <x v="12"/>
    <x v="1"/>
  </r>
  <r>
    <n v="77528240"/>
    <x v="10"/>
    <x v="9"/>
  </r>
  <r>
    <n v="77528241"/>
    <x v="10"/>
    <x v="5"/>
  </r>
  <r>
    <n v="77528242"/>
    <x v="10"/>
    <x v="5"/>
  </r>
  <r>
    <n v="77528243"/>
    <x v="10"/>
    <x v="5"/>
  </r>
  <r>
    <n v="77528244"/>
    <x v="10"/>
    <x v="5"/>
  </r>
  <r>
    <n v="77528245"/>
    <x v="10"/>
    <x v="5"/>
  </r>
  <r>
    <n v="77528246"/>
    <x v="10"/>
    <x v="5"/>
  </r>
  <r>
    <n v="77528247"/>
    <x v="10"/>
    <x v="5"/>
  </r>
  <r>
    <n v="77528248"/>
    <x v="10"/>
    <x v="5"/>
  </r>
  <r>
    <n v="77528249"/>
    <x v="10"/>
    <x v="5"/>
  </r>
  <r>
    <n v="77528250"/>
    <x v="10"/>
    <x v="5"/>
  </r>
  <r>
    <n v="77528251"/>
    <x v="10"/>
    <x v="5"/>
  </r>
  <r>
    <n v="77528252"/>
    <x v="10"/>
    <x v="5"/>
  </r>
  <r>
    <n v="77528253"/>
    <x v="10"/>
    <x v="5"/>
  </r>
  <r>
    <n v="77528254"/>
    <x v="10"/>
    <x v="5"/>
  </r>
  <r>
    <n v="77528255"/>
    <x v="10"/>
    <x v="5"/>
  </r>
  <r>
    <n v="77528256"/>
    <x v="10"/>
    <x v="5"/>
  </r>
  <r>
    <n v="77528257"/>
    <x v="10"/>
    <x v="5"/>
  </r>
  <r>
    <n v="77528258"/>
    <x v="10"/>
    <x v="5"/>
  </r>
  <r>
    <n v="77528259"/>
    <x v="10"/>
    <x v="5"/>
  </r>
  <r>
    <n v="77528260"/>
    <x v="10"/>
    <x v="5"/>
  </r>
  <r>
    <n v="77528261"/>
    <x v="10"/>
    <x v="5"/>
  </r>
  <r>
    <n v="77528262"/>
    <x v="10"/>
    <x v="9"/>
  </r>
  <r>
    <n v="77528263"/>
    <x v="10"/>
    <x v="9"/>
  </r>
  <r>
    <n v="77528264"/>
    <x v="10"/>
    <x v="9"/>
  </r>
  <r>
    <n v="77528265"/>
    <x v="10"/>
    <x v="9"/>
  </r>
  <r>
    <n v="77528266"/>
    <x v="10"/>
    <x v="9"/>
  </r>
  <r>
    <n v="77528267"/>
    <x v="10"/>
    <x v="9"/>
  </r>
  <r>
    <n v="77528268"/>
    <x v="10"/>
    <x v="9"/>
  </r>
  <r>
    <n v="77528269"/>
    <x v="10"/>
    <x v="9"/>
  </r>
  <r>
    <n v="77528270"/>
    <x v="10"/>
    <x v="4"/>
  </r>
  <r>
    <n v="77528271"/>
    <x v="10"/>
    <x v="4"/>
  </r>
  <r>
    <n v="77528272"/>
    <x v="10"/>
    <x v="4"/>
  </r>
  <r>
    <n v="77528273"/>
    <x v="10"/>
    <x v="4"/>
  </r>
  <r>
    <n v="77528274"/>
    <x v="10"/>
    <x v="4"/>
  </r>
  <r>
    <n v="77528275"/>
    <x v="10"/>
    <x v="4"/>
  </r>
  <r>
    <n v="77528276"/>
    <x v="10"/>
    <x v="4"/>
  </r>
  <r>
    <n v="77528277"/>
    <x v="10"/>
    <x v="4"/>
  </r>
  <r>
    <n v="77528278"/>
    <x v="10"/>
    <x v="4"/>
  </r>
  <r>
    <n v="77528279"/>
    <x v="10"/>
    <x v="4"/>
  </r>
  <r>
    <n v="77528280"/>
    <x v="10"/>
    <x v="4"/>
  </r>
  <r>
    <n v="77528281"/>
    <x v="10"/>
    <x v="4"/>
  </r>
  <r>
    <n v="77528282"/>
    <x v="10"/>
    <x v="4"/>
  </r>
  <r>
    <n v="77528283"/>
    <x v="10"/>
    <x v="4"/>
  </r>
  <r>
    <n v="77528284"/>
    <x v="10"/>
    <x v="12"/>
  </r>
  <r>
    <n v="77528285"/>
    <x v="10"/>
    <x v="12"/>
  </r>
  <r>
    <n v="77528286"/>
    <x v="10"/>
    <x v="12"/>
  </r>
  <r>
    <n v="77528287"/>
    <x v="10"/>
    <x v="12"/>
  </r>
  <r>
    <n v="77528288"/>
    <x v="10"/>
    <x v="12"/>
  </r>
  <r>
    <n v="77528289"/>
    <x v="10"/>
    <x v="9"/>
  </r>
  <r>
    <n v="77528290"/>
    <x v="10"/>
    <x v="9"/>
  </r>
  <r>
    <n v="77528291"/>
    <x v="10"/>
    <x v="0"/>
  </r>
  <r>
    <n v="77528292"/>
    <x v="10"/>
    <x v="9"/>
  </r>
  <r>
    <n v="77528293"/>
    <x v="10"/>
    <x v="0"/>
  </r>
  <r>
    <n v="77528294"/>
    <x v="10"/>
    <x v="0"/>
  </r>
  <r>
    <n v="77528295"/>
    <x v="10"/>
    <x v="0"/>
  </r>
  <r>
    <n v="77528296"/>
    <x v="10"/>
    <x v="0"/>
  </r>
  <r>
    <n v="77528298"/>
    <x v="10"/>
    <x v="0"/>
  </r>
  <r>
    <n v="77528299"/>
    <x v="10"/>
    <x v="0"/>
  </r>
  <r>
    <n v="77528300"/>
    <x v="10"/>
    <x v="0"/>
  </r>
  <r>
    <n v="77528301"/>
    <x v="10"/>
    <x v="0"/>
  </r>
  <r>
    <n v="77528302"/>
    <x v="10"/>
    <x v="0"/>
  </r>
  <r>
    <n v="77528304"/>
    <x v="10"/>
    <x v="0"/>
  </r>
  <r>
    <n v="77528305"/>
    <x v="10"/>
    <x v="0"/>
  </r>
  <r>
    <n v="77528306"/>
    <x v="10"/>
    <x v="0"/>
  </r>
  <r>
    <n v="77528307"/>
    <x v="10"/>
    <x v="0"/>
  </r>
  <r>
    <n v="77528308"/>
    <x v="12"/>
    <x v="15"/>
  </r>
  <r>
    <n v="77528310"/>
    <x v="10"/>
    <x v="0"/>
  </r>
  <r>
    <n v="77528311"/>
    <x v="10"/>
    <x v="0"/>
  </r>
  <r>
    <n v="77528312"/>
    <x v="10"/>
    <x v="0"/>
  </r>
  <r>
    <n v="77528313"/>
    <x v="10"/>
    <x v="0"/>
  </r>
  <r>
    <n v="77528314"/>
    <x v="10"/>
    <x v="0"/>
  </r>
  <r>
    <n v="77528315"/>
    <x v="10"/>
    <x v="0"/>
  </r>
  <r>
    <n v="77528319"/>
    <x v="10"/>
    <x v="0"/>
  </r>
  <r>
    <n v="77528320"/>
    <x v="10"/>
    <x v="0"/>
  </r>
  <r>
    <n v="77528321"/>
    <x v="10"/>
    <x v="0"/>
  </r>
  <r>
    <n v="77528322"/>
    <x v="10"/>
    <x v="0"/>
  </r>
  <r>
    <n v="77528323"/>
    <x v="10"/>
    <x v="0"/>
  </r>
  <r>
    <n v="77528324"/>
    <x v="10"/>
    <x v="0"/>
  </r>
  <r>
    <n v="77528325"/>
    <x v="10"/>
    <x v="0"/>
  </r>
  <r>
    <n v="77528326"/>
    <x v="10"/>
    <x v="0"/>
  </r>
  <r>
    <n v="77528327"/>
    <x v="10"/>
    <x v="0"/>
  </r>
  <r>
    <n v="77528328"/>
    <x v="10"/>
    <x v="0"/>
  </r>
  <r>
    <n v="77528329"/>
    <x v="10"/>
    <x v="0"/>
  </r>
  <r>
    <n v="77528330"/>
    <x v="10"/>
    <x v="0"/>
  </r>
  <r>
    <n v="77528331"/>
    <x v="10"/>
    <x v="0"/>
  </r>
  <r>
    <n v="77528332"/>
    <x v="10"/>
    <x v="0"/>
  </r>
  <r>
    <n v="77528333"/>
    <x v="10"/>
    <x v="0"/>
  </r>
  <r>
    <n v="77528334"/>
    <x v="10"/>
    <x v="0"/>
  </r>
  <r>
    <n v="77528335"/>
    <x v="10"/>
    <x v="0"/>
  </r>
  <r>
    <n v="77528336"/>
    <x v="10"/>
    <x v="0"/>
  </r>
  <r>
    <n v="77528337"/>
    <x v="10"/>
    <x v="0"/>
  </r>
  <r>
    <n v="77528338"/>
    <x v="10"/>
    <x v="0"/>
  </r>
  <r>
    <n v="77528340"/>
    <x v="10"/>
    <x v="0"/>
  </r>
  <r>
    <n v="77528341"/>
    <x v="10"/>
    <x v="0"/>
  </r>
  <r>
    <n v="77528342"/>
    <x v="10"/>
    <x v="0"/>
  </r>
  <r>
    <n v="77528343"/>
    <x v="10"/>
    <x v="0"/>
  </r>
  <r>
    <n v="77528344"/>
    <x v="10"/>
    <x v="0"/>
  </r>
  <r>
    <n v="77528345"/>
    <x v="10"/>
    <x v="0"/>
  </r>
  <r>
    <n v="77528346"/>
    <x v="10"/>
    <x v="0"/>
  </r>
  <r>
    <n v="77528347"/>
    <x v="10"/>
    <x v="0"/>
  </r>
  <r>
    <n v="77528348"/>
    <x v="10"/>
    <x v="0"/>
  </r>
  <r>
    <n v="77528349"/>
    <x v="10"/>
    <x v="0"/>
  </r>
  <r>
    <n v="77528350"/>
    <x v="10"/>
    <x v="0"/>
  </r>
  <r>
    <n v="77528351"/>
    <x v="10"/>
    <x v="0"/>
  </r>
  <r>
    <n v="77528352"/>
    <x v="10"/>
    <x v="0"/>
  </r>
  <r>
    <n v="77528353"/>
    <x v="10"/>
    <x v="0"/>
  </r>
  <r>
    <n v="77528354"/>
    <x v="10"/>
    <x v="0"/>
  </r>
  <r>
    <n v="77528355"/>
    <x v="10"/>
    <x v="0"/>
  </r>
  <r>
    <n v="77528356"/>
    <x v="10"/>
    <x v="0"/>
  </r>
  <r>
    <n v="77528357"/>
    <x v="10"/>
    <x v="0"/>
  </r>
  <r>
    <n v="77528358"/>
    <x v="12"/>
    <x v="0"/>
  </r>
  <r>
    <n v="77528359"/>
    <x v="10"/>
    <x v="0"/>
  </r>
  <r>
    <n v="77528360"/>
    <x v="10"/>
    <x v="0"/>
  </r>
  <r>
    <n v="77528361"/>
    <x v="10"/>
    <x v="0"/>
  </r>
  <r>
    <n v="77528362"/>
    <x v="10"/>
    <x v="0"/>
  </r>
  <r>
    <n v="77528363"/>
    <x v="10"/>
    <x v="0"/>
  </r>
  <r>
    <n v="77528364"/>
    <x v="10"/>
    <x v="0"/>
  </r>
  <r>
    <n v="77528365"/>
    <x v="10"/>
    <x v="0"/>
  </r>
  <r>
    <n v="77528366"/>
    <x v="10"/>
    <x v="0"/>
  </r>
  <r>
    <n v="77528367"/>
    <x v="10"/>
    <x v="0"/>
  </r>
  <r>
    <n v="77528368"/>
    <x v="10"/>
    <x v="0"/>
  </r>
  <r>
    <n v="77528369"/>
    <x v="10"/>
    <x v="0"/>
  </r>
  <r>
    <n v="77528370"/>
    <x v="10"/>
    <x v="0"/>
  </r>
  <r>
    <n v="77528372"/>
    <x v="10"/>
    <x v="0"/>
  </r>
  <r>
    <n v="77528373"/>
    <x v="10"/>
    <x v="0"/>
  </r>
  <r>
    <n v="77528374"/>
    <x v="10"/>
    <x v="9"/>
  </r>
  <r>
    <n v="77528375"/>
    <x v="10"/>
    <x v="9"/>
  </r>
  <r>
    <n v="77528376"/>
    <x v="10"/>
    <x v="9"/>
  </r>
  <r>
    <n v="77528377"/>
    <x v="10"/>
    <x v="0"/>
  </r>
  <r>
    <n v="77528378"/>
    <x v="10"/>
    <x v="0"/>
  </r>
  <r>
    <n v="77528379"/>
    <x v="10"/>
    <x v="0"/>
  </r>
  <r>
    <n v="77528380"/>
    <x v="10"/>
    <x v="0"/>
  </r>
  <r>
    <n v="77528381"/>
    <x v="10"/>
    <x v="0"/>
  </r>
  <r>
    <n v="77528382"/>
    <x v="10"/>
    <x v="0"/>
  </r>
  <r>
    <n v="77528383"/>
    <x v="10"/>
    <x v="0"/>
  </r>
  <r>
    <n v="77528384"/>
    <x v="10"/>
    <x v="0"/>
  </r>
  <r>
    <n v="77528385"/>
    <x v="10"/>
    <x v="0"/>
  </r>
  <r>
    <n v="77528387"/>
    <x v="10"/>
    <x v="0"/>
  </r>
  <r>
    <n v="77528388"/>
    <x v="10"/>
    <x v="0"/>
  </r>
  <r>
    <n v="77528389"/>
    <x v="10"/>
    <x v="0"/>
  </r>
  <r>
    <n v="77528390"/>
    <x v="10"/>
    <x v="0"/>
  </r>
  <r>
    <n v="77528391"/>
    <x v="10"/>
    <x v="0"/>
  </r>
  <r>
    <n v="77528392"/>
    <x v="10"/>
    <x v="0"/>
  </r>
  <r>
    <n v="77528393"/>
    <x v="10"/>
    <x v="0"/>
  </r>
  <r>
    <n v="77528394"/>
    <x v="10"/>
    <x v="0"/>
  </r>
  <r>
    <n v="77528395"/>
    <x v="10"/>
    <x v="0"/>
  </r>
  <r>
    <n v="77528396"/>
    <x v="10"/>
    <x v="0"/>
  </r>
  <r>
    <n v="77528397"/>
    <x v="10"/>
    <x v="0"/>
  </r>
  <r>
    <n v="77528398"/>
    <x v="10"/>
    <x v="0"/>
  </r>
  <r>
    <n v="77528399"/>
    <x v="10"/>
    <x v="0"/>
  </r>
  <r>
    <n v="77528400"/>
    <x v="10"/>
    <x v="0"/>
  </r>
  <r>
    <n v="77528401"/>
    <x v="10"/>
    <x v="0"/>
  </r>
  <r>
    <n v="77528402"/>
    <x v="10"/>
    <x v="0"/>
  </r>
  <r>
    <n v="77528403"/>
    <x v="10"/>
    <x v="0"/>
  </r>
  <r>
    <n v="77528404"/>
    <x v="10"/>
    <x v="0"/>
  </r>
  <r>
    <n v="77528405"/>
    <x v="10"/>
    <x v="0"/>
  </r>
  <r>
    <n v="77528406"/>
    <x v="10"/>
    <x v="0"/>
  </r>
  <r>
    <n v="77528407"/>
    <x v="10"/>
    <x v="0"/>
  </r>
  <r>
    <n v="77528408"/>
    <x v="10"/>
    <x v="0"/>
  </r>
  <r>
    <n v="77528409"/>
    <x v="10"/>
    <x v="0"/>
  </r>
  <r>
    <n v="77528410"/>
    <x v="10"/>
    <x v="0"/>
  </r>
  <r>
    <n v="77528411"/>
    <x v="10"/>
    <x v="0"/>
  </r>
  <r>
    <n v="77528412"/>
    <x v="10"/>
    <x v="0"/>
  </r>
  <r>
    <n v="77528413"/>
    <x v="10"/>
    <x v="0"/>
  </r>
  <r>
    <n v="77528414"/>
    <x v="10"/>
    <x v="0"/>
  </r>
  <r>
    <n v="77528415"/>
    <x v="10"/>
    <x v="0"/>
  </r>
  <r>
    <n v="77528416"/>
    <x v="10"/>
    <x v="0"/>
  </r>
  <r>
    <n v="77528417"/>
    <x v="10"/>
    <x v="0"/>
  </r>
  <r>
    <n v="77528418"/>
    <x v="10"/>
    <x v="0"/>
  </r>
  <r>
    <n v="77528419"/>
    <x v="10"/>
    <x v="0"/>
  </r>
  <r>
    <n v="77528420"/>
    <x v="10"/>
    <x v="0"/>
  </r>
  <r>
    <n v="77528421"/>
    <x v="10"/>
    <x v="0"/>
  </r>
  <r>
    <n v="77528422"/>
    <x v="10"/>
    <x v="0"/>
  </r>
  <r>
    <n v="77528423"/>
    <x v="10"/>
    <x v="0"/>
  </r>
  <r>
    <n v="77528424"/>
    <x v="10"/>
    <x v="0"/>
  </r>
  <r>
    <n v="77528425"/>
    <x v="10"/>
    <x v="0"/>
  </r>
  <r>
    <n v="77528426"/>
    <x v="10"/>
    <x v="0"/>
  </r>
  <r>
    <n v="77528427"/>
    <x v="10"/>
    <x v="0"/>
  </r>
  <r>
    <n v="77528428"/>
    <x v="10"/>
    <x v="0"/>
  </r>
  <r>
    <n v="77528429"/>
    <x v="10"/>
    <x v="0"/>
  </r>
  <r>
    <n v="77528430"/>
    <x v="10"/>
    <x v="0"/>
  </r>
  <r>
    <n v="77528432"/>
    <x v="10"/>
    <x v="0"/>
  </r>
  <r>
    <n v="77528433"/>
    <x v="10"/>
    <x v="0"/>
  </r>
  <r>
    <n v="77528434"/>
    <x v="10"/>
    <x v="0"/>
  </r>
  <r>
    <n v="77528435"/>
    <x v="10"/>
    <x v="0"/>
  </r>
  <r>
    <n v="77528436"/>
    <x v="10"/>
    <x v="0"/>
  </r>
  <r>
    <n v="77528438"/>
    <x v="10"/>
    <x v="0"/>
  </r>
  <r>
    <n v="77528439"/>
    <x v="10"/>
    <x v="0"/>
  </r>
  <r>
    <n v="77528440"/>
    <x v="10"/>
    <x v="0"/>
  </r>
  <r>
    <n v="77528441"/>
    <x v="10"/>
    <x v="0"/>
  </r>
  <r>
    <n v="77528442"/>
    <x v="10"/>
    <x v="0"/>
  </r>
  <r>
    <n v="77528443"/>
    <x v="10"/>
    <x v="0"/>
  </r>
  <r>
    <n v="77528444"/>
    <x v="10"/>
    <x v="0"/>
  </r>
  <r>
    <n v="77528445"/>
    <x v="10"/>
    <x v="0"/>
  </r>
  <r>
    <n v="77528446"/>
    <x v="10"/>
    <x v="0"/>
  </r>
  <r>
    <n v="77528448"/>
    <x v="10"/>
    <x v="0"/>
  </r>
  <r>
    <n v="77528449"/>
    <x v="10"/>
    <x v="0"/>
  </r>
  <r>
    <n v="77528451"/>
    <x v="12"/>
    <x v="0"/>
  </r>
  <r>
    <n v="77528453"/>
    <x v="12"/>
    <x v="0"/>
  </r>
  <r>
    <n v="77528454"/>
    <x v="12"/>
    <x v="0"/>
  </r>
  <r>
    <n v="77528455"/>
    <x v="12"/>
    <x v="0"/>
  </r>
  <r>
    <n v="77528456"/>
    <x v="10"/>
    <x v="12"/>
  </r>
  <r>
    <n v="77528457"/>
    <x v="12"/>
    <x v="12"/>
  </r>
  <r>
    <n v="77528460"/>
    <x v="10"/>
    <x v="12"/>
  </r>
  <r>
    <n v="77528461"/>
    <x v="10"/>
    <x v="12"/>
  </r>
  <r>
    <n v="77528462"/>
    <x v="10"/>
    <x v="12"/>
  </r>
  <r>
    <n v="77528463"/>
    <x v="10"/>
    <x v="12"/>
  </r>
  <r>
    <n v="77528464"/>
    <x v="10"/>
    <x v="12"/>
  </r>
  <r>
    <n v="77528465"/>
    <x v="10"/>
    <x v="12"/>
  </r>
  <r>
    <n v="77528466"/>
    <x v="10"/>
    <x v="12"/>
  </r>
  <r>
    <n v="77528467"/>
    <x v="10"/>
    <x v="12"/>
  </r>
  <r>
    <n v="77528469"/>
    <x v="10"/>
    <x v="12"/>
  </r>
  <r>
    <n v="77528470"/>
    <x v="10"/>
    <x v="12"/>
  </r>
  <r>
    <n v="77528471"/>
    <x v="10"/>
    <x v="12"/>
  </r>
  <r>
    <n v="77528472"/>
    <x v="10"/>
    <x v="12"/>
  </r>
  <r>
    <n v="77528474"/>
    <x v="10"/>
    <x v="5"/>
  </r>
  <r>
    <n v="77528475"/>
    <x v="10"/>
    <x v="5"/>
  </r>
  <r>
    <n v="77528476"/>
    <x v="12"/>
    <x v="5"/>
  </r>
  <r>
    <n v="77528477"/>
    <x v="12"/>
    <x v="12"/>
  </r>
  <r>
    <n v="77528478"/>
    <x v="12"/>
    <x v="12"/>
  </r>
  <r>
    <n v="77528479"/>
    <x v="10"/>
    <x v="12"/>
  </r>
  <r>
    <n v="77528480"/>
    <x v="10"/>
    <x v="12"/>
  </r>
  <r>
    <n v="77528481"/>
    <x v="10"/>
    <x v="12"/>
  </r>
  <r>
    <n v="77528482"/>
    <x v="10"/>
    <x v="5"/>
  </r>
  <r>
    <n v="77528483"/>
    <x v="10"/>
    <x v="5"/>
  </r>
  <r>
    <n v="77528484"/>
    <x v="10"/>
    <x v="5"/>
  </r>
  <r>
    <n v="77528485"/>
    <x v="10"/>
    <x v="5"/>
  </r>
  <r>
    <n v="77528487"/>
    <x v="10"/>
    <x v="12"/>
  </r>
  <r>
    <n v="77528488"/>
    <x v="10"/>
    <x v="12"/>
  </r>
  <r>
    <n v="77528489"/>
    <x v="25"/>
    <x v="15"/>
  </r>
  <r>
    <n v="77528490"/>
    <x v="10"/>
    <x v="12"/>
  </r>
  <r>
    <n v="77528491"/>
    <x v="10"/>
    <x v="12"/>
  </r>
  <r>
    <n v="77528492"/>
    <x v="10"/>
    <x v="12"/>
  </r>
  <r>
    <n v="77528493"/>
    <x v="10"/>
    <x v="12"/>
  </r>
  <r>
    <n v="77528496"/>
    <x v="10"/>
    <x v="12"/>
  </r>
  <r>
    <n v="77528498"/>
    <x v="10"/>
    <x v="12"/>
  </r>
  <r>
    <n v="77528500"/>
    <x v="10"/>
    <x v="12"/>
  </r>
  <r>
    <n v="77528501"/>
    <x v="10"/>
    <x v="12"/>
  </r>
  <r>
    <n v="77528502"/>
    <x v="10"/>
    <x v="12"/>
  </r>
  <r>
    <n v="77528503"/>
    <x v="10"/>
    <x v="12"/>
  </r>
  <r>
    <n v="77528504"/>
    <x v="12"/>
    <x v="12"/>
  </r>
  <r>
    <n v="77528505"/>
    <x v="10"/>
    <x v="12"/>
  </r>
  <r>
    <n v="77528506"/>
    <x v="10"/>
    <x v="12"/>
  </r>
  <r>
    <n v="77528507"/>
    <x v="10"/>
    <x v="12"/>
  </r>
  <r>
    <n v="77528508"/>
    <x v="10"/>
    <x v="12"/>
  </r>
  <r>
    <n v="77528509"/>
    <x v="10"/>
    <x v="12"/>
  </r>
  <r>
    <n v="77528510"/>
    <x v="10"/>
    <x v="12"/>
  </r>
  <r>
    <n v="77528511"/>
    <x v="10"/>
    <x v="12"/>
  </r>
  <r>
    <n v="77528512"/>
    <x v="10"/>
    <x v="12"/>
  </r>
  <r>
    <n v="77528513"/>
    <x v="10"/>
    <x v="12"/>
  </r>
  <r>
    <n v="77528515"/>
    <x v="10"/>
    <x v="12"/>
  </r>
  <r>
    <n v="77528516"/>
    <x v="10"/>
    <x v="12"/>
  </r>
  <r>
    <n v="77528517"/>
    <x v="10"/>
    <x v="12"/>
  </r>
  <r>
    <n v="77528518"/>
    <x v="10"/>
    <x v="12"/>
  </r>
  <r>
    <n v="77528520"/>
    <x v="10"/>
    <x v="0"/>
  </r>
  <r>
    <n v="77528521"/>
    <x v="10"/>
    <x v="0"/>
  </r>
  <r>
    <n v="77528522"/>
    <x v="10"/>
    <x v="0"/>
  </r>
  <r>
    <n v="77528523"/>
    <x v="10"/>
    <x v="0"/>
  </r>
  <r>
    <n v="77528524"/>
    <x v="11"/>
    <x v="0"/>
  </r>
  <r>
    <n v="77528526"/>
    <x v="10"/>
    <x v="0"/>
  </r>
  <r>
    <n v="77528527"/>
    <x v="12"/>
    <x v="12"/>
  </r>
  <r>
    <n v="77528528"/>
    <x v="12"/>
    <x v="9"/>
  </r>
  <r>
    <n v="77528529"/>
    <x v="10"/>
    <x v="1"/>
  </r>
  <r>
    <n v="77528530"/>
    <x v="10"/>
    <x v="12"/>
  </r>
  <r>
    <n v="77528531"/>
    <x v="10"/>
    <x v="12"/>
  </r>
  <r>
    <n v="77528532"/>
    <x v="10"/>
    <x v="12"/>
  </r>
  <r>
    <n v="77528533"/>
    <x v="10"/>
    <x v="12"/>
  </r>
  <r>
    <n v="77528534"/>
    <x v="10"/>
    <x v="12"/>
  </r>
  <r>
    <n v="77528535"/>
    <x v="10"/>
    <x v="12"/>
  </r>
  <r>
    <n v="77528536"/>
    <x v="10"/>
    <x v="12"/>
  </r>
  <r>
    <n v="77528537"/>
    <x v="10"/>
    <x v="12"/>
  </r>
  <r>
    <n v="77528538"/>
    <x v="10"/>
    <x v="12"/>
  </r>
  <r>
    <n v="77528539"/>
    <x v="12"/>
    <x v="12"/>
  </r>
  <r>
    <n v="77528540"/>
    <x v="12"/>
    <x v="12"/>
  </r>
  <r>
    <n v="77528541"/>
    <x v="10"/>
    <x v="12"/>
  </r>
  <r>
    <n v="77528542"/>
    <x v="10"/>
    <x v="12"/>
  </r>
  <r>
    <n v="77528543"/>
    <x v="10"/>
    <x v="12"/>
  </r>
  <r>
    <n v="77528544"/>
    <x v="10"/>
    <x v="12"/>
  </r>
  <r>
    <n v="77528545"/>
    <x v="10"/>
    <x v="12"/>
  </r>
  <r>
    <n v="77528546"/>
    <x v="10"/>
    <x v="12"/>
  </r>
  <r>
    <n v="77528550"/>
    <x v="10"/>
    <x v="12"/>
  </r>
  <r>
    <n v="77528551"/>
    <x v="10"/>
    <x v="12"/>
  </r>
  <r>
    <n v="77528552"/>
    <x v="10"/>
    <x v="12"/>
  </r>
  <r>
    <n v="77528553"/>
    <x v="10"/>
    <x v="12"/>
  </r>
  <r>
    <n v="77528554"/>
    <x v="10"/>
    <x v="12"/>
  </r>
  <r>
    <n v="77528555"/>
    <x v="10"/>
    <x v="1"/>
  </r>
  <r>
    <n v="77528556"/>
    <x v="10"/>
    <x v="12"/>
  </r>
  <r>
    <n v="77528557"/>
    <x v="10"/>
    <x v="12"/>
  </r>
  <r>
    <n v="77528558"/>
    <x v="10"/>
    <x v="12"/>
  </r>
  <r>
    <n v="77528559"/>
    <x v="10"/>
    <x v="12"/>
  </r>
  <r>
    <n v="77528560"/>
    <x v="12"/>
    <x v="12"/>
  </r>
  <r>
    <n v="77528561"/>
    <x v="10"/>
    <x v="12"/>
  </r>
  <r>
    <n v="77528562"/>
    <x v="10"/>
    <x v="12"/>
  </r>
  <r>
    <n v="77528563"/>
    <x v="12"/>
    <x v="12"/>
  </r>
  <r>
    <n v="77528564"/>
    <x v="10"/>
    <x v="12"/>
  </r>
  <r>
    <n v="77528565"/>
    <x v="25"/>
    <x v="15"/>
  </r>
  <r>
    <n v="77528566"/>
    <x v="10"/>
    <x v="12"/>
  </r>
  <r>
    <n v="77528567"/>
    <x v="10"/>
    <x v="12"/>
  </r>
  <r>
    <n v="77528568"/>
    <x v="10"/>
    <x v="12"/>
  </r>
  <r>
    <n v="77528569"/>
    <x v="12"/>
    <x v="15"/>
  </r>
  <r>
    <n v="77528570"/>
    <x v="20"/>
    <x v="15"/>
  </r>
  <r>
    <n v="77528571"/>
    <x v="10"/>
    <x v="12"/>
  </r>
  <r>
    <n v="77528572"/>
    <x v="10"/>
    <x v="12"/>
  </r>
  <r>
    <n v="77528573"/>
    <x v="10"/>
    <x v="12"/>
  </r>
  <r>
    <n v="77528575"/>
    <x v="10"/>
    <x v="12"/>
  </r>
  <r>
    <n v="77528577"/>
    <x v="12"/>
    <x v="12"/>
  </r>
  <r>
    <n v="77528578"/>
    <x v="10"/>
    <x v="12"/>
  </r>
  <r>
    <n v="77528579"/>
    <x v="10"/>
    <x v="12"/>
  </r>
  <r>
    <n v="77528581"/>
    <x v="10"/>
    <x v="12"/>
  </r>
  <r>
    <n v="77528582"/>
    <x v="10"/>
    <x v="12"/>
  </r>
  <r>
    <n v="77528585"/>
    <x v="10"/>
    <x v="12"/>
  </r>
  <r>
    <n v="77528586"/>
    <x v="10"/>
    <x v="12"/>
  </r>
  <r>
    <n v="77528587"/>
    <x v="10"/>
    <x v="12"/>
  </r>
  <r>
    <n v="77528588"/>
    <x v="10"/>
    <x v="12"/>
  </r>
  <r>
    <n v="77528589"/>
    <x v="10"/>
    <x v="12"/>
  </r>
  <r>
    <n v="77528591"/>
    <x v="10"/>
    <x v="12"/>
  </r>
  <r>
    <n v="77528594"/>
    <x v="10"/>
    <x v="5"/>
  </r>
  <r>
    <n v="77528595"/>
    <x v="10"/>
    <x v="5"/>
  </r>
  <r>
    <n v="77528596"/>
    <x v="10"/>
    <x v="5"/>
  </r>
  <r>
    <n v="77528597"/>
    <x v="10"/>
    <x v="5"/>
  </r>
  <r>
    <n v="77528598"/>
    <x v="10"/>
    <x v="5"/>
  </r>
  <r>
    <n v="77528599"/>
    <x v="10"/>
    <x v="5"/>
  </r>
  <r>
    <n v="77528600"/>
    <x v="10"/>
    <x v="5"/>
  </r>
  <r>
    <n v="77528602"/>
    <x v="10"/>
    <x v="5"/>
  </r>
  <r>
    <n v="77528603"/>
    <x v="12"/>
    <x v="5"/>
  </r>
  <r>
    <n v="77528604"/>
    <x v="10"/>
    <x v="5"/>
  </r>
  <r>
    <n v="77528605"/>
    <x v="10"/>
    <x v="5"/>
  </r>
  <r>
    <n v="77528606"/>
    <x v="12"/>
    <x v="15"/>
  </r>
  <r>
    <n v="77528607"/>
    <x v="25"/>
    <x v="15"/>
  </r>
  <r>
    <n v="77528608"/>
    <x v="20"/>
    <x v="15"/>
  </r>
  <r>
    <n v="77528610"/>
    <x v="10"/>
    <x v="5"/>
  </r>
  <r>
    <n v="77528611"/>
    <x v="10"/>
    <x v="5"/>
  </r>
  <r>
    <n v="77528612"/>
    <x v="10"/>
    <x v="5"/>
  </r>
  <r>
    <n v="77528613"/>
    <x v="10"/>
    <x v="12"/>
  </r>
  <r>
    <n v="77528614"/>
    <x v="10"/>
    <x v="12"/>
  </r>
  <r>
    <n v="77528615"/>
    <x v="10"/>
    <x v="12"/>
  </r>
  <r>
    <n v="77528617"/>
    <x v="10"/>
    <x v="12"/>
  </r>
  <r>
    <n v="77528619"/>
    <x v="12"/>
    <x v="12"/>
  </r>
  <r>
    <n v="77528620"/>
    <x v="10"/>
    <x v="12"/>
  </r>
  <r>
    <n v="77528621"/>
    <x v="10"/>
    <x v="12"/>
  </r>
  <r>
    <n v="77528622"/>
    <x v="10"/>
    <x v="12"/>
  </r>
  <r>
    <n v="77528623"/>
    <x v="10"/>
    <x v="12"/>
  </r>
  <r>
    <n v="77528624"/>
    <x v="10"/>
    <x v="12"/>
  </r>
  <r>
    <n v="77528625"/>
    <x v="10"/>
    <x v="12"/>
  </r>
  <r>
    <n v="77528626"/>
    <x v="10"/>
    <x v="12"/>
  </r>
  <r>
    <n v="77528627"/>
    <x v="10"/>
    <x v="12"/>
  </r>
  <r>
    <n v="77528628"/>
    <x v="10"/>
    <x v="12"/>
  </r>
  <r>
    <n v="77528630"/>
    <x v="10"/>
    <x v="12"/>
  </r>
  <r>
    <n v="77528631"/>
    <x v="10"/>
    <x v="12"/>
  </r>
  <r>
    <n v="77528632"/>
    <x v="10"/>
    <x v="12"/>
  </r>
  <r>
    <n v="77528633"/>
    <x v="10"/>
    <x v="12"/>
  </r>
  <r>
    <n v="77528634"/>
    <x v="10"/>
    <x v="12"/>
  </r>
  <r>
    <n v="77528636"/>
    <x v="10"/>
    <x v="12"/>
  </r>
  <r>
    <n v="77528637"/>
    <x v="10"/>
    <x v="12"/>
  </r>
  <r>
    <n v="77528639"/>
    <x v="10"/>
    <x v="12"/>
  </r>
  <r>
    <n v="77528642"/>
    <x v="10"/>
    <x v="12"/>
  </r>
  <r>
    <n v="77528643"/>
    <x v="10"/>
    <x v="12"/>
  </r>
  <r>
    <n v="77528644"/>
    <x v="12"/>
    <x v="12"/>
  </r>
  <r>
    <n v="77528648"/>
    <x v="10"/>
    <x v="12"/>
  </r>
  <r>
    <n v="77528649"/>
    <x v="10"/>
    <x v="12"/>
  </r>
  <r>
    <n v="77528650"/>
    <x v="10"/>
    <x v="12"/>
  </r>
  <r>
    <n v="77528651"/>
    <x v="10"/>
    <x v="12"/>
  </r>
  <r>
    <n v="77528652"/>
    <x v="10"/>
    <x v="5"/>
  </r>
  <r>
    <n v="77528653"/>
    <x v="10"/>
    <x v="5"/>
  </r>
  <r>
    <n v="77528655"/>
    <x v="10"/>
    <x v="5"/>
  </r>
  <r>
    <n v="77528656"/>
    <x v="10"/>
    <x v="5"/>
  </r>
  <r>
    <n v="77528657"/>
    <x v="10"/>
    <x v="5"/>
  </r>
  <r>
    <n v="77528658"/>
    <x v="10"/>
    <x v="4"/>
  </r>
  <r>
    <n v="77528659"/>
    <x v="10"/>
    <x v="4"/>
  </r>
  <r>
    <n v="77528660"/>
    <x v="10"/>
    <x v="4"/>
  </r>
  <r>
    <n v="77528661"/>
    <x v="10"/>
    <x v="4"/>
  </r>
  <r>
    <n v="77528662"/>
    <x v="10"/>
    <x v="4"/>
  </r>
  <r>
    <n v="77528664"/>
    <x v="10"/>
    <x v="5"/>
  </r>
  <r>
    <n v="77528665"/>
    <x v="10"/>
    <x v="5"/>
  </r>
  <r>
    <n v="77528666"/>
    <x v="10"/>
    <x v="5"/>
  </r>
  <r>
    <n v="77528667"/>
    <x v="10"/>
    <x v="5"/>
  </r>
  <r>
    <n v="77528668"/>
    <x v="10"/>
    <x v="5"/>
  </r>
  <r>
    <n v="77528669"/>
    <x v="10"/>
    <x v="5"/>
  </r>
  <r>
    <n v="77528671"/>
    <x v="10"/>
    <x v="5"/>
  </r>
  <r>
    <n v="77528672"/>
    <x v="10"/>
    <x v="5"/>
  </r>
  <r>
    <n v="77528673"/>
    <x v="10"/>
    <x v="5"/>
  </r>
  <r>
    <n v="77528674"/>
    <x v="10"/>
    <x v="5"/>
  </r>
  <r>
    <n v="77528675"/>
    <x v="10"/>
    <x v="5"/>
  </r>
  <r>
    <n v="77528677"/>
    <x v="10"/>
    <x v="5"/>
  </r>
  <r>
    <n v="77528678"/>
    <x v="10"/>
    <x v="5"/>
  </r>
  <r>
    <n v="77528679"/>
    <x v="10"/>
    <x v="5"/>
  </r>
  <r>
    <n v="77528680"/>
    <x v="10"/>
    <x v="5"/>
  </r>
  <r>
    <n v="77528681"/>
    <x v="10"/>
    <x v="5"/>
  </r>
  <r>
    <n v="77528682"/>
    <x v="10"/>
    <x v="5"/>
  </r>
  <r>
    <n v="77528683"/>
    <x v="10"/>
    <x v="5"/>
  </r>
  <r>
    <n v="77528684"/>
    <x v="10"/>
    <x v="5"/>
  </r>
  <r>
    <n v="77528688"/>
    <x v="12"/>
    <x v="5"/>
  </r>
  <r>
    <n v="77528689"/>
    <x v="12"/>
    <x v="5"/>
  </r>
  <r>
    <n v="77528690"/>
    <x v="12"/>
    <x v="5"/>
  </r>
  <r>
    <n v="77528692"/>
    <x v="12"/>
    <x v="0"/>
  </r>
  <r>
    <n v="77528693"/>
    <x v="12"/>
    <x v="0"/>
  </r>
  <r>
    <n v="77528694"/>
    <x v="10"/>
    <x v="0"/>
  </r>
  <r>
    <n v="77528695"/>
    <x v="11"/>
    <x v="0"/>
  </r>
  <r>
    <n v="77528696"/>
    <x v="12"/>
    <x v="0"/>
  </r>
  <r>
    <n v="77528697"/>
    <x v="10"/>
    <x v="0"/>
  </r>
  <r>
    <n v="77528698"/>
    <x v="10"/>
    <x v="0"/>
  </r>
  <r>
    <n v="77528699"/>
    <x v="10"/>
    <x v="0"/>
  </r>
  <r>
    <n v="77528700"/>
    <x v="10"/>
    <x v="0"/>
  </r>
  <r>
    <n v="77528701"/>
    <x v="10"/>
    <x v="1"/>
  </r>
  <r>
    <n v="77528702"/>
    <x v="10"/>
    <x v="1"/>
  </r>
  <r>
    <n v="77528703"/>
    <x v="12"/>
    <x v="0"/>
  </r>
  <r>
    <n v="77528705"/>
    <x v="10"/>
    <x v="0"/>
  </r>
  <r>
    <n v="77528706"/>
    <x v="12"/>
    <x v="0"/>
  </r>
  <r>
    <n v="77528708"/>
    <x v="10"/>
    <x v="5"/>
  </r>
  <r>
    <n v="77528709"/>
    <x v="10"/>
    <x v="5"/>
  </r>
  <r>
    <n v="77528710"/>
    <x v="10"/>
    <x v="10"/>
  </r>
  <r>
    <n v="77528712"/>
    <x v="10"/>
    <x v="10"/>
  </r>
  <r>
    <n v="77528713"/>
    <x v="10"/>
    <x v="10"/>
  </r>
  <r>
    <n v="77528714"/>
    <x v="10"/>
    <x v="10"/>
  </r>
  <r>
    <n v="77528715"/>
    <x v="10"/>
    <x v="10"/>
  </r>
  <r>
    <n v="77528716"/>
    <x v="10"/>
    <x v="10"/>
  </r>
  <r>
    <n v="77528717"/>
    <x v="10"/>
    <x v="10"/>
  </r>
  <r>
    <n v="77528718"/>
    <x v="10"/>
    <x v="10"/>
  </r>
  <r>
    <n v="77528719"/>
    <x v="10"/>
    <x v="10"/>
  </r>
  <r>
    <n v="77528720"/>
    <x v="10"/>
    <x v="10"/>
  </r>
  <r>
    <n v="77528721"/>
    <x v="10"/>
    <x v="10"/>
  </r>
  <r>
    <n v="77528722"/>
    <x v="10"/>
    <x v="10"/>
  </r>
  <r>
    <n v="77528723"/>
    <x v="10"/>
    <x v="10"/>
  </r>
  <r>
    <n v="77528724"/>
    <x v="10"/>
    <x v="10"/>
  </r>
  <r>
    <n v="77528725"/>
    <x v="10"/>
    <x v="10"/>
  </r>
  <r>
    <n v="77528727"/>
    <x v="10"/>
    <x v="10"/>
  </r>
  <r>
    <n v="77528728"/>
    <x v="10"/>
    <x v="10"/>
  </r>
  <r>
    <n v="77528729"/>
    <x v="10"/>
    <x v="10"/>
  </r>
  <r>
    <n v="77528730"/>
    <x v="10"/>
    <x v="10"/>
  </r>
  <r>
    <n v="77528731"/>
    <x v="10"/>
    <x v="10"/>
  </r>
  <r>
    <n v="77528733"/>
    <x v="10"/>
    <x v="10"/>
  </r>
  <r>
    <n v="77528734"/>
    <x v="10"/>
    <x v="10"/>
  </r>
  <r>
    <n v="77528735"/>
    <x v="10"/>
    <x v="10"/>
  </r>
  <r>
    <n v="77528736"/>
    <x v="10"/>
    <x v="10"/>
  </r>
  <r>
    <n v="77528737"/>
    <x v="10"/>
    <x v="10"/>
  </r>
  <r>
    <n v="77528738"/>
    <x v="10"/>
    <x v="10"/>
  </r>
  <r>
    <n v="77528739"/>
    <x v="10"/>
    <x v="10"/>
  </r>
  <r>
    <n v="77528740"/>
    <x v="10"/>
    <x v="10"/>
  </r>
  <r>
    <n v="77528741"/>
    <x v="10"/>
    <x v="10"/>
  </r>
  <r>
    <n v="77528742"/>
    <x v="10"/>
    <x v="10"/>
  </r>
  <r>
    <n v="77528743"/>
    <x v="10"/>
    <x v="10"/>
  </r>
  <r>
    <n v="77528745"/>
    <x v="10"/>
    <x v="10"/>
  </r>
  <r>
    <n v="77528746"/>
    <x v="10"/>
    <x v="10"/>
  </r>
  <r>
    <n v="77528747"/>
    <x v="10"/>
    <x v="10"/>
  </r>
  <r>
    <n v="77528748"/>
    <x v="12"/>
    <x v="10"/>
  </r>
  <r>
    <n v="77528749"/>
    <x v="12"/>
    <x v="10"/>
  </r>
  <r>
    <n v="77528750"/>
    <x v="10"/>
    <x v="10"/>
  </r>
  <r>
    <n v="77528751"/>
    <x v="12"/>
    <x v="10"/>
  </r>
  <r>
    <n v="77528754"/>
    <x v="10"/>
    <x v="10"/>
  </r>
  <r>
    <n v="77528755"/>
    <x v="10"/>
    <x v="10"/>
  </r>
  <r>
    <n v="77528756"/>
    <x v="10"/>
    <x v="10"/>
  </r>
  <r>
    <n v="77528757"/>
    <x v="10"/>
    <x v="10"/>
  </r>
  <r>
    <n v="77528758"/>
    <x v="10"/>
    <x v="10"/>
  </r>
  <r>
    <n v="77528760"/>
    <x v="10"/>
    <x v="10"/>
  </r>
  <r>
    <n v="77528761"/>
    <x v="10"/>
    <x v="10"/>
  </r>
  <r>
    <n v="77528763"/>
    <x v="10"/>
    <x v="10"/>
  </r>
  <r>
    <n v="77528764"/>
    <x v="12"/>
    <x v="10"/>
  </r>
  <r>
    <n v="77528765"/>
    <x v="10"/>
    <x v="10"/>
  </r>
  <r>
    <n v="77528766"/>
    <x v="10"/>
    <x v="10"/>
  </r>
  <r>
    <n v="77528767"/>
    <x v="12"/>
    <x v="10"/>
  </r>
  <r>
    <n v="77528768"/>
    <x v="12"/>
    <x v="10"/>
  </r>
  <r>
    <n v="77528769"/>
    <x v="10"/>
    <x v="10"/>
  </r>
  <r>
    <n v="77528770"/>
    <x v="10"/>
    <x v="10"/>
  </r>
  <r>
    <n v="77528771"/>
    <x v="10"/>
    <x v="10"/>
  </r>
  <r>
    <n v="77528772"/>
    <x v="10"/>
    <x v="10"/>
  </r>
  <r>
    <n v="77528773"/>
    <x v="10"/>
    <x v="10"/>
  </r>
  <r>
    <n v="77528774"/>
    <x v="10"/>
    <x v="10"/>
  </r>
  <r>
    <n v="77528775"/>
    <x v="12"/>
    <x v="10"/>
  </r>
  <r>
    <n v="77528776"/>
    <x v="12"/>
    <x v="10"/>
  </r>
  <r>
    <n v="77528777"/>
    <x v="11"/>
    <x v="10"/>
  </r>
  <r>
    <n v="77528778"/>
    <x v="10"/>
    <x v="10"/>
  </r>
  <r>
    <n v="77528779"/>
    <x v="10"/>
    <x v="10"/>
  </r>
  <r>
    <n v="77528780"/>
    <x v="12"/>
    <x v="10"/>
  </r>
  <r>
    <n v="77528781"/>
    <x v="10"/>
    <x v="10"/>
  </r>
  <r>
    <n v="77528782"/>
    <x v="10"/>
    <x v="10"/>
  </r>
  <r>
    <n v="77528783"/>
    <x v="10"/>
    <x v="10"/>
  </r>
  <r>
    <n v="77528784"/>
    <x v="10"/>
    <x v="10"/>
  </r>
  <r>
    <n v="77528785"/>
    <x v="10"/>
    <x v="10"/>
  </r>
  <r>
    <n v="77528786"/>
    <x v="10"/>
    <x v="10"/>
  </r>
  <r>
    <n v="77528787"/>
    <x v="10"/>
    <x v="10"/>
  </r>
  <r>
    <n v="77528788"/>
    <x v="10"/>
    <x v="10"/>
  </r>
  <r>
    <n v="77528790"/>
    <x v="10"/>
    <x v="10"/>
  </r>
  <r>
    <n v="77528791"/>
    <x v="10"/>
    <x v="10"/>
  </r>
  <r>
    <n v="77528792"/>
    <x v="10"/>
    <x v="10"/>
  </r>
  <r>
    <n v="77528793"/>
    <x v="10"/>
    <x v="10"/>
  </r>
  <r>
    <n v="77528794"/>
    <x v="10"/>
    <x v="10"/>
  </r>
  <r>
    <n v="77528795"/>
    <x v="10"/>
    <x v="10"/>
  </r>
  <r>
    <n v="77528796"/>
    <x v="10"/>
    <x v="10"/>
  </r>
  <r>
    <n v="77528798"/>
    <x v="10"/>
    <x v="10"/>
  </r>
  <r>
    <n v="77528799"/>
    <x v="10"/>
    <x v="10"/>
  </r>
  <r>
    <n v="77528800"/>
    <x v="10"/>
    <x v="10"/>
  </r>
  <r>
    <n v="77528801"/>
    <x v="10"/>
    <x v="10"/>
  </r>
  <r>
    <n v="77528802"/>
    <x v="10"/>
    <x v="10"/>
  </r>
  <r>
    <n v="77528803"/>
    <x v="10"/>
    <x v="10"/>
  </r>
  <r>
    <n v="77528804"/>
    <x v="10"/>
    <x v="10"/>
  </r>
  <r>
    <n v="77528806"/>
    <x v="12"/>
    <x v="10"/>
  </r>
  <r>
    <n v="77528807"/>
    <x v="10"/>
    <x v="10"/>
  </r>
  <r>
    <n v="77528808"/>
    <x v="10"/>
    <x v="10"/>
  </r>
  <r>
    <n v="77528809"/>
    <x v="10"/>
    <x v="10"/>
  </r>
  <r>
    <n v="77528810"/>
    <x v="10"/>
    <x v="10"/>
  </r>
  <r>
    <n v="77528811"/>
    <x v="10"/>
    <x v="10"/>
  </r>
  <r>
    <n v="77528812"/>
    <x v="10"/>
    <x v="10"/>
  </r>
  <r>
    <n v="77528813"/>
    <x v="10"/>
    <x v="10"/>
  </r>
  <r>
    <n v="77528814"/>
    <x v="10"/>
    <x v="10"/>
  </r>
  <r>
    <n v="77528815"/>
    <x v="20"/>
    <x v="15"/>
  </r>
  <r>
    <n v="77528817"/>
    <x v="12"/>
    <x v="4"/>
  </r>
  <r>
    <n v="77528821"/>
    <x v="10"/>
    <x v="4"/>
  </r>
  <r>
    <n v="77528822"/>
    <x v="10"/>
    <x v="4"/>
  </r>
  <r>
    <n v="77528827"/>
    <x v="10"/>
    <x v="4"/>
  </r>
  <r>
    <n v="77528828"/>
    <x v="10"/>
    <x v="4"/>
  </r>
  <r>
    <n v="77528829"/>
    <x v="10"/>
    <x v="4"/>
  </r>
  <r>
    <n v="77528830"/>
    <x v="10"/>
    <x v="4"/>
  </r>
  <r>
    <n v="77528831"/>
    <x v="10"/>
    <x v="4"/>
  </r>
  <r>
    <n v="77528832"/>
    <x v="10"/>
    <x v="4"/>
  </r>
  <r>
    <n v="77528835"/>
    <x v="10"/>
    <x v="4"/>
  </r>
  <r>
    <n v="77528838"/>
    <x v="10"/>
    <x v="4"/>
  </r>
  <r>
    <n v="77528840"/>
    <x v="10"/>
    <x v="4"/>
  </r>
  <r>
    <n v="77528843"/>
    <x v="10"/>
    <x v="4"/>
  </r>
  <r>
    <n v="77528844"/>
    <x v="10"/>
    <x v="4"/>
  </r>
  <r>
    <n v="77528845"/>
    <x v="10"/>
    <x v="4"/>
  </r>
  <r>
    <n v="77528846"/>
    <x v="10"/>
    <x v="4"/>
  </r>
  <r>
    <n v="77528847"/>
    <x v="10"/>
    <x v="4"/>
  </r>
  <r>
    <n v="77528849"/>
    <x v="10"/>
    <x v="4"/>
  </r>
  <r>
    <n v="77528850"/>
    <x v="10"/>
    <x v="4"/>
  </r>
  <r>
    <n v="77528851"/>
    <x v="10"/>
    <x v="4"/>
  </r>
  <r>
    <n v="77528852"/>
    <x v="10"/>
    <x v="4"/>
  </r>
  <r>
    <n v="77528853"/>
    <x v="10"/>
    <x v="4"/>
  </r>
  <r>
    <n v="77528855"/>
    <x v="10"/>
    <x v="4"/>
  </r>
  <r>
    <n v="77528856"/>
    <x v="10"/>
    <x v="4"/>
  </r>
  <r>
    <n v="77528859"/>
    <x v="10"/>
    <x v="4"/>
  </r>
  <r>
    <n v="77528860"/>
    <x v="10"/>
    <x v="4"/>
  </r>
  <r>
    <n v="77528861"/>
    <x v="10"/>
    <x v="4"/>
  </r>
  <r>
    <n v="77528862"/>
    <x v="10"/>
    <x v="4"/>
  </r>
  <r>
    <n v="77528863"/>
    <x v="10"/>
    <x v="4"/>
  </r>
  <r>
    <n v="77528864"/>
    <x v="10"/>
    <x v="4"/>
  </r>
  <r>
    <n v="77528865"/>
    <x v="10"/>
    <x v="4"/>
  </r>
  <r>
    <n v="77528869"/>
    <x v="10"/>
    <x v="4"/>
  </r>
  <r>
    <n v="77528872"/>
    <x v="10"/>
    <x v="18"/>
  </r>
  <r>
    <n v="77528876"/>
    <x v="10"/>
    <x v="18"/>
  </r>
  <r>
    <n v="77528878"/>
    <x v="12"/>
    <x v="18"/>
  </r>
  <r>
    <n v="77528879"/>
    <x v="12"/>
    <x v="18"/>
  </r>
  <r>
    <n v="77528881"/>
    <x v="10"/>
    <x v="18"/>
  </r>
  <r>
    <n v="77528883"/>
    <x v="10"/>
    <x v="18"/>
  </r>
  <r>
    <n v="77528885"/>
    <x v="12"/>
    <x v="18"/>
  </r>
  <r>
    <n v="77528886"/>
    <x v="26"/>
    <x v="18"/>
  </r>
  <r>
    <n v="77528889"/>
    <x v="10"/>
    <x v="18"/>
  </r>
  <r>
    <n v="77528890"/>
    <x v="10"/>
    <x v="18"/>
  </r>
  <r>
    <n v="77528891"/>
    <x v="10"/>
    <x v="18"/>
  </r>
  <r>
    <n v="77528893"/>
    <x v="10"/>
    <x v="18"/>
  </r>
  <r>
    <n v="77528896"/>
    <x v="12"/>
    <x v="18"/>
  </r>
  <r>
    <n v="77528897"/>
    <x v="10"/>
    <x v="18"/>
  </r>
  <r>
    <n v="77528898"/>
    <x v="10"/>
    <x v="18"/>
  </r>
  <r>
    <n v="77528900"/>
    <x v="10"/>
    <x v="18"/>
  </r>
  <r>
    <n v="77528906"/>
    <x v="10"/>
    <x v="18"/>
  </r>
  <r>
    <n v="77528907"/>
    <x v="10"/>
    <x v="18"/>
  </r>
  <r>
    <n v="77528909"/>
    <x v="12"/>
    <x v="18"/>
  </r>
  <r>
    <n v="77528910"/>
    <x v="12"/>
    <x v="18"/>
  </r>
  <r>
    <n v="77528912"/>
    <x v="10"/>
    <x v="18"/>
  </r>
  <r>
    <n v="77528913"/>
    <x v="10"/>
    <x v="18"/>
  </r>
  <r>
    <n v="77528914"/>
    <x v="10"/>
    <x v="18"/>
  </r>
  <r>
    <n v="77528915"/>
    <x v="10"/>
    <x v="18"/>
  </r>
  <r>
    <n v="77528918"/>
    <x v="10"/>
    <x v="18"/>
  </r>
  <r>
    <n v="77528919"/>
    <x v="10"/>
    <x v="18"/>
  </r>
  <r>
    <n v="77528920"/>
    <x v="10"/>
    <x v="18"/>
  </r>
  <r>
    <n v="77528922"/>
    <x v="10"/>
    <x v="18"/>
  </r>
  <r>
    <n v="77528923"/>
    <x v="10"/>
    <x v="18"/>
  </r>
  <r>
    <n v="77528925"/>
    <x v="10"/>
    <x v="18"/>
  </r>
  <r>
    <n v="77528926"/>
    <x v="10"/>
    <x v="18"/>
  </r>
  <r>
    <n v="77528927"/>
    <x v="10"/>
    <x v="18"/>
  </r>
  <r>
    <n v="77528930"/>
    <x v="10"/>
    <x v="18"/>
  </r>
  <r>
    <n v="77528931"/>
    <x v="10"/>
    <x v="18"/>
  </r>
  <r>
    <n v="77528932"/>
    <x v="10"/>
    <x v="18"/>
  </r>
  <r>
    <n v="77528933"/>
    <x v="10"/>
    <x v="18"/>
  </r>
  <r>
    <n v="77528934"/>
    <x v="10"/>
    <x v="18"/>
  </r>
  <r>
    <n v="77528935"/>
    <x v="10"/>
    <x v="18"/>
  </r>
  <r>
    <n v="77528937"/>
    <x v="10"/>
    <x v="18"/>
  </r>
  <r>
    <n v="77528939"/>
    <x v="10"/>
    <x v="18"/>
  </r>
  <r>
    <n v="77528940"/>
    <x v="10"/>
    <x v="18"/>
  </r>
  <r>
    <n v="77528941"/>
    <x v="10"/>
    <x v="18"/>
  </r>
  <r>
    <n v="77528942"/>
    <x v="10"/>
    <x v="18"/>
  </r>
  <r>
    <n v="77528943"/>
    <x v="10"/>
    <x v="18"/>
  </r>
  <r>
    <n v="77528944"/>
    <x v="10"/>
    <x v="18"/>
  </r>
  <r>
    <n v="77528945"/>
    <x v="10"/>
    <x v="18"/>
  </r>
  <r>
    <n v="77528946"/>
    <x v="10"/>
    <x v="18"/>
  </r>
  <r>
    <n v="77528947"/>
    <x v="10"/>
    <x v="18"/>
  </r>
  <r>
    <n v="77528950"/>
    <x v="10"/>
    <x v="18"/>
  </r>
  <r>
    <n v="77528951"/>
    <x v="10"/>
    <x v="18"/>
  </r>
  <r>
    <n v="77528952"/>
    <x v="10"/>
    <x v="18"/>
  </r>
  <r>
    <n v="77528953"/>
    <x v="10"/>
    <x v="18"/>
  </r>
  <r>
    <n v="77528954"/>
    <x v="10"/>
    <x v="18"/>
  </r>
  <r>
    <n v="77528955"/>
    <x v="10"/>
    <x v="18"/>
  </r>
  <r>
    <n v="77528956"/>
    <x v="10"/>
    <x v="18"/>
  </r>
  <r>
    <n v="77528957"/>
    <x v="10"/>
    <x v="18"/>
  </r>
  <r>
    <n v="77528958"/>
    <x v="10"/>
    <x v="18"/>
  </r>
  <r>
    <n v="77528959"/>
    <x v="10"/>
    <x v="18"/>
  </r>
  <r>
    <n v="77528961"/>
    <x v="10"/>
    <x v="18"/>
  </r>
  <r>
    <n v="77528962"/>
    <x v="10"/>
    <x v="18"/>
  </r>
  <r>
    <n v="77528967"/>
    <x v="10"/>
    <x v="18"/>
  </r>
  <r>
    <n v="77528969"/>
    <x v="10"/>
    <x v="18"/>
  </r>
  <r>
    <n v="77528970"/>
    <x v="10"/>
    <x v="18"/>
  </r>
  <r>
    <n v="77528972"/>
    <x v="11"/>
    <x v="18"/>
  </r>
  <r>
    <n v="77528973"/>
    <x v="10"/>
    <x v="18"/>
  </r>
  <r>
    <n v="77528974"/>
    <x v="10"/>
    <x v="18"/>
  </r>
  <r>
    <n v="77528975"/>
    <x v="10"/>
    <x v="18"/>
  </r>
  <r>
    <n v="77528976"/>
    <x v="10"/>
    <x v="18"/>
  </r>
  <r>
    <n v="77528977"/>
    <x v="10"/>
    <x v="18"/>
  </r>
  <r>
    <n v="77528979"/>
    <x v="10"/>
    <x v="18"/>
  </r>
  <r>
    <n v="77528980"/>
    <x v="10"/>
    <x v="18"/>
  </r>
  <r>
    <n v="77528981"/>
    <x v="10"/>
    <x v="18"/>
  </r>
  <r>
    <n v="77528983"/>
    <x v="10"/>
    <x v="18"/>
  </r>
  <r>
    <n v="77528985"/>
    <x v="12"/>
    <x v="7"/>
  </r>
  <r>
    <n v="77528986"/>
    <x v="12"/>
    <x v="7"/>
  </r>
  <r>
    <n v="77528987"/>
    <x v="12"/>
    <x v="7"/>
  </r>
  <r>
    <n v="77528992"/>
    <x v="12"/>
    <x v="7"/>
  </r>
  <r>
    <n v="77528993"/>
    <x v="12"/>
    <x v="7"/>
  </r>
  <r>
    <n v="77528994"/>
    <x v="12"/>
    <x v="7"/>
  </r>
  <r>
    <n v="77528995"/>
    <x v="12"/>
    <x v="7"/>
  </r>
  <r>
    <n v="77528999"/>
    <x v="12"/>
    <x v="7"/>
  </r>
  <r>
    <n v="77529000"/>
    <x v="12"/>
    <x v="7"/>
  </r>
  <r>
    <n v="77529001"/>
    <x v="12"/>
    <x v="7"/>
  </r>
  <r>
    <n v="77529002"/>
    <x v="27"/>
    <x v="19"/>
  </r>
  <r>
    <n v="77529003"/>
    <x v="26"/>
    <x v="7"/>
  </r>
  <r>
    <n v="77529004"/>
    <x v="10"/>
    <x v="7"/>
  </r>
  <r>
    <n v="77529005"/>
    <x v="10"/>
    <x v="7"/>
  </r>
  <r>
    <n v="77529006"/>
    <x v="10"/>
    <x v="7"/>
  </r>
  <r>
    <n v="77529008"/>
    <x v="10"/>
    <x v="7"/>
  </r>
  <r>
    <n v="77529009"/>
    <x v="10"/>
    <x v="7"/>
  </r>
  <r>
    <n v="77529010"/>
    <x v="10"/>
    <x v="7"/>
  </r>
  <r>
    <n v="77529011"/>
    <x v="10"/>
    <x v="7"/>
  </r>
  <r>
    <n v="77529012"/>
    <x v="10"/>
    <x v="7"/>
  </r>
  <r>
    <n v="77529013"/>
    <x v="10"/>
    <x v="7"/>
  </r>
  <r>
    <n v="77529014"/>
    <x v="10"/>
    <x v="7"/>
  </r>
  <r>
    <n v="77529015"/>
    <x v="10"/>
    <x v="7"/>
  </r>
  <r>
    <n v="77529016"/>
    <x v="10"/>
    <x v="7"/>
  </r>
  <r>
    <n v="77529017"/>
    <x v="10"/>
    <x v="7"/>
  </r>
  <r>
    <n v="77529018"/>
    <x v="10"/>
    <x v="7"/>
  </r>
  <r>
    <n v="77529020"/>
    <x v="10"/>
    <x v="7"/>
  </r>
  <r>
    <n v="77529021"/>
    <x v="10"/>
    <x v="7"/>
  </r>
  <r>
    <n v="77529022"/>
    <x v="10"/>
    <x v="7"/>
  </r>
  <r>
    <n v="77529024"/>
    <x v="10"/>
    <x v="7"/>
  </r>
  <r>
    <n v="77529026"/>
    <x v="10"/>
    <x v="7"/>
  </r>
  <r>
    <n v="77529027"/>
    <x v="10"/>
    <x v="7"/>
  </r>
  <r>
    <n v="77529028"/>
    <x v="10"/>
    <x v="7"/>
  </r>
  <r>
    <n v="77529029"/>
    <x v="10"/>
    <x v="7"/>
  </r>
  <r>
    <n v="77529030"/>
    <x v="10"/>
    <x v="7"/>
  </r>
  <r>
    <n v="77529031"/>
    <x v="10"/>
    <x v="7"/>
  </r>
  <r>
    <n v="77529032"/>
    <x v="10"/>
    <x v="7"/>
  </r>
  <r>
    <n v="77529033"/>
    <x v="10"/>
    <x v="7"/>
  </r>
  <r>
    <n v="77529034"/>
    <x v="10"/>
    <x v="7"/>
  </r>
  <r>
    <n v="77529035"/>
    <x v="10"/>
    <x v="7"/>
  </r>
  <r>
    <n v="77529036"/>
    <x v="10"/>
    <x v="7"/>
  </r>
  <r>
    <n v="77529037"/>
    <x v="10"/>
    <x v="7"/>
  </r>
  <r>
    <n v="77529039"/>
    <x v="12"/>
    <x v="6"/>
  </r>
  <r>
    <n v="77529040"/>
    <x v="10"/>
    <x v="6"/>
  </r>
  <r>
    <n v="77529041"/>
    <x v="10"/>
    <x v="6"/>
  </r>
  <r>
    <n v="77529042"/>
    <x v="10"/>
    <x v="6"/>
  </r>
  <r>
    <n v="77529043"/>
    <x v="10"/>
    <x v="6"/>
  </r>
  <r>
    <n v="77529044"/>
    <x v="10"/>
    <x v="6"/>
  </r>
  <r>
    <n v="77529045"/>
    <x v="10"/>
    <x v="6"/>
  </r>
  <r>
    <n v="77529046"/>
    <x v="12"/>
    <x v="6"/>
  </r>
  <r>
    <n v="77529047"/>
    <x v="12"/>
    <x v="6"/>
  </r>
  <r>
    <n v="77529048"/>
    <x v="12"/>
    <x v="6"/>
  </r>
  <r>
    <n v="77529049"/>
    <x v="12"/>
    <x v="6"/>
  </r>
  <r>
    <n v="77529050"/>
    <x v="10"/>
    <x v="6"/>
  </r>
  <r>
    <n v="77529051"/>
    <x v="10"/>
    <x v="6"/>
  </r>
  <r>
    <n v="77529052"/>
    <x v="10"/>
    <x v="6"/>
  </r>
  <r>
    <n v="77529053"/>
    <x v="10"/>
    <x v="6"/>
  </r>
  <r>
    <n v="77529054"/>
    <x v="10"/>
    <x v="6"/>
  </r>
  <r>
    <n v="77529055"/>
    <x v="10"/>
    <x v="6"/>
  </r>
  <r>
    <n v="77529056"/>
    <x v="10"/>
    <x v="6"/>
  </r>
  <r>
    <n v="77529057"/>
    <x v="10"/>
    <x v="6"/>
  </r>
  <r>
    <n v="77529058"/>
    <x v="10"/>
    <x v="6"/>
  </r>
  <r>
    <n v="77529059"/>
    <x v="10"/>
    <x v="6"/>
  </r>
  <r>
    <n v="77529061"/>
    <x v="10"/>
    <x v="6"/>
  </r>
  <r>
    <n v="77529062"/>
    <x v="10"/>
    <x v="6"/>
  </r>
  <r>
    <n v="77529063"/>
    <x v="10"/>
    <x v="6"/>
  </r>
  <r>
    <n v="77529064"/>
    <x v="10"/>
    <x v="6"/>
  </r>
  <r>
    <n v="77529065"/>
    <x v="10"/>
    <x v="6"/>
  </r>
  <r>
    <n v="77529066"/>
    <x v="10"/>
    <x v="6"/>
  </r>
  <r>
    <n v="77529067"/>
    <x v="10"/>
    <x v="6"/>
  </r>
  <r>
    <n v="77529068"/>
    <x v="10"/>
    <x v="6"/>
  </r>
  <r>
    <n v="77529069"/>
    <x v="10"/>
    <x v="6"/>
  </r>
  <r>
    <n v="77529070"/>
    <x v="10"/>
    <x v="6"/>
  </r>
  <r>
    <n v="77529071"/>
    <x v="10"/>
    <x v="6"/>
  </r>
  <r>
    <n v="77529072"/>
    <x v="10"/>
    <x v="6"/>
  </r>
  <r>
    <n v="77529073"/>
    <x v="10"/>
    <x v="6"/>
  </r>
  <r>
    <n v="77529075"/>
    <x v="10"/>
    <x v="6"/>
  </r>
  <r>
    <n v="77529076"/>
    <x v="10"/>
    <x v="6"/>
  </r>
  <r>
    <n v="77529077"/>
    <x v="10"/>
    <x v="6"/>
  </r>
  <r>
    <n v="77529078"/>
    <x v="10"/>
    <x v="6"/>
  </r>
  <r>
    <n v="77529079"/>
    <x v="10"/>
    <x v="6"/>
  </r>
  <r>
    <n v="77529080"/>
    <x v="10"/>
    <x v="6"/>
  </r>
  <r>
    <n v="77529081"/>
    <x v="10"/>
    <x v="6"/>
  </r>
  <r>
    <n v="77529082"/>
    <x v="10"/>
    <x v="6"/>
  </r>
  <r>
    <n v="77529083"/>
    <x v="10"/>
    <x v="6"/>
  </r>
  <r>
    <n v="77529084"/>
    <x v="10"/>
    <x v="6"/>
  </r>
  <r>
    <n v="77529085"/>
    <x v="10"/>
    <x v="6"/>
  </r>
  <r>
    <n v="77529086"/>
    <x v="10"/>
    <x v="6"/>
  </r>
  <r>
    <n v="77529087"/>
    <x v="10"/>
    <x v="6"/>
  </r>
  <r>
    <n v="77529088"/>
    <x v="10"/>
    <x v="6"/>
  </r>
  <r>
    <n v="77529089"/>
    <x v="10"/>
    <x v="6"/>
  </r>
  <r>
    <n v="77529091"/>
    <x v="10"/>
    <x v="6"/>
  </r>
  <r>
    <n v="77529094"/>
    <x v="10"/>
    <x v="6"/>
  </r>
  <r>
    <n v="77529095"/>
    <x v="10"/>
    <x v="6"/>
  </r>
  <r>
    <n v="77529096"/>
    <x v="10"/>
    <x v="6"/>
  </r>
  <r>
    <n v="77529097"/>
    <x v="10"/>
    <x v="6"/>
  </r>
  <r>
    <n v="77529098"/>
    <x v="12"/>
    <x v="7"/>
  </r>
  <r>
    <n v="77529100"/>
    <x v="10"/>
    <x v="6"/>
  </r>
  <r>
    <n v="77529101"/>
    <x v="10"/>
    <x v="6"/>
  </r>
  <r>
    <n v="77529102"/>
    <x v="10"/>
    <x v="6"/>
  </r>
  <r>
    <n v="77529104"/>
    <x v="10"/>
    <x v="6"/>
  </r>
  <r>
    <n v="77529105"/>
    <x v="10"/>
    <x v="6"/>
  </r>
  <r>
    <n v="77529106"/>
    <x v="10"/>
    <x v="6"/>
  </r>
  <r>
    <n v="77529107"/>
    <x v="10"/>
    <x v="6"/>
  </r>
  <r>
    <n v="77529108"/>
    <x v="10"/>
    <x v="6"/>
  </r>
  <r>
    <n v="77529109"/>
    <x v="10"/>
    <x v="6"/>
  </r>
  <r>
    <n v="77529110"/>
    <x v="10"/>
    <x v="6"/>
  </r>
  <r>
    <n v="77529111"/>
    <x v="10"/>
    <x v="6"/>
  </r>
  <r>
    <n v="77529113"/>
    <x v="10"/>
    <x v="6"/>
  </r>
  <r>
    <n v="77529114"/>
    <x v="10"/>
    <x v="6"/>
  </r>
  <r>
    <n v="77529115"/>
    <x v="10"/>
    <x v="6"/>
  </r>
  <r>
    <n v="77529116"/>
    <x v="10"/>
    <x v="6"/>
  </r>
  <r>
    <n v="77529117"/>
    <x v="10"/>
    <x v="6"/>
  </r>
  <r>
    <n v="77529118"/>
    <x v="12"/>
    <x v="6"/>
  </r>
  <r>
    <n v="77529119"/>
    <x v="10"/>
    <x v="6"/>
  </r>
  <r>
    <n v="77529121"/>
    <x v="10"/>
    <x v="6"/>
  </r>
  <r>
    <n v="77529122"/>
    <x v="10"/>
    <x v="6"/>
  </r>
  <r>
    <n v="77529123"/>
    <x v="10"/>
    <x v="6"/>
  </r>
  <r>
    <n v="77529124"/>
    <x v="10"/>
    <x v="6"/>
  </r>
  <r>
    <n v="77529125"/>
    <x v="10"/>
    <x v="6"/>
  </r>
  <r>
    <n v="77529126"/>
    <x v="10"/>
    <x v="6"/>
  </r>
  <r>
    <n v="77529127"/>
    <x v="10"/>
    <x v="6"/>
  </r>
  <r>
    <n v="77529128"/>
    <x v="10"/>
    <x v="6"/>
  </r>
  <r>
    <n v="77529129"/>
    <x v="10"/>
    <x v="6"/>
  </r>
  <r>
    <n v="77529130"/>
    <x v="10"/>
    <x v="6"/>
  </r>
  <r>
    <n v="77529132"/>
    <x v="10"/>
    <x v="6"/>
  </r>
  <r>
    <n v="77529134"/>
    <x v="12"/>
    <x v="7"/>
  </r>
  <r>
    <n v="77529135"/>
    <x v="26"/>
    <x v="7"/>
  </r>
  <r>
    <n v="77529136"/>
    <x v="10"/>
    <x v="7"/>
  </r>
  <r>
    <n v="77529137"/>
    <x v="10"/>
    <x v="7"/>
  </r>
  <r>
    <n v="77529138"/>
    <x v="10"/>
    <x v="7"/>
  </r>
  <r>
    <n v="77529139"/>
    <x v="12"/>
    <x v="7"/>
  </r>
  <r>
    <n v="77529140"/>
    <x v="10"/>
    <x v="7"/>
  </r>
  <r>
    <n v="77529141"/>
    <x v="10"/>
    <x v="7"/>
  </r>
  <r>
    <n v="77529142"/>
    <x v="10"/>
    <x v="7"/>
  </r>
  <r>
    <n v="77529143"/>
    <x v="10"/>
    <x v="7"/>
  </r>
  <r>
    <n v="77529144"/>
    <x v="10"/>
    <x v="7"/>
  </r>
  <r>
    <n v="77529145"/>
    <x v="10"/>
    <x v="7"/>
  </r>
  <r>
    <n v="77529146"/>
    <x v="10"/>
    <x v="7"/>
  </r>
  <r>
    <n v="77529147"/>
    <x v="10"/>
    <x v="7"/>
  </r>
  <r>
    <n v="77529148"/>
    <x v="10"/>
    <x v="7"/>
  </r>
  <r>
    <n v="77529149"/>
    <x v="11"/>
    <x v="7"/>
  </r>
  <r>
    <n v="77529150"/>
    <x v="10"/>
    <x v="7"/>
  </r>
  <r>
    <n v="77529151"/>
    <x v="10"/>
    <x v="7"/>
  </r>
  <r>
    <n v="77529153"/>
    <x v="10"/>
    <x v="7"/>
  </r>
  <r>
    <n v="77529154"/>
    <x v="10"/>
    <x v="7"/>
  </r>
  <r>
    <n v="77529155"/>
    <x v="10"/>
    <x v="7"/>
  </r>
  <r>
    <n v="77529156"/>
    <x v="10"/>
    <x v="7"/>
  </r>
  <r>
    <n v="77529158"/>
    <x v="10"/>
    <x v="7"/>
  </r>
  <r>
    <n v="77529159"/>
    <x v="10"/>
    <x v="7"/>
  </r>
  <r>
    <n v="77529160"/>
    <x v="10"/>
    <x v="7"/>
  </r>
  <r>
    <n v="77529161"/>
    <x v="10"/>
    <x v="7"/>
  </r>
  <r>
    <n v="77529162"/>
    <x v="10"/>
    <x v="7"/>
  </r>
  <r>
    <n v="77529163"/>
    <x v="10"/>
    <x v="7"/>
  </r>
  <r>
    <n v="77529164"/>
    <x v="10"/>
    <x v="7"/>
  </r>
  <r>
    <n v="77529166"/>
    <x v="10"/>
    <x v="7"/>
  </r>
  <r>
    <n v="77529168"/>
    <x v="12"/>
    <x v="6"/>
  </r>
  <r>
    <n v="77529169"/>
    <x v="12"/>
    <x v="6"/>
  </r>
  <r>
    <n v="77529170"/>
    <x v="12"/>
    <x v="6"/>
  </r>
  <r>
    <n v="77529172"/>
    <x v="10"/>
    <x v="6"/>
  </r>
  <r>
    <n v="77529174"/>
    <x v="10"/>
    <x v="6"/>
  </r>
  <r>
    <n v="77529175"/>
    <x v="10"/>
    <x v="6"/>
  </r>
  <r>
    <n v="77529176"/>
    <x v="12"/>
    <x v="6"/>
  </r>
  <r>
    <n v="77529177"/>
    <x v="10"/>
    <x v="6"/>
  </r>
  <r>
    <n v="77529178"/>
    <x v="11"/>
    <x v="6"/>
  </r>
  <r>
    <n v="77529179"/>
    <x v="11"/>
    <x v="6"/>
  </r>
  <r>
    <n v="77529181"/>
    <x v="25"/>
    <x v="15"/>
  </r>
  <r>
    <n v="77529182"/>
    <x v="25"/>
    <x v="15"/>
  </r>
  <r>
    <n v="77529183"/>
    <x v="10"/>
    <x v="6"/>
  </r>
  <r>
    <n v="77529184"/>
    <x v="10"/>
    <x v="6"/>
  </r>
  <r>
    <n v="77529187"/>
    <x v="10"/>
    <x v="6"/>
  </r>
  <r>
    <n v="77529189"/>
    <x v="10"/>
    <x v="6"/>
  </r>
  <r>
    <n v="77529190"/>
    <x v="10"/>
    <x v="6"/>
  </r>
  <r>
    <n v="77529192"/>
    <x v="10"/>
    <x v="6"/>
  </r>
  <r>
    <n v="77529193"/>
    <x v="10"/>
    <x v="6"/>
  </r>
  <r>
    <n v="77529194"/>
    <x v="10"/>
    <x v="6"/>
  </r>
  <r>
    <n v="77529195"/>
    <x v="10"/>
    <x v="6"/>
  </r>
  <r>
    <n v="77529196"/>
    <x v="10"/>
    <x v="6"/>
  </r>
  <r>
    <n v="77529197"/>
    <x v="10"/>
    <x v="6"/>
  </r>
  <r>
    <n v="77529198"/>
    <x v="10"/>
    <x v="6"/>
  </r>
  <r>
    <n v="77529199"/>
    <x v="10"/>
    <x v="6"/>
  </r>
  <r>
    <n v="77529201"/>
    <x v="10"/>
    <x v="6"/>
  </r>
  <r>
    <n v="77529202"/>
    <x v="10"/>
    <x v="6"/>
  </r>
  <r>
    <n v="77529203"/>
    <x v="10"/>
    <x v="6"/>
  </r>
  <r>
    <n v="77529205"/>
    <x v="10"/>
    <x v="6"/>
  </r>
  <r>
    <n v="77529206"/>
    <x v="10"/>
    <x v="6"/>
  </r>
  <r>
    <n v="77529207"/>
    <x v="10"/>
    <x v="6"/>
  </r>
  <r>
    <n v="77529208"/>
    <x v="12"/>
    <x v="6"/>
  </r>
  <r>
    <n v="77529209"/>
    <x v="11"/>
    <x v="6"/>
  </r>
  <r>
    <n v="77529210"/>
    <x v="25"/>
    <x v="15"/>
  </r>
  <r>
    <n v="77529212"/>
    <x v="25"/>
    <x v="15"/>
  </r>
  <r>
    <n v="77529213"/>
    <x v="25"/>
    <x v="15"/>
  </r>
  <r>
    <n v="77529214"/>
    <x v="20"/>
    <x v="15"/>
  </r>
  <r>
    <n v="77529215"/>
    <x v="20"/>
    <x v="15"/>
  </r>
  <r>
    <n v="77529216"/>
    <x v="20"/>
    <x v="15"/>
  </r>
  <r>
    <n v="77529217"/>
    <x v="10"/>
    <x v="6"/>
  </r>
  <r>
    <n v="77529218"/>
    <x v="10"/>
    <x v="6"/>
  </r>
  <r>
    <n v="77529220"/>
    <x v="10"/>
    <x v="6"/>
  </r>
  <r>
    <n v="77529221"/>
    <x v="10"/>
    <x v="6"/>
  </r>
  <r>
    <n v="77529222"/>
    <x v="10"/>
    <x v="6"/>
  </r>
  <r>
    <n v="77529223"/>
    <x v="10"/>
    <x v="6"/>
  </r>
  <r>
    <n v="77529224"/>
    <x v="10"/>
    <x v="6"/>
  </r>
  <r>
    <n v="77529225"/>
    <x v="10"/>
    <x v="6"/>
  </r>
  <r>
    <n v="77529227"/>
    <x v="10"/>
    <x v="6"/>
  </r>
  <r>
    <n v="77529228"/>
    <x v="10"/>
    <x v="6"/>
  </r>
  <r>
    <n v="77529229"/>
    <x v="10"/>
    <x v="6"/>
  </r>
  <r>
    <n v="77529230"/>
    <x v="10"/>
    <x v="6"/>
  </r>
  <r>
    <n v="77529231"/>
    <x v="10"/>
    <x v="6"/>
  </r>
  <r>
    <n v="77529232"/>
    <x v="10"/>
    <x v="6"/>
  </r>
  <r>
    <n v="77529233"/>
    <x v="10"/>
    <x v="6"/>
  </r>
  <r>
    <n v="77529234"/>
    <x v="10"/>
    <x v="6"/>
  </r>
  <r>
    <n v="77529240"/>
    <x v="10"/>
    <x v="6"/>
  </r>
  <r>
    <n v="77529241"/>
    <x v="10"/>
    <x v="6"/>
  </r>
  <r>
    <n v="77529242"/>
    <x v="10"/>
    <x v="6"/>
  </r>
  <r>
    <n v="77529243"/>
    <x v="10"/>
    <x v="6"/>
  </r>
  <r>
    <n v="77529244"/>
    <x v="12"/>
    <x v="6"/>
  </r>
  <r>
    <n v="77529245"/>
    <x v="10"/>
    <x v="6"/>
  </r>
  <r>
    <n v="77529247"/>
    <x v="10"/>
    <x v="6"/>
  </r>
  <r>
    <n v="77529248"/>
    <x v="10"/>
    <x v="6"/>
  </r>
  <r>
    <n v="77529249"/>
    <x v="10"/>
    <x v="6"/>
  </r>
  <r>
    <n v="77529250"/>
    <x v="10"/>
    <x v="6"/>
  </r>
  <r>
    <n v="77529251"/>
    <x v="10"/>
    <x v="7"/>
  </r>
  <r>
    <n v="77529252"/>
    <x v="10"/>
    <x v="7"/>
  </r>
  <r>
    <n v="77529253"/>
    <x v="10"/>
    <x v="7"/>
  </r>
  <r>
    <n v="77529255"/>
    <x v="10"/>
    <x v="7"/>
  </r>
  <r>
    <n v="77529256"/>
    <x v="10"/>
    <x v="7"/>
  </r>
  <r>
    <n v="77529257"/>
    <x v="10"/>
    <x v="7"/>
  </r>
  <r>
    <n v="77529258"/>
    <x v="10"/>
    <x v="7"/>
  </r>
  <r>
    <n v="77529259"/>
    <x v="10"/>
    <x v="7"/>
  </r>
  <r>
    <n v="77529260"/>
    <x v="10"/>
    <x v="7"/>
  </r>
  <r>
    <n v="77529261"/>
    <x v="10"/>
    <x v="7"/>
  </r>
  <r>
    <n v="77529262"/>
    <x v="10"/>
    <x v="7"/>
  </r>
  <r>
    <n v="77529264"/>
    <x v="10"/>
    <x v="7"/>
  </r>
  <r>
    <n v="77529265"/>
    <x v="10"/>
    <x v="7"/>
  </r>
  <r>
    <n v="77529266"/>
    <x v="10"/>
    <x v="7"/>
  </r>
  <r>
    <n v="77529267"/>
    <x v="10"/>
    <x v="7"/>
  </r>
  <r>
    <n v="77529268"/>
    <x v="10"/>
    <x v="7"/>
  </r>
  <r>
    <n v="77529269"/>
    <x v="10"/>
    <x v="7"/>
  </r>
  <r>
    <n v="77529270"/>
    <x v="10"/>
    <x v="7"/>
  </r>
  <r>
    <n v="77529271"/>
    <x v="10"/>
    <x v="7"/>
  </r>
  <r>
    <n v="77529272"/>
    <x v="10"/>
    <x v="7"/>
  </r>
  <r>
    <n v="77529273"/>
    <x v="10"/>
    <x v="7"/>
  </r>
  <r>
    <n v="77529274"/>
    <x v="10"/>
    <x v="7"/>
  </r>
  <r>
    <n v="77529275"/>
    <x v="10"/>
    <x v="7"/>
  </r>
  <r>
    <n v="77529276"/>
    <x v="10"/>
    <x v="7"/>
  </r>
  <r>
    <n v="77529277"/>
    <x v="10"/>
    <x v="7"/>
  </r>
  <r>
    <n v="77529278"/>
    <x v="10"/>
    <x v="7"/>
  </r>
  <r>
    <n v="77529279"/>
    <x v="10"/>
    <x v="7"/>
  </r>
  <r>
    <n v="77529280"/>
    <x v="10"/>
    <x v="7"/>
  </r>
  <r>
    <n v="77529281"/>
    <x v="11"/>
    <x v="7"/>
  </r>
  <r>
    <n v="77529283"/>
    <x v="10"/>
    <x v="7"/>
  </r>
  <r>
    <n v="77529284"/>
    <x v="12"/>
    <x v="7"/>
  </r>
  <r>
    <n v="77529285"/>
    <x v="10"/>
    <x v="7"/>
  </r>
  <r>
    <n v="77529286"/>
    <x v="10"/>
    <x v="7"/>
  </r>
  <r>
    <n v="77529287"/>
    <x v="10"/>
    <x v="7"/>
  </r>
  <r>
    <n v="77529288"/>
    <x v="10"/>
    <x v="4"/>
  </r>
  <r>
    <n v="77529289"/>
    <x v="10"/>
    <x v="4"/>
  </r>
  <r>
    <n v="77529290"/>
    <x v="10"/>
    <x v="4"/>
  </r>
  <r>
    <n v="77529291"/>
    <x v="10"/>
    <x v="4"/>
  </r>
  <r>
    <n v="77529292"/>
    <x v="10"/>
    <x v="4"/>
  </r>
  <r>
    <n v="77529293"/>
    <x v="10"/>
    <x v="4"/>
  </r>
  <r>
    <n v="77529294"/>
    <x v="10"/>
    <x v="4"/>
  </r>
  <r>
    <n v="77529295"/>
    <x v="10"/>
    <x v="4"/>
  </r>
  <r>
    <n v="77529296"/>
    <x v="10"/>
    <x v="4"/>
  </r>
  <r>
    <n v="77529297"/>
    <x v="10"/>
    <x v="4"/>
  </r>
  <r>
    <n v="77529298"/>
    <x v="10"/>
    <x v="4"/>
  </r>
  <r>
    <n v="77529300"/>
    <x v="10"/>
    <x v="4"/>
  </r>
  <r>
    <n v="77529301"/>
    <x v="10"/>
    <x v="4"/>
  </r>
  <r>
    <n v="77529302"/>
    <x v="10"/>
    <x v="4"/>
  </r>
  <r>
    <n v="77529303"/>
    <x v="10"/>
    <x v="4"/>
  </r>
  <r>
    <n v="77529304"/>
    <x v="10"/>
    <x v="4"/>
  </r>
  <r>
    <n v="77529305"/>
    <x v="10"/>
    <x v="4"/>
  </r>
  <r>
    <n v="77529306"/>
    <x v="10"/>
    <x v="4"/>
  </r>
  <r>
    <n v="77529308"/>
    <x v="10"/>
    <x v="4"/>
  </r>
  <r>
    <n v="77529309"/>
    <x v="12"/>
    <x v="4"/>
  </r>
  <r>
    <n v="77529311"/>
    <x v="12"/>
    <x v="4"/>
  </r>
  <r>
    <n v="77529312"/>
    <x v="12"/>
    <x v="4"/>
  </r>
  <r>
    <n v="77529313"/>
    <x v="12"/>
    <x v="4"/>
  </r>
  <r>
    <n v="77529314"/>
    <x v="12"/>
    <x v="4"/>
  </r>
  <r>
    <n v="77529315"/>
    <x v="12"/>
    <x v="4"/>
  </r>
  <r>
    <n v="77529316"/>
    <x v="12"/>
    <x v="4"/>
  </r>
  <r>
    <n v="77529320"/>
    <x v="10"/>
    <x v="4"/>
  </r>
  <r>
    <n v="77529321"/>
    <x v="25"/>
    <x v="15"/>
  </r>
  <r>
    <n v="77529322"/>
    <x v="12"/>
    <x v="4"/>
  </r>
  <r>
    <n v="77529323"/>
    <x v="10"/>
    <x v="4"/>
  </r>
  <r>
    <n v="77529324"/>
    <x v="10"/>
    <x v="4"/>
  </r>
  <r>
    <n v="77529325"/>
    <x v="10"/>
    <x v="4"/>
  </r>
  <r>
    <n v="77529326"/>
    <x v="10"/>
    <x v="4"/>
  </r>
  <r>
    <n v="77529327"/>
    <x v="10"/>
    <x v="4"/>
  </r>
  <r>
    <n v="77529328"/>
    <x v="10"/>
    <x v="4"/>
  </r>
  <r>
    <n v="77529329"/>
    <x v="10"/>
    <x v="4"/>
  </r>
  <r>
    <n v="77529330"/>
    <x v="10"/>
    <x v="4"/>
  </r>
  <r>
    <n v="77529331"/>
    <x v="10"/>
    <x v="4"/>
  </r>
  <r>
    <n v="77529332"/>
    <x v="10"/>
    <x v="4"/>
  </r>
  <r>
    <n v="77529333"/>
    <x v="10"/>
    <x v="4"/>
  </r>
  <r>
    <n v="77529334"/>
    <x v="10"/>
    <x v="4"/>
  </r>
  <r>
    <n v="77529335"/>
    <x v="12"/>
    <x v="4"/>
  </r>
  <r>
    <n v="77529336"/>
    <x v="10"/>
    <x v="4"/>
  </r>
  <r>
    <n v="77529337"/>
    <x v="10"/>
    <x v="4"/>
  </r>
  <r>
    <n v="77529338"/>
    <x v="10"/>
    <x v="4"/>
  </r>
  <r>
    <n v="77529340"/>
    <x v="10"/>
    <x v="4"/>
  </r>
  <r>
    <n v="77529341"/>
    <x v="10"/>
    <x v="4"/>
  </r>
  <r>
    <n v="77529342"/>
    <x v="10"/>
    <x v="4"/>
  </r>
  <r>
    <n v="77529346"/>
    <x v="10"/>
    <x v="4"/>
  </r>
  <r>
    <n v="77529348"/>
    <x v="10"/>
    <x v="4"/>
  </r>
  <r>
    <n v="77529349"/>
    <x v="10"/>
    <x v="4"/>
  </r>
  <r>
    <n v="77529350"/>
    <x v="10"/>
    <x v="4"/>
  </r>
  <r>
    <n v="77529351"/>
    <x v="10"/>
    <x v="4"/>
  </r>
  <r>
    <n v="77529352"/>
    <x v="10"/>
    <x v="4"/>
  </r>
  <r>
    <n v="77529353"/>
    <x v="10"/>
    <x v="4"/>
  </r>
  <r>
    <n v="77529354"/>
    <x v="10"/>
    <x v="4"/>
  </r>
  <r>
    <n v="77529355"/>
    <x v="10"/>
    <x v="4"/>
  </r>
  <r>
    <n v="77529359"/>
    <x v="12"/>
    <x v="4"/>
  </r>
  <r>
    <n v="77529360"/>
    <x v="12"/>
    <x v="4"/>
  </r>
  <r>
    <n v="77529361"/>
    <x v="10"/>
    <x v="4"/>
  </r>
  <r>
    <n v="77529362"/>
    <x v="10"/>
    <x v="4"/>
  </r>
  <r>
    <n v="77529363"/>
    <x v="10"/>
    <x v="4"/>
  </r>
  <r>
    <n v="77529364"/>
    <x v="10"/>
    <x v="4"/>
  </r>
  <r>
    <n v="77529365"/>
    <x v="10"/>
    <x v="4"/>
  </r>
  <r>
    <n v="77529366"/>
    <x v="10"/>
    <x v="4"/>
  </r>
  <r>
    <n v="77529367"/>
    <x v="10"/>
    <x v="4"/>
  </r>
  <r>
    <n v="77529371"/>
    <x v="10"/>
    <x v="4"/>
  </r>
  <r>
    <n v="77529372"/>
    <x v="10"/>
    <x v="4"/>
  </r>
  <r>
    <n v="77529373"/>
    <x v="10"/>
    <x v="4"/>
  </r>
  <r>
    <n v="77529374"/>
    <x v="10"/>
    <x v="4"/>
  </r>
  <r>
    <n v="77529376"/>
    <x v="10"/>
    <x v="4"/>
  </r>
  <r>
    <n v="77529377"/>
    <x v="12"/>
    <x v="4"/>
  </r>
  <r>
    <n v="77529383"/>
    <x v="10"/>
    <x v="4"/>
  </r>
  <r>
    <n v="77529384"/>
    <x v="10"/>
    <x v="4"/>
  </r>
  <r>
    <n v="77529385"/>
    <x v="10"/>
    <x v="4"/>
  </r>
  <r>
    <n v="77529389"/>
    <x v="10"/>
    <x v="4"/>
  </r>
  <r>
    <n v="77529391"/>
    <x v="10"/>
    <x v="4"/>
  </r>
  <r>
    <n v="77529392"/>
    <x v="10"/>
    <x v="4"/>
  </r>
  <r>
    <n v="77529393"/>
    <x v="10"/>
    <x v="4"/>
  </r>
  <r>
    <n v="77529394"/>
    <x v="10"/>
    <x v="4"/>
  </r>
  <r>
    <n v="77529395"/>
    <x v="10"/>
    <x v="4"/>
  </r>
  <r>
    <n v="77529396"/>
    <x v="10"/>
    <x v="4"/>
  </r>
  <r>
    <n v="77529397"/>
    <x v="10"/>
    <x v="4"/>
  </r>
  <r>
    <n v="77529398"/>
    <x v="10"/>
    <x v="4"/>
  </r>
  <r>
    <n v="77529399"/>
    <x v="10"/>
    <x v="4"/>
  </r>
  <r>
    <n v="77529401"/>
    <x v="10"/>
    <x v="4"/>
  </r>
  <r>
    <n v="77529403"/>
    <x v="10"/>
    <x v="4"/>
  </r>
  <r>
    <n v="77529405"/>
    <x v="12"/>
    <x v="4"/>
  </r>
  <r>
    <n v="77529407"/>
    <x v="12"/>
    <x v="4"/>
  </r>
  <r>
    <n v="77529408"/>
    <x v="10"/>
    <x v="4"/>
  </r>
  <r>
    <n v="77529409"/>
    <x v="10"/>
    <x v="4"/>
  </r>
  <r>
    <n v="77529410"/>
    <x v="10"/>
    <x v="4"/>
  </r>
  <r>
    <n v="77529411"/>
    <x v="10"/>
    <x v="4"/>
  </r>
  <r>
    <n v="77529412"/>
    <x v="10"/>
    <x v="4"/>
  </r>
  <r>
    <n v="77529413"/>
    <x v="12"/>
    <x v="4"/>
  </r>
  <r>
    <n v="77529414"/>
    <x v="12"/>
    <x v="4"/>
  </r>
  <r>
    <n v="77529415"/>
    <x v="12"/>
    <x v="4"/>
  </r>
  <r>
    <n v="77529416"/>
    <x v="12"/>
    <x v="4"/>
  </r>
  <r>
    <n v="77529417"/>
    <x v="12"/>
    <x v="4"/>
  </r>
  <r>
    <n v="77529418"/>
    <x v="12"/>
    <x v="4"/>
  </r>
  <r>
    <n v="77529419"/>
    <x v="12"/>
    <x v="4"/>
  </r>
  <r>
    <n v="77529422"/>
    <x v="10"/>
    <x v="4"/>
  </r>
  <r>
    <n v="77529423"/>
    <x v="10"/>
    <x v="4"/>
  </r>
  <r>
    <n v="77529424"/>
    <x v="10"/>
    <x v="4"/>
  </r>
  <r>
    <n v="77529426"/>
    <x v="10"/>
    <x v="4"/>
  </r>
  <r>
    <n v="77529427"/>
    <x v="10"/>
    <x v="4"/>
  </r>
  <r>
    <n v="77529428"/>
    <x v="10"/>
    <x v="4"/>
  </r>
  <r>
    <n v="77529430"/>
    <x v="10"/>
    <x v="4"/>
  </r>
  <r>
    <n v="77529431"/>
    <x v="10"/>
    <x v="4"/>
  </r>
  <r>
    <n v="77529434"/>
    <x v="10"/>
    <x v="4"/>
  </r>
  <r>
    <n v="77529435"/>
    <x v="10"/>
    <x v="4"/>
  </r>
  <r>
    <n v="77529437"/>
    <x v="10"/>
    <x v="4"/>
  </r>
  <r>
    <n v="77529438"/>
    <x v="10"/>
    <x v="4"/>
  </r>
  <r>
    <n v="77529439"/>
    <x v="10"/>
    <x v="4"/>
  </r>
  <r>
    <n v="77529440"/>
    <x v="10"/>
    <x v="4"/>
  </r>
  <r>
    <n v="77529441"/>
    <x v="10"/>
    <x v="4"/>
  </r>
  <r>
    <n v="77529443"/>
    <x v="10"/>
    <x v="4"/>
  </r>
  <r>
    <n v="77529444"/>
    <x v="10"/>
    <x v="4"/>
  </r>
  <r>
    <n v="77529445"/>
    <x v="12"/>
    <x v="4"/>
  </r>
  <r>
    <n v="77529446"/>
    <x v="10"/>
    <x v="4"/>
  </r>
  <r>
    <n v="77529447"/>
    <x v="10"/>
    <x v="4"/>
  </r>
  <r>
    <n v="77529448"/>
    <x v="10"/>
    <x v="4"/>
  </r>
  <r>
    <n v="77529449"/>
    <x v="10"/>
    <x v="4"/>
  </r>
  <r>
    <n v="77529450"/>
    <x v="10"/>
    <x v="4"/>
  </r>
  <r>
    <n v="77529451"/>
    <x v="10"/>
    <x v="4"/>
  </r>
  <r>
    <n v="77529452"/>
    <x v="10"/>
    <x v="4"/>
  </r>
  <r>
    <n v="77529453"/>
    <x v="10"/>
    <x v="4"/>
  </r>
  <r>
    <n v="77529454"/>
    <x v="10"/>
    <x v="4"/>
  </r>
  <r>
    <n v="77529455"/>
    <x v="12"/>
    <x v="4"/>
  </r>
  <r>
    <n v="77529458"/>
    <x v="12"/>
    <x v="0"/>
  </r>
  <r>
    <n v="77529459"/>
    <x v="12"/>
    <x v="0"/>
  </r>
  <r>
    <n v="77529460"/>
    <x v="12"/>
    <x v="0"/>
  </r>
  <r>
    <n v="77529462"/>
    <x v="12"/>
    <x v="0"/>
  </r>
  <r>
    <n v="77529463"/>
    <x v="12"/>
    <x v="0"/>
  </r>
  <r>
    <n v="77529465"/>
    <x v="12"/>
    <x v="0"/>
  </r>
  <r>
    <n v="77529466"/>
    <x v="10"/>
    <x v="0"/>
  </r>
  <r>
    <n v="77529467"/>
    <x v="12"/>
    <x v="0"/>
  </r>
  <r>
    <n v="77529468"/>
    <x v="12"/>
    <x v="0"/>
  </r>
  <r>
    <n v="77529469"/>
    <x v="12"/>
    <x v="0"/>
  </r>
  <r>
    <n v="77529470"/>
    <x v="12"/>
    <x v="0"/>
  </r>
  <r>
    <n v="77529471"/>
    <x v="12"/>
    <x v="0"/>
  </r>
  <r>
    <n v="77529472"/>
    <x v="12"/>
    <x v="0"/>
  </r>
  <r>
    <n v="77529477"/>
    <x v="10"/>
    <x v="0"/>
  </r>
  <r>
    <n v="77529478"/>
    <x v="10"/>
    <x v="0"/>
  </r>
  <r>
    <n v="77529480"/>
    <x v="12"/>
    <x v="0"/>
  </r>
  <r>
    <n v="77529481"/>
    <x v="10"/>
    <x v="0"/>
  </r>
  <r>
    <n v="77529482"/>
    <x v="10"/>
    <x v="0"/>
  </r>
  <r>
    <n v="77529483"/>
    <x v="10"/>
    <x v="0"/>
  </r>
  <r>
    <n v="77529484"/>
    <x v="12"/>
    <x v="0"/>
  </r>
  <r>
    <n v="77529485"/>
    <x v="10"/>
    <x v="0"/>
  </r>
  <r>
    <n v="77529486"/>
    <x v="10"/>
    <x v="0"/>
  </r>
  <r>
    <n v="77529487"/>
    <x v="10"/>
    <x v="0"/>
  </r>
  <r>
    <n v="77529488"/>
    <x v="10"/>
    <x v="0"/>
  </r>
  <r>
    <n v="77529489"/>
    <x v="12"/>
    <x v="0"/>
  </r>
  <r>
    <n v="77529490"/>
    <x v="10"/>
    <x v="0"/>
  </r>
  <r>
    <n v="77529491"/>
    <x v="10"/>
    <x v="0"/>
  </r>
  <r>
    <n v="77529493"/>
    <x v="10"/>
    <x v="0"/>
  </r>
  <r>
    <n v="77529496"/>
    <x v="10"/>
    <x v="0"/>
  </r>
  <r>
    <n v="77529498"/>
    <x v="10"/>
    <x v="0"/>
  </r>
  <r>
    <n v="77529500"/>
    <x v="10"/>
    <x v="0"/>
  </r>
  <r>
    <n v="77529502"/>
    <x v="10"/>
    <x v="0"/>
  </r>
  <r>
    <n v="77529503"/>
    <x v="10"/>
    <x v="0"/>
  </r>
  <r>
    <n v="77529504"/>
    <x v="10"/>
    <x v="0"/>
  </r>
  <r>
    <n v="77529506"/>
    <x v="10"/>
    <x v="0"/>
  </r>
  <r>
    <n v="77529507"/>
    <x v="10"/>
    <x v="0"/>
  </r>
  <r>
    <n v="77529508"/>
    <x v="10"/>
    <x v="0"/>
  </r>
  <r>
    <n v="77529509"/>
    <x v="10"/>
    <x v="0"/>
  </r>
  <r>
    <n v="77529510"/>
    <x v="10"/>
    <x v="0"/>
  </r>
  <r>
    <n v="77529511"/>
    <x v="10"/>
    <x v="0"/>
  </r>
  <r>
    <n v="77529512"/>
    <x v="10"/>
    <x v="0"/>
  </r>
  <r>
    <n v="77529513"/>
    <x v="10"/>
    <x v="0"/>
  </r>
  <r>
    <n v="77529514"/>
    <x v="10"/>
    <x v="0"/>
  </r>
  <r>
    <n v="77529515"/>
    <x v="10"/>
    <x v="0"/>
  </r>
  <r>
    <n v="77529516"/>
    <x v="10"/>
    <x v="0"/>
  </r>
  <r>
    <n v="77529517"/>
    <x v="10"/>
    <x v="0"/>
  </r>
  <r>
    <n v="77529518"/>
    <x v="10"/>
    <x v="0"/>
  </r>
  <r>
    <n v="77529519"/>
    <x v="10"/>
    <x v="0"/>
  </r>
  <r>
    <n v="77529520"/>
    <x v="10"/>
    <x v="0"/>
  </r>
  <r>
    <n v="77529521"/>
    <x v="10"/>
    <x v="0"/>
  </r>
  <r>
    <n v="77529523"/>
    <x v="10"/>
    <x v="0"/>
  </r>
  <r>
    <n v="77529525"/>
    <x v="10"/>
    <x v="0"/>
  </r>
  <r>
    <n v="77529526"/>
    <x v="10"/>
    <x v="0"/>
  </r>
  <r>
    <n v="77529527"/>
    <x v="10"/>
    <x v="0"/>
  </r>
  <r>
    <n v="77529528"/>
    <x v="10"/>
    <x v="0"/>
  </r>
  <r>
    <n v="77529529"/>
    <x v="10"/>
    <x v="0"/>
  </r>
  <r>
    <n v="77529531"/>
    <x v="10"/>
    <x v="0"/>
  </r>
  <r>
    <n v="77529532"/>
    <x v="10"/>
    <x v="0"/>
  </r>
  <r>
    <n v="77529534"/>
    <x v="10"/>
    <x v="0"/>
  </r>
  <r>
    <n v="77529535"/>
    <x v="10"/>
    <x v="0"/>
  </r>
  <r>
    <n v="77529536"/>
    <x v="10"/>
    <x v="0"/>
  </r>
  <r>
    <n v="77529537"/>
    <x v="10"/>
    <x v="0"/>
  </r>
  <r>
    <n v="77529538"/>
    <x v="10"/>
    <x v="0"/>
  </r>
  <r>
    <n v="77529539"/>
    <x v="10"/>
    <x v="0"/>
  </r>
  <r>
    <n v="77529540"/>
    <x v="10"/>
    <x v="0"/>
  </r>
  <r>
    <n v="77529541"/>
    <x v="10"/>
    <x v="0"/>
  </r>
  <r>
    <n v="77529542"/>
    <x v="10"/>
    <x v="0"/>
  </r>
  <r>
    <n v="77529543"/>
    <x v="10"/>
    <x v="0"/>
  </r>
  <r>
    <n v="77529544"/>
    <x v="10"/>
    <x v="0"/>
  </r>
  <r>
    <n v="77529545"/>
    <x v="10"/>
    <x v="0"/>
  </r>
  <r>
    <n v="77529546"/>
    <x v="10"/>
    <x v="0"/>
  </r>
  <r>
    <n v="77529547"/>
    <x v="10"/>
    <x v="0"/>
  </r>
  <r>
    <n v="77529548"/>
    <x v="10"/>
    <x v="0"/>
  </r>
  <r>
    <n v="77529550"/>
    <x v="10"/>
    <x v="0"/>
  </r>
  <r>
    <n v="77529551"/>
    <x v="10"/>
    <x v="0"/>
  </r>
  <r>
    <n v="77529553"/>
    <x v="10"/>
    <x v="0"/>
  </r>
  <r>
    <n v="77529555"/>
    <x v="10"/>
    <x v="0"/>
  </r>
  <r>
    <n v="77529556"/>
    <x v="10"/>
    <x v="0"/>
  </r>
  <r>
    <n v="77529557"/>
    <x v="10"/>
    <x v="0"/>
  </r>
  <r>
    <n v="77529558"/>
    <x v="10"/>
    <x v="0"/>
  </r>
  <r>
    <n v="77529559"/>
    <x v="10"/>
    <x v="0"/>
  </r>
  <r>
    <n v="77529560"/>
    <x v="10"/>
    <x v="0"/>
  </r>
  <r>
    <n v="77529561"/>
    <x v="10"/>
    <x v="0"/>
  </r>
  <r>
    <n v="77529562"/>
    <x v="10"/>
    <x v="0"/>
  </r>
  <r>
    <n v="77529563"/>
    <x v="10"/>
    <x v="0"/>
  </r>
  <r>
    <n v="77529564"/>
    <x v="10"/>
    <x v="0"/>
  </r>
  <r>
    <n v="77529565"/>
    <x v="10"/>
    <x v="0"/>
  </r>
  <r>
    <n v="77529566"/>
    <x v="10"/>
    <x v="0"/>
  </r>
  <r>
    <n v="77529567"/>
    <x v="10"/>
    <x v="0"/>
  </r>
  <r>
    <n v="77529568"/>
    <x v="10"/>
    <x v="0"/>
  </r>
  <r>
    <n v="77529569"/>
    <x v="10"/>
    <x v="0"/>
  </r>
  <r>
    <n v="77529570"/>
    <x v="10"/>
    <x v="0"/>
  </r>
  <r>
    <n v="77529571"/>
    <x v="10"/>
    <x v="0"/>
  </r>
  <r>
    <n v="77529573"/>
    <x v="10"/>
    <x v="0"/>
  </r>
  <r>
    <n v="77529574"/>
    <x v="10"/>
    <x v="0"/>
  </r>
  <r>
    <n v="77529575"/>
    <x v="10"/>
    <x v="0"/>
  </r>
  <r>
    <n v="77529576"/>
    <x v="10"/>
    <x v="0"/>
  </r>
  <r>
    <n v="77529577"/>
    <x v="10"/>
    <x v="0"/>
  </r>
  <r>
    <n v="77529578"/>
    <x v="10"/>
    <x v="0"/>
  </r>
  <r>
    <n v="77529579"/>
    <x v="10"/>
    <x v="0"/>
  </r>
  <r>
    <n v="77529581"/>
    <x v="10"/>
    <x v="0"/>
  </r>
  <r>
    <n v="77529583"/>
    <x v="12"/>
    <x v="0"/>
  </r>
  <r>
    <n v="77529584"/>
    <x v="12"/>
    <x v="0"/>
  </r>
  <r>
    <n v="77529587"/>
    <x v="12"/>
    <x v="0"/>
  </r>
  <r>
    <n v="77529588"/>
    <x v="26"/>
    <x v="0"/>
  </r>
  <r>
    <n v="77529589"/>
    <x v="20"/>
    <x v="15"/>
  </r>
  <r>
    <n v="77529590"/>
    <x v="25"/>
    <x v="15"/>
  </r>
  <r>
    <n v="77529592"/>
    <x v="10"/>
    <x v="0"/>
  </r>
  <r>
    <n v="77529594"/>
    <x v="11"/>
    <x v="0"/>
  </r>
  <r>
    <n v="77529596"/>
    <x v="10"/>
    <x v="0"/>
  </r>
  <r>
    <n v="77529599"/>
    <x v="10"/>
    <x v="0"/>
  </r>
  <r>
    <n v="77529602"/>
    <x v="12"/>
    <x v="0"/>
  </r>
  <r>
    <n v="77529603"/>
    <x v="10"/>
    <x v="0"/>
  </r>
  <r>
    <n v="77529604"/>
    <x v="12"/>
    <x v="0"/>
  </r>
  <r>
    <n v="77529605"/>
    <x v="10"/>
    <x v="0"/>
  </r>
  <r>
    <n v="77529608"/>
    <x v="10"/>
    <x v="0"/>
  </r>
  <r>
    <n v="77529609"/>
    <x v="10"/>
    <x v="0"/>
  </r>
  <r>
    <n v="77529610"/>
    <x v="10"/>
    <x v="0"/>
  </r>
  <r>
    <n v="77529611"/>
    <x v="10"/>
    <x v="0"/>
  </r>
  <r>
    <n v="77529614"/>
    <x v="11"/>
    <x v="0"/>
  </r>
  <r>
    <n v="77529615"/>
    <x v="12"/>
    <x v="0"/>
  </r>
  <r>
    <n v="77529616"/>
    <x v="10"/>
    <x v="0"/>
  </r>
  <r>
    <n v="77529617"/>
    <x v="10"/>
    <x v="0"/>
  </r>
  <r>
    <n v="77529623"/>
    <x v="10"/>
    <x v="0"/>
  </r>
  <r>
    <n v="77529627"/>
    <x v="10"/>
    <x v="0"/>
  </r>
  <r>
    <n v="77529628"/>
    <x v="10"/>
    <x v="0"/>
  </r>
  <r>
    <n v="77529630"/>
    <x v="10"/>
    <x v="0"/>
  </r>
  <r>
    <n v="77529633"/>
    <x v="10"/>
    <x v="0"/>
  </r>
  <r>
    <n v="77529634"/>
    <x v="10"/>
    <x v="0"/>
  </r>
  <r>
    <n v="77529635"/>
    <x v="10"/>
    <x v="0"/>
  </r>
  <r>
    <n v="77529637"/>
    <x v="10"/>
    <x v="0"/>
  </r>
  <r>
    <n v="77529638"/>
    <x v="10"/>
    <x v="4"/>
  </r>
  <r>
    <n v="77529639"/>
    <x v="10"/>
    <x v="4"/>
  </r>
  <r>
    <n v="77529640"/>
    <x v="10"/>
    <x v="4"/>
  </r>
  <r>
    <n v="77529642"/>
    <x v="10"/>
    <x v="4"/>
  </r>
  <r>
    <n v="77529643"/>
    <x v="10"/>
    <x v="4"/>
  </r>
  <r>
    <n v="77529645"/>
    <x v="10"/>
    <x v="4"/>
  </r>
  <r>
    <n v="77529646"/>
    <x v="10"/>
    <x v="4"/>
  </r>
  <r>
    <n v="77529647"/>
    <x v="10"/>
    <x v="4"/>
  </r>
  <r>
    <n v="77529648"/>
    <x v="10"/>
    <x v="4"/>
  </r>
  <r>
    <n v="77529657"/>
    <x v="10"/>
    <x v="4"/>
  </r>
  <r>
    <n v="77529658"/>
    <x v="10"/>
    <x v="4"/>
  </r>
  <r>
    <n v="77529659"/>
    <x v="10"/>
    <x v="4"/>
  </r>
  <r>
    <n v="77529660"/>
    <x v="10"/>
    <x v="4"/>
  </r>
  <r>
    <n v="77529662"/>
    <x v="10"/>
    <x v="4"/>
  </r>
  <r>
    <n v="77529663"/>
    <x v="10"/>
    <x v="4"/>
  </r>
  <r>
    <n v="77529664"/>
    <x v="10"/>
    <x v="4"/>
  </r>
  <r>
    <n v="77529665"/>
    <x v="10"/>
    <x v="4"/>
  </r>
  <r>
    <n v="77529666"/>
    <x v="10"/>
    <x v="4"/>
  </r>
  <r>
    <n v="77529667"/>
    <x v="10"/>
    <x v="4"/>
  </r>
  <r>
    <n v="77529669"/>
    <x v="10"/>
    <x v="4"/>
  </r>
  <r>
    <n v="77529671"/>
    <x v="10"/>
    <x v="4"/>
  </r>
  <r>
    <n v="77529672"/>
    <x v="10"/>
    <x v="4"/>
  </r>
  <r>
    <n v="77529674"/>
    <x v="10"/>
    <x v="4"/>
  </r>
  <r>
    <n v="77529675"/>
    <x v="10"/>
    <x v="4"/>
  </r>
  <r>
    <n v="77529676"/>
    <x v="10"/>
    <x v="4"/>
  </r>
  <r>
    <n v="77529678"/>
    <x v="10"/>
    <x v="1"/>
  </r>
  <r>
    <n v="77529680"/>
    <x v="10"/>
    <x v="1"/>
  </r>
  <r>
    <n v="77529681"/>
    <x v="10"/>
    <x v="1"/>
  </r>
  <r>
    <n v="77529682"/>
    <x v="10"/>
    <x v="1"/>
  </r>
  <r>
    <n v="77529683"/>
    <x v="10"/>
    <x v="1"/>
  </r>
  <r>
    <n v="77529684"/>
    <x v="10"/>
    <x v="1"/>
  </r>
  <r>
    <n v="77529685"/>
    <x v="12"/>
    <x v="1"/>
  </r>
  <r>
    <n v="77529686"/>
    <x v="10"/>
    <x v="1"/>
  </r>
  <r>
    <n v="77529687"/>
    <x v="12"/>
    <x v="1"/>
  </r>
  <r>
    <n v="77529688"/>
    <x v="10"/>
    <x v="1"/>
  </r>
  <r>
    <n v="77529689"/>
    <x v="10"/>
    <x v="1"/>
  </r>
  <r>
    <n v="77529690"/>
    <x v="20"/>
    <x v="15"/>
  </r>
  <r>
    <n v="77529692"/>
    <x v="10"/>
    <x v="1"/>
  </r>
  <r>
    <n v="77529693"/>
    <x v="10"/>
    <x v="1"/>
  </r>
  <r>
    <n v="77529694"/>
    <x v="10"/>
    <x v="1"/>
  </r>
  <r>
    <n v="77529695"/>
    <x v="10"/>
    <x v="1"/>
  </r>
  <r>
    <n v="77529696"/>
    <x v="10"/>
    <x v="1"/>
  </r>
  <r>
    <n v="77529698"/>
    <x v="12"/>
    <x v="1"/>
  </r>
  <r>
    <n v="77529699"/>
    <x v="10"/>
    <x v="1"/>
  </r>
  <r>
    <n v="77529702"/>
    <x v="12"/>
    <x v="1"/>
  </r>
  <r>
    <n v="77529703"/>
    <x v="10"/>
    <x v="1"/>
  </r>
  <r>
    <n v="77529704"/>
    <x v="10"/>
    <x v="1"/>
  </r>
  <r>
    <n v="77529705"/>
    <x v="10"/>
    <x v="1"/>
  </r>
  <r>
    <n v="77529706"/>
    <x v="10"/>
    <x v="1"/>
  </r>
  <r>
    <n v="77529707"/>
    <x v="10"/>
    <x v="1"/>
  </r>
  <r>
    <n v="77529708"/>
    <x v="10"/>
    <x v="1"/>
  </r>
  <r>
    <n v="77529709"/>
    <x v="10"/>
    <x v="1"/>
  </r>
  <r>
    <n v="77529711"/>
    <x v="10"/>
    <x v="1"/>
  </r>
  <r>
    <n v="77529712"/>
    <x v="10"/>
    <x v="1"/>
  </r>
  <r>
    <n v="77529713"/>
    <x v="10"/>
    <x v="1"/>
  </r>
  <r>
    <n v="77529714"/>
    <x v="10"/>
    <x v="1"/>
  </r>
  <r>
    <n v="77529715"/>
    <x v="10"/>
    <x v="1"/>
  </r>
  <r>
    <n v="77529716"/>
    <x v="10"/>
    <x v="1"/>
  </r>
  <r>
    <n v="77529717"/>
    <x v="10"/>
    <x v="1"/>
  </r>
  <r>
    <n v="77529718"/>
    <x v="10"/>
    <x v="1"/>
  </r>
  <r>
    <n v="77529719"/>
    <x v="10"/>
    <x v="1"/>
  </r>
  <r>
    <n v="77529720"/>
    <x v="12"/>
    <x v="1"/>
  </r>
  <r>
    <n v="77529721"/>
    <x v="10"/>
    <x v="1"/>
  </r>
  <r>
    <n v="77529722"/>
    <x v="10"/>
    <x v="1"/>
  </r>
  <r>
    <n v="77529723"/>
    <x v="10"/>
    <x v="1"/>
  </r>
  <r>
    <n v="77529724"/>
    <x v="10"/>
    <x v="1"/>
  </r>
  <r>
    <n v="77529725"/>
    <x v="10"/>
    <x v="1"/>
  </r>
  <r>
    <n v="77529726"/>
    <x v="10"/>
    <x v="1"/>
  </r>
  <r>
    <n v="77529727"/>
    <x v="10"/>
    <x v="1"/>
  </r>
  <r>
    <n v="77529728"/>
    <x v="10"/>
    <x v="1"/>
  </r>
  <r>
    <n v="77529729"/>
    <x v="10"/>
    <x v="1"/>
  </r>
  <r>
    <n v="77529730"/>
    <x v="10"/>
    <x v="1"/>
  </r>
  <r>
    <n v="77529733"/>
    <x v="10"/>
    <x v="1"/>
  </r>
  <r>
    <n v="77529734"/>
    <x v="10"/>
    <x v="1"/>
  </r>
  <r>
    <n v="77529736"/>
    <x v="10"/>
    <x v="1"/>
  </r>
  <r>
    <n v="77529738"/>
    <x v="10"/>
    <x v="1"/>
  </r>
  <r>
    <n v="77529740"/>
    <x v="10"/>
    <x v="1"/>
  </r>
  <r>
    <n v="77529747"/>
    <x v="10"/>
    <x v="1"/>
  </r>
  <r>
    <n v="77529748"/>
    <x v="10"/>
    <x v="1"/>
  </r>
  <r>
    <n v="77529749"/>
    <x v="10"/>
    <x v="1"/>
  </r>
  <r>
    <n v="77529750"/>
    <x v="12"/>
    <x v="1"/>
  </r>
  <r>
    <n v="77529752"/>
    <x v="10"/>
    <x v="1"/>
  </r>
  <r>
    <n v="77529753"/>
    <x v="10"/>
    <x v="1"/>
  </r>
  <r>
    <n v="77529754"/>
    <x v="10"/>
    <x v="1"/>
  </r>
  <r>
    <n v="77529755"/>
    <x v="10"/>
    <x v="1"/>
  </r>
  <r>
    <n v="77529757"/>
    <x v="10"/>
    <x v="1"/>
  </r>
  <r>
    <n v="77529758"/>
    <x v="10"/>
    <x v="1"/>
  </r>
  <r>
    <n v="77529759"/>
    <x v="10"/>
    <x v="1"/>
  </r>
  <r>
    <n v="77529760"/>
    <x v="10"/>
    <x v="1"/>
  </r>
  <r>
    <n v="77529762"/>
    <x v="10"/>
    <x v="1"/>
  </r>
  <r>
    <n v="77529763"/>
    <x v="10"/>
    <x v="1"/>
  </r>
  <r>
    <n v="77529764"/>
    <x v="10"/>
    <x v="1"/>
  </r>
  <r>
    <n v="77529766"/>
    <x v="10"/>
    <x v="1"/>
  </r>
  <r>
    <n v="77529767"/>
    <x v="10"/>
    <x v="1"/>
  </r>
  <r>
    <n v="77529768"/>
    <x v="10"/>
    <x v="1"/>
  </r>
  <r>
    <n v="77529769"/>
    <x v="10"/>
    <x v="1"/>
  </r>
  <r>
    <n v="77529770"/>
    <x v="10"/>
    <x v="1"/>
  </r>
  <r>
    <n v="77529772"/>
    <x v="10"/>
    <x v="1"/>
  </r>
  <r>
    <n v="77529775"/>
    <x v="10"/>
    <x v="1"/>
  </r>
  <r>
    <n v="77529778"/>
    <x v="10"/>
    <x v="1"/>
  </r>
  <r>
    <n v="77529779"/>
    <x v="10"/>
    <x v="1"/>
  </r>
  <r>
    <n v="77529780"/>
    <x v="12"/>
    <x v="1"/>
  </r>
  <r>
    <n v="77529781"/>
    <x v="10"/>
    <x v="1"/>
  </r>
  <r>
    <n v="77529782"/>
    <x v="10"/>
    <x v="1"/>
  </r>
  <r>
    <n v="77529783"/>
    <x v="10"/>
    <x v="1"/>
  </r>
  <r>
    <n v="77529784"/>
    <x v="10"/>
    <x v="1"/>
  </r>
  <r>
    <n v="77529785"/>
    <x v="10"/>
    <x v="1"/>
  </r>
  <r>
    <n v="77529786"/>
    <x v="10"/>
    <x v="1"/>
  </r>
  <r>
    <n v="77529787"/>
    <x v="10"/>
    <x v="1"/>
  </r>
  <r>
    <n v="77529789"/>
    <x v="12"/>
    <x v="1"/>
  </r>
  <r>
    <n v="77529790"/>
    <x v="12"/>
    <x v="1"/>
  </r>
  <r>
    <n v="77529792"/>
    <x v="10"/>
    <x v="1"/>
  </r>
  <r>
    <n v="77529793"/>
    <x v="10"/>
    <x v="1"/>
  </r>
  <r>
    <n v="77529794"/>
    <x v="10"/>
    <x v="1"/>
  </r>
  <r>
    <n v="77529795"/>
    <x v="12"/>
    <x v="1"/>
  </r>
  <r>
    <n v="77529798"/>
    <x v="12"/>
    <x v="1"/>
  </r>
  <r>
    <n v="77529801"/>
    <x v="12"/>
    <x v="1"/>
  </r>
  <r>
    <n v="77529803"/>
    <x v="10"/>
    <x v="1"/>
  </r>
  <r>
    <n v="77529808"/>
    <x v="12"/>
    <x v="1"/>
  </r>
  <r>
    <n v="77529809"/>
    <x v="10"/>
    <x v="1"/>
  </r>
  <r>
    <n v="77529810"/>
    <x v="10"/>
    <x v="1"/>
  </r>
  <r>
    <n v="77529811"/>
    <x v="10"/>
    <x v="1"/>
  </r>
  <r>
    <n v="77529812"/>
    <x v="10"/>
    <x v="1"/>
  </r>
  <r>
    <n v="77529813"/>
    <x v="10"/>
    <x v="1"/>
  </r>
  <r>
    <n v="77529814"/>
    <x v="10"/>
    <x v="1"/>
  </r>
  <r>
    <n v="77529816"/>
    <x v="10"/>
    <x v="1"/>
  </r>
  <r>
    <n v="77529817"/>
    <x v="12"/>
    <x v="1"/>
  </r>
  <r>
    <n v="77529819"/>
    <x v="10"/>
    <x v="1"/>
  </r>
  <r>
    <n v="77529820"/>
    <x v="10"/>
    <x v="1"/>
  </r>
  <r>
    <n v="77529821"/>
    <x v="10"/>
    <x v="1"/>
  </r>
  <r>
    <n v="77529822"/>
    <x v="10"/>
    <x v="1"/>
  </r>
  <r>
    <n v="77529823"/>
    <x v="10"/>
    <x v="1"/>
  </r>
  <r>
    <n v="77529824"/>
    <x v="10"/>
    <x v="1"/>
  </r>
  <r>
    <n v="77529825"/>
    <x v="10"/>
    <x v="1"/>
  </r>
  <r>
    <n v="77529826"/>
    <x v="10"/>
    <x v="1"/>
  </r>
  <r>
    <n v="77529828"/>
    <x v="10"/>
    <x v="1"/>
  </r>
  <r>
    <n v="77529829"/>
    <x v="12"/>
    <x v="1"/>
  </r>
  <r>
    <n v="77529830"/>
    <x v="10"/>
    <x v="1"/>
  </r>
  <r>
    <n v="77529833"/>
    <x v="10"/>
    <x v="1"/>
  </r>
  <r>
    <n v="77529834"/>
    <x v="10"/>
    <x v="1"/>
  </r>
  <r>
    <n v="77529835"/>
    <x v="10"/>
    <x v="1"/>
  </r>
  <r>
    <n v="77529836"/>
    <x v="10"/>
    <x v="1"/>
  </r>
  <r>
    <n v="77529837"/>
    <x v="10"/>
    <x v="1"/>
  </r>
  <r>
    <n v="77529838"/>
    <x v="10"/>
    <x v="1"/>
  </r>
  <r>
    <n v="77529839"/>
    <x v="10"/>
    <x v="1"/>
  </r>
  <r>
    <n v="77529840"/>
    <x v="10"/>
    <x v="1"/>
  </r>
  <r>
    <n v="77529843"/>
    <x v="10"/>
    <x v="1"/>
  </r>
  <r>
    <n v="77529845"/>
    <x v="10"/>
    <x v="1"/>
  </r>
  <r>
    <n v="77529847"/>
    <x v="10"/>
    <x v="1"/>
  </r>
  <r>
    <n v="77529849"/>
    <x v="10"/>
    <x v="1"/>
  </r>
  <r>
    <n v="77529852"/>
    <x v="10"/>
    <x v="1"/>
  </r>
  <r>
    <n v="77529853"/>
    <x v="10"/>
    <x v="1"/>
  </r>
  <r>
    <n v="77529854"/>
    <x v="10"/>
    <x v="1"/>
  </r>
  <r>
    <n v="77529855"/>
    <x v="10"/>
    <x v="1"/>
  </r>
  <r>
    <n v="77529856"/>
    <x v="10"/>
    <x v="1"/>
  </r>
  <r>
    <n v="77529857"/>
    <x v="10"/>
    <x v="1"/>
  </r>
  <r>
    <n v="77529859"/>
    <x v="10"/>
    <x v="1"/>
  </r>
  <r>
    <n v="77529860"/>
    <x v="10"/>
    <x v="1"/>
  </r>
  <r>
    <n v="77529861"/>
    <x v="12"/>
    <x v="1"/>
  </r>
  <r>
    <n v="77529862"/>
    <x v="10"/>
    <x v="1"/>
  </r>
  <r>
    <n v="77529863"/>
    <x v="10"/>
    <x v="1"/>
  </r>
  <r>
    <n v="77529869"/>
    <x v="10"/>
    <x v="1"/>
  </r>
  <r>
    <n v="77529870"/>
    <x v="10"/>
    <x v="1"/>
  </r>
  <r>
    <n v="77529871"/>
    <x v="10"/>
    <x v="1"/>
  </r>
  <r>
    <n v="77529874"/>
    <x v="10"/>
    <x v="1"/>
  </r>
  <r>
    <n v="77529875"/>
    <x v="10"/>
    <x v="1"/>
  </r>
  <r>
    <n v="77529876"/>
    <x v="10"/>
    <x v="1"/>
  </r>
  <r>
    <n v="77529881"/>
    <x v="10"/>
    <x v="1"/>
  </r>
  <r>
    <n v="77529882"/>
    <x v="10"/>
    <x v="1"/>
  </r>
  <r>
    <n v="77529883"/>
    <x v="10"/>
    <x v="1"/>
  </r>
  <r>
    <n v="77529885"/>
    <x v="10"/>
    <x v="1"/>
  </r>
  <r>
    <n v="77529886"/>
    <x v="12"/>
    <x v="1"/>
  </r>
  <r>
    <n v="77529888"/>
    <x v="10"/>
    <x v="1"/>
  </r>
  <r>
    <n v="77529889"/>
    <x v="10"/>
    <x v="1"/>
  </r>
  <r>
    <n v="77529890"/>
    <x v="10"/>
    <x v="1"/>
  </r>
  <r>
    <n v="77529892"/>
    <x v="10"/>
    <x v="1"/>
  </r>
  <r>
    <n v="77529896"/>
    <x v="10"/>
    <x v="1"/>
  </r>
  <r>
    <n v="77529897"/>
    <x v="10"/>
    <x v="1"/>
  </r>
  <r>
    <n v="77529898"/>
    <x v="10"/>
    <x v="1"/>
  </r>
  <r>
    <n v="77529899"/>
    <x v="12"/>
    <x v="1"/>
  </r>
  <r>
    <n v="77529900"/>
    <x v="10"/>
    <x v="1"/>
  </r>
  <r>
    <n v="77529903"/>
    <x v="12"/>
    <x v="1"/>
  </r>
  <r>
    <n v="77529904"/>
    <x v="10"/>
    <x v="1"/>
  </r>
  <r>
    <n v="77529905"/>
    <x v="10"/>
    <x v="1"/>
  </r>
  <r>
    <n v="77529906"/>
    <x v="10"/>
    <x v="1"/>
  </r>
  <r>
    <n v="77529907"/>
    <x v="10"/>
    <x v="1"/>
  </r>
  <r>
    <n v="77529909"/>
    <x v="10"/>
    <x v="1"/>
  </r>
  <r>
    <n v="77529910"/>
    <x v="10"/>
    <x v="1"/>
  </r>
  <r>
    <n v="77529911"/>
    <x v="10"/>
    <x v="1"/>
  </r>
  <r>
    <n v="77529912"/>
    <x v="12"/>
    <x v="1"/>
  </r>
  <r>
    <n v="77529913"/>
    <x v="10"/>
    <x v="1"/>
  </r>
  <r>
    <n v="77529914"/>
    <x v="10"/>
    <x v="1"/>
  </r>
  <r>
    <n v="77529915"/>
    <x v="12"/>
    <x v="1"/>
  </r>
  <r>
    <n v="77529917"/>
    <x v="10"/>
    <x v="1"/>
  </r>
  <r>
    <n v="77529918"/>
    <x v="10"/>
    <x v="1"/>
  </r>
  <r>
    <n v="77529919"/>
    <x v="10"/>
    <x v="1"/>
  </r>
  <r>
    <n v="77529921"/>
    <x v="10"/>
    <x v="1"/>
  </r>
  <r>
    <n v="77529922"/>
    <x v="12"/>
    <x v="1"/>
  </r>
  <r>
    <n v="77529924"/>
    <x v="10"/>
    <x v="1"/>
  </r>
  <r>
    <n v="77529926"/>
    <x v="10"/>
    <x v="1"/>
  </r>
  <r>
    <n v="77529927"/>
    <x v="10"/>
    <x v="1"/>
  </r>
  <r>
    <n v="77529928"/>
    <x v="10"/>
    <x v="1"/>
  </r>
  <r>
    <n v="77529929"/>
    <x v="10"/>
    <x v="13"/>
  </r>
  <r>
    <n v="77529930"/>
    <x v="10"/>
    <x v="13"/>
  </r>
  <r>
    <n v="77529931"/>
    <x v="10"/>
    <x v="13"/>
  </r>
  <r>
    <n v="77529932"/>
    <x v="10"/>
    <x v="13"/>
  </r>
  <r>
    <n v="77529934"/>
    <x v="10"/>
    <x v="13"/>
  </r>
  <r>
    <n v="77529935"/>
    <x v="10"/>
    <x v="13"/>
  </r>
  <r>
    <n v="77529937"/>
    <x v="10"/>
    <x v="13"/>
  </r>
  <r>
    <n v="77529938"/>
    <x v="10"/>
    <x v="13"/>
  </r>
  <r>
    <n v="77529939"/>
    <x v="10"/>
    <x v="13"/>
  </r>
  <r>
    <n v="77529940"/>
    <x v="10"/>
    <x v="13"/>
  </r>
  <r>
    <n v="77529941"/>
    <x v="10"/>
    <x v="13"/>
  </r>
  <r>
    <n v="77529942"/>
    <x v="10"/>
    <x v="13"/>
  </r>
  <r>
    <n v="77529943"/>
    <x v="12"/>
    <x v="13"/>
  </r>
  <r>
    <n v="77529944"/>
    <x v="10"/>
    <x v="13"/>
  </r>
  <r>
    <n v="77529945"/>
    <x v="10"/>
    <x v="13"/>
  </r>
  <r>
    <n v="77529946"/>
    <x v="10"/>
    <x v="13"/>
  </r>
  <r>
    <n v="77529947"/>
    <x v="10"/>
    <x v="13"/>
  </r>
  <r>
    <n v="77529948"/>
    <x v="10"/>
    <x v="13"/>
  </r>
  <r>
    <n v="77529949"/>
    <x v="10"/>
    <x v="13"/>
  </r>
  <r>
    <n v="77529950"/>
    <x v="10"/>
    <x v="13"/>
  </r>
  <r>
    <n v="77529951"/>
    <x v="10"/>
    <x v="13"/>
  </r>
  <r>
    <n v="77529952"/>
    <x v="10"/>
    <x v="13"/>
  </r>
  <r>
    <n v="77529953"/>
    <x v="10"/>
    <x v="9"/>
  </r>
  <r>
    <n v="77529954"/>
    <x v="10"/>
    <x v="9"/>
  </r>
  <r>
    <n v="77529955"/>
    <x v="10"/>
    <x v="9"/>
  </r>
  <r>
    <n v="77529957"/>
    <x v="10"/>
    <x v="9"/>
  </r>
  <r>
    <n v="77529958"/>
    <x v="10"/>
    <x v="9"/>
  </r>
  <r>
    <n v="77529959"/>
    <x v="10"/>
    <x v="10"/>
  </r>
  <r>
    <n v="77529960"/>
    <x v="10"/>
    <x v="9"/>
  </r>
  <r>
    <n v="77529961"/>
    <x v="10"/>
    <x v="10"/>
  </r>
  <r>
    <n v="77529962"/>
    <x v="10"/>
    <x v="9"/>
  </r>
  <r>
    <n v="77529963"/>
    <x v="10"/>
    <x v="9"/>
  </r>
  <r>
    <n v="77529964"/>
    <x v="10"/>
    <x v="9"/>
  </r>
  <r>
    <n v="77529965"/>
    <x v="10"/>
    <x v="9"/>
  </r>
  <r>
    <n v="77529966"/>
    <x v="10"/>
    <x v="9"/>
  </r>
  <r>
    <n v="77529967"/>
    <x v="10"/>
    <x v="9"/>
  </r>
  <r>
    <n v="77529968"/>
    <x v="10"/>
    <x v="9"/>
  </r>
  <r>
    <n v="77529969"/>
    <x v="10"/>
    <x v="9"/>
  </r>
  <r>
    <n v="77529970"/>
    <x v="10"/>
    <x v="10"/>
  </r>
  <r>
    <n v="77529971"/>
    <x v="10"/>
    <x v="9"/>
  </r>
  <r>
    <n v="77529972"/>
    <x v="10"/>
    <x v="9"/>
  </r>
  <r>
    <n v="77529973"/>
    <x v="10"/>
    <x v="9"/>
  </r>
  <r>
    <n v="77529974"/>
    <x v="10"/>
    <x v="10"/>
  </r>
  <r>
    <n v="77529975"/>
    <x v="10"/>
    <x v="10"/>
  </r>
  <r>
    <n v="77529976"/>
    <x v="10"/>
    <x v="9"/>
  </r>
  <r>
    <n v="77529977"/>
    <x v="10"/>
    <x v="9"/>
  </r>
  <r>
    <n v="77529978"/>
    <x v="10"/>
    <x v="9"/>
  </r>
  <r>
    <n v="77529980"/>
    <x v="10"/>
    <x v="9"/>
  </r>
  <r>
    <n v="77529981"/>
    <x v="10"/>
    <x v="9"/>
  </r>
  <r>
    <n v="77529982"/>
    <x v="11"/>
    <x v="9"/>
  </r>
  <r>
    <n v="77529983"/>
    <x v="10"/>
    <x v="9"/>
  </r>
  <r>
    <n v="77529984"/>
    <x v="10"/>
    <x v="9"/>
  </r>
  <r>
    <n v="77529985"/>
    <x v="10"/>
    <x v="9"/>
  </r>
  <r>
    <n v="77529986"/>
    <x v="10"/>
    <x v="9"/>
  </r>
  <r>
    <n v="77529987"/>
    <x v="10"/>
    <x v="9"/>
  </r>
  <r>
    <n v="77529988"/>
    <x v="10"/>
    <x v="9"/>
  </r>
  <r>
    <n v="77529989"/>
    <x v="12"/>
    <x v="9"/>
  </r>
  <r>
    <n v="77529990"/>
    <x v="10"/>
    <x v="9"/>
  </r>
  <r>
    <n v="77529991"/>
    <x v="10"/>
    <x v="9"/>
  </r>
  <r>
    <n v="77529993"/>
    <x v="10"/>
    <x v="9"/>
  </r>
  <r>
    <n v="77529994"/>
    <x v="10"/>
    <x v="9"/>
  </r>
  <r>
    <n v="77529995"/>
    <x v="10"/>
    <x v="9"/>
  </r>
  <r>
    <n v="77529996"/>
    <x v="10"/>
    <x v="9"/>
  </r>
  <r>
    <n v="77529997"/>
    <x v="10"/>
    <x v="10"/>
  </r>
  <r>
    <n v="77529998"/>
    <x v="10"/>
    <x v="9"/>
  </r>
  <r>
    <n v="77529999"/>
    <x v="10"/>
    <x v="9"/>
  </r>
  <r>
    <n v="77530000"/>
    <x v="10"/>
    <x v="9"/>
  </r>
  <r>
    <n v="77530001"/>
    <x v="10"/>
    <x v="9"/>
  </r>
  <r>
    <n v="77530002"/>
    <x v="10"/>
    <x v="10"/>
  </r>
  <r>
    <n v="77530003"/>
    <x v="10"/>
    <x v="9"/>
  </r>
  <r>
    <n v="77530004"/>
    <x v="10"/>
    <x v="9"/>
  </r>
  <r>
    <n v="77530005"/>
    <x v="10"/>
    <x v="9"/>
  </r>
  <r>
    <n v="77530006"/>
    <x v="10"/>
    <x v="9"/>
  </r>
  <r>
    <n v="77530007"/>
    <x v="10"/>
    <x v="9"/>
  </r>
  <r>
    <n v="77530008"/>
    <x v="10"/>
    <x v="10"/>
  </r>
  <r>
    <n v="77530009"/>
    <x v="10"/>
    <x v="9"/>
  </r>
  <r>
    <n v="77530011"/>
    <x v="10"/>
    <x v="9"/>
  </r>
  <r>
    <n v="77530015"/>
    <x v="10"/>
    <x v="9"/>
  </r>
  <r>
    <n v="77530016"/>
    <x v="10"/>
    <x v="9"/>
  </r>
  <r>
    <n v="77530018"/>
    <x v="10"/>
    <x v="9"/>
  </r>
  <r>
    <n v="77530019"/>
    <x v="10"/>
    <x v="9"/>
  </r>
  <r>
    <n v="77530020"/>
    <x v="10"/>
    <x v="9"/>
  </r>
  <r>
    <n v="77530022"/>
    <x v="10"/>
    <x v="10"/>
  </r>
  <r>
    <n v="77530023"/>
    <x v="10"/>
    <x v="9"/>
  </r>
  <r>
    <n v="77530024"/>
    <x v="10"/>
    <x v="9"/>
  </r>
  <r>
    <n v="77530025"/>
    <x v="10"/>
    <x v="9"/>
  </r>
  <r>
    <n v="77530026"/>
    <x v="10"/>
    <x v="9"/>
  </r>
  <r>
    <n v="77530027"/>
    <x v="10"/>
    <x v="9"/>
  </r>
  <r>
    <n v="77530028"/>
    <x v="10"/>
    <x v="9"/>
  </r>
  <r>
    <n v="77530031"/>
    <x v="12"/>
    <x v="9"/>
  </r>
  <r>
    <n v="77530032"/>
    <x v="10"/>
    <x v="9"/>
  </r>
  <r>
    <n v="77530033"/>
    <x v="10"/>
    <x v="9"/>
  </r>
  <r>
    <n v="77530034"/>
    <x v="10"/>
    <x v="9"/>
  </r>
  <r>
    <n v="77530036"/>
    <x v="12"/>
    <x v="9"/>
  </r>
  <r>
    <n v="77530038"/>
    <x v="10"/>
    <x v="9"/>
  </r>
  <r>
    <n v="77530039"/>
    <x v="10"/>
    <x v="9"/>
  </r>
  <r>
    <n v="77530040"/>
    <x v="10"/>
    <x v="9"/>
  </r>
  <r>
    <n v="77530041"/>
    <x v="10"/>
    <x v="9"/>
  </r>
  <r>
    <n v="77530042"/>
    <x v="12"/>
    <x v="9"/>
  </r>
  <r>
    <n v="77530044"/>
    <x v="10"/>
    <x v="10"/>
  </r>
  <r>
    <n v="77530045"/>
    <x v="10"/>
    <x v="9"/>
  </r>
  <r>
    <n v="77530046"/>
    <x v="10"/>
    <x v="9"/>
  </r>
  <r>
    <n v="77530047"/>
    <x v="10"/>
    <x v="10"/>
  </r>
  <r>
    <n v="77530050"/>
    <x v="12"/>
    <x v="9"/>
  </r>
  <r>
    <n v="77530053"/>
    <x v="10"/>
    <x v="9"/>
  </r>
  <r>
    <n v="77530056"/>
    <x v="10"/>
    <x v="10"/>
  </r>
  <r>
    <n v="77530057"/>
    <x v="10"/>
    <x v="9"/>
  </r>
  <r>
    <n v="77530060"/>
    <x v="10"/>
    <x v="9"/>
  </r>
  <r>
    <n v="77530061"/>
    <x v="10"/>
    <x v="9"/>
  </r>
  <r>
    <n v="77530064"/>
    <x v="12"/>
    <x v="9"/>
  </r>
  <r>
    <n v="77530067"/>
    <x v="12"/>
    <x v="9"/>
  </r>
  <r>
    <n v="77530068"/>
    <x v="12"/>
    <x v="9"/>
  </r>
  <r>
    <n v="77530069"/>
    <x v="10"/>
    <x v="9"/>
  </r>
  <r>
    <n v="77530070"/>
    <x v="10"/>
    <x v="9"/>
  </r>
  <r>
    <n v="77530071"/>
    <x v="10"/>
    <x v="9"/>
  </r>
  <r>
    <n v="77530072"/>
    <x v="10"/>
    <x v="9"/>
  </r>
  <r>
    <n v="77530073"/>
    <x v="10"/>
    <x v="9"/>
  </r>
  <r>
    <n v="77530074"/>
    <x v="10"/>
    <x v="9"/>
  </r>
  <r>
    <n v="77530075"/>
    <x v="10"/>
    <x v="9"/>
  </r>
  <r>
    <n v="77530076"/>
    <x v="10"/>
    <x v="9"/>
  </r>
  <r>
    <n v="77530078"/>
    <x v="10"/>
    <x v="9"/>
  </r>
  <r>
    <n v="77530079"/>
    <x v="10"/>
    <x v="9"/>
  </r>
  <r>
    <n v="77530080"/>
    <x v="10"/>
    <x v="9"/>
  </r>
  <r>
    <n v="77530081"/>
    <x v="12"/>
    <x v="9"/>
  </r>
  <r>
    <n v="77530082"/>
    <x v="10"/>
    <x v="9"/>
  </r>
  <r>
    <n v="77530083"/>
    <x v="10"/>
    <x v="9"/>
  </r>
  <r>
    <n v="77530084"/>
    <x v="10"/>
    <x v="9"/>
  </r>
  <r>
    <n v="77530086"/>
    <x v="10"/>
    <x v="10"/>
  </r>
  <r>
    <n v="77530087"/>
    <x v="10"/>
    <x v="9"/>
  </r>
  <r>
    <n v="77530091"/>
    <x v="10"/>
    <x v="9"/>
  </r>
  <r>
    <n v="77530092"/>
    <x v="10"/>
    <x v="9"/>
  </r>
  <r>
    <n v="77530093"/>
    <x v="10"/>
    <x v="9"/>
  </r>
  <r>
    <n v="77530094"/>
    <x v="10"/>
    <x v="9"/>
  </r>
  <r>
    <n v="77530095"/>
    <x v="10"/>
    <x v="9"/>
  </r>
  <r>
    <n v="77530096"/>
    <x v="10"/>
    <x v="9"/>
  </r>
  <r>
    <n v="77530097"/>
    <x v="10"/>
    <x v="9"/>
  </r>
  <r>
    <n v="77530098"/>
    <x v="10"/>
    <x v="9"/>
  </r>
  <r>
    <n v="77530099"/>
    <x v="10"/>
    <x v="9"/>
  </r>
  <r>
    <n v="77530101"/>
    <x v="10"/>
    <x v="9"/>
  </r>
  <r>
    <n v="77530103"/>
    <x v="10"/>
    <x v="13"/>
  </r>
  <r>
    <n v="77530104"/>
    <x v="10"/>
    <x v="13"/>
  </r>
  <r>
    <n v="77530105"/>
    <x v="10"/>
    <x v="13"/>
  </r>
  <r>
    <n v="77530106"/>
    <x v="10"/>
    <x v="13"/>
  </r>
  <r>
    <n v="77530107"/>
    <x v="10"/>
    <x v="13"/>
  </r>
  <r>
    <n v="77530108"/>
    <x v="10"/>
    <x v="13"/>
  </r>
  <r>
    <n v="77530109"/>
    <x v="10"/>
    <x v="13"/>
  </r>
  <r>
    <n v="77530110"/>
    <x v="10"/>
    <x v="13"/>
  </r>
  <r>
    <n v="77530111"/>
    <x v="10"/>
    <x v="13"/>
  </r>
  <r>
    <n v="77530112"/>
    <x v="10"/>
    <x v="13"/>
  </r>
  <r>
    <n v="77530113"/>
    <x v="10"/>
    <x v="13"/>
  </r>
  <r>
    <n v="77530114"/>
    <x v="10"/>
    <x v="13"/>
  </r>
  <r>
    <n v="77530115"/>
    <x v="10"/>
    <x v="13"/>
  </r>
  <r>
    <n v="77530116"/>
    <x v="10"/>
    <x v="13"/>
  </r>
  <r>
    <n v="77530117"/>
    <x v="10"/>
    <x v="13"/>
  </r>
  <r>
    <n v="77530118"/>
    <x v="10"/>
    <x v="13"/>
  </r>
  <r>
    <n v="77530119"/>
    <x v="10"/>
    <x v="13"/>
  </r>
  <r>
    <n v="77530120"/>
    <x v="10"/>
    <x v="13"/>
  </r>
  <r>
    <n v="77530121"/>
    <x v="10"/>
    <x v="13"/>
  </r>
  <r>
    <n v="77530122"/>
    <x v="10"/>
    <x v="13"/>
  </r>
  <r>
    <n v="77530123"/>
    <x v="10"/>
    <x v="13"/>
  </r>
  <r>
    <n v="77530124"/>
    <x v="10"/>
    <x v="13"/>
  </r>
  <r>
    <n v="77530125"/>
    <x v="10"/>
    <x v="13"/>
  </r>
  <r>
    <n v="77530126"/>
    <x v="10"/>
    <x v="13"/>
  </r>
  <r>
    <n v="77530127"/>
    <x v="10"/>
    <x v="13"/>
  </r>
  <r>
    <n v="77530128"/>
    <x v="10"/>
    <x v="13"/>
  </r>
  <r>
    <n v="77530129"/>
    <x v="10"/>
    <x v="13"/>
  </r>
  <r>
    <n v="77530130"/>
    <x v="10"/>
    <x v="13"/>
  </r>
  <r>
    <n v="77530131"/>
    <x v="10"/>
    <x v="13"/>
  </r>
  <r>
    <n v="77530132"/>
    <x v="10"/>
    <x v="13"/>
  </r>
  <r>
    <n v="77530133"/>
    <x v="10"/>
    <x v="13"/>
  </r>
  <r>
    <n v="77530134"/>
    <x v="10"/>
    <x v="13"/>
  </r>
  <r>
    <n v="77530135"/>
    <x v="10"/>
    <x v="13"/>
  </r>
  <r>
    <n v="77530136"/>
    <x v="10"/>
    <x v="13"/>
  </r>
  <r>
    <n v="77530137"/>
    <x v="10"/>
    <x v="13"/>
  </r>
  <r>
    <n v="77530138"/>
    <x v="10"/>
    <x v="13"/>
  </r>
  <r>
    <n v="77530139"/>
    <x v="10"/>
    <x v="13"/>
  </r>
  <r>
    <n v="77530140"/>
    <x v="10"/>
    <x v="13"/>
  </r>
  <r>
    <n v="77530141"/>
    <x v="10"/>
    <x v="13"/>
  </r>
  <r>
    <n v="77530142"/>
    <x v="10"/>
    <x v="13"/>
  </r>
  <r>
    <n v="77530143"/>
    <x v="10"/>
    <x v="13"/>
  </r>
  <r>
    <n v="77530144"/>
    <x v="10"/>
    <x v="13"/>
  </r>
  <r>
    <n v="77530145"/>
    <x v="10"/>
    <x v="13"/>
  </r>
  <r>
    <n v="77530146"/>
    <x v="10"/>
    <x v="13"/>
  </r>
  <r>
    <n v="77530147"/>
    <x v="10"/>
    <x v="13"/>
  </r>
  <r>
    <n v="77530148"/>
    <x v="10"/>
    <x v="13"/>
  </r>
  <r>
    <n v="77530149"/>
    <x v="10"/>
    <x v="13"/>
  </r>
  <r>
    <n v="77530150"/>
    <x v="10"/>
    <x v="13"/>
  </r>
  <r>
    <n v="77530152"/>
    <x v="10"/>
    <x v="13"/>
  </r>
  <r>
    <n v="77530153"/>
    <x v="10"/>
    <x v="13"/>
  </r>
  <r>
    <n v="77530154"/>
    <x v="10"/>
    <x v="13"/>
  </r>
  <r>
    <n v="77530155"/>
    <x v="10"/>
    <x v="13"/>
  </r>
  <r>
    <n v="77530156"/>
    <x v="10"/>
    <x v="13"/>
  </r>
  <r>
    <n v="77530157"/>
    <x v="10"/>
    <x v="13"/>
  </r>
  <r>
    <n v="77530158"/>
    <x v="10"/>
    <x v="13"/>
  </r>
  <r>
    <n v="77530159"/>
    <x v="10"/>
    <x v="13"/>
  </r>
  <r>
    <n v="77530160"/>
    <x v="10"/>
    <x v="13"/>
  </r>
  <r>
    <n v="77530161"/>
    <x v="10"/>
    <x v="13"/>
  </r>
  <r>
    <n v="77530162"/>
    <x v="10"/>
    <x v="13"/>
  </r>
  <r>
    <n v="77530163"/>
    <x v="10"/>
    <x v="13"/>
  </r>
  <r>
    <n v="77530164"/>
    <x v="10"/>
    <x v="13"/>
  </r>
  <r>
    <n v="77530165"/>
    <x v="10"/>
    <x v="13"/>
  </r>
  <r>
    <n v="77530166"/>
    <x v="10"/>
    <x v="13"/>
  </r>
  <r>
    <n v="77530167"/>
    <x v="10"/>
    <x v="13"/>
  </r>
  <r>
    <n v="77530169"/>
    <x v="10"/>
    <x v="13"/>
  </r>
  <r>
    <n v="77530170"/>
    <x v="10"/>
    <x v="13"/>
  </r>
  <r>
    <n v="77530172"/>
    <x v="10"/>
    <x v="13"/>
  </r>
  <r>
    <n v="77530173"/>
    <x v="10"/>
    <x v="13"/>
  </r>
  <r>
    <n v="77530174"/>
    <x v="10"/>
    <x v="13"/>
  </r>
  <r>
    <n v="77530175"/>
    <x v="10"/>
    <x v="13"/>
  </r>
  <r>
    <n v="77530176"/>
    <x v="10"/>
    <x v="13"/>
  </r>
  <r>
    <n v="77530177"/>
    <x v="10"/>
    <x v="13"/>
  </r>
  <r>
    <n v="77530179"/>
    <x v="10"/>
    <x v="13"/>
  </r>
  <r>
    <n v="77530180"/>
    <x v="10"/>
    <x v="13"/>
  </r>
  <r>
    <n v="77530181"/>
    <x v="10"/>
    <x v="13"/>
  </r>
  <r>
    <n v="77530182"/>
    <x v="10"/>
    <x v="13"/>
  </r>
  <r>
    <n v="77530183"/>
    <x v="10"/>
    <x v="13"/>
  </r>
  <r>
    <n v="77530184"/>
    <x v="10"/>
    <x v="13"/>
  </r>
  <r>
    <n v="77530185"/>
    <x v="10"/>
    <x v="13"/>
  </r>
  <r>
    <n v="77530186"/>
    <x v="10"/>
    <x v="13"/>
  </r>
  <r>
    <n v="77530187"/>
    <x v="10"/>
    <x v="13"/>
  </r>
  <r>
    <n v="77530188"/>
    <x v="10"/>
    <x v="13"/>
  </r>
  <r>
    <n v="77530189"/>
    <x v="11"/>
    <x v="13"/>
  </r>
  <r>
    <n v="77530191"/>
    <x v="10"/>
    <x v="13"/>
  </r>
  <r>
    <n v="77530193"/>
    <x v="12"/>
    <x v="13"/>
  </r>
  <r>
    <n v="77530194"/>
    <x v="12"/>
    <x v="13"/>
  </r>
  <r>
    <n v="77530195"/>
    <x v="12"/>
    <x v="13"/>
  </r>
  <r>
    <n v="77530196"/>
    <x v="11"/>
    <x v="13"/>
  </r>
  <r>
    <n v="77530197"/>
    <x v="12"/>
    <x v="13"/>
  </r>
  <r>
    <n v="77530198"/>
    <x v="11"/>
    <x v="13"/>
  </r>
  <r>
    <n v="77530200"/>
    <x v="10"/>
    <x v="13"/>
  </r>
  <r>
    <n v="77530201"/>
    <x v="12"/>
    <x v="13"/>
  </r>
  <r>
    <n v="77530202"/>
    <x v="12"/>
    <x v="13"/>
  </r>
  <r>
    <n v="77530203"/>
    <x v="10"/>
    <x v="13"/>
  </r>
  <r>
    <n v="77530204"/>
    <x v="10"/>
    <x v="13"/>
  </r>
  <r>
    <n v="77530205"/>
    <x v="10"/>
    <x v="13"/>
  </r>
  <r>
    <n v="77530209"/>
    <x v="12"/>
    <x v="13"/>
  </r>
  <r>
    <n v="77530210"/>
    <x v="10"/>
    <x v="15"/>
  </r>
  <r>
    <n v="77530211"/>
    <x v="10"/>
    <x v="15"/>
  </r>
  <r>
    <n v="77530214"/>
    <x v="10"/>
    <x v="15"/>
  </r>
  <r>
    <n v="77530217"/>
    <x v="10"/>
    <x v="15"/>
  </r>
  <r>
    <n v="77530219"/>
    <x v="10"/>
    <x v="15"/>
  </r>
  <r>
    <n v="77530220"/>
    <x v="10"/>
    <x v="15"/>
  </r>
  <r>
    <n v="77530221"/>
    <x v="10"/>
    <x v="15"/>
  </r>
  <r>
    <n v="77530222"/>
    <x v="10"/>
    <x v="15"/>
  </r>
  <r>
    <n v="77530225"/>
    <x v="10"/>
    <x v="15"/>
  </r>
  <r>
    <n v="77530226"/>
    <x v="10"/>
    <x v="15"/>
  </r>
  <r>
    <n v="77530228"/>
    <x v="10"/>
    <x v="15"/>
  </r>
  <r>
    <n v="77530230"/>
    <x v="12"/>
    <x v="15"/>
  </r>
  <r>
    <n v="77530231"/>
    <x v="10"/>
    <x v="15"/>
  </r>
  <r>
    <n v="77530233"/>
    <x v="10"/>
    <x v="15"/>
  </r>
  <r>
    <n v="77530237"/>
    <x v="10"/>
    <x v="15"/>
  </r>
  <r>
    <n v="77530240"/>
    <x v="10"/>
    <x v="15"/>
  </r>
  <r>
    <n v="77530243"/>
    <x v="10"/>
    <x v="14"/>
  </r>
  <r>
    <n v="77530244"/>
    <x v="10"/>
    <x v="15"/>
  </r>
  <r>
    <n v="77530245"/>
    <x v="10"/>
    <x v="15"/>
  </r>
  <r>
    <n v="77530246"/>
    <x v="10"/>
    <x v="15"/>
  </r>
  <r>
    <n v="77530247"/>
    <x v="10"/>
    <x v="15"/>
  </r>
  <r>
    <n v="77530248"/>
    <x v="10"/>
    <x v="15"/>
  </r>
  <r>
    <n v="77530249"/>
    <x v="10"/>
    <x v="15"/>
  </r>
  <r>
    <n v="77530252"/>
    <x v="10"/>
    <x v="15"/>
  </r>
  <r>
    <n v="77530254"/>
    <x v="10"/>
    <x v="15"/>
  </r>
  <r>
    <n v="77530258"/>
    <x v="10"/>
    <x v="15"/>
  </r>
  <r>
    <n v="77530259"/>
    <x v="10"/>
    <x v="15"/>
  </r>
  <r>
    <n v="77530262"/>
    <x v="10"/>
    <x v="14"/>
  </r>
  <r>
    <n v="77530263"/>
    <x v="12"/>
    <x v="15"/>
  </r>
  <r>
    <n v="77530264"/>
    <x v="10"/>
    <x v="15"/>
  </r>
  <r>
    <n v="77530265"/>
    <x v="10"/>
    <x v="15"/>
  </r>
  <r>
    <n v="77530266"/>
    <x v="10"/>
    <x v="15"/>
  </r>
  <r>
    <n v="77530267"/>
    <x v="10"/>
    <x v="15"/>
  </r>
  <r>
    <n v="77530268"/>
    <x v="10"/>
    <x v="15"/>
  </r>
  <r>
    <n v="77530269"/>
    <x v="10"/>
    <x v="15"/>
  </r>
  <r>
    <n v="77530270"/>
    <x v="10"/>
    <x v="15"/>
  </r>
  <r>
    <n v="77530271"/>
    <x v="10"/>
    <x v="15"/>
  </r>
  <r>
    <n v="77530272"/>
    <x v="10"/>
    <x v="15"/>
  </r>
  <r>
    <n v="77530273"/>
    <x v="10"/>
    <x v="15"/>
  </r>
  <r>
    <n v="77530274"/>
    <x v="10"/>
    <x v="14"/>
  </r>
  <r>
    <n v="77530275"/>
    <x v="10"/>
    <x v="15"/>
  </r>
  <r>
    <n v="77530277"/>
    <x v="10"/>
    <x v="15"/>
  </r>
  <r>
    <n v="77530278"/>
    <x v="10"/>
    <x v="15"/>
  </r>
  <r>
    <n v="77530279"/>
    <x v="10"/>
    <x v="14"/>
  </r>
  <r>
    <n v="77530280"/>
    <x v="10"/>
    <x v="14"/>
  </r>
  <r>
    <n v="77530281"/>
    <x v="10"/>
    <x v="15"/>
  </r>
  <r>
    <n v="77530282"/>
    <x v="10"/>
    <x v="15"/>
  </r>
  <r>
    <n v="77530284"/>
    <x v="10"/>
    <x v="15"/>
  </r>
  <r>
    <n v="77530285"/>
    <x v="10"/>
    <x v="15"/>
  </r>
  <r>
    <n v="77530287"/>
    <x v="10"/>
    <x v="14"/>
  </r>
  <r>
    <n v="77530288"/>
    <x v="10"/>
    <x v="15"/>
  </r>
  <r>
    <n v="77530289"/>
    <x v="10"/>
    <x v="14"/>
  </r>
  <r>
    <n v="77530290"/>
    <x v="10"/>
    <x v="15"/>
  </r>
  <r>
    <n v="77530291"/>
    <x v="10"/>
    <x v="15"/>
  </r>
  <r>
    <n v="77530294"/>
    <x v="10"/>
    <x v="14"/>
  </r>
  <r>
    <n v="77530295"/>
    <x v="10"/>
    <x v="15"/>
  </r>
  <r>
    <n v="77530296"/>
    <x v="10"/>
    <x v="15"/>
  </r>
  <r>
    <n v="77530299"/>
    <x v="10"/>
    <x v="14"/>
  </r>
  <r>
    <n v="77530300"/>
    <x v="10"/>
    <x v="4"/>
  </r>
  <r>
    <n v="77530302"/>
    <x v="10"/>
    <x v="4"/>
  </r>
  <r>
    <n v="77530303"/>
    <x v="10"/>
    <x v="4"/>
  </r>
  <r>
    <n v="77530304"/>
    <x v="10"/>
    <x v="4"/>
  </r>
  <r>
    <n v="77530307"/>
    <x v="10"/>
    <x v="9"/>
  </r>
  <r>
    <n v="77530308"/>
    <x v="10"/>
    <x v="4"/>
  </r>
  <r>
    <n v="77530309"/>
    <x v="10"/>
    <x v="9"/>
  </r>
  <r>
    <n v="77530311"/>
    <x v="10"/>
    <x v="4"/>
  </r>
  <r>
    <n v="77530312"/>
    <x v="10"/>
    <x v="9"/>
  </r>
  <r>
    <n v="77530314"/>
    <x v="10"/>
    <x v="4"/>
  </r>
  <r>
    <n v="77530315"/>
    <x v="10"/>
    <x v="4"/>
  </r>
  <r>
    <n v="77530318"/>
    <x v="10"/>
    <x v="4"/>
  </r>
  <r>
    <n v="77530319"/>
    <x v="10"/>
    <x v="4"/>
  </r>
  <r>
    <n v="77530321"/>
    <x v="10"/>
    <x v="9"/>
  </r>
  <r>
    <n v="77530324"/>
    <x v="10"/>
    <x v="4"/>
  </r>
  <r>
    <n v="77530325"/>
    <x v="10"/>
    <x v="4"/>
  </r>
  <r>
    <n v="77530326"/>
    <x v="10"/>
    <x v="4"/>
  </r>
  <r>
    <n v="77530328"/>
    <x v="10"/>
    <x v="4"/>
  </r>
  <r>
    <n v="77530329"/>
    <x v="10"/>
    <x v="4"/>
  </r>
  <r>
    <n v="77530333"/>
    <x v="10"/>
    <x v="4"/>
  </r>
  <r>
    <n v="77530334"/>
    <x v="10"/>
    <x v="4"/>
  </r>
  <r>
    <n v="77530335"/>
    <x v="10"/>
    <x v="4"/>
  </r>
  <r>
    <n v="77530336"/>
    <x v="10"/>
    <x v="4"/>
  </r>
  <r>
    <n v="77530338"/>
    <x v="10"/>
    <x v="9"/>
  </r>
  <r>
    <n v="77530340"/>
    <x v="10"/>
    <x v="4"/>
  </r>
  <r>
    <n v="77530342"/>
    <x v="10"/>
    <x v="4"/>
  </r>
  <r>
    <n v="77530343"/>
    <x v="10"/>
    <x v="4"/>
  </r>
  <r>
    <n v="77530344"/>
    <x v="10"/>
    <x v="4"/>
  </r>
  <r>
    <n v="77530346"/>
    <x v="10"/>
    <x v="9"/>
  </r>
  <r>
    <n v="77530347"/>
    <x v="10"/>
    <x v="9"/>
  </r>
  <r>
    <n v="77530349"/>
    <x v="10"/>
    <x v="4"/>
  </r>
  <r>
    <n v="77530350"/>
    <x v="10"/>
    <x v="4"/>
  </r>
  <r>
    <n v="77530351"/>
    <x v="10"/>
    <x v="4"/>
  </r>
  <r>
    <n v="77530352"/>
    <x v="26"/>
    <x v="9"/>
  </r>
  <r>
    <n v="77530353"/>
    <x v="12"/>
    <x v="9"/>
  </r>
  <r>
    <n v="77530354"/>
    <x v="12"/>
    <x v="4"/>
  </r>
  <r>
    <n v="77530357"/>
    <x v="10"/>
    <x v="4"/>
  </r>
  <r>
    <n v="77530358"/>
    <x v="10"/>
    <x v="4"/>
  </r>
  <r>
    <n v="77530359"/>
    <x v="10"/>
    <x v="4"/>
  </r>
  <r>
    <n v="77530360"/>
    <x v="10"/>
    <x v="4"/>
  </r>
  <r>
    <n v="77530361"/>
    <x v="10"/>
    <x v="4"/>
  </r>
  <r>
    <n v="77530362"/>
    <x v="10"/>
    <x v="4"/>
  </r>
  <r>
    <n v="77530363"/>
    <x v="10"/>
    <x v="4"/>
  </r>
  <r>
    <n v="77530366"/>
    <x v="10"/>
    <x v="4"/>
  </r>
  <r>
    <n v="77530368"/>
    <x v="12"/>
    <x v="9"/>
  </r>
  <r>
    <n v="77530370"/>
    <x v="11"/>
    <x v="4"/>
  </r>
  <r>
    <n v="77530371"/>
    <x v="10"/>
    <x v="4"/>
  </r>
  <r>
    <n v="77530372"/>
    <x v="10"/>
    <x v="4"/>
  </r>
  <r>
    <n v="77530373"/>
    <x v="10"/>
    <x v="4"/>
  </r>
  <r>
    <n v="77530374"/>
    <x v="10"/>
    <x v="4"/>
  </r>
  <r>
    <n v="77530375"/>
    <x v="10"/>
    <x v="4"/>
  </r>
  <r>
    <n v="77530376"/>
    <x v="10"/>
    <x v="4"/>
  </r>
  <r>
    <n v="77530377"/>
    <x v="10"/>
    <x v="4"/>
  </r>
  <r>
    <n v="77530378"/>
    <x v="10"/>
    <x v="9"/>
  </r>
  <r>
    <n v="77530379"/>
    <x v="10"/>
    <x v="4"/>
  </r>
  <r>
    <n v="77530380"/>
    <x v="10"/>
    <x v="4"/>
  </r>
  <r>
    <n v="77530381"/>
    <x v="10"/>
    <x v="4"/>
  </r>
  <r>
    <n v="77530382"/>
    <x v="10"/>
    <x v="4"/>
  </r>
  <r>
    <n v="77530383"/>
    <x v="10"/>
    <x v="4"/>
  </r>
  <r>
    <n v="77530384"/>
    <x v="10"/>
    <x v="4"/>
  </r>
  <r>
    <n v="77530385"/>
    <x v="10"/>
    <x v="4"/>
  </r>
  <r>
    <n v="77530386"/>
    <x v="10"/>
    <x v="4"/>
  </r>
  <r>
    <n v="77530387"/>
    <x v="10"/>
    <x v="4"/>
  </r>
  <r>
    <n v="77530388"/>
    <x v="10"/>
    <x v="4"/>
  </r>
  <r>
    <n v="77530390"/>
    <x v="10"/>
    <x v="4"/>
  </r>
  <r>
    <n v="77530391"/>
    <x v="10"/>
    <x v="4"/>
  </r>
  <r>
    <n v="77530392"/>
    <x v="10"/>
    <x v="4"/>
  </r>
  <r>
    <n v="77530393"/>
    <x v="10"/>
    <x v="4"/>
  </r>
  <r>
    <n v="77530394"/>
    <x v="10"/>
    <x v="4"/>
  </r>
  <r>
    <n v="77530396"/>
    <x v="12"/>
    <x v="15"/>
  </r>
  <r>
    <n v="77530397"/>
    <x v="10"/>
    <x v="15"/>
  </r>
  <r>
    <n v="77530398"/>
    <x v="10"/>
    <x v="15"/>
  </r>
  <r>
    <n v="77530399"/>
    <x v="10"/>
    <x v="15"/>
  </r>
  <r>
    <n v="77530400"/>
    <x v="10"/>
    <x v="15"/>
  </r>
  <r>
    <n v="77530401"/>
    <x v="10"/>
    <x v="15"/>
  </r>
  <r>
    <n v="77530402"/>
    <x v="10"/>
    <x v="14"/>
  </r>
  <r>
    <n v="77530403"/>
    <x v="10"/>
    <x v="15"/>
  </r>
  <r>
    <n v="77530404"/>
    <x v="10"/>
    <x v="14"/>
  </r>
  <r>
    <n v="77530405"/>
    <x v="10"/>
    <x v="15"/>
  </r>
  <r>
    <n v="77530406"/>
    <x v="10"/>
    <x v="15"/>
  </r>
  <r>
    <n v="77530407"/>
    <x v="10"/>
    <x v="15"/>
  </r>
  <r>
    <n v="77530408"/>
    <x v="10"/>
    <x v="15"/>
  </r>
  <r>
    <n v="77530411"/>
    <x v="10"/>
    <x v="14"/>
  </r>
  <r>
    <n v="77530413"/>
    <x v="10"/>
    <x v="15"/>
  </r>
  <r>
    <n v="77530414"/>
    <x v="10"/>
    <x v="15"/>
  </r>
  <r>
    <n v="77530415"/>
    <x v="10"/>
    <x v="15"/>
  </r>
  <r>
    <n v="77530416"/>
    <x v="10"/>
    <x v="15"/>
  </r>
  <r>
    <n v="77530417"/>
    <x v="10"/>
    <x v="14"/>
  </r>
  <r>
    <n v="77530418"/>
    <x v="10"/>
    <x v="15"/>
  </r>
  <r>
    <n v="77530422"/>
    <x v="10"/>
    <x v="15"/>
  </r>
  <r>
    <n v="77530423"/>
    <x v="10"/>
    <x v="15"/>
  </r>
  <r>
    <n v="77530424"/>
    <x v="10"/>
    <x v="15"/>
  </r>
  <r>
    <n v="77530427"/>
    <x v="10"/>
    <x v="15"/>
  </r>
  <r>
    <n v="77530429"/>
    <x v="10"/>
    <x v="15"/>
  </r>
  <r>
    <n v="77530430"/>
    <x v="10"/>
    <x v="15"/>
  </r>
  <r>
    <n v="77530432"/>
    <x v="10"/>
    <x v="15"/>
  </r>
  <r>
    <n v="77530433"/>
    <x v="10"/>
    <x v="15"/>
  </r>
  <r>
    <n v="77530434"/>
    <x v="10"/>
    <x v="15"/>
  </r>
  <r>
    <n v="77530435"/>
    <x v="10"/>
    <x v="15"/>
  </r>
  <r>
    <n v="77530436"/>
    <x v="10"/>
    <x v="14"/>
  </r>
  <r>
    <n v="77530437"/>
    <x v="10"/>
    <x v="15"/>
  </r>
  <r>
    <n v="77530438"/>
    <x v="10"/>
    <x v="15"/>
  </r>
  <r>
    <n v="77530439"/>
    <x v="10"/>
    <x v="15"/>
  </r>
  <r>
    <n v="77530440"/>
    <x v="10"/>
    <x v="15"/>
  </r>
  <r>
    <n v="77530443"/>
    <x v="10"/>
    <x v="15"/>
  </r>
  <r>
    <n v="77530445"/>
    <x v="12"/>
    <x v="15"/>
  </r>
  <r>
    <n v="77530447"/>
    <x v="10"/>
    <x v="15"/>
  </r>
  <r>
    <n v="77530448"/>
    <x v="12"/>
    <x v="15"/>
  </r>
  <r>
    <n v="77530449"/>
    <x v="12"/>
    <x v="15"/>
  </r>
  <r>
    <n v="77530451"/>
    <x v="10"/>
    <x v="14"/>
  </r>
  <r>
    <n v="77530452"/>
    <x v="10"/>
    <x v="14"/>
  </r>
  <r>
    <n v="77530459"/>
    <x v="12"/>
    <x v="15"/>
  </r>
  <r>
    <n v="77530463"/>
    <x v="12"/>
    <x v="15"/>
  </r>
  <r>
    <n v="77530465"/>
    <x v="10"/>
    <x v="15"/>
  </r>
  <r>
    <n v="77530466"/>
    <x v="20"/>
    <x v="15"/>
  </r>
  <r>
    <n v="77530468"/>
    <x v="20"/>
    <x v="15"/>
  </r>
  <r>
    <n v="77530469"/>
    <x v="10"/>
    <x v="12"/>
  </r>
  <r>
    <n v="77530470"/>
    <x v="10"/>
    <x v="12"/>
  </r>
  <r>
    <n v="77530471"/>
    <x v="10"/>
    <x v="12"/>
  </r>
  <r>
    <n v="77530473"/>
    <x v="10"/>
    <x v="12"/>
  </r>
  <r>
    <n v="77530476"/>
    <x v="10"/>
    <x v="1"/>
  </r>
  <r>
    <n v="77530477"/>
    <x v="10"/>
    <x v="1"/>
  </r>
  <r>
    <n v="77530478"/>
    <x v="10"/>
    <x v="12"/>
  </r>
  <r>
    <n v="77530479"/>
    <x v="10"/>
    <x v="1"/>
  </r>
  <r>
    <n v="77530480"/>
    <x v="10"/>
    <x v="12"/>
  </r>
  <r>
    <n v="77530481"/>
    <x v="10"/>
    <x v="12"/>
  </r>
  <r>
    <n v="77530482"/>
    <x v="12"/>
    <x v="12"/>
  </r>
  <r>
    <n v="77530486"/>
    <x v="10"/>
    <x v="12"/>
  </r>
  <r>
    <n v="77530490"/>
    <x v="10"/>
    <x v="1"/>
  </r>
  <r>
    <n v="77530491"/>
    <x v="10"/>
    <x v="12"/>
  </r>
  <r>
    <n v="77530493"/>
    <x v="10"/>
    <x v="12"/>
  </r>
  <r>
    <n v="77530494"/>
    <x v="10"/>
    <x v="12"/>
  </r>
  <r>
    <n v="77530498"/>
    <x v="10"/>
    <x v="12"/>
  </r>
  <r>
    <n v="77530499"/>
    <x v="10"/>
    <x v="1"/>
  </r>
  <r>
    <n v="77530502"/>
    <x v="10"/>
    <x v="12"/>
  </r>
  <r>
    <n v="77530504"/>
    <x v="10"/>
    <x v="12"/>
  </r>
  <r>
    <n v="77530505"/>
    <x v="10"/>
    <x v="12"/>
  </r>
  <r>
    <n v="77530507"/>
    <x v="10"/>
    <x v="1"/>
  </r>
  <r>
    <n v="77530508"/>
    <x v="10"/>
    <x v="12"/>
  </r>
  <r>
    <n v="77530509"/>
    <x v="12"/>
    <x v="12"/>
  </r>
  <r>
    <n v="77530510"/>
    <x v="10"/>
    <x v="12"/>
  </r>
  <r>
    <n v="77530511"/>
    <x v="10"/>
    <x v="12"/>
  </r>
  <r>
    <n v="77530512"/>
    <x v="10"/>
    <x v="12"/>
  </r>
  <r>
    <n v="77530515"/>
    <x v="10"/>
    <x v="12"/>
  </r>
  <r>
    <n v="77530516"/>
    <x v="10"/>
    <x v="12"/>
  </r>
  <r>
    <n v="77530519"/>
    <x v="10"/>
    <x v="8"/>
  </r>
  <r>
    <n v="77530520"/>
    <x v="10"/>
    <x v="8"/>
  </r>
  <r>
    <n v="77530521"/>
    <x v="10"/>
    <x v="8"/>
  </r>
  <r>
    <n v="77530522"/>
    <x v="10"/>
    <x v="8"/>
  </r>
  <r>
    <n v="77530523"/>
    <x v="10"/>
    <x v="8"/>
  </r>
  <r>
    <n v="77530524"/>
    <x v="10"/>
    <x v="8"/>
  </r>
  <r>
    <n v="77530525"/>
    <x v="10"/>
    <x v="8"/>
  </r>
  <r>
    <n v="77530526"/>
    <x v="10"/>
    <x v="8"/>
  </r>
  <r>
    <n v="77530528"/>
    <x v="10"/>
    <x v="8"/>
  </r>
  <r>
    <n v="77530529"/>
    <x v="10"/>
    <x v="8"/>
  </r>
  <r>
    <n v="77530530"/>
    <x v="10"/>
    <x v="8"/>
  </r>
  <r>
    <n v="77530531"/>
    <x v="10"/>
    <x v="8"/>
  </r>
  <r>
    <n v="77530532"/>
    <x v="10"/>
    <x v="8"/>
  </r>
  <r>
    <n v="77530533"/>
    <x v="10"/>
    <x v="8"/>
  </r>
  <r>
    <n v="77530534"/>
    <x v="10"/>
    <x v="8"/>
  </r>
  <r>
    <n v="77530535"/>
    <x v="10"/>
    <x v="8"/>
  </r>
  <r>
    <n v="77530536"/>
    <x v="10"/>
    <x v="8"/>
  </r>
  <r>
    <n v="77530537"/>
    <x v="10"/>
    <x v="8"/>
  </r>
  <r>
    <n v="77530538"/>
    <x v="10"/>
    <x v="8"/>
  </r>
  <r>
    <n v="77530539"/>
    <x v="10"/>
    <x v="8"/>
  </r>
  <r>
    <n v="77530540"/>
    <x v="10"/>
    <x v="8"/>
  </r>
  <r>
    <n v="77530541"/>
    <x v="10"/>
    <x v="8"/>
  </r>
  <r>
    <n v="77530542"/>
    <x v="10"/>
    <x v="8"/>
  </r>
  <r>
    <n v="77530543"/>
    <x v="10"/>
    <x v="8"/>
  </r>
  <r>
    <n v="77530544"/>
    <x v="10"/>
    <x v="8"/>
  </r>
  <r>
    <n v="77530545"/>
    <x v="10"/>
    <x v="8"/>
  </r>
  <r>
    <n v="77530549"/>
    <x v="10"/>
    <x v="8"/>
  </r>
  <r>
    <n v="77530550"/>
    <x v="10"/>
    <x v="8"/>
  </r>
  <r>
    <n v="77530551"/>
    <x v="12"/>
    <x v="8"/>
  </r>
  <r>
    <n v="77530552"/>
    <x v="10"/>
    <x v="8"/>
  </r>
  <r>
    <n v="77530553"/>
    <x v="12"/>
    <x v="8"/>
  </r>
  <r>
    <n v="77530554"/>
    <x v="10"/>
    <x v="8"/>
  </r>
  <r>
    <n v="77530555"/>
    <x v="10"/>
    <x v="8"/>
  </r>
  <r>
    <n v="77530557"/>
    <x v="12"/>
    <x v="8"/>
  </r>
  <r>
    <n v="77530558"/>
    <x v="10"/>
    <x v="8"/>
  </r>
  <r>
    <n v="77530559"/>
    <x v="20"/>
    <x v="15"/>
  </r>
  <r>
    <n v="77530560"/>
    <x v="20"/>
    <x v="15"/>
  </r>
  <r>
    <n v="77530562"/>
    <x v="11"/>
    <x v="8"/>
  </r>
  <r>
    <n v="77530565"/>
    <x v="12"/>
    <x v="8"/>
  </r>
  <r>
    <n v="77530566"/>
    <x v="12"/>
    <x v="8"/>
  </r>
  <r>
    <n v="77530567"/>
    <x v="12"/>
    <x v="8"/>
  </r>
  <r>
    <n v="77530568"/>
    <x v="12"/>
    <x v="8"/>
  </r>
  <r>
    <n v="77530569"/>
    <x v="10"/>
    <x v="8"/>
  </r>
  <r>
    <n v="77530570"/>
    <x v="12"/>
    <x v="8"/>
  </r>
  <r>
    <n v="77530574"/>
    <x v="10"/>
    <x v="8"/>
  </r>
  <r>
    <n v="77530575"/>
    <x v="10"/>
    <x v="8"/>
  </r>
  <r>
    <n v="77530576"/>
    <x v="10"/>
    <x v="8"/>
  </r>
  <r>
    <n v="77530577"/>
    <x v="12"/>
    <x v="8"/>
  </r>
  <r>
    <n v="77530578"/>
    <x v="10"/>
    <x v="8"/>
  </r>
  <r>
    <n v="77530579"/>
    <x v="10"/>
    <x v="8"/>
  </r>
  <r>
    <n v="77530580"/>
    <x v="10"/>
    <x v="8"/>
  </r>
  <r>
    <n v="77530582"/>
    <x v="10"/>
    <x v="8"/>
  </r>
  <r>
    <n v="77530583"/>
    <x v="10"/>
    <x v="8"/>
  </r>
  <r>
    <n v="77530584"/>
    <x v="10"/>
    <x v="8"/>
  </r>
  <r>
    <n v="77530585"/>
    <x v="10"/>
    <x v="8"/>
  </r>
  <r>
    <n v="77530586"/>
    <x v="10"/>
    <x v="8"/>
  </r>
  <r>
    <n v="77530587"/>
    <x v="10"/>
    <x v="8"/>
  </r>
  <r>
    <n v="77530588"/>
    <x v="10"/>
    <x v="8"/>
  </r>
  <r>
    <n v="77530589"/>
    <x v="10"/>
    <x v="8"/>
  </r>
  <r>
    <n v="77530591"/>
    <x v="10"/>
    <x v="8"/>
  </r>
  <r>
    <n v="77530593"/>
    <x v="10"/>
    <x v="8"/>
  </r>
  <r>
    <n v="77530594"/>
    <x v="10"/>
    <x v="8"/>
  </r>
  <r>
    <n v="77530595"/>
    <x v="10"/>
    <x v="8"/>
  </r>
  <r>
    <n v="77530596"/>
    <x v="10"/>
    <x v="8"/>
  </r>
  <r>
    <n v="77530597"/>
    <x v="10"/>
    <x v="8"/>
  </r>
  <r>
    <n v="77530598"/>
    <x v="10"/>
    <x v="8"/>
  </r>
  <r>
    <n v="77530599"/>
    <x v="10"/>
    <x v="8"/>
  </r>
  <r>
    <n v="77530600"/>
    <x v="10"/>
    <x v="8"/>
  </r>
  <r>
    <n v="77530601"/>
    <x v="10"/>
    <x v="8"/>
  </r>
  <r>
    <n v="77530602"/>
    <x v="10"/>
    <x v="8"/>
  </r>
  <r>
    <n v="77530603"/>
    <x v="10"/>
    <x v="8"/>
  </r>
  <r>
    <n v="77530604"/>
    <x v="10"/>
    <x v="8"/>
  </r>
  <r>
    <n v="77530605"/>
    <x v="10"/>
    <x v="8"/>
  </r>
  <r>
    <n v="77530606"/>
    <x v="10"/>
    <x v="8"/>
  </r>
  <r>
    <n v="77530607"/>
    <x v="10"/>
    <x v="8"/>
  </r>
  <r>
    <n v="77530608"/>
    <x v="10"/>
    <x v="8"/>
  </r>
  <r>
    <n v="77530609"/>
    <x v="10"/>
    <x v="8"/>
  </r>
  <r>
    <n v="77530611"/>
    <x v="10"/>
    <x v="8"/>
  </r>
  <r>
    <n v="77530612"/>
    <x v="10"/>
    <x v="8"/>
  </r>
  <r>
    <n v="77530613"/>
    <x v="10"/>
    <x v="8"/>
  </r>
  <r>
    <n v="77530614"/>
    <x v="10"/>
    <x v="8"/>
  </r>
  <r>
    <n v="77530615"/>
    <x v="10"/>
    <x v="8"/>
  </r>
  <r>
    <n v="77530616"/>
    <x v="10"/>
    <x v="8"/>
  </r>
  <r>
    <n v="77530617"/>
    <x v="10"/>
    <x v="8"/>
  </r>
  <r>
    <n v="77530619"/>
    <x v="12"/>
    <x v="8"/>
  </r>
  <r>
    <n v="77530620"/>
    <x v="10"/>
    <x v="8"/>
  </r>
  <r>
    <n v="77530622"/>
    <x v="10"/>
    <x v="8"/>
  </r>
  <r>
    <n v="77530623"/>
    <x v="10"/>
    <x v="8"/>
  </r>
  <r>
    <n v="77530626"/>
    <x v="10"/>
    <x v="8"/>
  </r>
  <r>
    <n v="77530627"/>
    <x v="10"/>
    <x v="8"/>
  </r>
  <r>
    <n v="77530628"/>
    <x v="10"/>
    <x v="8"/>
  </r>
  <r>
    <n v="77530629"/>
    <x v="10"/>
    <x v="8"/>
  </r>
  <r>
    <n v="77530630"/>
    <x v="10"/>
    <x v="8"/>
  </r>
  <r>
    <n v="77530631"/>
    <x v="10"/>
    <x v="8"/>
  </r>
  <r>
    <n v="77530632"/>
    <x v="12"/>
    <x v="8"/>
  </r>
  <r>
    <n v="77530633"/>
    <x v="10"/>
    <x v="8"/>
  </r>
  <r>
    <n v="77530634"/>
    <x v="10"/>
    <x v="8"/>
  </r>
  <r>
    <n v="77530635"/>
    <x v="10"/>
    <x v="8"/>
  </r>
  <r>
    <n v="77530636"/>
    <x v="10"/>
    <x v="8"/>
  </r>
  <r>
    <n v="77530637"/>
    <x v="10"/>
    <x v="8"/>
  </r>
  <r>
    <n v="77530638"/>
    <x v="10"/>
    <x v="8"/>
  </r>
  <r>
    <n v="77530639"/>
    <x v="10"/>
    <x v="8"/>
  </r>
  <r>
    <n v="77530640"/>
    <x v="10"/>
    <x v="8"/>
  </r>
  <r>
    <n v="77530641"/>
    <x v="10"/>
    <x v="8"/>
  </r>
  <r>
    <n v="77530642"/>
    <x v="10"/>
    <x v="8"/>
  </r>
  <r>
    <n v="77530644"/>
    <x v="10"/>
    <x v="8"/>
  </r>
  <r>
    <n v="77530645"/>
    <x v="10"/>
    <x v="8"/>
  </r>
  <r>
    <n v="77530646"/>
    <x v="10"/>
    <x v="8"/>
  </r>
  <r>
    <n v="77530647"/>
    <x v="10"/>
    <x v="8"/>
  </r>
  <r>
    <n v="77530649"/>
    <x v="10"/>
    <x v="8"/>
  </r>
  <r>
    <n v="77530650"/>
    <x v="10"/>
    <x v="8"/>
  </r>
  <r>
    <n v="77530652"/>
    <x v="10"/>
    <x v="8"/>
  </r>
  <r>
    <n v="77530653"/>
    <x v="10"/>
    <x v="8"/>
  </r>
  <r>
    <n v="77530654"/>
    <x v="10"/>
    <x v="8"/>
  </r>
  <r>
    <n v="77530655"/>
    <x v="10"/>
    <x v="8"/>
  </r>
  <r>
    <n v="77530656"/>
    <x v="10"/>
    <x v="8"/>
  </r>
  <r>
    <n v="77530657"/>
    <x v="10"/>
    <x v="8"/>
  </r>
  <r>
    <n v="77530658"/>
    <x v="10"/>
    <x v="8"/>
  </r>
  <r>
    <n v="77530659"/>
    <x v="10"/>
    <x v="8"/>
  </r>
  <r>
    <n v="77530661"/>
    <x v="10"/>
    <x v="8"/>
  </r>
  <r>
    <n v="77530664"/>
    <x v="10"/>
    <x v="8"/>
  </r>
  <r>
    <n v="77530666"/>
    <x v="10"/>
    <x v="8"/>
  </r>
  <r>
    <n v="77530667"/>
    <x v="10"/>
    <x v="8"/>
  </r>
  <r>
    <n v="77530668"/>
    <x v="10"/>
    <x v="8"/>
  </r>
  <r>
    <n v="77530669"/>
    <x v="10"/>
    <x v="8"/>
  </r>
  <r>
    <n v="77530670"/>
    <x v="10"/>
    <x v="8"/>
  </r>
  <r>
    <n v="77530671"/>
    <x v="10"/>
    <x v="8"/>
  </r>
  <r>
    <n v="77530674"/>
    <x v="10"/>
    <x v="8"/>
  </r>
  <r>
    <n v="77530676"/>
    <x v="10"/>
    <x v="8"/>
  </r>
  <r>
    <n v="77530677"/>
    <x v="10"/>
    <x v="10"/>
  </r>
  <r>
    <n v="77530679"/>
    <x v="10"/>
    <x v="10"/>
  </r>
  <r>
    <n v="77530680"/>
    <x v="10"/>
    <x v="7"/>
  </r>
  <r>
    <n v="77530681"/>
    <x v="10"/>
    <x v="10"/>
  </r>
  <r>
    <n v="77530682"/>
    <x v="10"/>
    <x v="10"/>
  </r>
  <r>
    <n v="77530684"/>
    <x v="10"/>
    <x v="10"/>
  </r>
  <r>
    <n v="77530685"/>
    <x v="10"/>
    <x v="10"/>
  </r>
  <r>
    <n v="77530686"/>
    <x v="10"/>
    <x v="10"/>
  </r>
  <r>
    <n v="77530687"/>
    <x v="10"/>
    <x v="10"/>
  </r>
  <r>
    <n v="77530688"/>
    <x v="10"/>
    <x v="10"/>
  </r>
  <r>
    <n v="77530689"/>
    <x v="10"/>
    <x v="10"/>
  </r>
  <r>
    <n v="77530690"/>
    <x v="10"/>
    <x v="10"/>
  </r>
  <r>
    <n v="77530691"/>
    <x v="10"/>
    <x v="10"/>
  </r>
  <r>
    <n v="77530692"/>
    <x v="10"/>
    <x v="10"/>
  </r>
  <r>
    <n v="77530693"/>
    <x v="10"/>
    <x v="10"/>
  </r>
  <r>
    <n v="77530694"/>
    <x v="10"/>
    <x v="10"/>
  </r>
  <r>
    <n v="77530695"/>
    <x v="10"/>
    <x v="10"/>
  </r>
  <r>
    <n v="77530696"/>
    <x v="10"/>
    <x v="10"/>
  </r>
  <r>
    <n v="77530697"/>
    <x v="10"/>
    <x v="7"/>
  </r>
  <r>
    <n v="77530698"/>
    <x v="10"/>
    <x v="10"/>
  </r>
  <r>
    <n v="77530699"/>
    <x v="12"/>
    <x v="10"/>
  </r>
  <r>
    <n v="77530701"/>
    <x v="12"/>
    <x v="10"/>
  </r>
  <r>
    <n v="77530702"/>
    <x v="11"/>
    <x v="10"/>
  </r>
  <r>
    <n v="77530703"/>
    <x v="10"/>
    <x v="10"/>
  </r>
  <r>
    <n v="77530704"/>
    <x v="10"/>
    <x v="10"/>
  </r>
  <r>
    <n v="77530705"/>
    <x v="10"/>
    <x v="10"/>
  </r>
  <r>
    <n v="77530707"/>
    <x v="10"/>
    <x v="10"/>
  </r>
  <r>
    <n v="77530708"/>
    <x v="10"/>
    <x v="10"/>
  </r>
  <r>
    <n v="77530709"/>
    <x v="10"/>
    <x v="10"/>
  </r>
  <r>
    <n v="77530710"/>
    <x v="10"/>
    <x v="10"/>
  </r>
  <r>
    <n v="77530711"/>
    <x v="11"/>
    <x v="10"/>
  </r>
  <r>
    <n v="77530712"/>
    <x v="10"/>
    <x v="10"/>
  </r>
  <r>
    <n v="77530713"/>
    <x v="10"/>
    <x v="10"/>
  </r>
  <r>
    <n v="77530714"/>
    <x v="10"/>
    <x v="10"/>
  </r>
  <r>
    <n v="77530715"/>
    <x v="10"/>
    <x v="10"/>
  </r>
  <r>
    <n v="77530716"/>
    <x v="12"/>
    <x v="10"/>
  </r>
  <r>
    <n v="77530717"/>
    <x v="12"/>
    <x v="7"/>
  </r>
  <r>
    <n v="77530718"/>
    <x v="11"/>
    <x v="10"/>
  </r>
  <r>
    <n v="77530719"/>
    <x v="10"/>
    <x v="10"/>
  </r>
  <r>
    <n v="77530720"/>
    <x v="10"/>
    <x v="10"/>
  </r>
  <r>
    <n v="77530721"/>
    <x v="10"/>
    <x v="10"/>
  </r>
  <r>
    <n v="77530722"/>
    <x v="10"/>
    <x v="10"/>
  </r>
  <r>
    <n v="77530723"/>
    <x v="10"/>
    <x v="10"/>
  </r>
  <r>
    <n v="77530724"/>
    <x v="10"/>
    <x v="10"/>
  </r>
  <r>
    <n v="77530725"/>
    <x v="10"/>
    <x v="10"/>
  </r>
  <r>
    <n v="77530726"/>
    <x v="10"/>
    <x v="10"/>
  </r>
  <r>
    <n v="77530727"/>
    <x v="12"/>
    <x v="10"/>
  </r>
  <r>
    <n v="77530728"/>
    <x v="11"/>
    <x v="10"/>
  </r>
  <r>
    <n v="77530729"/>
    <x v="10"/>
    <x v="10"/>
  </r>
  <r>
    <n v="77530730"/>
    <x v="10"/>
    <x v="7"/>
  </r>
  <r>
    <n v="77530732"/>
    <x v="10"/>
    <x v="10"/>
  </r>
  <r>
    <n v="77530733"/>
    <x v="10"/>
    <x v="10"/>
  </r>
  <r>
    <n v="77530734"/>
    <x v="10"/>
    <x v="10"/>
  </r>
  <r>
    <n v="77530735"/>
    <x v="10"/>
    <x v="10"/>
  </r>
  <r>
    <n v="77530736"/>
    <x v="10"/>
    <x v="10"/>
  </r>
  <r>
    <n v="77530738"/>
    <x v="10"/>
    <x v="10"/>
  </r>
  <r>
    <n v="77530739"/>
    <x v="10"/>
    <x v="10"/>
  </r>
  <r>
    <n v="77530740"/>
    <x v="10"/>
    <x v="10"/>
  </r>
  <r>
    <n v="77530741"/>
    <x v="10"/>
    <x v="10"/>
  </r>
  <r>
    <n v="77530742"/>
    <x v="10"/>
    <x v="10"/>
  </r>
  <r>
    <n v="77530744"/>
    <x v="10"/>
    <x v="10"/>
  </r>
  <r>
    <n v="77530745"/>
    <x v="10"/>
    <x v="7"/>
  </r>
  <r>
    <n v="77530746"/>
    <x v="10"/>
    <x v="10"/>
  </r>
  <r>
    <n v="77530747"/>
    <x v="10"/>
    <x v="10"/>
  </r>
  <r>
    <n v="77530748"/>
    <x v="10"/>
    <x v="10"/>
  </r>
  <r>
    <n v="77530749"/>
    <x v="10"/>
    <x v="10"/>
  </r>
  <r>
    <n v="77530751"/>
    <x v="10"/>
    <x v="7"/>
  </r>
  <r>
    <n v="77530752"/>
    <x v="10"/>
    <x v="10"/>
  </r>
  <r>
    <n v="77530753"/>
    <x v="10"/>
    <x v="10"/>
  </r>
  <r>
    <n v="77530754"/>
    <x v="10"/>
    <x v="7"/>
  </r>
  <r>
    <n v="77530755"/>
    <x v="10"/>
    <x v="10"/>
  </r>
  <r>
    <n v="77530756"/>
    <x v="10"/>
    <x v="10"/>
  </r>
  <r>
    <n v="77530757"/>
    <x v="10"/>
    <x v="7"/>
  </r>
  <r>
    <n v="77530758"/>
    <x v="10"/>
    <x v="7"/>
  </r>
  <r>
    <n v="77530759"/>
    <x v="10"/>
    <x v="7"/>
  </r>
  <r>
    <n v="77530760"/>
    <x v="10"/>
    <x v="10"/>
  </r>
  <r>
    <n v="77530761"/>
    <x v="10"/>
    <x v="10"/>
  </r>
  <r>
    <n v="77530762"/>
    <x v="10"/>
    <x v="10"/>
  </r>
  <r>
    <n v="77530763"/>
    <x v="10"/>
    <x v="10"/>
  </r>
  <r>
    <n v="77530764"/>
    <x v="12"/>
    <x v="10"/>
  </r>
  <r>
    <n v="77530765"/>
    <x v="12"/>
    <x v="10"/>
  </r>
  <r>
    <n v="77530766"/>
    <x v="12"/>
    <x v="10"/>
  </r>
  <r>
    <n v="77530767"/>
    <x v="12"/>
    <x v="7"/>
  </r>
  <r>
    <n v="77530768"/>
    <x v="12"/>
    <x v="10"/>
  </r>
  <r>
    <n v="77530769"/>
    <x v="11"/>
    <x v="10"/>
  </r>
  <r>
    <n v="77530770"/>
    <x v="10"/>
    <x v="10"/>
  </r>
  <r>
    <n v="77530771"/>
    <x v="10"/>
    <x v="7"/>
  </r>
  <r>
    <n v="77530772"/>
    <x v="10"/>
    <x v="10"/>
  </r>
  <r>
    <n v="77530773"/>
    <x v="10"/>
    <x v="10"/>
  </r>
  <r>
    <n v="77530774"/>
    <x v="10"/>
    <x v="10"/>
  </r>
  <r>
    <n v="77530775"/>
    <x v="10"/>
    <x v="10"/>
  </r>
  <r>
    <n v="77530776"/>
    <x v="10"/>
    <x v="10"/>
  </r>
  <r>
    <n v="77530777"/>
    <x v="10"/>
    <x v="10"/>
  </r>
  <r>
    <n v="77530778"/>
    <x v="12"/>
    <x v="10"/>
  </r>
  <r>
    <n v="77530779"/>
    <x v="12"/>
    <x v="10"/>
  </r>
  <r>
    <n v="77530780"/>
    <x v="12"/>
    <x v="10"/>
  </r>
  <r>
    <n v="77530781"/>
    <x v="10"/>
    <x v="10"/>
  </r>
  <r>
    <n v="77530782"/>
    <x v="10"/>
    <x v="7"/>
  </r>
  <r>
    <n v="77530783"/>
    <x v="10"/>
    <x v="10"/>
  </r>
  <r>
    <n v="77530784"/>
    <x v="10"/>
    <x v="10"/>
  </r>
  <r>
    <n v="77530785"/>
    <x v="10"/>
    <x v="7"/>
  </r>
  <r>
    <n v="77530787"/>
    <x v="12"/>
    <x v="10"/>
  </r>
  <r>
    <n v="77530788"/>
    <x v="12"/>
    <x v="10"/>
  </r>
  <r>
    <n v="77530789"/>
    <x v="12"/>
    <x v="10"/>
  </r>
  <r>
    <n v="77530793"/>
    <x v="12"/>
    <x v="14"/>
  </r>
  <r>
    <n v="77530794"/>
    <x v="10"/>
    <x v="10"/>
  </r>
  <r>
    <n v="77530795"/>
    <x v="10"/>
    <x v="10"/>
  </r>
  <r>
    <n v="77530796"/>
    <x v="10"/>
    <x v="10"/>
  </r>
  <r>
    <n v="77530797"/>
    <x v="10"/>
    <x v="10"/>
  </r>
  <r>
    <n v="77530798"/>
    <x v="10"/>
    <x v="7"/>
  </r>
  <r>
    <n v="77530799"/>
    <x v="11"/>
    <x v="7"/>
  </r>
  <r>
    <n v="77530800"/>
    <x v="12"/>
    <x v="10"/>
  </r>
  <r>
    <n v="77530801"/>
    <x v="11"/>
    <x v="10"/>
  </r>
  <r>
    <n v="77530802"/>
    <x v="11"/>
    <x v="7"/>
  </r>
  <r>
    <n v="77530803"/>
    <x v="12"/>
    <x v="10"/>
  </r>
  <r>
    <n v="77530804"/>
    <x v="10"/>
    <x v="10"/>
  </r>
  <r>
    <n v="77530805"/>
    <x v="10"/>
    <x v="10"/>
  </r>
  <r>
    <n v="77530806"/>
    <x v="10"/>
    <x v="10"/>
  </r>
  <r>
    <n v="77530807"/>
    <x v="10"/>
    <x v="10"/>
  </r>
  <r>
    <n v="77530808"/>
    <x v="10"/>
    <x v="12"/>
  </r>
  <r>
    <n v="77530809"/>
    <x v="10"/>
    <x v="12"/>
  </r>
  <r>
    <n v="77530810"/>
    <x v="10"/>
    <x v="12"/>
  </r>
  <r>
    <n v="77530811"/>
    <x v="10"/>
    <x v="12"/>
  </r>
  <r>
    <n v="77530812"/>
    <x v="10"/>
    <x v="12"/>
  </r>
  <r>
    <n v="77530814"/>
    <x v="10"/>
    <x v="12"/>
  </r>
  <r>
    <n v="77530815"/>
    <x v="10"/>
    <x v="12"/>
  </r>
  <r>
    <n v="77530816"/>
    <x v="10"/>
    <x v="12"/>
  </r>
  <r>
    <n v="77530817"/>
    <x v="10"/>
    <x v="12"/>
  </r>
  <r>
    <n v="77530818"/>
    <x v="10"/>
    <x v="12"/>
  </r>
  <r>
    <n v="77530819"/>
    <x v="10"/>
    <x v="1"/>
  </r>
  <r>
    <n v="77530820"/>
    <x v="10"/>
    <x v="12"/>
  </r>
  <r>
    <n v="77530821"/>
    <x v="10"/>
    <x v="12"/>
  </r>
  <r>
    <n v="77530822"/>
    <x v="10"/>
    <x v="12"/>
  </r>
  <r>
    <n v="77530823"/>
    <x v="10"/>
    <x v="12"/>
  </r>
  <r>
    <n v="77530824"/>
    <x v="10"/>
    <x v="12"/>
  </r>
  <r>
    <n v="77530825"/>
    <x v="10"/>
    <x v="1"/>
  </r>
  <r>
    <n v="77530826"/>
    <x v="10"/>
    <x v="12"/>
  </r>
  <r>
    <n v="77530827"/>
    <x v="10"/>
    <x v="12"/>
  </r>
  <r>
    <n v="77530828"/>
    <x v="10"/>
    <x v="12"/>
  </r>
  <r>
    <n v="77530829"/>
    <x v="10"/>
    <x v="12"/>
  </r>
  <r>
    <n v="77530830"/>
    <x v="10"/>
    <x v="12"/>
  </r>
  <r>
    <n v="77530831"/>
    <x v="10"/>
    <x v="12"/>
  </r>
  <r>
    <n v="77530832"/>
    <x v="10"/>
    <x v="12"/>
  </r>
  <r>
    <n v="77530833"/>
    <x v="10"/>
    <x v="1"/>
  </r>
  <r>
    <n v="77530834"/>
    <x v="10"/>
    <x v="12"/>
  </r>
  <r>
    <n v="77530835"/>
    <x v="10"/>
    <x v="12"/>
  </r>
  <r>
    <n v="77530836"/>
    <x v="10"/>
    <x v="12"/>
  </r>
  <r>
    <n v="77530837"/>
    <x v="10"/>
    <x v="12"/>
  </r>
  <r>
    <n v="77530838"/>
    <x v="10"/>
    <x v="12"/>
  </r>
  <r>
    <n v="77530839"/>
    <x v="10"/>
    <x v="12"/>
  </r>
  <r>
    <n v="77530840"/>
    <x v="10"/>
    <x v="1"/>
  </r>
  <r>
    <n v="77530843"/>
    <x v="10"/>
    <x v="12"/>
  </r>
  <r>
    <n v="77530844"/>
    <x v="10"/>
    <x v="12"/>
  </r>
  <r>
    <n v="77530845"/>
    <x v="10"/>
    <x v="1"/>
  </r>
  <r>
    <n v="77530846"/>
    <x v="10"/>
    <x v="12"/>
  </r>
  <r>
    <n v="77530847"/>
    <x v="10"/>
    <x v="12"/>
  </r>
  <r>
    <n v="77530848"/>
    <x v="10"/>
    <x v="12"/>
  </r>
  <r>
    <n v="77530849"/>
    <x v="10"/>
    <x v="12"/>
  </r>
  <r>
    <n v="77530850"/>
    <x v="10"/>
    <x v="12"/>
  </r>
  <r>
    <n v="77530853"/>
    <x v="10"/>
    <x v="12"/>
  </r>
  <r>
    <n v="77530854"/>
    <x v="12"/>
    <x v="12"/>
  </r>
  <r>
    <n v="77530855"/>
    <x v="10"/>
    <x v="12"/>
  </r>
  <r>
    <n v="77530856"/>
    <x v="10"/>
    <x v="12"/>
  </r>
  <r>
    <n v="77530857"/>
    <x v="10"/>
    <x v="12"/>
  </r>
  <r>
    <n v="77530858"/>
    <x v="10"/>
    <x v="1"/>
  </r>
  <r>
    <n v="77530860"/>
    <x v="10"/>
    <x v="12"/>
  </r>
  <r>
    <n v="77530861"/>
    <x v="10"/>
    <x v="12"/>
  </r>
  <r>
    <n v="77530862"/>
    <x v="10"/>
    <x v="12"/>
  </r>
  <r>
    <n v="77530863"/>
    <x v="10"/>
    <x v="12"/>
  </r>
  <r>
    <n v="77530864"/>
    <x v="10"/>
    <x v="12"/>
  </r>
  <r>
    <n v="77530865"/>
    <x v="10"/>
    <x v="12"/>
  </r>
  <r>
    <n v="77530866"/>
    <x v="10"/>
    <x v="1"/>
  </r>
  <r>
    <n v="77530867"/>
    <x v="10"/>
    <x v="12"/>
  </r>
  <r>
    <n v="77530868"/>
    <x v="10"/>
    <x v="12"/>
  </r>
  <r>
    <n v="77530869"/>
    <x v="10"/>
    <x v="12"/>
  </r>
  <r>
    <n v="77530870"/>
    <x v="10"/>
    <x v="12"/>
  </r>
  <r>
    <n v="77530871"/>
    <x v="10"/>
    <x v="12"/>
  </r>
  <r>
    <n v="77530872"/>
    <x v="10"/>
    <x v="12"/>
  </r>
  <r>
    <n v="77530873"/>
    <x v="10"/>
    <x v="1"/>
  </r>
  <r>
    <n v="77530874"/>
    <x v="10"/>
    <x v="1"/>
  </r>
  <r>
    <n v="77530875"/>
    <x v="10"/>
    <x v="12"/>
  </r>
  <r>
    <n v="77530876"/>
    <x v="10"/>
    <x v="12"/>
  </r>
  <r>
    <n v="77530877"/>
    <x v="10"/>
    <x v="12"/>
  </r>
  <r>
    <n v="77530878"/>
    <x v="10"/>
    <x v="12"/>
  </r>
  <r>
    <n v="77530879"/>
    <x v="10"/>
    <x v="12"/>
  </r>
  <r>
    <n v="77530880"/>
    <x v="10"/>
    <x v="12"/>
  </r>
  <r>
    <n v="77530881"/>
    <x v="10"/>
    <x v="1"/>
  </r>
  <r>
    <n v="77530883"/>
    <x v="10"/>
    <x v="1"/>
  </r>
  <r>
    <n v="77530884"/>
    <x v="10"/>
    <x v="12"/>
  </r>
  <r>
    <n v="77530885"/>
    <x v="10"/>
    <x v="1"/>
  </r>
  <r>
    <n v="77530887"/>
    <x v="10"/>
    <x v="12"/>
  </r>
  <r>
    <n v="77530888"/>
    <x v="10"/>
    <x v="12"/>
  </r>
  <r>
    <n v="77530889"/>
    <x v="10"/>
    <x v="12"/>
  </r>
  <r>
    <n v="77530890"/>
    <x v="10"/>
    <x v="12"/>
  </r>
  <r>
    <n v="77530891"/>
    <x v="10"/>
    <x v="12"/>
  </r>
  <r>
    <n v="77530892"/>
    <x v="10"/>
    <x v="12"/>
  </r>
  <r>
    <n v="77530893"/>
    <x v="10"/>
    <x v="12"/>
  </r>
  <r>
    <n v="77530894"/>
    <x v="10"/>
    <x v="12"/>
  </r>
  <r>
    <n v="77530895"/>
    <x v="10"/>
    <x v="12"/>
  </r>
  <r>
    <n v="77530897"/>
    <x v="10"/>
    <x v="12"/>
  </r>
  <r>
    <n v="77530898"/>
    <x v="10"/>
    <x v="1"/>
  </r>
  <r>
    <n v="77530899"/>
    <x v="10"/>
    <x v="1"/>
  </r>
  <r>
    <n v="77530900"/>
    <x v="10"/>
    <x v="12"/>
  </r>
  <r>
    <n v="77530901"/>
    <x v="10"/>
    <x v="12"/>
  </r>
  <r>
    <n v="77530902"/>
    <x v="10"/>
    <x v="12"/>
  </r>
  <r>
    <n v="77530903"/>
    <x v="12"/>
    <x v="12"/>
  </r>
  <r>
    <n v="77530904"/>
    <x v="10"/>
    <x v="12"/>
  </r>
  <r>
    <n v="77530905"/>
    <x v="10"/>
    <x v="12"/>
  </r>
  <r>
    <n v="77530906"/>
    <x v="10"/>
    <x v="1"/>
  </r>
  <r>
    <n v="77530907"/>
    <x v="10"/>
    <x v="12"/>
  </r>
  <r>
    <n v="77530908"/>
    <x v="10"/>
    <x v="12"/>
  </r>
  <r>
    <n v="77530909"/>
    <x v="10"/>
    <x v="12"/>
  </r>
  <r>
    <n v="77530911"/>
    <x v="10"/>
    <x v="1"/>
  </r>
  <r>
    <n v="77530912"/>
    <x v="10"/>
    <x v="12"/>
  </r>
  <r>
    <n v="77530913"/>
    <x v="11"/>
    <x v="12"/>
  </r>
  <r>
    <n v="77530915"/>
    <x v="12"/>
    <x v="12"/>
  </r>
  <r>
    <n v="77530918"/>
    <x v="12"/>
    <x v="12"/>
  </r>
  <r>
    <n v="77530919"/>
    <x v="10"/>
    <x v="12"/>
  </r>
  <r>
    <n v="77530920"/>
    <x v="10"/>
    <x v="12"/>
  </r>
  <r>
    <n v="77530921"/>
    <x v="10"/>
    <x v="1"/>
  </r>
  <r>
    <n v="77530922"/>
    <x v="12"/>
    <x v="12"/>
  </r>
  <r>
    <n v="77530923"/>
    <x v="12"/>
    <x v="12"/>
  </r>
  <r>
    <n v="77530924"/>
    <x v="10"/>
    <x v="1"/>
  </r>
  <r>
    <n v="77530925"/>
    <x v="12"/>
    <x v="12"/>
  </r>
  <r>
    <n v="77530926"/>
    <x v="12"/>
    <x v="12"/>
  </r>
  <r>
    <n v="77530927"/>
    <x v="12"/>
    <x v="1"/>
  </r>
  <r>
    <n v="77530928"/>
    <x v="10"/>
    <x v="7"/>
  </r>
  <r>
    <n v="77530929"/>
    <x v="10"/>
    <x v="10"/>
  </r>
  <r>
    <n v="77530930"/>
    <x v="10"/>
    <x v="7"/>
  </r>
  <r>
    <n v="77530931"/>
    <x v="10"/>
    <x v="10"/>
  </r>
  <r>
    <n v="77530932"/>
    <x v="10"/>
    <x v="10"/>
  </r>
  <r>
    <n v="77530933"/>
    <x v="12"/>
    <x v="10"/>
  </r>
  <r>
    <n v="77530934"/>
    <x v="10"/>
    <x v="10"/>
  </r>
  <r>
    <n v="77530935"/>
    <x v="10"/>
    <x v="7"/>
  </r>
  <r>
    <n v="77530936"/>
    <x v="10"/>
    <x v="10"/>
  </r>
  <r>
    <n v="77530937"/>
    <x v="10"/>
    <x v="10"/>
  </r>
  <r>
    <n v="77530938"/>
    <x v="10"/>
    <x v="7"/>
  </r>
  <r>
    <n v="77530939"/>
    <x v="10"/>
    <x v="10"/>
  </r>
  <r>
    <n v="77530940"/>
    <x v="12"/>
    <x v="10"/>
  </r>
  <r>
    <n v="77530942"/>
    <x v="10"/>
    <x v="7"/>
  </r>
  <r>
    <n v="77530943"/>
    <x v="12"/>
    <x v="10"/>
  </r>
  <r>
    <n v="77530944"/>
    <x v="11"/>
    <x v="10"/>
  </r>
  <r>
    <n v="77530946"/>
    <x v="12"/>
    <x v="10"/>
  </r>
  <r>
    <n v="77530948"/>
    <x v="12"/>
    <x v="7"/>
  </r>
  <r>
    <n v="77530949"/>
    <x v="10"/>
    <x v="10"/>
  </r>
  <r>
    <n v="77530950"/>
    <x v="10"/>
    <x v="10"/>
  </r>
  <r>
    <n v="77530951"/>
    <x v="10"/>
    <x v="10"/>
  </r>
  <r>
    <n v="77530952"/>
    <x v="10"/>
    <x v="7"/>
  </r>
  <r>
    <n v="77530953"/>
    <x v="10"/>
    <x v="10"/>
  </r>
  <r>
    <n v="77530954"/>
    <x v="10"/>
    <x v="10"/>
  </r>
  <r>
    <n v="77530955"/>
    <x v="10"/>
    <x v="7"/>
  </r>
  <r>
    <n v="77530956"/>
    <x v="10"/>
    <x v="10"/>
  </r>
  <r>
    <n v="77530959"/>
    <x v="12"/>
    <x v="7"/>
  </r>
  <r>
    <n v="77530960"/>
    <x v="10"/>
    <x v="7"/>
  </r>
  <r>
    <n v="77530961"/>
    <x v="10"/>
    <x v="7"/>
  </r>
  <r>
    <n v="77530962"/>
    <x v="12"/>
    <x v="10"/>
  </r>
  <r>
    <n v="77530963"/>
    <x v="12"/>
    <x v="10"/>
  </r>
  <r>
    <n v="77530964"/>
    <x v="10"/>
    <x v="10"/>
  </r>
  <r>
    <n v="77530966"/>
    <x v="12"/>
    <x v="10"/>
  </r>
  <r>
    <n v="77530967"/>
    <x v="10"/>
    <x v="10"/>
  </r>
  <r>
    <n v="77530968"/>
    <x v="10"/>
    <x v="10"/>
  </r>
  <r>
    <n v="77530970"/>
    <x v="12"/>
    <x v="10"/>
  </r>
  <r>
    <n v="77530971"/>
    <x v="12"/>
    <x v="10"/>
  </r>
  <r>
    <n v="77530972"/>
    <x v="10"/>
    <x v="10"/>
  </r>
  <r>
    <n v="77530973"/>
    <x v="10"/>
    <x v="7"/>
  </r>
  <r>
    <n v="77530975"/>
    <x v="10"/>
    <x v="10"/>
  </r>
  <r>
    <n v="77530976"/>
    <x v="10"/>
    <x v="10"/>
  </r>
  <r>
    <n v="77530977"/>
    <x v="10"/>
    <x v="10"/>
  </r>
  <r>
    <n v="77530978"/>
    <x v="10"/>
    <x v="10"/>
  </r>
  <r>
    <n v="77530980"/>
    <x v="10"/>
    <x v="10"/>
  </r>
  <r>
    <n v="77530981"/>
    <x v="10"/>
    <x v="10"/>
  </r>
  <r>
    <n v="77530982"/>
    <x v="10"/>
    <x v="10"/>
  </r>
  <r>
    <n v="77530983"/>
    <x v="10"/>
    <x v="10"/>
  </r>
  <r>
    <n v="77530984"/>
    <x v="10"/>
    <x v="10"/>
  </r>
  <r>
    <n v="77530985"/>
    <x v="10"/>
    <x v="0"/>
  </r>
  <r>
    <n v="77530986"/>
    <x v="10"/>
    <x v="0"/>
  </r>
  <r>
    <n v="77530987"/>
    <x v="10"/>
    <x v="0"/>
  </r>
  <r>
    <n v="77530988"/>
    <x v="10"/>
    <x v="0"/>
  </r>
  <r>
    <n v="77530989"/>
    <x v="10"/>
    <x v="0"/>
  </r>
  <r>
    <n v="77530990"/>
    <x v="10"/>
    <x v="0"/>
  </r>
  <r>
    <n v="77530991"/>
    <x v="10"/>
    <x v="0"/>
  </r>
  <r>
    <n v="77530992"/>
    <x v="11"/>
    <x v="0"/>
  </r>
  <r>
    <n v="77530993"/>
    <x v="12"/>
    <x v="0"/>
  </r>
  <r>
    <n v="77530994"/>
    <x v="12"/>
    <x v="0"/>
  </r>
  <r>
    <n v="77530995"/>
    <x v="11"/>
    <x v="0"/>
  </r>
  <r>
    <n v="77530997"/>
    <x v="12"/>
    <x v="0"/>
  </r>
  <r>
    <n v="77530998"/>
    <x v="10"/>
    <x v="0"/>
  </r>
  <r>
    <n v="77530999"/>
    <x v="10"/>
    <x v="0"/>
  </r>
  <r>
    <n v="77531000"/>
    <x v="10"/>
    <x v="4"/>
  </r>
  <r>
    <n v="77531001"/>
    <x v="10"/>
    <x v="0"/>
  </r>
  <r>
    <n v="77531002"/>
    <x v="10"/>
    <x v="0"/>
  </r>
  <r>
    <n v="77531003"/>
    <x v="10"/>
    <x v="0"/>
  </r>
  <r>
    <n v="77531004"/>
    <x v="10"/>
    <x v="0"/>
  </r>
  <r>
    <n v="77531005"/>
    <x v="10"/>
    <x v="0"/>
  </r>
  <r>
    <n v="77531006"/>
    <x v="10"/>
    <x v="4"/>
  </r>
  <r>
    <n v="77531007"/>
    <x v="10"/>
    <x v="0"/>
  </r>
  <r>
    <n v="77531009"/>
    <x v="10"/>
    <x v="0"/>
  </r>
  <r>
    <n v="77531010"/>
    <x v="10"/>
    <x v="0"/>
  </r>
  <r>
    <n v="77531011"/>
    <x v="10"/>
    <x v="0"/>
  </r>
  <r>
    <n v="77531014"/>
    <x v="10"/>
    <x v="0"/>
  </r>
  <r>
    <n v="77531015"/>
    <x v="10"/>
    <x v="0"/>
  </r>
  <r>
    <n v="77531018"/>
    <x v="10"/>
    <x v="0"/>
  </r>
  <r>
    <n v="77531019"/>
    <x v="10"/>
    <x v="4"/>
  </r>
  <r>
    <n v="77531020"/>
    <x v="10"/>
    <x v="0"/>
  </r>
  <r>
    <n v="77531021"/>
    <x v="10"/>
    <x v="0"/>
  </r>
  <r>
    <n v="77531023"/>
    <x v="10"/>
    <x v="0"/>
  </r>
  <r>
    <n v="77531024"/>
    <x v="10"/>
    <x v="4"/>
  </r>
  <r>
    <n v="77531026"/>
    <x v="10"/>
    <x v="0"/>
  </r>
  <r>
    <n v="77531027"/>
    <x v="10"/>
    <x v="4"/>
  </r>
  <r>
    <n v="77531028"/>
    <x v="10"/>
    <x v="0"/>
  </r>
  <r>
    <n v="77531029"/>
    <x v="10"/>
    <x v="4"/>
  </r>
  <r>
    <n v="77531030"/>
    <x v="10"/>
    <x v="0"/>
  </r>
  <r>
    <n v="77531031"/>
    <x v="10"/>
    <x v="4"/>
  </r>
  <r>
    <n v="77531033"/>
    <x v="12"/>
    <x v="0"/>
  </r>
  <r>
    <n v="77531034"/>
    <x v="10"/>
    <x v="0"/>
  </r>
  <r>
    <n v="77531035"/>
    <x v="10"/>
    <x v="0"/>
  </r>
  <r>
    <n v="77531036"/>
    <x v="10"/>
    <x v="0"/>
  </r>
  <r>
    <n v="77531037"/>
    <x v="10"/>
    <x v="0"/>
  </r>
  <r>
    <n v="77531038"/>
    <x v="10"/>
    <x v="0"/>
  </r>
  <r>
    <n v="77531040"/>
    <x v="10"/>
    <x v="0"/>
  </r>
  <r>
    <n v="77531041"/>
    <x v="10"/>
    <x v="0"/>
  </r>
  <r>
    <n v="77531042"/>
    <x v="10"/>
    <x v="0"/>
  </r>
  <r>
    <n v="77531043"/>
    <x v="12"/>
    <x v="0"/>
  </r>
  <r>
    <n v="77531044"/>
    <x v="10"/>
    <x v="0"/>
  </r>
  <r>
    <n v="77531046"/>
    <x v="10"/>
    <x v="0"/>
  </r>
  <r>
    <n v="77531047"/>
    <x v="10"/>
    <x v="0"/>
  </r>
  <r>
    <n v="77531048"/>
    <x v="10"/>
    <x v="0"/>
  </r>
  <r>
    <n v="77531049"/>
    <x v="10"/>
    <x v="0"/>
  </r>
  <r>
    <n v="77531051"/>
    <x v="10"/>
    <x v="0"/>
  </r>
  <r>
    <n v="77531052"/>
    <x v="10"/>
    <x v="0"/>
  </r>
  <r>
    <n v="77531053"/>
    <x v="10"/>
    <x v="0"/>
  </r>
  <r>
    <n v="77531054"/>
    <x v="10"/>
    <x v="4"/>
  </r>
  <r>
    <n v="77531055"/>
    <x v="10"/>
    <x v="4"/>
  </r>
  <r>
    <n v="77531057"/>
    <x v="10"/>
    <x v="0"/>
  </r>
  <r>
    <n v="77531059"/>
    <x v="10"/>
    <x v="0"/>
  </r>
  <r>
    <n v="77531060"/>
    <x v="10"/>
    <x v="0"/>
  </r>
  <r>
    <n v="77531065"/>
    <x v="10"/>
    <x v="0"/>
  </r>
  <r>
    <n v="77531067"/>
    <x v="10"/>
    <x v="0"/>
  </r>
  <r>
    <n v="77531068"/>
    <x v="10"/>
    <x v="0"/>
  </r>
  <r>
    <n v="77531069"/>
    <x v="10"/>
    <x v="0"/>
  </r>
  <r>
    <n v="77531070"/>
    <x v="10"/>
    <x v="0"/>
  </r>
  <r>
    <n v="77531073"/>
    <x v="10"/>
    <x v="0"/>
  </r>
  <r>
    <n v="77531074"/>
    <x v="10"/>
    <x v="0"/>
  </r>
  <r>
    <n v="77531077"/>
    <x v="10"/>
    <x v="0"/>
  </r>
  <r>
    <n v="77531078"/>
    <x v="10"/>
    <x v="0"/>
  </r>
  <r>
    <n v="77531079"/>
    <x v="10"/>
    <x v="0"/>
  </r>
  <r>
    <n v="77531080"/>
    <x v="10"/>
    <x v="0"/>
  </r>
  <r>
    <n v="77531082"/>
    <x v="10"/>
    <x v="0"/>
  </r>
  <r>
    <n v="77531083"/>
    <x v="10"/>
    <x v="0"/>
  </r>
  <r>
    <n v="77531084"/>
    <x v="10"/>
    <x v="0"/>
  </r>
  <r>
    <n v="77531085"/>
    <x v="10"/>
    <x v="0"/>
  </r>
  <r>
    <n v="77531087"/>
    <x v="10"/>
    <x v="0"/>
  </r>
  <r>
    <n v="77531088"/>
    <x v="10"/>
    <x v="0"/>
  </r>
  <r>
    <n v="77531091"/>
    <x v="10"/>
    <x v="0"/>
  </r>
  <r>
    <n v="77531093"/>
    <x v="10"/>
    <x v="0"/>
  </r>
  <r>
    <n v="77531095"/>
    <x v="10"/>
    <x v="0"/>
  </r>
  <r>
    <n v="77531096"/>
    <x v="10"/>
    <x v="0"/>
  </r>
  <r>
    <n v="77531097"/>
    <x v="10"/>
    <x v="0"/>
  </r>
  <r>
    <n v="77531098"/>
    <x v="10"/>
    <x v="0"/>
  </r>
  <r>
    <n v="77531099"/>
    <x v="10"/>
    <x v="0"/>
  </r>
  <r>
    <n v="77531100"/>
    <x v="10"/>
    <x v="0"/>
  </r>
  <r>
    <n v="77531101"/>
    <x v="10"/>
    <x v="0"/>
  </r>
  <r>
    <n v="77531102"/>
    <x v="10"/>
    <x v="0"/>
  </r>
  <r>
    <n v="77531104"/>
    <x v="10"/>
    <x v="0"/>
  </r>
  <r>
    <n v="77531109"/>
    <x v="10"/>
    <x v="0"/>
  </r>
  <r>
    <n v="77531110"/>
    <x v="10"/>
    <x v="0"/>
  </r>
  <r>
    <n v="77531112"/>
    <x v="10"/>
    <x v="0"/>
  </r>
  <r>
    <n v="77531113"/>
    <x v="10"/>
    <x v="0"/>
  </r>
  <r>
    <n v="77531114"/>
    <x v="10"/>
    <x v="0"/>
  </r>
  <r>
    <n v="77531116"/>
    <x v="10"/>
    <x v="0"/>
  </r>
  <r>
    <n v="77531118"/>
    <x v="10"/>
    <x v="0"/>
  </r>
  <r>
    <n v="77531120"/>
    <x v="10"/>
    <x v="0"/>
  </r>
  <r>
    <n v="77531121"/>
    <x v="12"/>
    <x v="0"/>
  </r>
  <r>
    <n v="77531125"/>
    <x v="10"/>
    <x v="0"/>
  </r>
  <r>
    <n v="77531126"/>
    <x v="10"/>
    <x v="0"/>
  </r>
  <r>
    <n v="77531127"/>
    <x v="10"/>
    <x v="0"/>
  </r>
  <r>
    <n v="77531129"/>
    <x v="10"/>
    <x v="0"/>
  </r>
  <r>
    <n v="77531130"/>
    <x v="10"/>
    <x v="0"/>
  </r>
  <r>
    <n v="77531131"/>
    <x v="10"/>
    <x v="0"/>
  </r>
  <r>
    <n v="77531132"/>
    <x v="10"/>
    <x v="0"/>
  </r>
  <r>
    <n v="77531133"/>
    <x v="10"/>
    <x v="0"/>
  </r>
  <r>
    <n v="77531134"/>
    <x v="12"/>
    <x v="0"/>
  </r>
  <r>
    <n v="77531136"/>
    <x v="10"/>
    <x v="0"/>
  </r>
  <r>
    <n v="77531137"/>
    <x v="10"/>
    <x v="0"/>
  </r>
  <r>
    <n v="77531138"/>
    <x v="10"/>
    <x v="0"/>
  </r>
  <r>
    <n v="77531140"/>
    <x v="10"/>
    <x v="0"/>
  </r>
  <r>
    <n v="77531141"/>
    <x v="10"/>
    <x v="0"/>
  </r>
  <r>
    <n v="77531142"/>
    <x v="10"/>
    <x v="0"/>
  </r>
  <r>
    <n v="77531143"/>
    <x v="10"/>
    <x v="0"/>
  </r>
  <r>
    <n v="77531144"/>
    <x v="10"/>
    <x v="0"/>
  </r>
  <r>
    <n v="77531145"/>
    <x v="10"/>
    <x v="0"/>
  </r>
  <r>
    <n v="77531146"/>
    <x v="10"/>
    <x v="0"/>
  </r>
  <r>
    <n v="77531147"/>
    <x v="10"/>
    <x v="0"/>
  </r>
  <r>
    <n v="77531148"/>
    <x v="10"/>
    <x v="0"/>
  </r>
  <r>
    <n v="77531150"/>
    <x v="12"/>
    <x v="0"/>
  </r>
  <r>
    <n v="77531151"/>
    <x v="10"/>
    <x v="0"/>
  </r>
  <r>
    <n v="77531152"/>
    <x v="12"/>
    <x v="0"/>
  </r>
  <r>
    <n v="77531154"/>
    <x v="12"/>
    <x v="0"/>
  </r>
  <r>
    <n v="77531156"/>
    <x v="12"/>
    <x v="0"/>
  </r>
  <r>
    <n v="77531157"/>
    <x v="10"/>
    <x v="0"/>
  </r>
  <r>
    <n v="77531158"/>
    <x v="12"/>
    <x v="0"/>
  </r>
  <r>
    <n v="77531159"/>
    <x v="12"/>
    <x v="0"/>
  </r>
  <r>
    <n v="77531160"/>
    <x v="12"/>
    <x v="0"/>
  </r>
  <r>
    <n v="77531161"/>
    <x v="10"/>
    <x v="0"/>
  </r>
  <r>
    <n v="77531162"/>
    <x v="10"/>
    <x v="1"/>
  </r>
  <r>
    <n v="77531163"/>
    <x v="10"/>
    <x v="1"/>
  </r>
  <r>
    <n v="77531164"/>
    <x v="10"/>
    <x v="1"/>
  </r>
  <r>
    <n v="77531165"/>
    <x v="10"/>
    <x v="0"/>
  </r>
  <r>
    <n v="77531166"/>
    <x v="10"/>
    <x v="1"/>
  </r>
  <r>
    <n v="77531167"/>
    <x v="10"/>
    <x v="0"/>
  </r>
  <r>
    <n v="77531168"/>
    <x v="10"/>
    <x v="1"/>
  </r>
  <r>
    <n v="77531169"/>
    <x v="10"/>
    <x v="1"/>
  </r>
  <r>
    <n v="77531170"/>
    <x v="10"/>
    <x v="1"/>
  </r>
  <r>
    <n v="77531171"/>
    <x v="10"/>
    <x v="1"/>
  </r>
  <r>
    <n v="77531172"/>
    <x v="10"/>
    <x v="1"/>
  </r>
  <r>
    <n v="77531173"/>
    <x v="10"/>
    <x v="1"/>
  </r>
  <r>
    <n v="77531174"/>
    <x v="10"/>
    <x v="1"/>
  </r>
  <r>
    <n v="77531175"/>
    <x v="10"/>
    <x v="1"/>
  </r>
  <r>
    <n v="77531176"/>
    <x v="10"/>
    <x v="1"/>
  </r>
  <r>
    <n v="77531177"/>
    <x v="10"/>
    <x v="1"/>
  </r>
  <r>
    <n v="77531178"/>
    <x v="10"/>
    <x v="0"/>
  </r>
  <r>
    <n v="77531179"/>
    <x v="10"/>
    <x v="1"/>
  </r>
  <r>
    <n v="77531180"/>
    <x v="10"/>
    <x v="0"/>
  </r>
  <r>
    <n v="77531181"/>
    <x v="10"/>
    <x v="1"/>
  </r>
  <r>
    <n v="77531182"/>
    <x v="10"/>
    <x v="1"/>
  </r>
  <r>
    <n v="77531183"/>
    <x v="10"/>
    <x v="1"/>
  </r>
  <r>
    <n v="77531184"/>
    <x v="10"/>
    <x v="1"/>
  </r>
  <r>
    <n v="77531185"/>
    <x v="10"/>
    <x v="1"/>
  </r>
  <r>
    <n v="77531188"/>
    <x v="10"/>
    <x v="0"/>
  </r>
  <r>
    <n v="77531189"/>
    <x v="10"/>
    <x v="0"/>
  </r>
  <r>
    <n v="77531190"/>
    <x v="12"/>
    <x v="1"/>
  </r>
  <r>
    <n v="77531191"/>
    <x v="10"/>
    <x v="0"/>
  </r>
  <r>
    <n v="77531192"/>
    <x v="12"/>
    <x v="1"/>
  </r>
  <r>
    <n v="77531193"/>
    <x v="10"/>
    <x v="0"/>
  </r>
  <r>
    <n v="77531194"/>
    <x v="10"/>
    <x v="1"/>
  </r>
  <r>
    <n v="77531201"/>
    <x v="12"/>
    <x v="1"/>
  </r>
  <r>
    <n v="77531202"/>
    <x v="26"/>
    <x v="1"/>
  </r>
  <r>
    <n v="77531203"/>
    <x v="10"/>
    <x v="1"/>
  </r>
  <r>
    <n v="77531204"/>
    <x v="10"/>
    <x v="0"/>
  </r>
  <r>
    <n v="77531207"/>
    <x v="10"/>
    <x v="1"/>
  </r>
  <r>
    <n v="77531208"/>
    <x v="10"/>
    <x v="1"/>
  </r>
  <r>
    <n v="77531209"/>
    <x v="10"/>
    <x v="1"/>
  </r>
  <r>
    <n v="77531212"/>
    <x v="10"/>
    <x v="1"/>
  </r>
  <r>
    <n v="77531213"/>
    <x v="11"/>
    <x v="1"/>
  </r>
  <r>
    <n v="77531216"/>
    <x v="10"/>
    <x v="1"/>
  </r>
  <r>
    <n v="77531217"/>
    <x v="10"/>
    <x v="0"/>
  </r>
  <r>
    <n v="77531218"/>
    <x v="10"/>
    <x v="1"/>
  </r>
  <r>
    <n v="77531219"/>
    <x v="10"/>
    <x v="1"/>
  </r>
  <r>
    <n v="77531220"/>
    <x v="10"/>
    <x v="1"/>
  </r>
  <r>
    <n v="77531221"/>
    <x v="10"/>
    <x v="1"/>
  </r>
  <r>
    <n v="77531223"/>
    <x v="12"/>
    <x v="1"/>
  </r>
  <r>
    <n v="77531224"/>
    <x v="12"/>
    <x v="1"/>
  </r>
  <r>
    <n v="77531225"/>
    <x v="10"/>
    <x v="0"/>
  </r>
  <r>
    <n v="77531226"/>
    <x v="10"/>
    <x v="0"/>
  </r>
  <r>
    <n v="77531227"/>
    <x v="10"/>
    <x v="1"/>
  </r>
  <r>
    <n v="77531229"/>
    <x v="10"/>
    <x v="1"/>
  </r>
  <r>
    <n v="77531231"/>
    <x v="10"/>
    <x v="1"/>
  </r>
  <r>
    <n v="77531232"/>
    <x v="12"/>
    <x v="1"/>
  </r>
  <r>
    <n v="77531233"/>
    <x v="12"/>
    <x v="1"/>
  </r>
  <r>
    <n v="77531235"/>
    <x v="10"/>
    <x v="1"/>
  </r>
  <r>
    <n v="77531236"/>
    <x v="10"/>
    <x v="1"/>
  </r>
  <r>
    <n v="77531239"/>
    <x v="10"/>
    <x v="1"/>
  </r>
  <r>
    <n v="77531241"/>
    <x v="10"/>
    <x v="0"/>
  </r>
  <r>
    <n v="77531242"/>
    <x v="10"/>
    <x v="1"/>
  </r>
  <r>
    <n v="77531243"/>
    <x v="10"/>
    <x v="0"/>
  </r>
  <r>
    <n v="77531244"/>
    <x v="12"/>
    <x v="1"/>
  </r>
  <r>
    <n v="77531245"/>
    <x v="10"/>
    <x v="1"/>
  </r>
  <r>
    <n v="77531246"/>
    <x v="10"/>
    <x v="1"/>
  </r>
  <r>
    <n v="77531247"/>
    <x v="10"/>
    <x v="0"/>
  </r>
  <r>
    <n v="77531248"/>
    <x v="10"/>
    <x v="1"/>
  </r>
  <r>
    <n v="77531249"/>
    <x v="10"/>
    <x v="1"/>
  </r>
  <r>
    <n v="77531250"/>
    <x v="10"/>
    <x v="1"/>
  </r>
  <r>
    <n v="77531251"/>
    <x v="10"/>
    <x v="1"/>
  </r>
  <r>
    <n v="77531252"/>
    <x v="10"/>
    <x v="1"/>
  </r>
  <r>
    <n v="77531253"/>
    <x v="10"/>
    <x v="1"/>
  </r>
  <r>
    <n v="77531254"/>
    <x v="10"/>
    <x v="1"/>
  </r>
  <r>
    <n v="77531257"/>
    <x v="10"/>
    <x v="1"/>
  </r>
  <r>
    <n v="77531258"/>
    <x v="10"/>
    <x v="1"/>
  </r>
  <r>
    <n v="77531260"/>
    <x v="10"/>
    <x v="4"/>
  </r>
  <r>
    <n v="77531261"/>
    <x v="10"/>
    <x v="1"/>
  </r>
  <r>
    <n v="77531262"/>
    <x v="10"/>
    <x v="1"/>
  </r>
  <r>
    <n v="77531263"/>
    <x v="10"/>
    <x v="1"/>
  </r>
  <r>
    <n v="77531264"/>
    <x v="10"/>
    <x v="1"/>
  </r>
  <r>
    <n v="77531265"/>
    <x v="10"/>
    <x v="1"/>
  </r>
  <r>
    <n v="77531266"/>
    <x v="10"/>
    <x v="1"/>
  </r>
  <r>
    <n v="77531267"/>
    <x v="10"/>
    <x v="1"/>
  </r>
  <r>
    <n v="77531268"/>
    <x v="10"/>
    <x v="1"/>
  </r>
  <r>
    <n v="77531269"/>
    <x v="10"/>
    <x v="1"/>
  </r>
  <r>
    <n v="77531270"/>
    <x v="10"/>
    <x v="1"/>
  </r>
  <r>
    <n v="77531273"/>
    <x v="10"/>
    <x v="1"/>
  </r>
  <r>
    <n v="77531275"/>
    <x v="10"/>
    <x v="1"/>
  </r>
  <r>
    <n v="77531276"/>
    <x v="10"/>
    <x v="1"/>
  </r>
  <r>
    <n v="77531277"/>
    <x v="10"/>
    <x v="1"/>
  </r>
  <r>
    <n v="77531278"/>
    <x v="10"/>
    <x v="4"/>
  </r>
  <r>
    <n v="77531279"/>
    <x v="10"/>
    <x v="1"/>
  </r>
  <r>
    <n v="77531280"/>
    <x v="10"/>
    <x v="4"/>
  </r>
  <r>
    <n v="77531281"/>
    <x v="10"/>
    <x v="1"/>
  </r>
  <r>
    <n v="77531282"/>
    <x v="12"/>
    <x v="1"/>
  </r>
  <r>
    <n v="77531283"/>
    <x v="12"/>
    <x v="1"/>
  </r>
  <r>
    <n v="77531284"/>
    <x v="10"/>
    <x v="1"/>
  </r>
  <r>
    <n v="77531285"/>
    <x v="10"/>
    <x v="1"/>
  </r>
  <r>
    <n v="77531287"/>
    <x v="12"/>
    <x v="1"/>
  </r>
  <r>
    <n v="77531289"/>
    <x v="10"/>
    <x v="4"/>
  </r>
  <r>
    <n v="77531290"/>
    <x v="10"/>
    <x v="1"/>
  </r>
  <r>
    <n v="77531292"/>
    <x v="10"/>
    <x v="1"/>
  </r>
  <r>
    <n v="77531293"/>
    <x v="10"/>
    <x v="1"/>
  </r>
  <r>
    <n v="77531294"/>
    <x v="10"/>
    <x v="1"/>
  </r>
  <r>
    <n v="77531295"/>
    <x v="10"/>
    <x v="1"/>
  </r>
  <r>
    <n v="77531296"/>
    <x v="10"/>
    <x v="1"/>
  </r>
  <r>
    <n v="77531297"/>
    <x v="10"/>
    <x v="1"/>
  </r>
  <r>
    <n v="77531298"/>
    <x v="10"/>
    <x v="1"/>
  </r>
  <r>
    <n v="77531299"/>
    <x v="10"/>
    <x v="1"/>
  </r>
  <r>
    <n v="77531300"/>
    <x v="10"/>
    <x v="1"/>
  </r>
  <r>
    <n v="77531302"/>
    <x v="10"/>
    <x v="1"/>
  </r>
  <r>
    <n v="77531303"/>
    <x v="10"/>
    <x v="1"/>
  </r>
  <r>
    <n v="77531304"/>
    <x v="20"/>
    <x v="15"/>
  </r>
  <r>
    <n v="77531305"/>
    <x v="20"/>
    <x v="15"/>
  </r>
  <r>
    <n v="77531306"/>
    <x v="20"/>
    <x v="15"/>
  </r>
  <r>
    <n v="77531308"/>
    <x v="10"/>
    <x v="4"/>
  </r>
  <r>
    <n v="77531310"/>
    <x v="10"/>
    <x v="1"/>
  </r>
  <r>
    <n v="77531311"/>
    <x v="10"/>
    <x v="4"/>
  </r>
  <r>
    <n v="77531312"/>
    <x v="10"/>
    <x v="1"/>
  </r>
  <r>
    <n v="77531315"/>
    <x v="10"/>
    <x v="1"/>
  </r>
  <r>
    <n v="77531316"/>
    <x v="10"/>
    <x v="1"/>
  </r>
  <r>
    <n v="77531317"/>
    <x v="10"/>
    <x v="4"/>
  </r>
  <r>
    <n v="77531318"/>
    <x v="10"/>
    <x v="1"/>
  </r>
  <r>
    <n v="77531319"/>
    <x v="10"/>
    <x v="1"/>
  </r>
  <r>
    <n v="77531320"/>
    <x v="10"/>
    <x v="1"/>
  </r>
  <r>
    <n v="77531321"/>
    <x v="10"/>
    <x v="4"/>
  </r>
  <r>
    <n v="77531322"/>
    <x v="10"/>
    <x v="1"/>
  </r>
  <r>
    <n v="77531323"/>
    <x v="11"/>
    <x v="1"/>
  </r>
  <r>
    <n v="77531324"/>
    <x v="12"/>
    <x v="1"/>
  </r>
  <r>
    <n v="77531325"/>
    <x v="10"/>
    <x v="1"/>
  </r>
  <r>
    <n v="77531326"/>
    <x v="10"/>
    <x v="1"/>
  </r>
  <r>
    <n v="77531328"/>
    <x v="10"/>
    <x v="1"/>
  </r>
  <r>
    <n v="77531329"/>
    <x v="10"/>
    <x v="1"/>
  </r>
  <r>
    <n v="77531330"/>
    <x v="10"/>
    <x v="1"/>
  </r>
  <r>
    <n v="77531331"/>
    <x v="10"/>
    <x v="1"/>
  </r>
  <r>
    <n v="77531332"/>
    <x v="10"/>
    <x v="1"/>
  </r>
  <r>
    <n v="77531333"/>
    <x v="10"/>
    <x v="1"/>
  </r>
  <r>
    <n v="77531334"/>
    <x v="10"/>
    <x v="1"/>
  </r>
  <r>
    <n v="77531335"/>
    <x v="10"/>
    <x v="1"/>
  </r>
  <r>
    <n v="77531336"/>
    <x v="10"/>
    <x v="1"/>
  </r>
  <r>
    <n v="77531337"/>
    <x v="10"/>
    <x v="1"/>
  </r>
  <r>
    <n v="77531338"/>
    <x v="10"/>
    <x v="4"/>
  </r>
  <r>
    <n v="77531339"/>
    <x v="10"/>
    <x v="1"/>
  </r>
  <r>
    <n v="77531340"/>
    <x v="10"/>
    <x v="1"/>
  </r>
  <r>
    <n v="77531342"/>
    <x v="10"/>
    <x v="1"/>
  </r>
  <r>
    <n v="77531343"/>
    <x v="10"/>
    <x v="4"/>
  </r>
  <r>
    <n v="77531344"/>
    <x v="10"/>
    <x v="1"/>
  </r>
  <r>
    <n v="77531345"/>
    <x v="10"/>
    <x v="1"/>
  </r>
  <r>
    <n v="77531346"/>
    <x v="10"/>
    <x v="1"/>
  </r>
  <r>
    <n v="77531347"/>
    <x v="12"/>
    <x v="1"/>
  </r>
  <r>
    <n v="77531348"/>
    <x v="10"/>
    <x v="1"/>
  </r>
  <r>
    <n v="77531349"/>
    <x v="10"/>
    <x v="4"/>
  </r>
  <r>
    <n v="77531350"/>
    <x v="10"/>
    <x v="1"/>
  </r>
  <r>
    <n v="77531351"/>
    <x v="10"/>
    <x v="1"/>
  </r>
  <r>
    <n v="77531352"/>
    <x v="10"/>
    <x v="1"/>
  </r>
  <r>
    <n v="77531353"/>
    <x v="10"/>
    <x v="1"/>
  </r>
  <r>
    <n v="77531354"/>
    <x v="10"/>
    <x v="1"/>
  </r>
  <r>
    <n v="77531355"/>
    <x v="10"/>
    <x v="17"/>
  </r>
  <r>
    <n v="77531358"/>
    <x v="10"/>
    <x v="17"/>
  </r>
  <r>
    <n v="77531359"/>
    <x v="10"/>
    <x v="17"/>
  </r>
  <r>
    <n v="77531360"/>
    <x v="10"/>
    <x v="12"/>
  </r>
  <r>
    <n v="77531361"/>
    <x v="10"/>
    <x v="17"/>
  </r>
  <r>
    <n v="77531362"/>
    <x v="10"/>
    <x v="17"/>
  </r>
  <r>
    <n v="77531363"/>
    <x v="10"/>
    <x v="17"/>
  </r>
  <r>
    <n v="77531364"/>
    <x v="10"/>
    <x v="12"/>
  </r>
  <r>
    <n v="77531365"/>
    <x v="10"/>
    <x v="17"/>
  </r>
  <r>
    <n v="77531367"/>
    <x v="10"/>
    <x v="17"/>
  </r>
  <r>
    <n v="77531368"/>
    <x v="10"/>
    <x v="12"/>
  </r>
  <r>
    <n v="77531369"/>
    <x v="11"/>
    <x v="17"/>
  </r>
  <r>
    <n v="77531370"/>
    <x v="10"/>
    <x v="12"/>
  </r>
  <r>
    <n v="77531371"/>
    <x v="10"/>
    <x v="17"/>
  </r>
  <r>
    <n v="77531372"/>
    <x v="10"/>
    <x v="12"/>
  </r>
  <r>
    <n v="77531373"/>
    <x v="10"/>
    <x v="17"/>
  </r>
  <r>
    <n v="77531374"/>
    <x v="10"/>
    <x v="17"/>
  </r>
  <r>
    <n v="77531375"/>
    <x v="10"/>
    <x v="17"/>
  </r>
  <r>
    <n v="77531376"/>
    <x v="10"/>
    <x v="17"/>
  </r>
  <r>
    <n v="77531377"/>
    <x v="10"/>
    <x v="17"/>
  </r>
  <r>
    <n v="77531378"/>
    <x v="10"/>
    <x v="17"/>
  </r>
  <r>
    <n v="77531379"/>
    <x v="10"/>
    <x v="17"/>
  </r>
  <r>
    <n v="77531380"/>
    <x v="10"/>
    <x v="17"/>
  </r>
  <r>
    <n v="77531381"/>
    <x v="10"/>
    <x v="17"/>
  </r>
  <r>
    <n v="77531383"/>
    <x v="10"/>
    <x v="17"/>
  </r>
  <r>
    <n v="77531384"/>
    <x v="10"/>
    <x v="17"/>
  </r>
  <r>
    <n v="77531385"/>
    <x v="10"/>
    <x v="12"/>
  </r>
  <r>
    <n v="77531386"/>
    <x v="10"/>
    <x v="17"/>
  </r>
  <r>
    <n v="77531387"/>
    <x v="10"/>
    <x v="17"/>
  </r>
  <r>
    <n v="77531388"/>
    <x v="10"/>
    <x v="17"/>
  </r>
  <r>
    <n v="77531389"/>
    <x v="10"/>
    <x v="17"/>
  </r>
  <r>
    <n v="77531390"/>
    <x v="10"/>
    <x v="17"/>
  </r>
  <r>
    <n v="77531391"/>
    <x v="10"/>
    <x v="17"/>
  </r>
  <r>
    <n v="77531392"/>
    <x v="10"/>
    <x v="17"/>
  </r>
  <r>
    <n v="77531393"/>
    <x v="10"/>
    <x v="17"/>
  </r>
  <r>
    <n v="77531394"/>
    <x v="10"/>
    <x v="17"/>
  </r>
  <r>
    <n v="77531395"/>
    <x v="10"/>
    <x v="17"/>
  </r>
  <r>
    <n v="77531396"/>
    <x v="12"/>
    <x v="17"/>
  </r>
  <r>
    <n v="77531397"/>
    <x v="10"/>
    <x v="17"/>
  </r>
  <r>
    <n v="77531398"/>
    <x v="12"/>
    <x v="17"/>
  </r>
  <r>
    <n v="77531399"/>
    <x v="10"/>
    <x v="17"/>
  </r>
  <r>
    <n v="77531401"/>
    <x v="10"/>
    <x v="17"/>
  </r>
  <r>
    <n v="77531402"/>
    <x v="10"/>
    <x v="17"/>
  </r>
  <r>
    <n v="77531403"/>
    <x v="10"/>
    <x v="12"/>
  </r>
  <r>
    <n v="77531404"/>
    <x v="10"/>
    <x v="17"/>
  </r>
  <r>
    <n v="77531407"/>
    <x v="10"/>
    <x v="17"/>
  </r>
  <r>
    <n v="77531409"/>
    <x v="10"/>
    <x v="17"/>
  </r>
  <r>
    <n v="77531410"/>
    <x v="10"/>
    <x v="17"/>
  </r>
  <r>
    <n v="77531411"/>
    <x v="10"/>
    <x v="12"/>
  </r>
  <r>
    <n v="77531412"/>
    <x v="10"/>
    <x v="12"/>
  </r>
  <r>
    <n v="77531413"/>
    <x v="10"/>
    <x v="17"/>
  </r>
  <r>
    <n v="77531414"/>
    <x v="10"/>
    <x v="17"/>
  </r>
  <r>
    <n v="77531415"/>
    <x v="10"/>
    <x v="17"/>
  </r>
  <r>
    <n v="77531419"/>
    <x v="10"/>
    <x v="17"/>
  </r>
  <r>
    <n v="77531421"/>
    <x v="10"/>
    <x v="12"/>
  </r>
  <r>
    <n v="77531422"/>
    <x v="10"/>
    <x v="17"/>
  </r>
  <r>
    <n v="77531423"/>
    <x v="10"/>
    <x v="17"/>
  </r>
  <r>
    <n v="77531428"/>
    <x v="10"/>
    <x v="12"/>
  </r>
  <r>
    <n v="77531431"/>
    <x v="10"/>
    <x v="12"/>
  </r>
  <r>
    <n v="77531434"/>
    <x v="10"/>
    <x v="12"/>
  </r>
  <r>
    <n v="77531435"/>
    <x v="10"/>
    <x v="17"/>
  </r>
  <r>
    <n v="77531436"/>
    <x v="10"/>
    <x v="17"/>
  </r>
  <r>
    <n v="77531437"/>
    <x v="10"/>
    <x v="17"/>
  </r>
  <r>
    <n v="77531438"/>
    <x v="10"/>
    <x v="17"/>
  </r>
  <r>
    <n v="77531440"/>
    <x v="10"/>
    <x v="12"/>
  </r>
  <r>
    <n v="77531441"/>
    <x v="10"/>
    <x v="17"/>
  </r>
  <r>
    <n v="77531443"/>
    <x v="10"/>
    <x v="17"/>
  </r>
  <r>
    <n v="77531445"/>
    <x v="10"/>
    <x v="12"/>
  </r>
  <r>
    <n v="77531446"/>
    <x v="12"/>
    <x v="17"/>
  </r>
  <r>
    <n v="77531447"/>
    <x v="10"/>
    <x v="17"/>
  </r>
  <r>
    <n v="77531448"/>
    <x v="10"/>
    <x v="12"/>
  </r>
  <r>
    <n v="77531452"/>
    <x v="10"/>
    <x v="17"/>
  </r>
  <r>
    <n v="77531453"/>
    <x v="10"/>
    <x v="17"/>
  </r>
  <r>
    <n v="77531455"/>
    <x v="10"/>
    <x v="17"/>
  </r>
  <r>
    <n v="77531459"/>
    <x v="10"/>
    <x v="17"/>
  </r>
  <r>
    <n v="77531462"/>
    <x v="10"/>
    <x v="11"/>
  </r>
  <r>
    <n v="77531463"/>
    <x v="10"/>
    <x v="5"/>
  </r>
  <r>
    <n v="77531464"/>
    <x v="10"/>
    <x v="11"/>
  </r>
  <r>
    <n v="77531465"/>
    <x v="10"/>
    <x v="11"/>
  </r>
  <r>
    <n v="77531472"/>
    <x v="10"/>
    <x v="11"/>
  </r>
  <r>
    <n v="77531473"/>
    <x v="10"/>
    <x v="11"/>
  </r>
  <r>
    <n v="77531474"/>
    <x v="10"/>
    <x v="11"/>
  </r>
  <r>
    <n v="77531476"/>
    <x v="10"/>
    <x v="11"/>
  </r>
  <r>
    <n v="77531477"/>
    <x v="10"/>
    <x v="11"/>
  </r>
  <r>
    <n v="77531478"/>
    <x v="10"/>
    <x v="11"/>
  </r>
  <r>
    <n v="77531483"/>
    <x v="10"/>
    <x v="11"/>
  </r>
  <r>
    <n v="77531485"/>
    <x v="10"/>
    <x v="11"/>
  </r>
  <r>
    <n v="77531487"/>
    <x v="12"/>
    <x v="11"/>
  </r>
  <r>
    <n v="77531489"/>
    <x v="12"/>
    <x v="11"/>
  </r>
  <r>
    <n v="77531490"/>
    <x v="10"/>
    <x v="11"/>
  </r>
  <r>
    <n v="77531491"/>
    <x v="10"/>
    <x v="11"/>
  </r>
  <r>
    <n v="77531492"/>
    <x v="10"/>
    <x v="11"/>
  </r>
  <r>
    <n v="77531493"/>
    <x v="10"/>
    <x v="11"/>
  </r>
  <r>
    <n v="77531494"/>
    <x v="10"/>
    <x v="11"/>
  </r>
  <r>
    <n v="77531495"/>
    <x v="10"/>
    <x v="11"/>
  </r>
  <r>
    <n v="77531496"/>
    <x v="10"/>
    <x v="11"/>
  </r>
  <r>
    <n v="77531497"/>
    <x v="10"/>
    <x v="11"/>
  </r>
  <r>
    <n v="77531498"/>
    <x v="10"/>
    <x v="11"/>
  </r>
  <r>
    <n v="77531499"/>
    <x v="10"/>
    <x v="11"/>
  </r>
  <r>
    <n v="77531500"/>
    <x v="10"/>
    <x v="11"/>
  </r>
  <r>
    <n v="77531501"/>
    <x v="10"/>
    <x v="11"/>
  </r>
  <r>
    <n v="77531502"/>
    <x v="10"/>
    <x v="5"/>
  </r>
  <r>
    <n v="77531503"/>
    <x v="10"/>
    <x v="11"/>
  </r>
  <r>
    <n v="77531505"/>
    <x v="10"/>
    <x v="11"/>
  </r>
  <r>
    <n v="77531506"/>
    <x v="10"/>
    <x v="11"/>
  </r>
  <r>
    <n v="77531507"/>
    <x v="10"/>
    <x v="11"/>
  </r>
  <r>
    <n v="77531508"/>
    <x v="10"/>
    <x v="11"/>
  </r>
  <r>
    <n v="77531509"/>
    <x v="12"/>
    <x v="11"/>
  </r>
  <r>
    <n v="77531510"/>
    <x v="10"/>
    <x v="11"/>
  </r>
  <r>
    <n v="77531511"/>
    <x v="11"/>
    <x v="11"/>
  </r>
  <r>
    <n v="77531512"/>
    <x v="10"/>
    <x v="5"/>
  </r>
  <r>
    <n v="77531514"/>
    <x v="10"/>
    <x v="11"/>
  </r>
  <r>
    <n v="77531515"/>
    <x v="10"/>
    <x v="11"/>
  </r>
  <r>
    <n v="77531516"/>
    <x v="12"/>
    <x v="5"/>
  </r>
  <r>
    <n v="77531517"/>
    <x v="10"/>
    <x v="5"/>
  </r>
  <r>
    <n v="77531518"/>
    <x v="12"/>
    <x v="11"/>
  </r>
  <r>
    <n v="77531520"/>
    <x v="12"/>
    <x v="11"/>
  </r>
  <r>
    <n v="77531521"/>
    <x v="12"/>
    <x v="11"/>
  </r>
  <r>
    <n v="77531523"/>
    <x v="12"/>
    <x v="11"/>
  </r>
  <r>
    <n v="77531525"/>
    <x v="10"/>
    <x v="11"/>
  </r>
  <r>
    <n v="77531526"/>
    <x v="12"/>
    <x v="11"/>
  </r>
  <r>
    <n v="77531530"/>
    <x v="10"/>
    <x v="5"/>
  </r>
  <r>
    <n v="77531531"/>
    <x v="10"/>
    <x v="11"/>
  </r>
  <r>
    <n v="77531532"/>
    <x v="10"/>
    <x v="11"/>
  </r>
  <r>
    <n v="77531533"/>
    <x v="10"/>
    <x v="11"/>
  </r>
  <r>
    <n v="77531535"/>
    <x v="10"/>
    <x v="11"/>
  </r>
  <r>
    <n v="77531536"/>
    <x v="10"/>
    <x v="11"/>
  </r>
  <r>
    <n v="77531540"/>
    <x v="10"/>
    <x v="11"/>
  </r>
  <r>
    <n v="77531542"/>
    <x v="12"/>
    <x v="11"/>
  </r>
  <r>
    <n v="77531543"/>
    <x v="10"/>
    <x v="11"/>
  </r>
  <r>
    <n v="77531544"/>
    <x v="10"/>
    <x v="5"/>
  </r>
  <r>
    <n v="77531545"/>
    <x v="12"/>
    <x v="11"/>
  </r>
  <r>
    <n v="77531547"/>
    <x v="12"/>
    <x v="11"/>
  </r>
  <r>
    <n v="77531549"/>
    <x v="10"/>
    <x v="11"/>
  </r>
  <r>
    <n v="77531550"/>
    <x v="12"/>
    <x v="11"/>
  </r>
  <r>
    <n v="77531551"/>
    <x v="10"/>
    <x v="5"/>
  </r>
  <r>
    <n v="77531552"/>
    <x v="10"/>
    <x v="11"/>
  </r>
  <r>
    <n v="77531553"/>
    <x v="10"/>
    <x v="11"/>
  </r>
  <r>
    <n v="77531555"/>
    <x v="10"/>
    <x v="5"/>
  </r>
  <r>
    <n v="77531556"/>
    <x v="10"/>
    <x v="5"/>
  </r>
  <r>
    <n v="77531557"/>
    <x v="10"/>
    <x v="5"/>
  </r>
  <r>
    <n v="77531558"/>
    <x v="10"/>
    <x v="5"/>
  </r>
  <r>
    <n v="77531559"/>
    <x v="10"/>
    <x v="11"/>
  </r>
  <r>
    <n v="77531560"/>
    <x v="10"/>
    <x v="5"/>
  </r>
  <r>
    <n v="77531561"/>
    <x v="10"/>
    <x v="5"/>
  </r>
  <r>
    <n v="77531562"/>
    <x v="10"/>
    <x v="11"/>
  </r>
  <r>
    <n v="77531563"/>
    <x v="10"/>
    <x v="11"/>
  </r>
  <r>
    <n v="77531564"/>
    <x v="10"/>
    <x v="11"/>
  </r>
  <r>
    <n v="77531565"/>
    <x v="10"/>
    <x v="11"/>
  </r>
  <r>
    <n v="77531566"/>
    <x v="10"/>
    <x v="11"/>
  </r>
  <r>
    <n v="77531567"/>
    <x v="10"/>
    <x v="11"/>
  </r>
  <r>
    <n v="77531568"/>
    <x v="10"/>
    <x v="2"/>
  </r>
  <r>
    <n v="77531570"/>
    <x v="10"/>
    <x v="2"/>
  </r>
  <r>
    <n v="77531572"/>
    <x v="10"/>
    <x v="2"/>
  </r>
  <r>
    <n v="77531573"/>
    <x v="11"/>
    <x v="2"/>
  </r>
  <r>
    <n v="77531576"/>
    <x v="10"/>
    <x v="2"/>
  </r>
  <r>
    <n v="77531577"/>
    <x v="10"/>
    <x v="2"/>
  </r>
  <r>
    <n v="77531578"/>
    <x v="10"/>
    <x v="2"/>
  </r>
  <r>
    <n v="77531581"/>
    <x v="10"/>
    <x v="2"/>
  </r>
  <r>
    <n v="77531582"/>
    <x v="10"/>
    <x v="2"/>
  </r>
  <r>
    <n v="77531583"/>
    <x v="10"/>
    <x v="2"/>
  </r>
  <r>
    <n v="77531584"/>
    <x v="10"/>
    <x v="2"/>
  </r>
  <r>
    <n v="77531586"/>
    <x v="10"/>
    <x v="2"/>
  </r>
  <r>
    <n v="77531588"/>
    <x v="10"/>
    <x v="2"/>
  </r>
  <r>
    <n v="77531590"/>
    <x v="10"/>
    <x v="2"/>
  </r>
  <r>
    <n v="77531592"/>
    <x v="12"/>
    <x v="2"/>
  </r>
  <r>
    <n v="77531594"/>
    <x v="12"/>
    <x v="2"/>
  </r>
  <r>
    <n v="77531595"/>
    <x v="12"/>
    <x v="2"/>
  </r>
  <r>
    <n v="77531597"/>
    <x v="11"/>
    <x v="2"/>
  </r>
  <r>
    <n v="77531598"/>
    <x v="12"/>
    <x v="2"/>
  </r>
  <r>
    <n v="77531601"/>
    <x v="12"/>
    <x v="2"/>
  </r>
  <r>
    <n v="77531604"/>
    <x v="10"/>
    <x v="2"/>
  </r>
  <r>
    <n v="77531605"/>
    <x v="10"/>
    <x v="2"/>
  </r>
  <r>
    <n v="77531606"/>
    <x v="10"/>
    <x v="2"/>
  </r>
  <r>
    <n v="77531607"/>
    <x v="10"/>
    <x v="2"/>
  </r>
  <r>
    <n v="77531608"/>
    <x v="10"/>
    <x v="2"/>
  </r>
  <r>
    <n v="77531609"/>
    <x v="10"/>
    <x v="2"/>
  </r>
  <r>
    <n v="77531610"/>
    <x v="10"/>
    <x v="2"/>
  </r>
  <r>
    <n v="77531612"/>
    <x v="10"/>
    <x v="2"/>
  </r>
  <r>
    <n v="77531613"/>
    <x v="10"/>
    <x v="2"/>
  </r>
  <r>
    <n v="77531615"/>
    <x v="10"/>
    <x v="2"/>
  </r>
  <r>
    <n v="77531616"/>
    <x v="10"/>
    <x v="2"/>
  </r>
  <r>
    <n v="77531617"/>
    <x v="12"/>
    <x v="2"/>
  </r>
  <r>
    <n v="77531618"/>
    <x v="10"/>
    <x v="2"/>
  </r>
  <r>
    <n v="77531619"/>
    <x v="10"/>
    <x v="2"/>
  </r>
  <r>
    <n v="77531620"/>
    <x v="10"/>
    <x v="2"/>
  </r>
  <r>
    <n v="77531622"/>
    <x v="10"/>
    <x v="2"/>
  </r>
  <r>
    <n v="77531624"/>
    <x v="12"/>
    <x v="2"/>
  </r>
  <r>
    <n v="77531625"/>
    <x v="12"/>
    <x v="2"/>
  </r>
  <r>
    <n v="77531626"/>
    <x v="10"/>
    <x v="2"/>
  </r>
  <r>
    <n v="77531627"/>
    <x v="10"/>
    <x v="2"/>
  </r>
  <r>
    <n v="77531628"/>
    <x v="12"/>
    <x v="9"/>
  </r>
  <r>
    <n v="77531630"/>
    <x v="12"/>
    <x v="9"/>
  </r>
  <r>
    <n v="77531633"/>
    <x v="12"/>
    <x v="9"/>
  </r>
  <r>
    <n v="77531634"/>
    <x v="10"/>
    <x v="9"/>
  </r>
  <r>
    <n v="77531635"/>
    <x v="10"/>
    <x v="9"/>
  </r>
  <r>
    <n v="77531636"/>
    <x v="10"/>
    <x v="9"/>
  </r>
  <r>
    <n v="77531637"/>
    <x v="11"/>
    <x v="9"/>
  </r>
  <r>
    <n v="77531638"/>
    <x v="25"/>
    <x v="15"/>
  </r>
  <r>
    <n v="77531639"/>
    <x v="12"/>
    <x v="9"/>
  </r>
  <r>
    <n v="77531640"/>
    <x v="12"/>
    <x v="9"/>
  </r>
  <r>
    <n v="77531641"/>
    <x v="12"/>
    <x v="9"/>
  </r>
  <r>
    <n v="77531643"/>
    <x v="12"/>
    <x v="9"/>
  </r>
  <r>
    <n v="77531645"/>
    <x v="12"/>
    <x v="9"/>
  </r>
  <r>
    <n v="77531646"/>
    <x v="12"/>
    <x v="9"/>
  </r>
  <r>
    <n v="77531647"/>
    <x v="11"/>
    <x v="9"/>
  </r>
  <r>
    <n v="77531651"/>
    <x v="12"/>
    <x v="9"/>
  </r>
  <r>
    <n v="77531653"/>
    <x v="12"/>
    <x v="9"/>
  </r>
  <r>
    <n v="77531654"/>
    <x v="12"/>
    <x v="9"/>
  </r>
  <r>
    <n v="77531655"/>
    <x v="12"/>
    <x v="9"/>
  </r>
  <r>
    <n v="77531656"/>
    <x v="12"/>
    <x v="9"/>
  </r>
  <r>
    <n v="77531657"/>
    <x v="11"/>
    <x v="9"/>
  </r>
  <r>
    <n v="77531658"/>
    <x v="12"/>
    <x v="9"/>
  </r>
  <r>
    <n v="77531660"/>
    <x v="12"/>
    <x v="9"/>
  </r>
  <r>
    <n v="77531663"/>
    <x v="12"/>
    <x v="9"/>
  </r>
  <r>
    <n v="77531664"/>
    <x v="12"/>
    <x v="9"/>
  </r>
  <r>
    <n v="77531665"/>
    <x v="12"/>
    <x v="9"/>
  </r>
  <r>
    <n v="77531666"/>
    <x v="12"/>
    <x v="9"/>
  </r>
  <r>
    <n v="77531669"/>
    <x v="12"/>
    <x v="9"/>
  </r>
  <r>
    <n v="77531670"/>
    <x v="12"/>
    <x v="9"/>
  </r>
  <r>
    <n v="77531671"/>
    <x v="12"/>
    <x v="9"/>
  </r>
  <r>
    <n v="77531672"/>
    <x v="12"/>
    <x v="9"/>
  </r>
  <r>
    <n v="77531674"/>
    <x v="10"/>
    <x v="2"/>
  </r>
  <r>
    <n v="77531675"/>
    <x v="10"/>
    <x v="2"/>
  </r>
  <r>
    <n v="77531678"/>
    <x v="10"/>
    <x v="2"/>
  </r>
  <r>
    <n v="77531680"/>
    <x v="10"/>
    <x v="2"/>
  </r>
  <r>
    <n v="77531681"/>
    <x v="10"/>
    <x v="2"/>
  </r>
  <r>
    <n v="77531682"/>
    <x v="10"/>
    <x v="2"/>
  </r>
  <r>
    <n v="77531683"/>
    <x v="10"/>
    <x v="2"/>
  </r>
  <r>
    <n v="77531686"/>
    <x v="10"/>
    <x v="2"/>
  </r>
  <r>
    <n v="77531687"/>
    <x v="10"/>
    <x v="2"/>
  </r>
  <r>
    <n v="77531690"/>
    <x v="10"/>
    <x v="2"/>
  </r>
  <r>
    <n v="77531691"/>
    <x v="10"/>
    <x v="2"/>
  </r>
  <r>
    <n v="77531693"/>
    <x v="10"/>
    <x v="2"/>
  </r>
  <r>
    <n v="77531695"/>
    <x v="10"/>
    <x v="2"/>
  </r>
  <r>
    <n v="77531697"/>
    <x v="10"/>
    <x v="2"/>
  </r>
  <r>
    <n v="77531698"/>
    <x v="10"/>
    <x v="2"/>
  </r>
  <r>
    <n v="77531700"/>
    <x v="10"/>
    <x v="2"/>
  </r>
  <r>
    <n v="77531701"/>
    <x v="10"/>
    <x v="2"/>
  </r>
  <r>
    <n v="77531704"/>
    <x v="10"/>
    <x v="2"/>
  </r>
  <r>
    <n v="77531705"/>
    <x v="10"/>
    <x v="2"/>
  </r>
  <r>
    <n v="77531706"/>
    <x v="10"/>
    <x v="2"/>
  </r>
  <r>
    <n v="77531707"/>
    <x v="10"/>
    <x v="2"/>
  </r>
  <r>
    <n v="77531709"/>
    <x v="10"/>
    <x v="2"/>
  </r>
  <r>
    <n v="77531710"/>
    <x v="10"/>
    <x v="2"/>
  </r>
  <r>
    <n v="77531711"/>
    <x v="12"/>
    <x v="2"/>
  </r>
  <r>
    <n v="77531712"/>
    <x v="10"/>
    <x v="9"/>
  </r>
  <r>
    <n v="77531713"/>
    <x v="10"/>
    <x v="9"/>
  </r>
  <r>
    <n v="77531714"/>
    <x v="10"/>
    <x v="9"/>
  </r>
  <r>
    <n v="77531715"/>
    <x v="10"/>
    <x v="9"/>
  </r>
  <r>
    <n v="77531716"/>
    <x v="10"/>
    <x v="9"/>
  </r>
  <r>
    <n v="77531717"/>
    <x v="10"/>
    <x v="9"/>
  </r>
  <r>
    <n v="77531718"/>
    <x v="10"/>
    <x v="9"/>
  </r>
  <r>
    <n v="77531720"/>
    <x v="10"/>
    <x v="9"/>
  </r>
  <r>
    <n v="77531722"/>
    <x v="10"/>
    <x v="9"/>
  </r>
  <r>
    <n v="77531723"/>
    <x v="10"/>
    <x v="9"/>
  </r>
  <r>
    <n v="77531724"/>
    <x v="10"/>
    <x v="9"/>
  </r>
  <r>
    <n v="77531726"/>
    <x v="10"/>
    <x v="9"/>
  </r>
  <r>
    <n v="77531727"/>
    <x v="10"/>
    <x v="9"/>
  </r>
  <r>
    <n v="77531728"/>
    <x v="10"/>
    <x v="9"/>
  </r>
  <r>
    <n v="77531729"/>
    <x v="10"/>
    <x v="9"/>
  </r>
  <r>
    <n v="77531730"/>
    <x v="10"/>
    <x v="9"/>
  </r>
  <r>
    <n v="77531732"/>
    <x v="10"/>
    <x v="9"/>
  </r>
  <r>
    <n v="77531733"/>
    <x v="10"/>
    <x v="9"/>
  </r>
  <r>
    <n v="77531734"/>
    <x v="10"/>
    <x v="9"/>
  </r>
  <r>
    <n v="77531736"/>
    <x v="10"/>
    <x v="9"/>
  </r>
  <r>
    <n v="77531737"/>
    <x v="10"/>
    <x v="9"/>
  </r>
  <r>
    <n v="77531738"/>
    <x v="10"/>
    <x v="9"/>
  </r>
  <r>
    <n v="77531739"/>
    <x v="10"/>
    <x v="9"/>
  </r>
  <r>
    <n v="77531741"/>
    <x v="12"/>
    <x v="2"/>
  </r>
  <r>
    <n v="77531742"/>
    <x v="28"/>
    <x v="2"/>
  </r>
  <r>
    <n v="77531743"/>
    <x v="12"/>
    <x v="9"/>
  </r>
  <r>
    <n v="77531744"/>
    <x v="10"/>
    <x v="9"/>
  </r>
  <r>
    <n v="77531746"/>
    <x v="10"/>
    <x v="9"/>
  </r>
  <r>
    <n v="77531747"/>
    <x v="10"/>
    <x v="9"/>
  </r>
  <r>
    <n v="77531748"/>
    <x v="10"/>
    <x v="9"/>
  </r>
  <r>
    <n v="77531750"/>
    <x v="10"/>
    <x v="9"/>
  </r>
  <r>
    <n v="77531751"/>
    <x v="10"/>
    <x v="9"/>
  </r>
  <r>
    <n v="77531752"/>
    <x v="10"/>
    <x v="9"/>
  </r>
  <r>
    <n v="77531753"/>
    <x v="10"/>
    <x v="9"/>
  </r>
  <r>
    <n v="77531754"/>
    <x v="10"/>
    <x v="9"/>
  </r>
  <r>
    <n v="77531755"/>
    <x v="10"/>
    <x v="9"/>
  </r>
  <r>
    <n v="77531756"/>
    <x v="10"/>
    <x v="9"/>
  </r>
  <r>
    <n v="77531757"/>
    <x v="10"/>
    <x v="9"/>
  </r>
  <r>
    <n v="77531758"/>
    <x v="10"/>
    <x v="9"/>
  </r>
  <r>
    <n v="77531759"/>
    <x v="10"/>
    <x v="9"/>
  </r>
  <r>
    <n v="77531760"/>
    <x v="10"/>
    <x v="9"/>
  </r>
  <r>
    <n v="77531762"/>
    <x v="10"/>
    <x v="9"/>
  </r>
  <r>
    <n v="77531764"/>
    <x v="10"/>
    <x v="5"/>
  </r>
  <r>
    <n v="77531765"/>
    <x v="10"/>
    <x v="5"/>
  </r>
  <r>
    <n v="77531766"/>
    <x v="10"/>
    <x v="5"/>
  </r>
  <r>
    <n v="77531767"/>
    <x v="10"/>
    <x v="5"/>
  </r>
  <r>
    <n v="77531768"/>
    <x v="10"/>
    <x v="5"/>
  </r>
  <r>
    <n v="77531769"/>
    <x v="10"/>
    <x v="5"/>
  </r>
  <r>
    <n v="77531771"/>
    <x v="10"/>
    <x v="5"/>
  </r>
  <r>
    <n v="77531772"/>
    <x v="10"/>
    <x v="5"/>
  </r>
  <r>
    <n v="77531773"/>
    <x v="10"/>
    <x v="5"/>
  </r>
  <r>
    <n v="77531775"/>
    <x v="10"/>
    <x v="5"/>
  </r>
  <r>
    <n v="77531776"/>
    <x v="10"/>
    <x v="5"/>
  </r>
  <r>
    <n v="77531778"/>
    <x v="10"/>
    <x v="5"/>
  </r>
  <r>
    <n v="77531782"/>
    <x v="10"/>
    <x v="5"/>
  </r>
  <r>
    <n v="77531783"/>
    <x v="10"/>
    <x v="5"/>
  </r>
  <r>
    <n v="77531784"/>
    <x v="10"/>
    <x v="5"/>
  </r>
  <r>
    <n v="77531785"/>
    <x v="10"/>
    <x v="5"/>
  </r>
  <r>
    <n v="77531786"/>
    <x v="10"/>
    <x v="5"/>
  </r>
  <r>
    <n v="77531787"/>
    <x v="10"/>
    <x v="5"/>
  </r>
  <r>
    <n v="77531788"/>
    <x v="10"/>
    <x v="5"/>
  </r>
  <r>
    <n v="77531789"/>
    <x v="10"/>
    <x v="5"/>
  </r>
  <r>
    <n v="77531790"/>
    <x v="10"/>
    <x v="5"/>
  </r>
  <r>
    <n v="77531791"/>
    <x v="10"/>
    <x v="5"/>
  </r>
  <r>
    <n v="77531792"/>
    <x v="10"/>
    <x v="5"/>
  </r>
  <r>
    <n v="77531793"/>
    <x v="10"/>
    <x v="5"/>
  </r>
  <r>
    <n v="77531794"/>
    <x v="10"/>
    <x v="5"/>
  </r>
  <r>
    <n v="77531795"/>
    <x v="10"/>
    <x v="5"/>
  </r>
  <r>
    <n v="77531796"/>
    <x v="10"/>
    <x v="5"/>
  </r>
  <r>
    <n v="77531797"/>
    <x v="10"/>
    <x v="5"/>
  </r>
  <r>
    <n v="77531798"/>
    <x v="10"/>
    <x v="5"/>
  </r>
  <r>
    <n v="77531799"/>
    <x v="10"/>
    <x v="5"/>
  </r>
  <r>
    <n v="77531800"/>
    <x v="10"/>
    <x v="5"/>
  </r>
  <r>
    <n v="77531803"/>
    <x v="10"/>
    <x v="5"/>
  </r>
  <r>
    <n v="77531804"/>
    <x v="10"/>
    <x v="5"/>
  </r>
  <r>
    <n v="77531805"/>
    <x v="12"/>
    <x v="5"/>
  </r>
  <r>
    <n v="77531807"/>
    <x v="12"/>
    <x v="5"/>
  </r>
  <r>
    <n v="77531808"/>
    <x v="10"/>
    <x v="5"/>
  </r>
  <r>
    <n v="77531809"/>
    <x v="10"/>
    <x v="14"/>
  </r>
  <r>
    <n v="77531810"/>
    <x v="10"/>
    <x v="14"/>
  </r>
  <r>
    <n v="77531812"/>
    <x v="10"/>
    <x v="14"/>
  </r>
  <r>
    <n v="77531813"/>
    <x v="12"/>
    <x v="14"/>
  </r>
  <r>
    <n v="77531814"/>
    <x v="10"/>
    <x v="14"/>
  </r>
  <r>
    <n v="77531816"/>
    <x v="10"/>
    <x v="14"/>
  </r>
  <r>
    <n v="77531817"/>
    <x v="10"/>
    <x v="14"/>
  </r>
  <r>
    <n v="77531818"/>
    <x v="10"/>
    <x v="11"/>
  </r>
  <r>
    <n v="77531819"/>
    <x v="10"/>
    <x v="11"/>
  </r>
  <r>
    <n v="77531820"/>
    <x v="10"/>
    <x v="2"/>
  </r>
  <r>
    <n v="77531822"/>
    <x v="12"/>
    <x v="11"/>
  </r>
  <r>
    <n v="77531823"/>
    <x v="10"/>
    <x v="11"/>
  </r>
  <r>
    <n v="77531824"/>
    <x v="25"/>
    <x v="15"/>
  </r>
  <r>
    <n v="77531828"/>
    <x v="10"/>
    <x v="11"/>
  </r>
  <r>
    <n v="77531829"/>
    <x v="10"/>
    <x v="11"/>
  </r>
  <r>
    <n v="77531830"/>
    <x v="10"/>
    <x v="11"/>
  </r>
  <r>
    <n v="77531831"/>
    <x v="10"/>
    <x v="11"/>
  </r>
  <r>
    <n v="77531832"/>
    <x v="10"/>
    <x v="11"/>
  </r>
  <r>
    <n v="77531833"/>
    <x v="10"/>
    <x v="11"/>
  </r>
  <r>
    <n v="77531834"/>
    <x v="20"/>
    <x v="15"/>
  </r>
  <r>
    <n v="77531836"/>
    <x v="25"/>
    <x v="15"/>
  </r>
  <r>
    <n v="77531837"/>
    <x v="25"/>
    <x v="15"/>
  </r>
  <r>
    <n v="77531838"/>
    <x v="25"/>
    <x v="15"/>
  </r>
  <r>
    <n v="77531839"/>
    <x v="20"/>
    <x v="15"/>
  </r>
  <r>
    <n v="77531840"/>
    <x v="10"/>
    <x v="11"/>
  </r>
  <r>
    <n v="77531841"/>
    <x v="10"/>
    <x v="11"/>
  </r>
  <r>
    <n v="77531842"/>
    <x v="10"/>
    <x v="11"/>
  </r>
  <r>
    <n v="77531843"/>
    <x v="20"/>
    <x v="15"/>
  </r>
  <r>
    <n v="77531844"/>
    <x v="10"/>
    <x v="11"/>
  </r>
  <r>
    <n v="77531845"/>
    <x v="10"/>
    <x v="11"/>
  </r>
  <r>
    <n v="77531846"/>
    <x v="12"/>
    <x v="11"/>
  </r>
  <r>
    <n v="77531847"/>
    <x v="10"/>
    <x v="11"/>
  </r>
  <r>
    <n v="77531849"/>
    <x v="10"/>
    <x v="11"/>
  </r>
  <r>
    <n v="77531850"/>
    <x v="10"/>
    <x v="11"/>
  </r>
  <r>
    <n v="77531852"/>
    <x v="10"/>
    <x v="11"/>
  </r>
  <r>
    <n v="77531853"/>
    <x v="10"/>
    <x v="11"/>
  </r>
  <r>
    <n v="77531854"/>
    <x v="10"/>
    <x v="11"/>
  </r>
  <r>
    <n v="77531855"/>
    <x v="10"/>
    <x v="11"/>
  </r>
  <r>
    <n v="77531857"/>
    <x v="10"/>
    <x v="11"/>
  </r>
  <r>
    <n v="77531858"/>
    <x v="10"/>
    <x v="11"/>
  </r>
  <r>
    <n v="77531860"/>
    <x v="12"/>
    <x v="14"/>
  </r>
  <r>
    <n v="77531861"/>
    <x v="25"/>
    <x v="15"/>
  </r>
  <r>
    <n v="77531862"/>
    <x v="10"/>
    <x v="11"/>
  </r>
  <r>
    <n v="77531863"/>
    <x v="10"/>
    <x v="11"/>
  </r>
  <r>
    <n v="77531864"/>
    <x v="10"/>
    <x v="11"/>
  </r>
  <r>
    <n v="77531865"/>
    <x v="10"/>
    <x v="11"/>
  </r>
  <r>
    <n v="77531868"/>
    <x v="10"/>
    <x v="11"/>
  </r>
  <r>
    <n v="77531869"/>
    <x v="10"/>
    <x v="11"/>
  </r>
  <r>
    <n v="77531870"/>
    <x v="10"/>
    <x v="11"/>
  </r>
  <r>
    <n v="77531873"/>
    <x v="10"/>
    <x v="11"/>
  </r>
  <r>
    <n v="77531875"/>
    <x v="10"/>
    <x v="11"/>
  </r>
  <r>
    <n v="77531876"/>
    <x v="10"/>
    <x v="11"/>
  </r>
  <r>
    <n v="77531879"/>
    <x v="10"/>
    <x v="11"/>
  </r>
  <r>
    <n v="77531880"/>
    <x v="10"/>
    <x v="11"/>
  </r>
  <r>
    <n v="77531881"/>
    <x v="10"/>
    <x v="11"/>
  </r>
  <r>
    <n v="77531882"/>
    <x v="10"/>
    <x v="11"/>
  </r>
  <r>
    <n v="77531883"/>
    <x v="10"/>
    <x v="11"/>
  </r>
  <r>
    <n v="77531885"/>
    <x v="10"/>
    <x v="11"/>
  </r>
  <r>
    <n v="77531886"/>
    <x v="10"/>
    <x v="11"/>
  </r>
  <r>
    <n v="77531887"/>
    <x v="12"/>
    <x v="11"/>
  </r>
  <r>
    <n v="77531888"/>
    <x v="12"/>
    <x v="11"/>
  </r>
  <r>
    <n v="77531889"/>
    <x v="12"/>
    <x v="11"/>
  </r>
  <r>
    <n v="77531892"/>
    <x v="12"/>
    <x v="11"/>
  </r>
  <r>
    <n v="77531893"/>
    <x v="12"/>
    <x v="11"/>
  </r>
  <r>
    <n v="77531894"/>
    <x v="12"/>
    <x v="11"/>
  </r>
  <r>
    <n v="77531896"/>
    <x v="10"/>
    <x v="11"/>
  </r>
  <r>
    <n v="77531897"/>
    <x v="10"/>
    <x v="11"/>
  </r>
  <r>
    <n v="77531898"/>
    <x v="10"/>
    <x v="11"/>
  </r>
  <r>
    <n v="77531899"/>
    <x v="10"/>
    <x v="11"/>
  </r>
  <r>
    <n v="77531901"/>
    <x v="10"/>
    <x v="11"/>
  </r>
  <r>
    <n v="77531904"/>
    <x v="10"/>
    <x v="11"/>
  </r>
  <r>
    <n v="77531905"/>
    <x v="10"/>
    <x v="11"/>
  </r>
  <r>
    <n v="77531906"/>
    <x v="10"/>
    <x v="11"/>
  </r>
  <r>
    <n v="77531907"/>
    <x v="10"/>
    <x v="11"/>
  </r>
  <r>
    <n v="77531908"/>
    <x v="10"/>
    <x v="11"/>
  </r>
  <r>
    <n v="77531909"/>
    <x v="10"/>
    <x v="11"/>
  </r>
  <r>
    <n v="77531910"/>
    <x v="10"/>
    <x v="11"/>
  </r>
  <r>
    <n v="77531911"/>
    <x v="10"/>
    <x v="11"/>
  </r>
  <r>
    <n v="77531912"/>
    <x v="10"/>
    <x v="11"/>
  </r>
  <r>
    <n v="77531913"/>
    <x v="10"/>
    <x v="11"/>
  </r>
  <r>
    <n v="77531915"/>
    <x v="10"/>
    <x v="11"/>
  </r>
  <r>
    <n v="77531916"/>
    <x v="10"/>
    <x v="11"/>
  </r>
  <r>
    <n v="77531917"/>
    <x v="10"/>
    <x v="11"/>
  </r>
  <r>
    <n v="77531918"/>
    <x v="10"/>
    <x v="11"/>
  </r>
  <r>
    <n v="77531919"/>
    <x v="10"/>
    <x v="11"/>
  </r>
  <r>
    <n v="77531920"/>
    <x v="10"/>
    <x v="11"/>
  </r>
  <r>
    <n v="77531921"/>
    <x v="10"/>
    <x v="11"/>
  </r>
  <r>
    <n v="77531922"/>
    <x v="10"/>
    <x v="11"/>
  </r>
  <r>
    <n v="77531923"/>
    <x v="12"/>
    <x v="11"/>
  </r>
  <r>
    <n v="77531924"/>
    <x v="10"/>
    <x v="11"/>
  </r>
  <r>
    <n v="77531925"/>
    <x v="10"/>
    <x v="11"/>
  </r>
  <r>
    <n v="77531926"/>
    <x v="12"/>
    <x v="11"/>
  </r>
  <r>
    <n v="77531928"/>
    <x v="10"/>
    <x v="11"/>
  </r>
  <r>
    <n v="77531929"/>
    <x v="10"/>
    <x v="11"/>
  </r>
  <r>
    <n v="77531931"/>
    <x v="10"/>
    <x v="11"/>
  </r>
  <r>
    <n v="77531932"/>
    <x v="12"/>
    <x v="11"/>
  </r>
  <r>
    <n v="77531933"/>
    <x v="10"/>
    <x v="11"/>
  </r>
  <r>
    <n v="77531934"/>
    <x v="11"/>
    <x v="11"/>
  </r>
  <r>
    <n v="77531935"/>
    <x v="10"/>
    <x v="11"/>
  </r>
  <r>
    <n v="77531936"/>
    <x v="10"/>
    <x v="11"/>
  </r>
  <r>
    <n v="77531937"/>
    <x v="20"/>
    <x v="15"/>
  </r>
  <r>
    <n v="77531938"/>
    <x v="12"/>
    <x v="17"/>
  </r>
  <r>
    <n v="77531939"/>
    <x v="12"/>
    <x v="17"/>
  </r>
  <r>
    <n v="77531940"/>
    <x v="12"/>
    <x v="17"/>
  </r>
  <r>
    <n v="77531941"/>
    <x v="12"/>
    <x v="17"/>
  </r>
  <r>
    <n v="77531942"/>
    <x v="10"/>
    <x v="17"/>
  </r>
  <r>
    <n v="77531945"/>
    <x v="10"/>
    <x v="17"/>
  </r>
  <r>
    <n v="77531948"/>
    <x v="10"/>
    <x v="17"/>
  </r>
  <r>
    <n v="77531949"/>
    <x v="10"/>
    <x v="17"/>
  </r>
  <r>
    <n v="77531950"/>
    <x v="10"/>
    <x v="17"/>
  </r>
  <r>
    <n v="77531951"/>
    <x v="10"/>
    <x v="17"/>
  </r>
  <r>
    <n v="77531955"/>
    <x v="10"/>
    <x v="17"/>
  </r>
  <r>
    <n v="77531956"/>
    <x v="10"/>
    <x v="17"/>
  </r>
  <r>
    <n v="77531957"/>
    <x v="10"/>
    <x v="17"/>
  </r>
  <r>
    <n v="77531959"/>
    <x v="10"/>
    <x v="17"/>
  </r>
  <r>
    <n v="77531960"/>
    <x v="10"/>
    <x v="17"/>
  </r>
  <r>
    <n v="77531961"/>
    <x v="10"/>
    <x v="17"/>
  </r>
  <r>
    <n v="77531963"/>
    <x v="10"/>
    <x v="17"/>
  </r>
  <r>
    <n v="77531964"/>
    <x v="10"/>
    <x v="17"/>
  </r>
  <r>
    <n v="77531965"/>
    <x v="10"/>
    <x v="17"/>
  </r>
  <r>
    <n v="77531971"/>
    <x v="12"/>
    <x v="17"/>
  </r>
  <r>
    <n v="77531972"/>
    <x v="12"/>
    <x v="17"/>
  </r>
  <r>
    <n v="77531973"/>
    <x v="10"/>
    <x v="17"/>
  </r>
  <r>
    <n v="77531974"/>
    <x v="10"/>
    <x v="17"/>
  </r>
  <r>
    <n v="77531975"/>
    <x v="10"/>
    <x v="17"/>
  </r>
  <r>
    <n v="77531976"/>
    <x v="10"/>
    <x v="17"/>
  </r>
  <r>
    <n v="77531981"/>
    <x v="10"/>
    <x v="17"/>
  </r>
  <r>
    <n v="77531982"/>
    <x v="10"/>
    <x v="17"/>
  </r>
  <r>
    <n v="77531983"/>
    <x v="10"/>
    <x v="17"/>
  </r>
  <r>
    <n v="77531984"/>
    <x v="10"/>
    <x v="17"/>
  </r>
  <r>
    <n v="77531985"/>
    <x v="10"/>
    <x v="17"/>
  </r>
  <r>
    <n v="77531987"/>
    <x v="10"/>
    <x v="17"/>
  </r>
  <r>
    <n v="77531988"/>
    <x v="10"/>
    <x v="17"/>
  </r>
  <r>
    <n v="77531989"/>
    <x v="10"/>
    <x v="17"/>
  </r>
  <r>
    <n v="77531990"/>
    <x v="10"/>
    <x v="17"/>
  </r>
  <r>
    <n v="77531991"/>
    <x v="10"/>
    <x v="17"/>
  </r>
  <r>
    <n v="77531992"/>
    <x v="12"/>
    <x v="17"/>
  </r>
  <r>
    <n v="77531994"/>
    <x v="10"/>
    <x v="17"/>
  </r>
  <r>
    <n v="77531995"/>
    <x v="10"/>
    <x v="17"/>
  </r>
  <r>
    <n v="77531997"/>
    <x v="10"/>
    <x v="17"/>
  </r>
  <r>
    <n v="77532000"/>
    <x v="10"/>
    <x v="17"/>
  </r>
  <r>
    <n v="77532001"/>
    <x v="10"/>
    <x v="17"/>
  </r>
  <r>
    <n v="77532005"/>
    <x v="10"/>
    <x v="17"/>
  </r>
  <r>
    <n v="77532006"/>
    <x v="10"/>
    <x v="17"/>
  </r>
  <r>
    <n v="77532008"/>
    <x v="10"/>
    <x v="17"/>
  </r>
  <r>
    <n v="77532009"/>
    <x v="12"/>
    <x v="17"/>
  </r>
  <r>
    <n v="77532010"/>
    <x v="10"/>
    <x v="17"/>
  </r>
  <r>
    <n v="77532013"/>
    <x v="10"/>
    <x v="17"/>
  </r>
  <r>
    <n v="77532014"/>
    <x v="10"/>
    <x v="17"/>
  </r>
  <r>
    <n v="77532016"/>
    <x v="10"/>
    <x v="17"/>
  </r>
  <r>
    <n v="77532017"/>
    <x v="10"/>
    <x v="17"/>
  </r>
  <r>
    <n v="77532018"/>
    <x v="10"/>
    <x v="17"/>
  </r>
  <r>
    <n v="77532019"/>
    <x v="10"/>
    <x v="17"/>
  </r>
  <r>
    <n v="77532020"/>
    <x v="10"/>
    <x v="17"/>
  </r>
  <r>
    <n v="77532021"/>
    <x v="10"/>
    <x v="17"/>
  </r>
  <r>
    <n v="77532022"/>
    <x v="10"/>
    <x v="17"/>
  </r>
  <r>
    <n v="77532023"/>
    <x v="10"/>
    <x v="17"/>
  </r>
  <r>
    <n v="77532024"/>
    <x v="10"/>
    <x v="17"/>
  </r>
  <r>
    <n v="77532025"/>
    <x v="10"/>
    <x v="17"/>
  </r>
  <r>
    <n v="77532026"/>
    <x v="10"/>
    <x v="17"/>
  </r>
  <r>
    <n v="77532027"/>
    <x v="10"/>
    <x v="17"/>
  </r>
  <r>
    <n v="77532028"/>
    <x v="10"/>
    <x v="17"/>
  </r>
  <r>
    <n v="77532029"/>
    <x v="10"/>
    <x v="17"/>
  </r>
  <r>
    <n v="77532030"/>
    <x v="10"/>
    <x v="17"/>
  </r>
  <r>
    <n v="77532032"/>
    <x v="10"/>
    <x v="17"/>
  </r>
  <r>
    <n v="77532033"/>
    <x v="10"/>
    <x v="17"/>
  </r>
  <r>
    <n v="77532034"/>
    <x v="10"/>
    <x v="17"/>
  </r>
  <r>
    <n v="77532035"/>
    <x v="10"/>
    <x v="17"/>
  </r>
  <r>
    <n v="77532036"/>
    <x v="10"/>
    <x v="17"/>
  </r>
  <r>
    <n v="77532037"/>
    <x v="10"/>
    <x v="17"/>
  </r>
  <r>
    <n v="77532039"/>
    <x v="10"/>
    <x v="17"/>
  </r>
  <r>
    <n v="77532040"/>
    <x v="10"/>
    <x v="17"/>
  </r>
  <r>
    <n v="77532041"/>
    <x v="10"/>
    <x v="17"/>
  </r>
  <r>
    <n v="77532042"/>
    <x v="10"/>
    <x v="17"/>
  </r>
  <r>
    <n v="77532044"/>
    <x v="12"/>
    <x v="17"/>
  </r>
  <r>
    <n v="77532045"/>
    <x v="12"/>
    <x v="17"/>
  </r>
  <r>
    <n v="77532046"/>
    <x v="10"/>
    <x v="17"/>
  </r>
  <r>
    <n v="77532048"/>
    <x v="10"/>
    <x v="15"/>
  </r>
  <r>
    <n v="77532049"/>
    <x v="10"/>
    <x v="9"/>
  </r>
  <r>
    <n v="77532051"/>
    <x v="10"/>
    <x v="7"/>
  </r>
  <r>
    <n v="77532052"/>
    <x v="10"/>
    <x v="14"/>
  </r>
  <r>
    <n v="77532053"/>
    <x v="12"/>
    <x v="4"/>
  </r>
  <r>
    <n v="77532054"/>
    <x v="10"/>
    <x v="9"/>
  </r>
  <r>
    <n v="77532055"/>
    <x v="10"/>
    <x v="16"/>
  </r>
  <r>
    <n v="77532056"/>
    <x v="12"/>
    <x v="2"/>
  </r>
  <r>
    <n v="77532057"/>
    <x v="10"/>
    <x v="2"/>
  </r>
  <r>
    <n v="77532058"/>
    <x v="10"/>
    <x v="7"/>
  </r>
  <r>
    <n v="77532059"/>
    <x v="10"/>
    <x v="8"/>
  </r>
  <r>
    <n v="77532060"/>
    <x v="10"/>
    <x v="5"/>
  </r>
  <r>
    <n v="77532061"/>
    <x v="10"/>
    <x v="7"/>
  </r>
  <r>
    <n v="77532062"/>
    <x v="10"/>
    <x v="17"/>
  </r>
  <r>
    <n v="77532063"/>
    <x v="10"/>
    <x v="7"/>
  </r>
  <r>
    <n v="77532064"/>
    <x v="10"/>
    <x v="0"/>
  </r>
  <r>
    <n v="77532065"/>
    <x v="12"/>
    <x v="9"/>
  </r>
  <r>
    <n v="77532066"/>
    <x v="12"/>
    <x v="14"/>
  </r>
  <r>
    <n v="77532068"/>
    <x v="10"/>
    <x v="4"/>
  </r>
  <r>
    <n v="77532069"/>
    <x v="21"/>
    <x v="4"/>
  </r>
  <r>
    <n v="77532071"/>
    <x v="21"/>
    <x v="4"/>
  </r>
  <r>
    <n v="77532072"/>
    <x v="21"/>
    <x v="4"/>
  </r>
  <r>
    <n v="77532073"/>
    <x v="21"/>
    <x v="4"/>
  </r>
  <r>
    <n v="77532074"/>
    <x v="21"/>
    <x v="4"/>
  </r>
  <r>
    <n v="77532075"/>
    <x v="21"/>
    <x v="4"/>
  </r>
  <r>
    <n v="77532076"/>
    <x v="21"/>
    <x v="4"/>
  </r>
  <r>
    <n v="77532077"/>
    <x v="21"/>
    <x v="4"/>
  </r>
  <r>
    <n v="77532078"/>
    <x v="21"/>
    <x v="4"/>
  </r>
  <r>
    <n v="77532079"/>
    <x v="21"/>
    <x v="4"/>
  </r>
  <r>
    <n v="77532080"/>
    <x v="22"/>
    <x v="4"/>
  </r>
  <r>
    <n v="77532081"/>
    <x v="22"/>
    <x v="4"/>
  </r>
  <r>
    <n v="77532082"/>
    <x v="22"/>
    <x v="4"/>
  </r>
  <r>
    <n v="77532083"/>
    <x v="21"/>
    <x v="4"/>
  </r>
  <r>
    <n v="77532084"/>
    <x v="22"/>
    <x v="4"/>
  </r>
  <r>
    <n v="77532085"/>
    <x v="22"/>
    <x v="4"/>
  </r>
  <r>
    <n v="77532086"/>
    <x v="22"/>
    <x v="4"/>
  </r>
  <r>
    <n v="77532087"/>
    <x v="22"/>
    <x v="4"/>
  </r>
  <r>
    <n v="77532090"/>
    <x v="21"/>
    <x v="4"/>
  </r>
  <r>
    <n v="77532093"/>
    <x v="22"/>
    <x v="4"/>
  </r>
  <r>
    <n v="77532094"/>
    <x v="22"/>
    <x v="4"/>
  </r>
  <r>
    <n v="77532095"/>
    <x v="22"/>
    <x v="15"/>
  </r>
  <r>
    <n v="77532097"/>
    <x v="22"/>
    <x v="15"/>
  </r>
  <r>
    <n v="77532098"/>
    <x v="22"/>
    <x v="15"/>
  </r>
  <r>
    <n v="77532099"/>
    <x v="22"/>
    <x v="15"/>
  </r>
  <r>
    <n v="77532100"/>
    <x v="22"/>
    <x v="15"/>
  </r>
  <r>
    <n v="77532101"/>
    <x v="22"/>
    <x v="15"/>
  </r>
  <r>
    <n v="77532102"/>
    <x v="22"/>
    <x v="15"/>
  </r>
  <r>
    <n v="77532104"/>
    <x v="21"/>
    <x v="15"/>
  </r>
  <r>
    <n v="77532106"/>
    <x v="22"/>
    <x v="15"/>
  </r>
  <r>
    <n v="77532109"/>
    <x v="22"/>
    <x v="15"/>
  </r>
  <r>
    <n v="77532112"/>
    <x v="22"/>
    <x v="15"/>
  </r>
  <r>
    <n v="77532113"/>
    <x v="21"/>
    <x v="15"/>
  </r>
  <r>
    <n v="77532115"/>
    <x v="22"/>
    <x v="15"/>
  </r>
  <r>
    <n v="77532116"/>
    <x v="22"/>
    <x v="15"/>
  </r>
  <r>
    <n v="77532117"/>
    <x v="22"/>
    <x v="15"/>
  </r>
  <r>
    <n v="77532118"/>
    <x v="22"/>
    <x v="15"/>
  </r>
  <r>
    <n v="77532119"/>
    <x v="21"/>
    <x v="15"/>
  </r>
  <r>
    <n v="77532120"/>
    <x v="22"/>
    <x v="15"/>
  </r>
  <r>
    <n v="77532121"/>
    <x v="22"/>
    <x v="15"/>
  </r>
  <r>
    <n v="77532122"/>
    <x v="22"/>
    <x v="15"/>
  </r>
  <r>
    <n v="77532123"/>
    <x v="21"/>
    <x v="15"/>
  </r>
  <r>
    <n v="77532124"/>
    <x v="21"/>
    <x v="15"/>
  </r>
  <r>
    <n v="77532126"/>
    <x v="21"/>
    <x v="15"/>
  </r>
  <r>
    <n v="77532127"/>
    <x v="23"/>
    <x v="15"/>
  </r>
  <r>
    <n v="77532129"/>
    <x v="21"/>
    <x v="15"/>
  </r>
  <r>
    <n v="77532131"/>
    <x v="21"/>
    <x v="15"/>
  </r>
  <r>
    <n v="77532132"/>
    <x v="21"/>
    <x v="15"/>
  </r>
  <r>
    <n v="77532133"/>
    <x v="21"/>
    <x v="15"/>
  </r>
  <r>
    <n v="77532134"/>
    <x v="21"/>
    <x v="15"/>
  </r>
  <r>
    <n v="77532135"/>
    <x v="21"/>
    <x v="15"/>
  </r>
  <r>
    <n v="77532136"/>
    <x v="21"/>
    <x v="15"/>
  </r>
  <r>
    <n v="77532137"/>
    <x v="21"/>
    <x v="15"/>
  </r>
  <r>
    <n v="77532138"/>
    <x v="29"/>
    <x v="15"/>
  </r>
  <r>
    <n v="77532139"/>
    <x v="29"/>
    <x v="15"/>
  </r>
  <r>
    <n v="77532140"/>
    <x v="21"/>
    <x v="15"/>
  </r>
  <r>
    <n v="77532142"/>
    <x v="22"/>
    <x v="15"/>
  </r>
  <r>
    <n v="77532143"/>
    <x v="21"/>
    <x v="15"/>
  </r>
  <r>
    <n v="77532144"/>
    <x v="21"/>
    <x v="15"/>
  </r>
  <r>
    <n v="77532145"/>
    <x v="21"/>
    <x v="15"/>
  </r>
  <r>
    <n v="77532149"/>
    <x v="22"/>
    <x v="15"/>
  </r>
  <r>
    <n v="77532150"/>
    <x v="22"/>
    <x v="15"/>
  </r>
  <r>
    <n v="77532151"/>
    <x v="21"/>
    <x v="15"/>
  </r>
  <r>
    <n v="77532152"/>
    <x v="21"/>
    <x v="15"/>
  </r>
  <r>
    <n v="77532153"/>
    <x v="21"/>
    <x v="15"/>
  </r>
  <r>
    <n v="77532154"/>
    <x v="21"/>
    <x v="15"/>
  </r>
  <r>
    <n v="77532156"/>
    <x v="21"/>
    <x v="15"/>
  </r>
  <r>
    <n v="77532157"/>
    <x v="21"/>
    <x v="15"/>
  </r>
  <r>
    <n v="77532159"/>
    <x v="22"/>
    <x v="15"/>
  </r>
  <r>
    <n v="77532160"/>
    <x v="22"/>
    <x v="15"/>
  </r>
  <r>
    <n v="77532161"/>
    <x v="22"/>
    <x v="15"/>
  </r>
  <r>
    <n v="77532162"/>
    <x v="22"/>
    <x v="15"/>
  </r>
  <r>
    <n v="77532163"/>
    <x v="22"/>
    <x v="15"/>
  </r>
  <r>
    <n v="77532164"/>
    <x v="22"/>
    <x v="15"/>
  </r>
  <r>
    <n v="77532165"/>
    <x v="22"/>
    <x v="15"/>
  </r>
  <r>
    <n v="77532166"/>
    <x v="22"/>
    <x v="15"/>
  </r>
  <r>
    <n v="77532167"/>
    <x v="22"/>
    <x v="15"/>
  </r>
  <r>
    <n v="77532169"/>
    <x v="22"/>
    <x v="15"/>
  </r>
  <r>
    <n v="77532170"/>
    <x v="22"/>
    <x v="15"/>
  </r>
  <r>
    <n v="77532171"/>
    <x v="22"/>
    <x v="15"/>
  </r>
  <r>
    <n v="77532172"/>
    <x v="22"/>
    <x v="15"/>
  </r>
  <r>
    <n v="77532173"/>
    <x v="22"/>
    <x v="15"/>
  </r>
  <r>
    <n v="77532174"/>
    <x v="22"/>
    <x v="15"/>
  </r>
  <r>
    <n v="77532175"/>
    <x v="22"/>
    <x v="15"/>
  </r>
  <r>
    <n v="77532176"/>
    <x v="22"/>
    <x v="15"/>
  </r>
  <r>
    <n v="77532177"/>
    <x v="22"/>
    <x v="15"/>
  </r>
  <r>
    <n v="77532178"/>
    <x v="22"/>
    <x v="15"/>
  </r>
  <r>
    <n v="77532179"/>
    <x v="22"/>
    <x v="15"/>
  </r>
  <r>
    <n v="77532180"/>
    <x v="22"/>
    <x v="15"/>
  </r>
  <r>
    <n v="77532181"/>
    <x v="22"/>
    <x v="15"/>
  </r>
  <r>
    <n v="77532182"/>
    <x v="22"/>
    <x v="15"/>
  </r>
  <r>
    <n v="77532184"/>
    <x v="22"/>
    <x v="15"/>
  </r>
  <r>
    <n v="77532186"/>
    <x v="22"/>
    <x v="15"/>
  </r>
  <r>
    <n v="77532188"/>
    <x v="22"/>
    <x v="15"/>
  </r>
  <r>
    <n v="77532191"/>
    <x v="22"/>
    <x v="13"/>
  </r>
  <r>
    <n v="77532193"/>
    <x v="22"/>
    <x v="13"/>
  </r>
  <r>
    <n v="77532194"/>
    <x v="22"/>
    <x v="13"/>
  </r>
  <r>
    <n v="77532195"/>
    <x v="22"/>
    <x v="13"/>
  </r>
  <r>
    <n v="77532197"/>
    <x v="22"/>
    <x v="13"/>
  </r>
  <r>
    <n v="77532198"/>
    <x v="22"/>
    <x v="13"/>
  </r>
  <r>
    <n v="77532199"/>
    <x v="22"/>
    <x v="13"/>
  </r>
  <r>
    <n v="77532201"/>
    <x v="22"/>
    <x v="13"/>
  </r>
  <r>
    <n v="77532202"/>
    <x v="22"/>
    <x v="13"/>
  </r>
  <r>
    <n v="77532203"/>
    <x v="22"/>
    <x v="13"/>
  </r>
  <r>
    <n v="77532204"/>
    <x v="22"/>
    <x v="13"/>
  </r>
  <r>
    <n v="77532205"/>
    <x v="22"/>
    <x v="13"/>
  </r>
  <r>
    <n v="77532206"/>
    <x v="22"/>
    <x v="13"/>
  </r>
  <r>
    <n v="77532209"/>
    <x v="22"/>
    <x v="13"/>
  </r>
  <r>
    <n v="77532210"/>
    <x v="22"/>
    <x v="13"/>
  </r>
  <r>
    <n v="77532213"/>
    <x v="22"/>
    <x v="13"/>
  </r>
  <r>
    <n v="77532214"/>
    <x v="22"/>
    <x v="13"/>
  </r>
  <r>
    <n v="77532216"/>
    <x v="22"/>
    <x v="13"/>
  </r>
  <r>
    <n v="77532217"/>
    <x v="22"/>
    <x v="13"/>
  </r>
  <r>
    <n v="77532219"/>
    <x v="22"/>
    <x v="13"/>
  </r>
  <r>
    <n v="77532220"/>
    <x v="22"/>
    <x v="13"/>
  </r>
  <r>
    <n v="77532221"/>
    <x v="22"/>
    <x v="13"/>
  </r>
  <r>
    <n v="77532222"/>
    <x v="22"/>
    <x v="13"/>
  </r>
  <r>
    <n v="77532223"/>
    <x v="22"/>
    <x v="13"/>
  </r>
  <r>
    <n v="77532224"/>
    <x v="22"/>
    <x v="13"/>
  </r>
  <r>
    <n v="77532225"/>
    <x v="22"/>
    <x v="13"/>
  </r>
  <r>
    <n v="77532226"/>
    <x v="22"/>
    <x v="13"/>
  </r>
  <r>
    <n v="77532228"/>
    <x v="22"/>
    <x v="13"/>
  </r>
  <r>
    <n v="77532229"/>
    <x v="22"/>
    <x v="13"/>
  </r>
  <r>
    <n v="77532230"/>
    <x v="22"/>
    <x v="13"/>
  </r>
  <r>
    <n v="77532231"/>
    <x v="22"/>
    <x v="13"/>
  </r>
  <r>
    <n v="77532232"/>
    <x v="21"/>
    <x v="13"/>
  </r>
  <r>
    <n v="77532233"/>
    <x v="21"/>
    <x v="13"/>
  </r>
  <r>
    <n v="77532234"/>
    <x v="22"/>
    <x v="13"/>
  </r>
  <r>
    <n v="77532235"/>
    <x v="22"/>
    <x v="13"/>
  </r>
  <r>
    <n v="77532237"/>
    <x v="22"/>
    <x v="13"/>
  </r>
  <r>
    <n v="77532238"/>
    <x v="22"/>
    <x v="13"/>
  </r>
  <r>
    <n v="77532239"/>
    <x v="22"/>
    <x v="13"/>
  </r>
  <r>
    <n v="77532240"/>
    <x v="22"/>
    <x v="13"/>
  </r>
  <r>
    <n v="77532241"/>
    <x v="22"/>
    <x v="13"/>
  </r>
  <r>
    <n v="77532243"/>
    <x v="22"/>
    <x v="13"/>
  </r>
  <r>
    <n v="77532244"/>
    <x v="22"/>
    <x v="13"/>
  </r>
  <r>
    <n v="77532245"/>
    <x v="22"/>
    <x v="13"/>
  </r>
  <r>
    <n v="77532246"/>
    <x v="22"/>
    <x v="13"/>
  </r>
  <r>
    <n v="77532247"/>
    <x v="22"/>
    <x v="13"/>
  </r>
  <r>
    <n v="77532248"/>
    <x v="22"/>
    <x v="13"/>
  </r>
  <r>
    <n v="77532249"/>
    <x v="22"/>
    <x v="13"/>
  </r>
  <r>
    <n v="77532250"/>
    <x v="22"/>
    <x v="13"/>
  </r>
  <r>
    <n v="77532253"/>
    <x v="22"/>
    <x v="13"/>
  </r>
  <r>
    <n v="77532254"/>
    <x v="22"/>
    <x v="13"/>
  </r>
  <r>
    <n v="77532255"/>
    <x v="22"/>
    <x v="13"/>
  </r>
  <r>
    <n v="77532257"/>
    <x v="22"/>
    <x v="13"/>
  </r>
  <r>
    <n v="77532258"/>
    <x v="22"/>
    <x v="13"/>
  </r>
  <r>
    <n v="77532259"/>
    <x v="22"/>
    <x v="13"/>
  </r>
  <r>
    <n v="77532261"/>
    <x v="21"/>
    <x v="13"/>
  </r>
  <r>
    <n v="77532262"/>
    <x v="21"/>
    <x v="13"/>
  </r>
  <r>
    <n v="77532263"/>
    <x v="21"/>
    <x v="13"/>
  </r>
  <r>
    <n v="77532264"/>
    <x v="21"/>
    <x v="13"/>
  </r>
  <r>
    <n v="77532265"/>
    <x v="21"/>
    <x v="13"/>
  </r>
  <r>
    <n v="77532266"/>
    <x v="21"/>
    <x v="13"/>
  </r>
  <r>
    <n v="77532267"/>
    <x v="22"/>
    <x v="13"/>
  </r>
  <r>
    <n v="77532269"/>
    <x v="22"/>
    <x v="13"/>
  </r>
  <r>
    <n v="77532270"/>
    <x v="22"/>
    <x v="13"/>
  </r>
  <r>
    <n v="77532271"/>
    <x v="22"/>
    <x v="13"/>
  </r>
  <r>
    <n v="77532272"/>
    <x v="22"/>
    <x v="13"/>
  </r>
  <r>
    <n v="77532273"/>
    <x v="22"/>
    <x v="13"/>
  </r>
  <r>
    <n v="77532274"/>
    <x v="22"/>
    <x v="13"/>
  </r>
  <r>
    <n v="77532275"/>
    <x v="22"/>
    <x v="13"/>
  </r>
  <r>
    <n v="77532276"/>
    <x v="22"/>
    <x v="13"/>
  </r>
  <r>
    <n v="77532277"/>
    <x v="22"/>
    <x v="13"/>
  </r>
  <r>
    <n v="77532278"/>
    <x v="22"/>
    <x v="13"/>
  </r>
  <r>
    <n v="77532279"/>
    <x v="22"/>
    <x v="13"/>
  </r>
  <r>
    <n v="77532280"/>
    <x v="22"/>
    <x v="13"/>
  </r>
  <r>
    <n v="77532281"/>
    <x v="22"/>
    <x v="13"/>
  </r>
  <r>
    <n v="77532283"/>
    <x v="22"/>
    <x v="13"/>
  </r>
  <r>
    <n v="77532284"/>
    <x v="22"/>
    <x v="13"/>
  </r>
  <r>
    <n v="77532285"/>
    <x v="22"/>
    <x v="13"/>
  </r>
  <r>
    <n v="77532287"/>
    <x v="21"/>
    <x v="13"/>
  </r>
  <r>
    <n v="77532288"/>
    <x v="22"/>
    <x v="13"/>
  </r>
  <r>
    <n v="77532289"/>
    <x v="22"/>
    <x v="13"/>
  </r>
  <r>
    <n v="77532291"/>
    <x v="22"/>
    <x v="13"/>
  </r>
  <r>
    <n v="77532292"/>
    <x v="22"/>
    <x v="13"/>
  </r>
  <r>
    <n v="77532294"/>
    <x v="22"/>
    <x v="13"/>
  </r>
  <r>
    <n v="77532295"/>
    <x v="22"/>
    <x v="13"/>
  </r>
  <r>
    <n v="77532296"/>
    <x v="22"/>
    <x v="13"/>
  </r>
  <r>
    <n v="77532297"/>
    <x v="22"/>
    <x v="13"/>
  </r>
  <r>
    <n v="77532298"/>
    <x v="22"/>
    <x v="13"/>
  </r>
  <r>
    <n v="77532299"/>
    <x v="22"/>
    <x v="13"/>
  </r>
  <r>
    <n v="77532301"/>
    <x v="21"/>
    <x v="8"/>
  </r>
  <r>
    <n v="77532302"/>
    <x v="21"/>
    <x v="8"/>
  </r>
  <r>
    <n v="77532304"/>
    <x v="22"/>
    <x v="8"/>
  </r>
  <r>
    <n v="77532306"/>
    <x v="22"/>
    <x v="8"/>
  </r>
  <r>
    <n v="77532307"/>
    <x v="22"/>
    <x v="8"/>
  </r>
  <r>
    <n v="77532308"/>
    <x v="22"/>
    <x v="8"/>
  </r>
  <r>
    <n v="77532310"/>
    <x v="22"/>
    <x v="8"/>
  </r>
  <r>
    <n v="77532312"/>
    <x v="22"/>
    <x v="8"/>
  </r>
  <r>
    <n v="77532315"/>
    <x v="22"/>
    <x v="8"/>
  </r>
  <r>
    <n v="77532316"/>
    <x v="22"/>
    <x v="8"/>
  </r>
  <r>
    <n v="77532317"/>
    <x v="22"/>
    <x v="8"/>
  </r>
  <r>
    <n v="77532318"/>
    <x v="22"/>
    <x v="8"/>
  </r>
  <r>
    <n v="77532319"/>
    <x v="22"/>
    <x v="8"/>
  </r>
  <r>
    <n v="77532322"/>
    <x v="22"/>
    <x v="8"/>
  </r>
  <r>
    <n v="77532323"/>
    <x v="22"/>
    <x v="8"/>
  </r>
  <r>
    <n v="77532324"/>
    <x v="22"/>
    <x v="8"/>
  </r>
  <r>
    <n v="77532325"/>
    <x v="22"/>
    <x v="8"/>
  </r>
  <r>
    <n v="77532326"/>
    <x v="22"/>
    <x v="8"/>
  </r>
  <r>
    <n v="77532327"/>
    <x v="22"/>
    <x v="8"/>
  </r>
  <r>
    <n v="77532328"/>
    <x v="22"/>
    <x v="8"/>
  </r>
  <r>
    <n v="77532330"/>
    <x v="22"/>
    <x v="8"/>
  </r>
  <r>
    <n v="77532331"/>
    <x v="22"/>
    <x v="8"/>
  </r>
  <r>
    <n v="77532332"/>
    <x v="22"/>
    <x v="8"/>
  </r>
  <r>
    <n v="77532335"/>
    <x v="22"/>
    <x v="8"/>
  </r>
  <r>
    <n v="77532338"/>
    <x v="22"/>
    <x v="8"/>
  </r>
  <r>
    <n v="77532339"/>
    <x v="22"/>
    <x v="8"/>
  </r>
  <r>
    <n v="77532341"/>
    <x v="22"/>
    <x v="8"/>
  </r>
  <r>
    <n v="77532342"/>
    <x v="22"/>
    <x v="8"/>
  </r>
  <r>
    <n v="77532344"/>
    <x v="22"/>
    <x v="8"/>
  </r>
  <r>
    <n v="77532345"/>
    <x v="21"/>
    <x v="13"/>
  </r>
  <r>
    <n v="77532346"/>
    <x v="22"/>
    <x v="8"/>
  </r>
  <r>
    <n v="77532347"/>
    <x v="22"/>
    <x v="13"/>
  </r>
  <r>
    <n v="77532348"/>
    <x v="22"/>
    <x v="8"/>
  </r>
  <r>
    <n v="77532349"/>
    <x v="22"/>
    <x v="8"/>
  </r>
  <r>
    <n v="77532350"/>
    <x v="22"/>
    <x v="8"/>
  </r>
  <r>
    <n v="77532352"/>
    <x v="22"/>
    <x v="8"/>
  </r>
  <r>
    <n v="77532353"/>
    <x v="22"/>
    <x v="8"/>
  </r>
  <r>
    <n v="77532354"/>
    <x v="22"/>
    <x v="8"/>
  </r>
  <r>
    <n v="77532355"/>
    <x v="22"/>
    <x v="8"/>
  </r>
  <r>
    <n v="77532357"/>
    <x v="22"/>
    <x v="8"/>
  </r>
  <r>
    <n v="77532358"/>
    <x v="22"/>
    <x v="8"/>
  </r>
  <r>
    <n v="77532359"/>
    <x v="22"/>
    <x v="8"/>
  </r>
  <r>
    <n v="77532360"/>
    <x v="22"/>
    <x v="8"/>
  </r>
  <r>
    <n v="77532361"/>
    <x v="22"/>
    <x v="8"/>
  </r>
  <r>
    <n v="77532362"/>
    <x v="22"/>
    <x v="8"/>
  </r>
  <r>
    <n v="77532363"/>
    <x v="22"/>
    <x v="8"/>
  </r>
  <r>
    <n v="77532364"/>
    <x v="22"/>
    <x v="8"/>
  </r>
  <r>
    <n v="77532365"/>
    <x v="22"/>
    <x v="8"/>
  </r>
  <r>
    <n v="77532366"/>
    <x v="22"/>
    <x v="8"/>
  </r>
  <r>
    <n v="77532367"/>
    <x v="22"/>
    <x v="8"/>
  </r>
  <r>
    <n v="77532368"/>
    <x v="22"/>
    <x v="8"/>
  </r>
  <r>
    <n v="77532369"/>
    <x v="22"/>
    <x v="8"/>
  </r>
  <r>
    <n v="77532370"/>
    <x v="22"/>
    <x v="8"/>
  </r>
  <r>
    <n v="77532371"/>
    <x v="22"/>
    <x v="8"/>
  </r>
  <r>
    <n v="77532372"/>
    <x v="22"/>
    <x v="8"/>
  </r>
  <r>
    <n v="77532373"/>
    <x v="22"/>
    <x v="8"/>
  </r>
  <r>
    <n v="77532374"/>
    <x v="22"/>
    <x v="8"/>
  </r>
  <r>
    <n v="77532375"/>
    <x v="22"/>
    <x v="8"/>
  </r>
  <r>
    <n v="77532376"/>
    <x v="22"/>
    <x v="8"/>
  </r>
  <r>
    <n v="77532377"/>
    <x v="22"/>
    <x v="8"/>
  </r>
  <r>
    <n v="77532378"/>
    <x v="22"/>
    <x v="8"/>
  </r>
  <r>
    <n v="77532379"/>
    <x v="22"/>
    <x v="8"/>
  </r>
  <r>
    <n v="77532380"/>
    <x v="22"/>
    <x v="8"/>
  </r>
  <r>
    <n v="77532382"/>
    <x v="22"/>
    <x v="16"/>
  </r>
  <r>
    <n v="77532383"/>
    <x v="22"/>
    <x v="16"/>
  </r>
  <r>
    <n v="77532384"/>
    <x v="22"/>
    <x v="16"/>
  </r>
  <r>
    <n v="77532386"/>
    <x v="22"/>
    <x v="16"/>
  </r>
  <r>
    <n v="77532387"/>
    <x v="22"/>
    <x v="16"/>
  </r>
  <r>
    <n v="77532388"/>
    <x v="22"/>
    <x v="16"/>
  </r>
  <r>
    <n v="77532389"/>
    <x v="22"/>
    <x v="16"/>
  </r>
  <r>
    <n v="77532390"/>
    <x v="22"/>
    <x v="16"/>
  </r>
  <r>
    <n v="77532392"/>
    <x v="22"/>
    <x v="16"/>
  </r>
  <r>
    <n v="77532393"/>
    <x v="22"/>
    <x v="16"/>
  </r>
  <r>
    <n v="77532394"/>
    <x v="22"/>
    <x v="16"/>
  </r>
  <r>
    <n v="77532395"/>
    <x v="22"/>
    <x v="16"/>
  </r>
  <r>
    <n v="77532396"/>
    <x v="22"/>
    <x v="16"/>
  </r>
  <r>
    <n v="77532397"/>
    <x v="22"/>
    <x v="16"/>
  </r>
  <r>
    <n v="77532398"/>
    <x v="22"/>
    <x v="16"/>
  </r>
  <r>
    <n v="77532399"/>
    <x v="23"/>
    <x v="3"/>
  </r>
  <r>
    <n v="77532400"/>
    <x v="21"/>
    <x v="3"/>
  </r>
  <r>
    <n v="77532402"/>
    <x v="23"/>
    <x v="3"/>
  </r>
  <r>
    <n v="77532403"/>
    <x v="21"/>
    <x v="3"/>
  </r>
  <r>
    <n v="77532404"/>
    <x v="21"/>
    <x v="3"/>
  </r>
  <r>
    <n v="77532405"/>
    <x v="21"/>
    <x v="3"/>
  </r>
  <r>
    <n v="77532407"/>
    <x v="22"/>
    <x v="3"/>
  </r>
  <r>
    <n v="77532408"/>
    <x v="23"/>
    <x v="3"/>
  </r>
  <r>
    <n v="77532413"/>
    <x v="21"/>
    <x v="3"/>
  </r>
  <r>
    <n v="77532415"/>
    <x v="22"/>
    <x v="3"/>
  </r>
  <r>
    <n v="77532417"/>
    <x v="22"/>
    <x v="3"/>
  </r>
  <r>
    <n v="77532418"/>
    <x v="22"/>
    <x v="3"/>
  </r>
  <r>
    <n v="77532419"/>
    <x v="22"/>
    <x v="3"/>
  </r>
  <r>
    <n v="77532420"/>
    <x v="22"/>
    <x v="3"/>
  </r>
  <r>
    <n v="77532421"/>
    <x v="22"/>
    <x v="3"/>
  </r>
  <r>
    <n v="77532422"/>
    <x v="22"/>
    <x v="3"/>
  </r>
  <r>
    <n v="77532423"/>
    <x v="22"/>
    <x v="3"/>
  </r>
  <r>
    <n v="77532424"/>
    <x v="22"/>
    <x v="3"/>
  </r>
  <r>
    <n v="77532425"/>
    <x v="22"/>
    <x v="3"/>
  </r>
  <r>
    <n v="77532426"/>
    <x v="22"/>
    <x v="3"/>
  </r>
  <r>
    <n v="77532427"/>
    <x v="22"/>
    <x v="3"/>
  </r>
  <r>
    <n v="77532428"/>
    <x v="22"/>
    <x v="3"/>
  </r>
  <r>
    <n v="77532429"/>
    <x v="22"/>
    <x v="3"/>
  </r>
  <r>
    <n v="77532430"/>
    <x v="22"/>
    <x v="3"/>
  </r>
  <r>
    <n v="77532431"/>
    <x v="22"/>
    <x v="3"/>
  </r>
  <r>
    <n v="77532432"/>
    <x v="22"/>
    <x v="3"/>
  </r>
  <r>
    <n v="77532433"/>
    <x v="22"/>
    <x v="3"/>
  </r>
  <r>
    <n v="77532434"/>
    <x v="22"/>
    <x v="3"/>
  </r>
  <r>
    <n v="77532435"/>
    <x v="22"/>
    <x v="3"/>
  </r>
  <r>
    <n v="77532436"/>
    <x v="22"/>
    <x v="3"/>
  </r>
  <r>
    <n v="77532437"/>
    <x v="22"/>
    <x v="3"/>
  </r>
  <r>
    <n v="77532438"/>
    <x v="22"/>
    <x v="3"/>
  </r>
  <r>
    <n v="77532439"/>
    <x v="22"/>
    <x v="3"/>
  </r>
  <r>
    <n v="77532440"/>
    <x v="22"/>
    <x v="3"/>
  </r>
  <r>
    <n v="77532441"/>
    <x v="22"/>
    <x v="3"/>
  </r>
  <r>
    <n v="77532443"/>
    <x v="22"/>
    <x v="3"/>
  </r>
  <r>
    <n v="77532444"/>
    <x v="22"/>
    <x v="3"/>
  </r>
  <r>
    <n v="77532446"/>
    <x v="22"/>
    <x v="3"/>
  </r>
  <r>
    <n v="77532447"/>
    <x v="22"/>
    <x v="3"/>
  </r>
  <r>
    <n v="77532448"/>
    <x v="22"/>
    <x v="3"/>
  </r>
  <r>
    <n v="77532449"/>
    <x v="22"/>
    <x v="3"/>
  </r>
  <r>
    <n v="77532451"/>
    <x v="22"/>
    <x v="3"/>
  </r>
  <r>
    <n v="77532454"/>
    <x v="22"/>
    <x v="3"/>
  </r>
  <r>
    <n v="77532455"/>
    <x v="22"/>
    <x v="3"/>
  </r>
  <r>
    <n v="77532456"/>
    <x v="22"/>
    <x v="3"/>
  </r>
  <r>
    <n v="77532457"/>
    <x v="22"/>
    <x v="3"/>
  </r>
  <r>
    <n v="77532458"/>
    <x v="22"/>
    <x v="3"/>
  </r>
  <r>
    <n v="77532460"/>
    <x v="22"/>
    <x v="3"/>
  </r>
  <r>
    <n v="77532462"/>
    <x v="22"/>
    <x v="3"/>
  </r>
  <r>
    <n v="77532463"/>
    <x v="22"/>
    <x v="3"/>
  </r>
  <r>
    <n v="77532464"/>
    <x v="21"/>
    <x v="3"/>
  </r>
  <r>
    <n v="77532466"/>
    <x v="22"/>
    <x v="3"/>
  </r>
  <r>
    <n v="77532468"/>
    <x v="22"/>
    <x v="3"/>
  </r>
  <r>
    <n v="77532469"/>
    <x v="22"/>
    <x v="3"/>
  </r>
  <r>
    <n v="77532470"/>
    <x v="22"/>
    <x v="3"/>
  </r>
  <r>
    <n v="77532472"/>
    <x v="22"/>
    <x v="3"/>
  </r>
  <r>
    <n v="77532474"/>
    <x v="22"/>
    <x v="3"/>
  </r>
  <r>
    <n v="77532476"/>
    <x v="22"/>
    <x v="3"/>
  </r>
  <r>
    <n v="77532477"/>
    <x v="22"/>
    <x v="3"/>
  </r>
  <r>
    <n v="77532478"/>
    <x v="22"/>
    <x v="3"/>
  </r>
  <r>
    <n v="77532479"/>
    <x v="21"/>
    <x v="3"/>
  </r>
  <r>
    <n v="77532480"/>
    <x v="22"/>
    <x v="3"/>
  </r>
  <r>
    <n v="77532481"/>
    <x v="22"/>
    <x v="3"/>
  </r>
  <r>
    <n v="77532482"/>
    <x v="22"/>
    <x v="3"/>
  </r>
  <r>
    <n v="77532483"/>
    <x v="22"/>
    <x v="3"/>
  </r>
  <r>
    <n v="77532484"/>
    <x v="22"/>
    <x v="3"/>
  </r>
  <r>
    <n v="77532485"/>
    <x v="22"/>
    <x v="3"/>
  </r>
  <r>
    <n v="77532486"/>
    <x v="22"/>
    <x v="3"/>
  </r>
  <r>
    <n v="77532487"/>
    <x v="22"/>
    <x v="3"/>
  </r>
  <r>
    <n v="77532488"/>
    <x v="22"/>
    <x v="3"/>
  </r>
  <r>
    <n v="77532489"/>
    <x v="22"/>
    <x v="3"/>
  </r>
  <r>
    <n v="77532490"/>
    <x v="22"/>
    <x v="3"/>
  </r>
  <r>
    <n v="77532491"/>
    <x v="22"/>
    <x v="3"/>
  </r>
  <r>
    <n v="77532492"/>
    <x v="22"/>
    <x v="3"/>
  </r>
  <r>
    <n v="77532494"/>
    <x v="22"/>
    <x v="3"/>
  </r>
  <r>
    <n v="77532496"/>
    <x v="22"/>
    <x v="3"/>
  </r>
  <r>
    <n v="77532497"/>
    <x v="22"/>
    <x v="3"/>
  </r>
  <r>
    <n v="77532498"/>
    <x v="22"/>
    <x v="3"/>
  </r>
  <r>
    <n v="77532499"/>
    <x v="22"/>
    <x v="3"/>
  </r>
  <r>
    <n v="77532500"/>
    <x v="21"/>
    <x v="3"/>
  </r>
  <r>
    <n v="77532502"/>
    <x v="22"/>
    <x v="3"/>
  </r>
  <r>
    <n v="77532506"/>
    <x v="22"/>
    <x v="3"/>
  </r>
  <r>
    <n v="77532509"/>
    <x v="22"/>
    <x v="2"/>
  </r>
  <r>
    <n v="77532510"/>
    <x v="22"/>
    <x v="2"/>
  </r>
  <r>
    <n v="77532511"/>
    <x v="22"/>
    <x v="2"/>
  </r>
  <r>
    <n v="77532512"/>
    <x v="22"/>
    <x v="2"/>
  </r>
  <r>
    <n v="77532513"/>
    <x v="22"/>
    <x v="2"/>
  </r>
  <r>
    <n v="77532515"/>
    <x v="22"/>
    <x v="2"/>
  </r>
  <r>
    <n v="77532516"/>
    <x v="22"/>
    <x v="2"/>
  </r>
  <r>
    <n v="77532519"/>
    <x v="22"/>
    <x v="2"/>
  </r>
  <r>
    <n v="77532520"/>
    <x v="22"/>
    <x v="2"/>
  </r>
  <r>
    <n v="77532521"/>
    <x v="22"/>
    <x v="2"/>
  </r>
  <r>
    <n v="77532522"/>
    <x v="22"/>
    <x v="2"/>
  </r>
  <r>
    <n v="77532523"/>
    <x v="21"/>
    <x v="2"/>
  </r>
  <r>
    <n v="77532525"/>
    <x v="22"/>
    <x v="2"/>
  </r>
  <r>
    <n v="77532526"/>
    <x v="22"/>
    <x v="2"/>
  </r>
  <r>
    <n v="77532527"/>
    <x v="22"/>
    <x v="2"/>
  </r>
  <r>
    <n v="77532530"/>
    <x v="22"/>
    <x v="2"/>
  </r>
  <r>
    <n v="77532531"/>
    <x v="22"/>
    <x v="2"/>
  </r>
  <r>
    <n v="77532533"/>
    <x v="22"/>
    <x v="2"/>
  </r>
  <r>
    <n v="77532534"/>
    <x v="22"/>
    <x v="2"/>
  </r>
  <r>
    <n v="77532535"/>
    <x v="22"/>
    <x v="2"/>
  </r>
  <r>
    <n v="77532537"/>
    <x v="22"/>
    <x v="2"/>
  </r>
  <r>
    <n v="77532538"/>
    <x v="22"/>
    <x v="2"/>
  </r>
  <r>
    <n v="77532539"/>
    <x v="22"/>
    <x v="2"/>
  </r>
  <r>
    <n v="77532540"/>
    <x v="22"/>
    <x v="2"/>
  </r>
  <r>
    <n v="77532545"/>
    <x v="22"/>
    <x v="2"/>
  </r>
  <r>
    <n v="77532546"/>
    <x v="22"/>
    <x v="2"/>
  </r>
  <r>
    <n v="77532547"/>
    <x v="21"/>
    <x v="2"/>
  </r>
  <r>
    <n v="77532548"/>
    <x v="22"/>
    <x v="2"/>
  </r>
  <r>
    <n v="77532549"/>
    <x v="22"/>
    <x v="2"/>
  </r>
  <r>
    <n v="77532550"/>
    <x v="22"/>
    <x v="2"/>
  </r>
  <r>
    <n v="77532551"/>
    <x v="22"/>
    <x v="2"/>
  </r>
  <r>
    <n v="77532552"/>
    <x v="22"/>
    <x v="2"/>
  </r>
  <r>
    <n v="77532553"/>
    <x v="22"/>
    <x v="2"/>
  </r>
  <r>
    <n v="77532554"/>
    <x v="22"/>
    <x v="2"/>
  </r>
  <r>
    <n v="77532555"/>
    <x v="22"/>
    <x v="2"/>
  </r>
  <r>
    <n v="77532558"/>
    <x v="22"/>
    <x v="2"/>
  </r>
  <r>
    <n v="77532559"/>
    <x v="22"/>
    <x v="2"/>
  </r>
  <r>
    <n v="77532560"/>
    <x v="22"/>
    <x v="2"/>
  </r>
  <r>
    <n v="77532561"/>
    <x v="22"/>
    <x v="2"/>
  </r>
  <r>
    <n v="77532562"/>
    <x v="22"/>
    <x v="2"/>
  </r>
  <r>
    <n v="77532563"/>
    <x v="22"/>
    <x v="2"/>
  </r>
  <r>
    <n v="77532565"/>
    <x v="22"/>
    <x v="2"/>
  </r>
  <r>
    <n v="77532566"/>
    <x v="22"/>
    <x v="2"/>
  </r>
  <r>
    <n v="77532567"/>
    <x v="22"/>
    <x v="2"/>
  </r>
  <r>
    <n v="77532568"/>
    <x v="21"/>
    <x v="2"/>
  </r>
  <r>
    <n v="77532569"/>
    <x v="22"/>
    <x v="2"/>
  </r>
  <r>
    <n v="77532570"/>
    <x v="22"/>
    <x v="2"/>
  </r>
  <r>
    <n v="77532572"/>
    <x v="22"/>
    <x v="2"/>
  </r>
  <r>
    <n v="77532573"/>
    <x v="22"/>
    <x v="2"/>
  </r>
  <r>
    <n v="77532574"/>
    <x v="21"/>
    <x v="2"/>
  </r>
  <r>
    <n v="77532575"/>
    <x v="22"/>
    <x v="2"/>
  </r>
  <r>
    <n v="77532578"/>
    <x v="22"/>
    <x v="2"/>
  </r>
  <r>
    <n v="77532579"/>
    <x v="22"/>
    <x v="2"/>
  </r>
  <r>
    <n v="77532581"/>
    <x v="21"/>
    <x v="2"/>
  </r>
  <r>
    <n v="77532582"/>
    <x v="22"/>
    <x v="2"/>
  </r>
  <r>
    <n v="77532583"/>
    <x v="22"/>
    <x v="2"/>
  </r>
  <r>
    <n v="77532584"/>
    <x v="22"/>
    <x v="2"/>
  </r>
  <r>
    <n v="77532585"/>
    <x v="22"/>
    <x v="2"/>
  </r>
  <r>
    <n v="77532586"/>
    <x v="22"/>
    <x v="2"/>
  </r>
  <r>
    <n v="77532587"/>
    <x v="22"/>
    <x v="2"/>
  </r>
  <r>
    <n v="77532588"/>
    <x v="22"/>
    <x v="2"/>
  </r>
  <r>
    <n v="77532589"/>
    <x v="22"/>
    <x v="2"/>
  </r>
  <r>
    <n v="77532591"/>
    <x v="22"/>
    <x v="2"/>
  </r>
  <r>
    <n v="77532592"/>
    <x v="22"/>
    <x v="2"/>
  </r>
  <r>
    <n v="77532595"/>
    <x v="22"/>
    <x v="2"/>
  </r>
  <r>
    <n v="77532596"/>
    <x v="22"/>
    <x v="2"/>
  </r>
  <r>
    <n v="77532597"/>
    <x v="22"/>
    <x v="2"/>
  </r>
  <r>
    <n v="77532599"/>
    <x v="22"/>
    <x v="18"/>
  </r>
  <r>
    <n v="77532600"/>
    <x v="22"/>
    <x v="18"/>
  </r>
  <r>
    <n v="77532601"/>
    <x v="22"/>
    <x v="18"/>
  </r>
  <r>
    <n v="77532602"/>
    <x v="22"/>
    <x v="18"/>
  </r>
  <r>
    <n v="77532603"/>
    <x v="22"/>
    <x v="18"/>
  </r>
  <r>
    <n v="77532604"/>
    <x v="22"/>
    <x v="18"/>
  </r>
  <r>
    <n v="77532606"/>
    <x v="22"/>
    <x v="18"/>
  </r>
  <r>
    <n v="77532608"/>
    <x v="22"/>
    <x v="18"/>
  </r>
  <r>
    <n v="77532609"/>
    <x v="22"/>
    <x v="18"/>
  </r>
  <r>
    <n v="77532611"/>
    <x v="22"/>
    <x v="18"/>
  </r>
  <r>
    <n v="77532612"/>
    <x v="22"/>
    <x v="18"/>
  </r>
  <r>
    <n v="77532613"/>
    <x v="22"/>
    <x v="18"/>
  </r>
  <r>
    <n v="77532614"/>
    <x v="22"/>
    <x v="18"/>
  </r>
  <r>
    <n v="77532615"/>
    <x v="22"/>
    <x v="18"/>
  </r>
  <r>
    <n v="77532616"/>
    <x v="22"/>
    <x v="18"/>
  </r>
  <r>
    <n v="77532617"/>
    <x v="21"/>
    <x v="18"/>
  </r>
  <r>
    <n v="77532618"/>
    <x v="21"/>
    <x v="18"/>
  </r>
  <r>
    <n v="77532619"/>
    <x v="22"/>
    <x v="18"/>
  </r>
  <r>
    <n v="77532620"/>
    <x v="22"/>
    <x v="18"/>
  </r>
  <r>
    <n v="77532621"/>
    <x v="22"/>
    <x v="18"/>
  </r>
  <r>
    <n v="77532622"/>
    <x v="22"/>
    <x v="18"/>
  </r>
  <r>
    <n v="77532623"/>
    <x v="22"/>
    <x v="18"/>
  </r>
  <r>
    <n v="77532625"/>
    <x v="22"/>
    <x v="18"/>
  </r>
  <r>
    <n v="77532627"/>
    <x v="21"/>
    <x v="18"/>
  </r>
  <r>
    <n v="77532628"/>
    <x v="21"/>
    <x v="18"/>
  </r>
  <r>
    <n v="77532629"/>
    <x v="21"/>
    <x v="18"/>
  </r>
  <r>
    <n v="77532630"/>
    <x v="21"/>
    <x v="18"/>
  </r>
  <r>
    <n v="77532631"/>
    <x v="22"/>
    <x v="18"/>
  </r>
  <r>
    <n v="77532632"/>
    <x v="22"/>
    <x v="18"/>
  </r>
  <r>
    <n v="77532633"/>
    <x v="21"/>
    <x v="18"/>
  </r>
  <r>
    <n v="77532636"/>
    <x v="22"/>
    <x v="18"/>
  </r>
  <r>
    <n v="77532637"/>
    <x v="22"/>
    <x v="18"/>
  </r>
  <r>
    <n v="77532638"/>
    <x v="21"/>
    <x v="18"/>
  </r>
  <r>
    <n v="77532639"/>
    <x v="22"/>
    <x v="18"/>
  </r>
  <r>
    <n v="77532640"/>
    <x v="22"/>
    <x v="18"/>
  </r>
  <r>
    <n v="77532641"/>
    <x v="22"/>
    <x v="18"/>
  </r>
  <r>
    <n v="77532642"/>
    <x v="22"/>
    <x v="18"/>
  </r>
  <r>
    <n v="77532644"/>
    <x v="22"/>
    <x v="18"/>
  </r>
  <r>
    <n v="77532645"/>
    <x v="22"/>
    <x v="18"/>
  </r>
  <r>
    <n v="77532646"/>
    <x v="22"/>
    <x v="2"/>
  </r>
  <r>
    <n v="77532647"/>
    <x v="22"/>
    <x v="2"/>
  </r>
  <r>
    <n v="77532648"/>
    <x v="22"/>
    <x v="18"/>
  </r>
  <r>
    <n v="77532649"/>
    <x v="22"/>
    <x v="18"/>
  </r>
  <r>
    <n v="77532650"/>
    <x v="22"/>
    <x v="18"/>
  </r>
  <r>
    <n v="77532651"/>
    <x v="22"/>
    <x v="18"/>
  </r>
  <r>
    <n v="77532652"/>
    <x v="22"/>
    <x v="18"/>
  </r>
  <r>
    <n v="77532653"/>
    <x v="22"/>
    <x v="18"/>
  </r>
  <r>
    <n v="77532655"/>
    <x v="22"/>
    <x v="18"/>
  </r>
  <r>
    <n v="77532656"/>
    <x v="22"/>
    <x v="18"/>
  </r>
  <r>
    <n v="77532657"/>
    <x v="22"/>
    <x v="18"/>
  </r>
  <r>
    <n v="77532658"/>
    <x v="22"/>
    <x v="18"/>
  </r>
  <r>
    <n v="77532659"/>
    <x v="22"/>
    <x v="18"/>
  </r>
  <r>
    <n v="77532660"/>
    <x v="22"/>
    <x v="18"/>
  </r>
  <r>
    <n v="77532661"/>
    <x v="22"/>
    <x v="18"/>
  </r>
  <r>
    <n v="77532662"/>
    <x v="22"/>
    <x v="18"/>
  </r>
  <r>
    <n v="77532663"/>
    <x v="22"/>
    <x v="18"/>
  </r>
  <r>
    <n v="77532664"/>
    <x v="22"/>
    <x v="18"/>
  </r>
  <r>
    <n v="77532665"/>
    <x v="21"/>
    <x v="18"/>
  </r>
  <r>
    <n v="77532666"/>
    <x v="22"/>
    <x v="18"/>
  </r>
  <r>
    <n v="77532667"/>
    <x v="22"/>
    <x v="18"/>
  </r>
  <r>
    <n v="77532668"/>
    <x v="22"/>
    <x v="18"/>
  </r>
  <r>
    <n v="77532669"/>
    <x v="22"/>
    <x v="18"/>
  </r>
  <r>
    <n v="77532670"/>
    <x v="22"/>
    <x v="18"/>
  </r>
  <r>
    <n v="77532671"/>
    <x v="22"/>
    <x v="18"/>
  </r>
  <r>
    <n v="77532672"/>
    <x v="22"/>
    <x v="18"/>
  </r>
  <r>
    <n v="77532673"/>
    <x v="22"/>
    <x v="18"/>
  </r>
  <r>
    <n v="77532674"/>
    <x v="22"/>
    <x v="18"/>
  </r>
  <r>
    <n v="77532676"/>
    <x v="21"/>
    <x v="18"/>
  </r>
  <r>
    <n v="77532677"/>
    <x v="22"/>
    <x v="18"/>
  </r>
  <r>
    <n v="77532679"/>
    <x v="22"/>
    <x v="18"/>
  </r>
  <r>
    <n v="77532681"/>
    <x v="22"/>
    <x v="18"/>
  </r>
  <r>
    <n v="77532682"/>
    <x v="22"/>
    <x v="18"/>
  </r>
  <r>
    <n v="77532683"/>
    <x v="22"/>
    <x v="18"/>
  </r>
  <r>
    <n v="77532684"/>
    <x v="22"/>
    <x v="18"/>
  </r>
  <r>
    <n v="77532685"/>
    <x v="22"/>
    <x v="18"/>
  </r>
  <r>
    <n v="77532688"/>
    <x v="22"/>
    <x v="18"/>
  </r>
  <r>
    <n v="77532689"/>
    <x v="22"/>
    <x v="18"/>
  </r>
  <r>
    <n v="77532690"/>
    <x v="22"/>
    <x v="18"/>
  </r>
  <r>
    <n v="77532691"/>
    <x v="22"/>
    <x v="18"/>
  </r>
  <r>
    <n v="77532695"/>
    <x v="21"/>
    <x v="2"/>
  </r>
  <r>
    <n v="77532697"/>
    <x v="21"/>
    <x v="2"/>
  </r>
  <r>
    <n v="77532699"/>
    <x v="22"/>
    <x v="2"/>
  </r>
  <r>
    <n v="77532700"/>
    <x v="22"/>
    <x v="2"/>
  </r>
  <r>
    <n v="77532701"/>
    <x v="21"/>
    <x v="2"/>
  </r>
  <r>
    <n v="77532702"/>
    <x v="21"/>
    <x v="2"/>
  </r>
  <r>
    <n v="77532703"/>
    <x v="21"/>
    <x v="2"/>
  </r>
  <r>
    <n v="77532704"/>
    <x v="21"/>
    <x v="2"/>
  </r>
  <r>
    <n v="77532705"/>
    <x v="22"/>
    <x v="2"/>
  </r>
  <r>
    <n v="77532708"/>
    <x v="22"/>
    <x v="1"/>
  </r>
  <r>
    <n v="77532710"/>
    <x v="22"/>
    <x v="1"/>
  </r>
  <r>
    <n v="77532712"/>
    <x v="22"/>
    <x v="1"/>
  </r>
  <r>
    <n v="77532715"/>
    <x v="22"/>
    <x v="1"/>
  </r>
  <r>
    <n v="77532717"/>
    <x v="22"/>
    <x v="1"/>
  </r>
  <r>
    <n v="77532718"/>
    <x v="22"/>
    <x v="1"/>
  </r>
  <r>
    <n v="77532719"/>
    <x v="22"/>
    <x v="1"/>
  </r>
  <r>
    <n v="77532721"/>
    <x v="22"/>
    <x v="6"/>
  </r>
  <r>
    <n v="77532722"/>
    <x v="22"/>
    <x v="6"/>
  </r>
  <r>
    <n v="77532723"/>
    <x v="22"/>
    <x v="6"/>
  </r>
  <r>
    <n v="77532724"/>
    <x v="22"/>
    <x v="6"/>
  </r>
  <r>
    <n v="77532725"/>
    <x v="21"/>
    <x v="6"/>
  </r>
  <r>
    <n v="77532726"/>
    <x v="23"/>
    <x v="6"/>
  </r>
  <r>
    <n v="77532727"/>
    <x v="21"/>
    <x v="6"/>
  </r>
  <r>
    <n v="77532728"/>
    <x v="21"/>
    <x v="6"/>
  </r>
  <r>
    <n v="77532730"/>
    <x v="21"/>
    <x v="6"/>
  </r>
  <r>
    <n v="77532731"/>
    <x v="22"/>
    <x v="6"/>
  </r>
  <r>
    <n v="77532733"/>
    <x v="22"/>
    <x v="6"/>
  </r>
  <r>
    <n v="77532735"/>
    <x v="22"/>
    <x v="6"/>
  </r>
  <r>
    <n v="77532736"/>
    <x v="22"/>
    <x v="6"/>
  </r>
  <r>
    <n v="77532737"/>
    <x v="22"/>
    <x v="6"/>
  </r>
  <r>
    <n v="77532738"/>
    <x v="22"/>
    <x v="6"/>
  </r>
  <r>
    <n v="77532740"/>
    <x v="22"/>
    <x v="6"/>
  </r>
  <r>
    <n v="77532741"/>
    <x v="22"/>
    <x v="6"/>
  </r>
  <r>
    <n v="77532742"/>
    <x v="22"/>
    <x v="6"/>
  </r>
  <r>
    <n v="77532743"/>
    <x v="22"/>
    <x v="6"/>
  </r>
  <r>
    <n v="77532744"/>
    <x v="22"/>
    <x v="6"/>
  </r>
  <r>
    <n v="77532745"/>
    <x v="22"/>
    <x v="6"/>
  </r>
  <r>
    <n v="77532746"/>
    <x v="22"/>
    <x v="6"/>
  </r>
  <r>
    <n v="77532747"/>
    <x v="22"/>
    <x v="6"/>
  </r>
  <r>
    <n v="77532748"/>
    <x v="22"/>
    <x v="6"/>
  </r>
  <r>
    <n v="77532749"/>
    <x v="22"/>
    <x v="6"/>
  </r>
  <r>
    <n v="77532750"/>
    <x v="22"/>
    <x v="6"/>
  </r>
  <r>
    <n v="77532751"/>
    <x v="22"/>
    <x v="6"/>
  </r>
  <r>
    <n v="77532752"/>
    <x v="22"/>
    <x v="6"/>
  </r>
  <r>
    <n v="77532753"/>
    <x v="22"/>
    <x v="6"/>
  </r>
  <r>
    <n v="77532754"/>
    <x v="22"/>
    <x v="6"/>
  </r>
  <r>
    <n v="77532755"/>
    <x v="22"/>
    <x v="6"/>
  </r>
  <r>
    <n v="77532756"/>
    <x v="22"/>
    <x v="6"/>
  </r>
  <r>
    <n v="77532757"/>
    <x v="22"/>
    <x v="6"/>
  </r>
  <r>
    <n v="77532758"/>
    <x v="22"/>
    <x v="6"/>
  </r>
  <r>
    <n v="77532759"/>
    <x v="22"/>
    <x v="6"/>
  </r>
  <r>
    <n v="77532761"/>
    <x v="22"/>
    <x v="6"/>
  </r>
  <r>
    <n v="77532762"/>
    <x v="22"/>
    <x v="6"/>
  </r>
  <r>
    <n v="77532763"/>
    <x v="22"/>
    <x v="6"/>
  </r>
  <r>
    <n v="77532764"/>
    <x v="22"/>
    <x v="6"/>
  </r>
  <r>
    <n v="77532767"/>
    <x v="22"/>
    <x v="6"/>
  </r>
  <r>
    <n v="77532768"/>
    <x v="22"/>
    <x v="6"/>
  </r>
  <r>
    <n v="77532770"/>
    <x v="22"/>
    <x v="6"/>
  </r>
  <r>
    <n v="77532771"/>
    <x v="22"/>
    <x v="6"/>
  </r>
  <r>
    <n v="77532772"/>
    <x v="22"/>
    <x v="6"/>
  </r>
  <r>
    <n v="77532774"/>
    <x v="22"/>
    <x v="6"/>
  </r>
  <r>
    <n v="77532775"/>
    <x v="22"/>
    <x v="6"/>
  </r>
  <r>
    <n v="77532776"/>
    <x v="22"/>
    <x v="6"/>
  </r>
  <r>
    <n v="77532779"/>
    <x v="22"/>
    <x v="6"/>
  </r>
  <r>
    <n v="77532782"/>
    <x v="21"/>
    <x v="6"/>
  </r>
  <r>
    <n v="77532783"/>
    <x v="22"/>
    <x v="6"/>
  </r>
  <r>
    <n v="77532784"/>
    <x v="22"/>
    <x v="6"/>
  </r>
  <r>
    <n v="77532785"/>
    <x v="22"/>
    <x v="6"/>
  </r>
  <r>
    <n v="77532786"/>
    <x v="22"/>
    <x v="6"/>
  </r>
  <r>
    <n v="77532787"/>
    <x v="22"/>
    <x v="6"/>
  </r>
  <r>
    <n v="77532788"/>
    <x v="22"/>
    <x v="6"/>
  </r>
  <r>
    <n v="77532789"/>
    <x v="22"/>
    <x v="6"/>
  </r>
  <r>
    <n v="77532790"/>
    <x v="22"/>
    <x v="6"/>
  </r>
  <r>
    <n v="77532792"/>
    <x v="22"/>
    <x v="6"/>
  </r>
  <r>
    <n v="77532794"/>
    <x v="22"/>
    <x v="6"/>
  </r>
  <r>
    <n v="77532796"/>
    <x v="22"/>
    <x v="6"/>
  </r>
  <r>
    <n v="77532797"/>
    <x v="22"/>
    <x v="6"/>
  </r>
  <r>
    <n v="77532798"/>
    <x v="22"/>
    <x v="6"/>
  </r>
  <r>
    <n v="77532799"/>
    <x v="22"/>
    <x v="6"/>
  </r>
  <r>
    <n v="77532800"/>
    <x v="22"/>
    <x v="6"/>
  </r>
  <r>
    <n v="77532801"/>
    <x v="22"/>
    <x v="6"/>
  </r>
  <r>
    <n v="77532802"/>
    <x v="22"/>
    <x v="6"/>
  </r>
  <r>
    <n v="77532803"/>
    <x v="22"/>
    <x v="6"/>
  </r>
  <r>
    <n v="77532805"/>
    <x v="22"/>
    <x v="6"/>
  </r>
  <r>
    <n v="77532807"/>
    <x v="22"/>
    <x v="6"/>
  </r>
  <r>
    <n v="77532808"/>
    <x v="22"/>
    <x v="6"/>
  </r>
  <r>
    <n v="77532809"/>
    <x v="22"/>
    <x v="6"/>
  </r>
  <r>
    <n v="77532810"/>
    <x v="22"/>
    <x v="6"/>
  </r>
  <r>
    <n v="77532811"/>
    <x v="22"/>
    <x v="6"/>
  </r>
  <r>
    <n v="77532812"/>
    <x v="22"/>
    <x v="6"/>
  </r>
  <r>
    <n v="77532813"/>
    <x v="22"/>
    <x v="6"/>
  </r>
  <r>
    <n v="77532814"/>
    <x v="22"/>
    <x v="6"/>
  </r>
  <r>
    <n v="77532815"/>
    <x v="22"/>
    <x v="6"/>
  </r>
  <r>
    <n v="77532816"/>
    <x v="22"/>
    <x v="6"/>
  </r>
  <r>
    <n v="77532817"/>
    <x v="22"/>
    <x v="6"/>
  </r>
  <r>
    <n v="77532818"/>
    <x v="22"/>
    <x v="6"/>
  </r>
  <r>
    <n v="77532819"/>
    <x v="22"/>
    <x v="6"/>
  </r>
  <r>
    <n v="77532820"/>
    <x v="22"/>
    <x v="6"/>
  </r>
  <r>
    <n v="77532821"/>
    <x v="22"/>
    <x v="6"/>
  </r>
  <r>
    <n v="77532823"/>
    <x v="21"/>
    <x v="6"/>
  </r>
  <r>
    <n v="77532824"/>
    <x v="22"/>
    <x v="6"/>
  </r>
  <r>
    <n v="77532825"/>
    <x v="22"/>
    <x v="6"/>
  </r>
  <r>
    <n v="77532826"/>
    <x v="22"/>
    <x v="6"/>
  </r>
  <r>
    <n v="77532827"/>
    <x v="22"/>
    <x v="6"/>
  </r>
  <r>
    <n v="77532829"/>
    <x v="22"/>
    <x v="6"/>
  </r>
  <r>
    <n v="77532830"/>
    <x v="22"/>
    <x v="6"/>
  </r>
  <r>
    <n v="77532831"/>
    <x v="22"/>
    <x v="6"/>
  </r>
  <r>
    <n v="77532832"/>
    <x v="22"/>
    <x v="6"/>
  </r>
  <r>
    <n v="77532834"/>
    <x v="22"/>
    <x v="6"/>
  </r>
  <r>
    <n v="77532836"/>
    <x v="21"/>
    <x v="6"/>
  </r>
  <r>
    <n v="77532837"/>
    <x v="22"/>
    <x v="6"/>
  </r>
  <r>
    <n v="77532838"/>
    <x v="21"/>
    <x v="6"/>
  </r>
  <r>
    <n v="77532839"/>
    <x v="21"/>
    <x v="6"/>
  </r>
  <r>
    <n v="77532840"/>
    <x v="22"/>
    <x v="6"/>
  </r>
  <r>
    <n v="77532841"/>
    <x v="22"/>
    <x v="6"/>
  </r>
  <r>
    <n v="77532843"/>
    <x v="22"/>
    <x v="6"/>
  </r>
  <r>
    <n v="77532844"/>
    <x v="22"/>
    <x v="6"/>
  </r>
  <r>
    <n v="77532845"/>
    <x v="22"/>
    <x v="6"/>
  </r>
  <r>
    <n v="77532846"/>
    <x v="22"/>
    <x v="6"/>
  </r>
  <r>
    <n v="77532847"/>
    <x v="22"/>
    <x v="6"/>
  </r>
  <r>
    <n v="77532848"/>
    <x v="22"/>
    <x v="6"/>
  </r>
  <r>
    <n v="77532849"/>
    <x v="22"/>
    <x v="6"/>
  </r>
  <r>
    <n v="77532850"/>
    <x v="22"/>
    <x v="6"/>
  </r>
  <r>
    <n v="77532856"/>
    <x v="21"/>
    <x v="6"/>
  </r>
  <r>
    <n v="77532858"/>
    <x v="21"/>
    <x v="6"/>
  </r>
  <r>
    <n v="77532859"/>
    <x v="23"/>
    <x v="6"/>
  </r>
  <r>
    <n v="77532860"/>
    <x v="21"/>
    <x v="1"/>
  </r>
  <r>
    <n v="77532861"/>
    <x v="21"/>
    <x v="1"/>
  </r>
  <r>
    <n v="77532862"/>
    <x v="22"/>
    <x v="10"/>
  </r>
  <r>
    <n v="77532863"/>
    <x v="22"/>
    <x v="1"/>
  </r>
  <r>
    <n v="77532865"/>
    <x v="22"/>
    <x v="1"/>
  </r>
  <r>
    <n v="77532867"/>
    <x v="22"/>
    <x v="1"/>
  </r>
  <r>
    <n v="77532868"/>
    <x v="22"/>
    <x v="1"/>
  </r>
  <r>
    <n v="77532870"/>
    <x v="22"/>
    <x v="1"/>
  </r>
  <r>
    <n v="77532871"/>
    <x v="22"/>
    <x v="1"/>
  </r>
  <r>
    <n v="77532872"/>
    <x v="22"/>
    <x v="1"/>
  </r>
  <r>
    <n v="77532875"/>
    <x v="22"/>
    <x v="10"/>
  </r>
  <r>
    <n v="77532877"/>
    <x v="22"/>
    <x v="10"/>
  </r>
  <r>
    <n v="77532879"/>
    <x v="22"/>
    <x v="10"/>
  </r>
  <r>
    <n v="77532880"/>
    <x v="22"/>
    <x v="10"/>
  </r>
  <r>
    <n v="77532881"/>
    <x v="22"/>
    <x v="10"/>
  </r>
  <r>
    <n v="77532882"/>
    <x v="22"/>
    <x v="10"/>
  </r>
  <r>
    <n v="77532883"/>
    <x v="22"/>
    <x v="10"/>
  </r>
  <r>
    <n v="77532884"/>
    <x v="22"/>
    <x v="10"/>
  </r>
  <r>
    <n v="77532885"/>
    <x v="22"/>
    <x v="10"/>
  </r>
  <r>
    <n v="77532886"/>
    <x v="22"/>
    <x v="10"/>
  </r>
  <r>
    <n v="77532888"/>
    <x v="21"/>
    <x v="10"/>
  </r>
  <r>
    <n v="77532889"/>
    <x v="22"/>
    <x v="7"/>
  </r>
  <r>
    <n v="77532890"/>
    <x v="22"/>
    <x v="7"/>
  </r>
  <r>
    <n v="77532891"/>
    <x v="22"/>
    <x v="7"/>
  </r>
  <r>
    <n v="77532892"/>
    <x v="22"/>
    <x v="7"/>
  </r>
  <r>
    <n v="77532894"/>
    <x v="22"/>
    <x v="7"/>
  </r>
  <r>
    <n v="77532895"/>
    <x v="22"/>
    <x v="7"/>
  </r>
  <r>
    <n v="77532896"/>
    <x v="22"/>
    <x v="7"/>
  </r>
  <r>
    <n v="77532897"/>
    <x v="22"/>
    <x v="7"/>
  </r>
  <r>
    <n v="77532898"/>
    <x v="22"/>
    <x v="7"/>
  </r>
  <r>
    <n v="77532899"/>
    <x v="21"/>
    <x v="7"/>
  </r>
  <r>
    <n v="77532900"/>
    <x v="21"/>
    <x v="7"/>
  </r>
  <r>
    <n v="77532901"/>
    <x v="21"/>
    <x v="7"/>
  </r>
  <r>
    <n v="77532902"/>
    <x v="22"/>
    <x v="7"/>
  </r>
  <r>
    <n v="77532903"/>
    <x v="22"/>
    <x v="7"/>
  </r>
  <r>
    <n v="77532905"/>
    <x v="21"/>
    <x v="7"/>
  </r>
  <r>
    <n v="77532907"/>
    <x v="22"/>
    <x v="7"/>
  </r>
  <r>
    <n v="77532908"/>
    <x v="22"/>
    <x v="7"/>
  </r>
  <r>
    <n v="77532909"/>
    <x v="22"/>
    <x v="7"/>
  </r>
  <r>
    <n v="77532910"/>
    <x v="22"/>
    <x v="7"/>
  </r>
  <r>
    <n v="77532911"/>
    <x v="22"/>
    <x v="7"/>
  </r>
  <r>
    <n v="77532912"/>
    <x v="22"/>
    <x v="7"/>
  </r>
  <r>
    <n v="77532915"/>
    <x v="21"/>
    <x v="7"/>
  </r>
  <r>
    <n v="77532916"/>
    <x v="22"/>
    <x v="7"/>
  </r>
  <r>
    <n v="77532917"/>
    <x v="22"/>
    <x v="7"/>
  </r>
  <r>
    <n v="77532918"/>
    <x v="22"/>
    <x v="7"/>
  </r>
  <r>
    <n v="77532919"/>
    <x v="22"/>
    <x v="7"/>
  </r>
  <r>
    <n v="77532923"/>
    <x v="22"/>
    <x v="7"/>
  </r>
  <r>
    <n v="77532924"/>
    <x v="22"/>
    <x v="7"/>
  </r>
  <r>
    <n v="77532925"/>
    <x v="22"/>
    <x v="7"/>
  </r>
  <r>
    <n v="77532926"/>
    <x v="22"/>
    <x v="7"/>
  </r>
  <r>
    <n v="77532927"/>
    <x v="22"/>
    <x v="7"/>
  </r>
  <r>
    <n v="77532928"/>
    <x v="22"/>
    <x v="7"/>
  </r>
  <r>
    <n v="77532929"/>
    <x v="22"/>
    <x v="7"/>
  </r>
  <r>
    <n v="77532932"/>
    <x v="22"/>
    <x v="7"/>
  </r>
  <r>
    <n v="77532933"/>
    <x v="22"/>
    <x v="7"/>
  </r>
  <r>
    <n v="77532934"/>
    <x v="22"/>
    <x v="7"/>
  </r>
  <r>
    <n v="77532935"/>
    <x v="22"/>
    <x v="7"/>
  </r>
  <r>
    <n v="77532936"/>
    <x v="22"/>
    <x v="7"/>
  </r>
  <r>
    <n v="77532937"/>
    <x v="21"/>
    <x v="7"/>
  </r>
  <r>
    <n v="77532938"/>
    <x v="21"/>
    <x v="7"/>
  </r>
  <r>
    <n v="77532939"/>
    <x v="22"/>
    <x v="7"/>
  </r>
  <r>
    <n v="77532940"/>
    <x v="22"/>
    <x v="7"/>
  </r>
  <r>
    <n v="77532941"/>
    <x v="22"/>
    <x v="7"/>
  </r>
  <r>
    <n v="77532942"/>
    <x v="22"/>
    <x v="7"/>
  </r>
  <r>
    <n v="77532943"/>
    <x v="22"/>
    <x v="7"/>
  </r>
  <r>
    <n v="77532945"/>
    <x v="22"/>
    <x v="7"/>
  </r>
  <r>
    <n v="77532946"/>
    <x v="22"/>
    <x v="7"/>
  </r>
  <r>
    <n v="77532947"/>
    <x v="22"/>
    <x v="7"/>
  </r>
  <r>
    <n v="77532948"/>
    <x v="30"/>
    <x v="15"/>
  </r>
  <r>
    <n v="77532949"/>
    <x v="21"/>
    <x v="7"/>
  </r>
  <r>
    <n v="77532951"/>
    <x v="22"/>
    <x v="7"/>
  </r>
  <r>
    <n v="77532952"/>
    <x v="22"/>
    <x v="7"/>
  </r>
  <r>
    <n v="77532953"/>
    <x v="22"/>
    <x v="7"/>
  </r>
  <r>
    <n v="77532954"/>
    <x v="22"/>
    <x v="7"/>
  </r>
  <r>
    <n v="77532956"/>
    <x v="22"/>
    <x v="7"/>
  </r>
  <r>
    <n v="77532957"/>
    <x v="22"/>
    <x v="7"/>
  </r>
  <r>
    <n v="77532958"/>
    <x v="22"/>
    <x v="7"/>
  </r>
  <r>
    <n v="77532959"/>
    <x v="31"/>
    <x v="15"/>
  </r>
  <r>
    <n v="77532960"/>
    <x v="22"/>
    <x v="7"/>
  </r>
  <r>
    <n v="77532961"/>
    <x v="21"/>
    <x v="7"/>
  </r>
  <r>
    <n v="77532962"/>
    <x v="22"/>
    <x v="7"/>
  </r>
  <r>
    <n v="77532963"/>
    <x v="22"/>
    <x v="7"/>
  </r>
  <r>
    <n v="77532964"/>
    <x v="22"/>
    <x v="7"/>
  </r>
  <r>
    <n v="77532965"/>
    <x v="22"/>
    <x v="7"/>
  </r>
  <r>
    <n v="77532966"/>
    <x v="22"/>
    <x v="7"/>
  </r>
  <r>
    <n v="77532967"/>
    <x v="22"/>
    <x v="7"/>
  </r>
  <r>
    <n v="77532968"/>
    <x v="22"/>
    <x v="7"/>
  </r>
  <r>
    <n v="77532969"/>
    <x v="22"/>
    <x v="7"/>
  </r>
  <r>
    <n v="77532970"/>
    <x v="22"/>
    <x v="7"/>
  </r>
  <r>
    <n v="77532971"/>
    <x v="21"/>
    <x v="7"/>
  </r>
  <r>
    <n v="77532972"/>
    <x v="22"/>
    <x v="7"/>
  </r>
  <r>
    <n v="77532973"/>
    <x v="21"/>
    <x v="7"/>
  </r>
  <r>
    <n v="77532974"/>
    <x v="21"/>
    <x v="7"/>
  </r>
  <r>
    <n v="77532975"/>
    <x v="21"/>
    <x v="7"/>
  </r>
  <r>
    <n v="77532976"/>
    <x v="21"/>
    <x v="7"/>
  </r>
  <r>
    <n v="77532978"/>
    <x v="21"/>
    <x v="7"/>
  </r>
  <r>
    <n v="77532979"/>
    <x v="21"/>
    <x v="7"/>
  </r>
  <r>
    <n v="77532980"/>
    <x v="21"/>
    <x v="7"/>
  </r>
  <r>
    <n v="77532981"/>
    <x v="21"/>
    <x v="7"/>
  </r>
  <r>
    <n v="77532982"/>
    <x v="21"/>
    <x v="7"/>
  </r>
  <r>
    <n v="77532983"/>
    <x v="21"/>
    <x v="7"/>
  </r>
  <r>
    <n v="77532984"/>
    <x v="21"/>
    <x v="7"/>
  </r>
  <r>
    <n v="77532985"/>
    <x v="22"/>
    <x v="7"/>
  </r>
  <r>
    <n v="77532986"/>
    <x v="21"/>
    <x v="7"/>
  </r>
  <r>
    <n v="77532987"/>
    <x v="21"/>
    <x v="7"/>
  </r>
  <r>
    <n v="77532988"/>
    <x v="21"/>
    <x v="7"/>
  </r>
  <r>
    <n v="77532990"/>
    <x v="22"/>
    <x v="7"/>
  </r>
  <r>
    <n v="77532991"/>
    <x v="22"/>
    <x v="7"/>
  </r>
  <r>
    <n v="77532993"/>
    <x v="22"/>
    <x v="7"/>
  </r>
  <r>
    <n v="77532994"/>
    <x v="22"/>
    <x v="7"/>
  </r>
  <r>
    <n v="77532995"/>
    <x v="22"/>
    <x v="7"/>
  </r>
  <r>
    <n v="77532996"/>
    <x v="21"/>
    <x v="7"/>
  </r>
  <r>
    <n v="77532997"/>
    <x v="22"/>
    <x v="7"/>
  </r>
  <r>
    <n v="77532998"/>
    <x v="22"/>
    <x v="7"/>
  </r>
  <r>
    <n v="77532999"/>
    <x v="22"/>
    <x v="7"/>
  </r>
  <r>
    <n v="77533000"/>
    <x v="22"/>
    <x v="7"/>
  </r>
  <r>
    <n v="77533001"/>
    <x v="22"/>
    <x v="7"/>
  </r>
  <r>
    <n v="77533002"/>
    <x v="22"/>
    <x v="7"/>
  </r>
  <r>
    <n v="77533003"/>
    <x v="22"/>
    <x v="7"/>
  </r>
  <r>
    <n v="77533004"/>
    <x v="22"/>
    <x v="7"/>
  </r>
  <r>
    <n v="77533005"/>
    <x v="22"/>
    <x v="7"/>
  </r>
  <r>
    <n v="77533006"/>
    <x v="22"/>
    <x v="7"/>
  </r>
  <r>
    <n v="77533007"/>
    <x v="22"/>
    <x v="7"/>
  </r>
  <r>
    <n v="77533008"/>
    <x v="22"/>
    <x v="7"/>
  </r>
  <r>
    <n v="77533009"/>
    <x v="22"/>
    <x v="7"/>
  </r>
  <r>
    <n v="77533011"/>
    <x v="22"/>
    <x v="7"/>
  </r>
  <r>
    <n v="77533012"/>
    <x v="22"/>
    <x v="7"/>
  </r>
  <r>
    <n v="77533013"/>
    <x v="22"/>
    <x v="7"/>
  </r>
  <r>
    <n v="77533014"/>
    <x v="22"/>
    <x v="7"/>
  </r>
  <r>
    <n v="77533017"/>
    <x v="22"/>
    <x v="7"/>
  </r>
  <r>
    <n v="77533018"/>
    <x v="22"/>
    <x v="7"/>
  </r>
  <r>
    <n v="77533019"/>
    <x v="22"/>
    <x v="7"/>
  </r>
  <r>
    <n v="77533020"/>
    <x v="22"/>
    <x v="10"/>
  </r>
  <r>
    <n v="77533021"/>
    <x v="22"/>
    <x v="10"/>
  </r>
  <r>
    <n v="77533022"/>
    <x v="22"/>
    <x v="10"/>
  </r>
  <r>
    <n v="77533023"/>
    <x v="22"/>
    <x v="10"/>
  </r>
  <r>
    <n v="77533024"/>
    <x v="22"/>
    <x v="10"/>
  </r>
  <r>
    <n v="77533025"/>
    <x v="22"/>
    <x v="10"/>
  </r>
  <r>
    <n v="77533026"/>
    <x v="22"/>
    <x v="10"/>
  </r>
  <r>
    <n v="77533027"/>
    <x v="22"/>
    <x v="10"/>
  </r>
  <r>
    <n v="77533028"/>
    <x v="22"/>
    <x v="10"/>
  </r>
  <r>
    <n v="77533030"/>
    <x v="22"/>
    <x v="10"/>
  </r>
  <r>
    <n v="77533031"/>
    <x v="22"/>
    <x v="10"/>
  </r>
  <r>
    <n v="77533032"/>
    <x v="22"/>
    <x v="10"/>
  </r>
  <r>
    <n v="77533033"/>
    <x v="22"/>
    <x v="10"/>
  </r>
  <r>
    <n v="77533036"/>
    <x v="21"/>
    <x v="10"/>
  </r>
  <r>
    <n v="77533037"/>
    <x v="22"/>
    <x v="10"/>
  </r>
  <r>
    <n v="77533038"/>
    <x v="22"/>
    <x v="10"/>
  </r>
  <r>
    <n v="77533039"/>
    <x v="21"/>
    <x v="10"/>
  </r>
  <r>
    <n v="77533041"/>
    <x v="22"/>
    <x v="10"/>
  </r>
  <r>
    <n v="77533042"/>
    <x v="22"/>
    <x v="10"/>
  </r>
  <r>
    <n v="77533043"/>
    <x v="22"/>
    <x v="10"/>
  </r>
  <r>
    <n v="77533044"/>
    <x v="22"/>
    <x v="10"/>
  </r>
  <r>
    <n v="77533045"/>
    <x v="22"/>
    <x v="10"/>
  </r>
  <r>
    <n v="77533046"/>
    <x v="22"/>
    <x v="10"/>
  </r>
  <r>
    <n v="77533047"/>
    <x v="22"/>
    <x v="10"/>
  </r>
  <r>
    <n v="77533048"/>
    <x v="22"/>
    <x v="10"/>
  </r>
  <r>
    <n v="77533049"/>
    <x v="22"/>
    <x v="10"/>
  </r>
  <r>
    <n v="77533050"/>
    <x v="22"/>
    <x v="10"/>
  </r>
  <r>
    <n v="77533052"/>
    <x v="22"/>
    <x v="10"/>
  </r>
  <r>
    <n v="77533053"/>
    <x v="22"/>
    <x v="10"/>
  </r>
  <r>
    <n v="77533054"/>
    <x v="22"/>
    <x v="10"/>
  </r>
  <r>
    <n v="77533055"/>
    <x v="22"/>
    <x v="10"/>
  </r>
  <r>
    <n v="77533056"/>
    <x v="22"/>
    <x v="10"/>
  </r>
  <r>
    <n v="77533057"/>
    <x v="22"/>
    <x v="10"/>
  </r>
  <r>
    <n v="77533058"/>
    <x v="22"/>
    <x v="10"/>
  </r>
  <r>
    <n v="77533059"/>
    <x v="22"/>
    <x v="10"/>
  </r>
  <r>
    <n v="77533060"/>
    <x v="22"/>
    <x v="10"/>
  </r>
  <r>
    <n v="77533062"/>
    <x v="22"/>
    <x v="10"/>
  </r>
  <r>
    <n v="77533063"/>
    <x v="22"/>
    <x v="10"/>
  </r>
  <r>
    <n v="77533064"/>
    <x v="22"/>
    <x v="10"/>
  </r>
  <r>
    <n v="77533065"/>
    <x v="22"/>
    <x v="10"/>
  </r>
  <r>
    <n v="77533066"/>
    <x v="22"/>
    <x v="10"/>
  </r>
  <r>
    <n v="77533069"/>
    <x v="22"/>
    <x v="10"/>
  </r>
  <r>
    <n v="77533070"/>
    <x v="22"/>
    <x v="10"/>
  </r>
  <r>
    <n v="77533072"/>
    <x v="22"/>
    <x v="10"/>
  </r>
  <r>
    <n v="77533073"/>
    <x v="22"/>
    <x v="10"/>
  </r>
  <r>
    <n v="77533074"/>
    <x v="22"/>
    <x v="10"/>
  </r>
  <r>
    <n v="77533075"/>
    <x v="22"/>
    <x v="10"/>
  </r>
  <r>
    <n v="77533076"/>
    <x v="22"/>
    <x v="10"/>
  </r>
  <r>
    <n v="77533077"/>
    <x v="22"/>
    <x v="10"/>
  </r>
  <r>
    <n v="77533078"/>
    <x v="22"/>
    <x v="10"/>
  </r>
  <r>
    <n v="77533079"/>
    <x v="22"/>
    <x v="10"/>
  </r>
  <r>
    <n v="77533080"/>
    <x v="22"/>
    <x v="10"/>
  </r>
  <r>
    <n v="77533082"/>
    <x v="22"/>
    <x v="10"/>
  </r>
  <r>
    <n v="77533085"/>
    <x v="21"/>
    <x v="10"/>
  </r>
  <r>
    <n v="77533086"/>
    <x v="21"/>
    <x v="10"/>
  </r>
  <r>
    <n v="77533087"/>
    <x v="21"/>
    <x v="10"/>
  </r>
  <r>
    <n v="77533088"/>
    <x v="21"/>
    <x v="10"/>
  </r>
  <r>
    <n v="77533089"/>
    <x v="21"/>
    <x v="10"/>
  </r>
  <r>
    <n v="77533090"/>
    <x v="22"/>
    <x v="10"/>
  </r>
  <r>
    <n v="77533093"/>
    <x v="22"/>
    <x v="10"/>
  </r>
  <r>
    <n v="77533094"/>
    <x v="22"/>
    <x v="10"/>
  </r>
  <r>
    <n v="77533095"/>
    <x v="23"/>
    <x v="10"/>
  </r>
  <r>
    <n v="77533096"/>
    <x v="22"/>
    <x v="10"/>
  </r>
  <r>
    <n v="77533097"/>
    <x v="22"/>
    <x v="10"/>
  </r>
  <r>
    <n v="77533098"/>
    <x v="22"/>
    <x v="10"/>
  </r>
  <r>
    <n v="77533099"/>
    <x v="22"/>
    <x v="10"/>
  </r>
  <r>
    <n v="77533101"/>
    <x v="22"/>
    <x v="10"/>
  </r>
  <r>
    <n v="77533102"/>
    <x v="22"/>
    <x v="10"/>
  </r>
  <r>
    <n v="77533103"/>
    <x v="22"/>
    <x v="10"/>
  </r>
  <r>
    <n v="77533104"/>
    <x v="22"/>
    <x v="10"/>
  </r>
  <r>
    <n v="77533105"/>
    <x v="22"/>
    <x v="10"/>
  </r>
  <r>
    <n v="77533107"/>
    <x v="22"/>
    <x v="10"/>
  </r>
  <r>
    <n v="77533108"/>
    <x v="22"/>
    <x v="10"/>
  </r>
  <r>
    <n v="77533109"/>
    <x v="22"/>
    <x v="10"/>
  </r>
  <r>
    <n v="77533112"/>
    <x v="22"/>
    <x v="10"/>
  </r>
  <r>
    <n v="77533113"/>
    <x v="22"/>
    <x v="10"/>
  </r>
  <r>
    <n v="77533114"/>
    <x v="21"/>
    <x v="10"/>
  </r>
  <r>
    <n v="77533116"/>
    <x v="22"/>
    <x v="10"/>
  </r>
  <r>
    <n v="77533117"/>
    <x v="22"/>
    <x v="10"/>
  </r>
  <r>
    <n v="77533118"/>
    <x v="22"/>
    <x v="10"/>
  </r>
  <r>
    <n v="77533119"/>
    <x v="22"/>
    <x v="10"/>
  </r>
  <r>
    <n v="77533120"/>
    <x v="22"/>
    <x v="10"/>
  </r>
  <r>
    <n v="77533121"/>
    <x v="22"/>
    <x v="10"/>
  </r>
  <r>
    <n v="77533124"/>
    <x v="21"/>
    <x v="9"/>
  </r>
  <r>
    <n v="77533126"/>
    <x v="22"/>
    <x v="9"/>
  </r>
  <r>
    <n v="77533127"/>
    <x v="22"/>
    <x v="9"/>
  </r>
  <r>
    <n v="77533128"/>
    <x v="22"/>
    <x v="9"/>
  </r>
  <r>
    <n v="77533129"/>
    <x v="22"/>
    <x v="9"/>
  </r>
  <r>
    <n v="77533130"/>
    <x v="22"/>
    <x v="9"/>
  </r>
  <r>
    <n v="77533131"/>
    <x v="22"/>
    <x v="9"/>
  </r>
  <r>
    <n v="77533132"/>
    <x v="22"/>
    <x v="9"/>
  </r>
  <r>
    <n v="77533133"/>
    <x v="22"/>
    <x v="9"/>
  </r>
  <r>
    <n v="77533134"/>
    <x v="22"/>
    <x v="9"/>
  </r>
  <r>
    <n v="77533136"/>
    <x v="22"/>
    <x v="9"/>
  </r>
  <r>
    <n v="77533137"/>
    <x v="22"/>
    <x v="9"/>
  </r>
  <r>
    <n v="77533138"/>
    <x v="22"/>
    <x v="9"/>
  </r>
  <r>
    <n v="77533139"/>
    <x v="22"/>
    <x v="9"/>
  </r>
  <r>
    <n v="77533140"/>
    <x v="22"/>
    <x v="9"/>
  </r>
  <r>
    <n v="77533141"/>
    <x v="22"/>
    <x v="9"/>
  </r>
  <r>
    <n v="77533142"/>
    <x v="22"/>
    <x v="9"/>
  </r>
  <r>
    <n v="77533144"/>
    <x v="22"/>
    <x v="9"/>
  </r>
  <r>
    <n v="77533145"/>
    <x v="22"/>
    <x v="9"/>
  </r>
  <r>
    <n v="77533146"/>
    <x v="22"/>
    <x v="9"/>
  </r>
  <r>
    <n v="77533147"/>
    <x v="22"/>
    <x v="9"/>
  </r>
  <r>
    <n v="77533148"/>
    <x v="22"/>
    <x v="9"/>
  </r>
  <r>
    <n v="77533149"/>
    <x v="22"/>
    <x v="9"/>
  </r>
  <r>
    <n v="77533150"/>
    <x v="22"/>
    <x v="9"/>
  </r>
  <r>
    <n v="77533151"/>
    <x v="21"/>
    <x v="9"/>
  </r>
  <r>
    <n v="77533152"/>
    <x v="23"/>
    <x v="9"/>
  </r>
  <r>
    <n v="77533153"/>
    <x v="23"/>
    <x v="9"/>
  </r>
  <r>
    <n v="77533155"/>
    <x v="21"/>
    <x v="1"/>
  </r>
  <r>
    <n v="77533157"/>
    <x v="21"/>
    <x v="1"/>
  </r>
  <r>
    <n v="77533158"/>
    <x v="22"/>
    <x v="1"/>
  </r>
  <r>
    <n v="77533159"/>
    <x v="22"/>
    <x v="1"/>
  </r>
  <r>
    <n v="77533160"/>
    <x v="22"/>
    <x v="1"/>
  </r>
  <r>
    <n v="77533163"/>
    <x v="22"/>
    <x v="1"/>
  </r>
  <r>
    <n v="77533164"/>
    <x v="22"/>
    <x v="1"/>
  </r>
  <r>
    <n v="77533166"/>
    <x v="22"/>
    <x v="1"/>
  </r>
  <r>
    <n v="77533169"/>
    <x v="22"/>
    <x v="1"/>
  </r>
  <r>
    <n v="77533170"/>
    <x v="22"/>
    <x v="1"/>
  </r>
  <r>
    <n v="77533171"/>
    <x v="22"/>
    <x v="1"/>
  </r>
  <r>
    <n v="77533173"/>
    <x v="22"/>
    <x v="1"/>
  </r>
  <r>
    <n v="77533175"/>
    <x v="22"/>
    <x v="1"/>
  </r>
  <r>
    <n v="77533176"/>
    <x v="21"/>
    <x v="1"/>
  </r>
  <r>
    <n v="77533177"/>
    <x v="21"/>
    <x v="1"/>
  </r>
  <r>
    <n v="77533178"/>
    <x v="21"/>
    <x v="9"/>
  </r>
  <r>
    <n v="77533179"/>
    <x v="21"/>
    <x v="9"/>
  </r>
  <r>
    <n v="77533180"/>
    <x v="21"/>
    <x v="9"/>
  </r>
  <r>
    <n v="77533181"/>
    <x v="21"/>
    <x v="9"/>
  </r>
  <r>
    <n v="77533182"/>
    <x v="21"/>
    <x v="1"/>
  </r>
  <r>
    <n v="77533183"/>
    <x v="21"/>
    <x v="9"/>
  </r>
  <r>
    <n v="77533184"/>
    <x v="21"/>
    <x v="9"/>
  </r>
  <r>
    <n v="77533186"/>
    <x v="22"/>
    <x v="9"/>
  </r>
  <r>
    <n v="77533187"/>
    <x v="22"/>
    <x v="9"/>
  </r>
  <r>
    <n v="77533188"/>
    <x v="22"/>
    <x v="9"/>
  </r>
  <r>
    <n v="77533191"/>
    <x v="22"/>
    <x v="9"/>
  </r>
  <r>
    <n v="77533192"/>
    <x v="22"/>
    <x v="9"/>
  </r>
  <r>
    <n v="77533193"/>
    <x v="22"/>
    <x v="9"/>
  </r>
  <r>
    <n v="77533195"/>
    <x v="22"/>
    <x v="9"/>
  </r>
  <r>
    <n v="77533196"/>
    <x v="22"/>
    <x v="9"/>
  </r>
  <r>
    <n v="77533197"/>
    <x v="22"/>
    <x v="9"/>
  </r>
  <r>
    <n v="77533198"/>
    <x v="22"/>
    <x v="9"/>
  </r>
  <r>
    <n v="77533199"/>
    <x v="22"/>
    <x v="9"/>
  </r>
  <r>
    <n v="77533200"/>
    <x v="22"/>
    <x v="9"/>
  </r>
  <r>
    <n v="77533201"/>
    <x v="22"/>
    <x v="9"/>
  </r>
  <r>
    <n v="77533202"/>
    <x v="22"/>
    <x v="9"/>
  </r>
  <r>
    <n v="77533203"/>
    <x v="22"/>
    <x v="9"/>
  </r>
  <r>
    <n v="77533204"/>
    <x v="22"/>
    <x v="9"/>
  </r>
  <r>
    <n v="77533205"/>
    <x v="22"/>
    <x v="9"/>
  </r>
  <r>
    <n v="77533206"/>
    <x v="22"/>
    <x v="9"/>
  </r>
  <r>
    <n v="77533207"/>
    <x v="22"/>
    <x v="9"/>
  </r>
  <r>
    <n v="77533208"/>
    <x v="22"/>
    <x v="9"/>
  </r>
  <r>
    <n v="77533209"/>
    <x v="22"/>
    <x v="9"/>
  </r>
  <r>
    <n v="77533210"/>
    <x v="22"/>
    <x v="9"/>
  </r>
  <r>
    <n v="77533211"/>
    <x v="22"/>
    <x v="9"/>
  </r>
  <r>
    <n v="77533213"/>
    <x v="22"/>
    <x v="9"/>
  </r>
  <r>
    <n v="77533214"/>
    <x v="22"/>
    <x v="9"/>
  </r>
  <r>
    <n v="77533215"/>
    <x v="22"/>
    <x v="9"/>
  </r>
  <r>
    <n v="77533216"/>
    <x v="22"/>
    <x v="9"/>
  </r>
  <r>
    <n v="77533217"/>
    <x v="22"/>
    <x v="9"/>
  </r>
  <r>
    <n v="77533218"/>
    <x v="22"/>
    <x v="9"/>
  </r>
  <r>
    <n v="77533220"/>
    <x v="22"/>
    <x v="9"/>
  </r>
  <r>
    <n v="77533221"/>
    <x v="22"/>
    <x v="9"/>
  </r>
  <r>
    <n v="77533222"/>
    <x v="22"/>
    <x v="9"/>
  </r>
  <r>
    <n v="77533223"/>
    <x v="22"/>
    <x v="9"/>
  </r>
  <r>
    <n v="77533224"/>
    <x v="22"/>
    <x v="9"/>
  </r>
  <r>
    <n v="77533225"/>
    <x v="22"/>
    <x v="9"/>
  </r>
  <r>
    <n v="77533226"/>
    <x v="22"/>
    <x v="9"/>
  </r>
  <r>
    <n v="77533227"/>
    <x v="22"/>
    <x v="9"/>
  </r>
  <r>
    <n v="77533228"/>
    <x v="22"/>
    <x v="9"/>
  </r>
  <r>
    <n v="77533229"/>
    <x v="22"/>
    <x v="9"/>
  </r>
  <r>
    <n v="77533230"/>
    <x v="22"/>
    <x v="9"/>
  </r>
  <r>
    <n v="77533231"/>
    <x v="22"/>
    <x v="9"/>
  </r>
  <r>
    <n v="77533232"/>
    <x v="22"/>
    <x v="9"/>
  </r>
  <r>
    <n v="77533233"/>
    <x v="22"/>
    <x v="9"/>
  </r>
  <r>
    <n v="77533234"/>
    <x v="22"/>
    <x v="9"/>
  </r>
  <r>
    <n v="77533235"/>
    <x v="22"/>
    <x v="9"/>
  </r>
  <r>
    <n v="77533236"/>
    <x v="22"/>
    <x v="9"/>
  </r>
  <r>
    <n v="77533237"/>
    <x v="22"/>
    <x v="9"/>
  </r>
  <r>
    <n v="77533238"/>
    <x v="22"/>
    <x v="9"/>
  </r>
  <r>
    <n v="77533239"/>
    <x v="22"/>
    <x v="9"/>
  </r>
  <r>
    <n v="77533240"/>
    <x v="21"/>
    <x v="9"/>
  </r>
  <r>
    <n v="77533241"/>
    <x v="22"/>
    <x v="9"/>
  </r>
  <r>
    <n v="77533242"/>
    <x v="22"/>
    <x v="9"/>
  </r>
  <r>
    <n v="77533243"/>
    <x v="22"/>
    <x v="9"/>
  </r>
  <r>
    <n v="77533244"/>
    <x v="22"/>
    <x v="9"/>
  </r>
  <r>
    <n v="77533245"/>
    <x v="22"/>
    <x v="9"/>
  </r>
  <r>
    <n v="77533246"/>
    <x v="22"/>
    <x v="9"/>
  </r>
  <r>
    <n v="77533248"/>
    <x v="22"/>
    <x v="9"/>
  </r>
  <r>
    <n v="77533249"/>
    <x v="22"/>
    <x v="9"/>
  </r>
  <r>
    <n v="77533250"/>
    <x v="22"/>
    <x v="9"/>
  </r>
  <r>
    <n v="77533251"/>
    <x v="21"/>
    <x v="4"/>
  </r>
  <r>
    <n v="77533252"/>
    <x v="22"/>
    <x v="4"/>
  </r>
  <r>
    <n v="77533253"/>
    <x v="22"/>
    <x v="4"/>
  </r>
  <r>
    <n v="77533254"/>
    <x v="22"/>
    <x v="4"/>
  </r>
  <r>
    <n v="77533255"/>
    <x v="22"/>
    <x v="4"/>
  </r>
  <r>
    <n v="77533256"/>
    <x v="22"/>
    <x v="4"/>
  </r>
  <r>
    <n v="77533257"/>
    <x v="22"/>
    <x v="4"/>
  </r>
  <r>
    <n v="77533258"/>
    <x v="22"/>
    <x v="4"/>
  </r>
  <r>
    <n v="77533260"/>
    <x v="22"/>
    <x v="4"/>
  </r>
  <r>
    <n v="77533261"/>
    <x v="22"/>
    <x v="4"/>
  </r>
  <r>
    <n v="77533262"/>
    <x v="22"/>
    <x v="4"/>
  </r>
  <r>
    <n v="77533263"/>
    <x v="22"/>
    <x v="4"/>
  </r>
  <r>
    <n v="77533264"/>
    <x v="22"/>
    <x v="4"/>
  </r>
  <r>
    <n v="77533265"/>
    <x v="22"/>
    <x v="4"/>
  </r>
  <r>
    <n v="77533266"/>
    <x v="22"/>
    <x v="4"/>
  </r>
  <r>
    <n v="77533267"/>
    <x v="22"/>
    <x v="4"/>
  </r>
  <r>
    <n v="77533268"/>
    <x v="22"/>
    <x v="4"/>
  </r>
  <r>
    <n v="77533269"/>
    <x v="22"/>
    <x v="4"/>
  </r>
  <r>
    <n v="77533270"/>
    <x v="22"/>
    <x v="4"/>
  </r>
  <r>
    <n v="77533271"/>
    <x v="21"/>
    <x v="4"/>
  </r>
  <r>
    <n v="77533272"/>
    <x v="22"/>
    <x v="4"/>
  </r>
  <r>
    <n v="77533273"/>
    <x v="22"/>
    <x v="4"/>
  </r>
  <r>
    <n v="77533275"/>
    <x v="22"/>
    <x v="4"/>
  </r>
  <r>
    <n v="77533276"/>
    <x v="22"/>
    <x v="4"/>
  </r>
  <r>
    <n v="77533278"/>
    <x v="22"/>
    <x v="4"/>
  </r>
  <r>
    <n v="77533280"/>
    <x v="22"/>
    <x v="4"/>
  </r>
  <r>
    <n v="77533282"/>
    <x v="22"/>
    <x v="4"/>
  </r>
  <r>
    <n v="77533283"/>
    <x v="22"/>
    <x v="4"/>
  </r>
  <r>
    <n v="77533284"/>
    <x v="22"/>
    <x v="4"/>
  </r>
  <r>
    <n v="77533285"/>
    <x v="22"/>
    <x v="4"/>
  </r>
  <r>
    <n v="77533286"/>
    <x v="22"/>
    <x v="4"/>
  </r>
  <r>
    <n v="77533288"/>
    <x v="22"/>
    <x v="4"/>
  </r>
  <r>
    <n v="77533291"/>
    <x v="22"/>
    <x v="4"/>
  </r>
  <r>
    <n v="77533292"/>
    <x v="22"/>
    <x v="4"/>
  </r>
  <r>
    <n v="77533293"/>
    <x v="22"/>
    <x v="4"/>
  </r>
  <r>
    <n v="77533294"/>
    <x v="21"/>
    <x v="4"/>
  </r>
  <r>
    <n v="77533295"/>
    <x v="22"/>
    <x v="4"/>
  </r>
  <r>
    <n v="77533296"/>
    <x v="22"/>
    <x v="4"/>
  </r>
  <r>
    <n v="77533297"/>
    <x v="22"/>
    <x v="4"/>
  </r>
  <r>
    <n v="77533299"/>
    <x v="22"/>
    <x v="4"/>
  </r>
  <r>
    <n v="77533300"/>
    <x v="22"/>
    <x v="4"/>
  </r>
  <r>
    <n v="77533301"/>
    <x v="22"/>
    <x v="4"/>
  </r>
  <r>
    <n v="77533302"/>
    <x v="22"/>
    <x v="4"/>
  </r>
  <r>
    <n v="77533303"/>
    <x v="22"/>
    <x v="4"/>
  </r>
  <r>
    <n v="77533305"/>
    <x v="22"/>
    <x v="4"/>
  </r>
  <r>
    <n v="77533306"/>
    <x v="22"/>
    <x v="4"/>
  </r>
  <r>
    <n v="77533307"/>
    <x v="22"/>
    <x v="4"/>
  </r>
  <r>
    <n v="77533308"/>
    <x v="22"/>
    <x v="4"/>
  </r>
  <r>
    <n v="77533309"/>
    <x v="22"/>
    <x v="4"/>
  </r>
  <r>
    <n v="77533310"/>
    <x v="22"/>
    <x v="4"/>
  </r>
  <r>
    <n v="77533311"/>
    <x v="22"/>
    <x v="4"/>
  </r>
  <r>
    <n v="77533312"/>
    <x v="22"/>
    <x v="4"/>
  </r>
  <r>
    <n v="77533313"/>
    <x v="22"/>
    <x v="4"/>
  </r>
  <r>
    <n v="77533314"/>
    <x v="22"/>
    <x v="4"/>
  </r>
  <r>
    <n v="77533315"/>
    <x v="22"/>
    <x v="4"/>
  </r>
  <r>
    <n v="77533316"/>
    <x v="22"/>
    <x v="4"/>
  </r>
  <r>
    <n v="77533317"/>
    <x v="22"/>
    <x v="4"/>
  </r>
  <r>
    <n v="77533318"/>
    <x v="22"/>
    <x v="4"/>
  </r>
  <r>
    <n v="77533319"/>
    <x v="22"/>
    <x v="4"/>
  </r>
  <r>
    <n v="77533320"/>
    <x v="22"/>
    <x v="4"/>
  </r>
  <r>
    <n v="77533321"/>
    <x v="22"/>
    <x v="4"/>
  </r>
  <r>
    <n v="77533322"/>
    <x v="22"/>
    <x v="4"/>
  </r>
  <r>
    <n v="77533323"/>
    <x v="22"/>
    <x v="4"/>
  </r>
  <r>
    <n v="77533324"/>
    <x v="22"/>
    <x v="4"/>
  </r>
  <r>
    <n v="77533326"/>
    <x v="22"/>
    <x v="4"/>
  </r>
  <r>
    <n v="77533327"/>
    <x v="22"/>
    <x v="4"/>
  </r>
  <r>
    <n v="77533328"/>
    <x v="22"/>
    <x v="4"/>
  </r>
  <r>
    <n v="77533329"/>
    <x v="22"/>
    <x v="4"/>
  </r>
  <r>
    <n v="77533330"/>
    <x v="22"/>
    <x v="4"/>
  </r>
  <r>
    <n v="77533331"/>
    <x v="22"/>
    <x v="4"/>
  </r>
  <r>
    <n v="77533332"/>
    <x v="22"/>
    <x v="4"/>
  </r>
  <r>
    <n v="77533333"/>
    <x v="22"/>
    <x v="4"/>
  </r>
  <r>
    <n v="77533334"/>
    <x v="22"/>
    <x v="4"/>
  </r>
  <r>
    <n v="77533336"/>
    <x v="22"/>
    <x v="4"/>
  </r>
  <r>
    <n v="77533337"/>
    <x v="22"/>
    <x v="4"/>
  </r>
  <r>
    <n v="77533338"/>
    <x v="22"/>
    <x v="4"/>
  </r>
  <r>
    <n v="77533339"/>
    <x v="22"/>
    <x v="4"/>
  </r>
  <r>
    <n v="77533341"/>
    <x v="22"/>
    <x v="4"/>
  </r>
  <r>
    <n v="77533342"/>
    <x v="22"/>
    <x v="4"/>
  </r>
  <r>
    <n v="77533343"/>
    <x v="22"/>
    <x v="4"/>
  </r>
  <r>
    <n v="77533344"/>
    <x v="22"/>
    <x v="4"/>
  </r>
  <r>
    <n v="77533345"/>
    <x v="22"/>
    <x v="4"/>
  </r>
  <r>
    <n v="77533346"/>
    <x v="22"/>
    <x v="4"/>
  </r>
  <r>
    <n v="77533347"/>
    <x v="22"/>
    <x v="4"/>
  </r>
  <r>
    <n v="77533348"/>
    <x v="22"/>
    <x v="4"/>
  </r>
  <r>
    <n v="77533349"/>
    <x v="22"/>
    <x v="4"/>
  </r>
  <r>
    <n v="77533350"/>
    <x v="22"/>
    <x v="4"/>
  </r>
  <r>
    <n v="77533351"/>
    <x v="22"/>
    <x v="4"/>
  </r>
  <r>
    <n v="77533352"/>
    <x v="22"/>
    <x v="4"/>
  </r>
  <r>
    <n v="77533353"/>
    <x v="22"/>
    <x v="4"/>
  </r>
  <r>
    <n v="77533354"/>
    <x v="22"/>
    <x v="4"/>
  </r>
  <r>
    <n v="77533355"/>
    <x v="22"/>
    <x v="4"/>
  </r>
  <r>
    <n v="77533356"/>
    <x v="22"/>
    <x v="0"/>
  </r>
  <r>
    <n v="77533357"/>
    <x v="22"/>
    <x v="0"/>
  </r>
  <r>
    <n v="77533358"/>
    <x v="22"/>
    <x v="0"/>
  </r>
  <r>
    <n v="77533359"/>
    <x v="22"/>
    <x v="0"/>
  </r>
  <r>
    <n v="77533360"/>
    <x v="22"/>
    <x v="0"/>
  </r>
  <r>
    <n v="77533362"/>
    <x v="22"/>
    <x v="0"/>
  </r>
  <r>
    <n v="77533363"/>
    <x v="22"/>
    <x v="0"/>
  </r>
  <r>
    <n v="77533364"/>
    <x v="22"/>
    <x v="0"/>
  </r>
  <r>
    <n v="77533365"/>
    <x v="21"/>
    <x v="0"/>
  </r>
  <r>
    <n v="77533366"/>
    <x v="21"/>
    <x v="0"/>
  </r>
  <r>
    <n v="77533367"/>
    <x v="22"/>
    <x v="0"/>
  </r>
  <r>
    <n v="77533369"/>
    <x v="22"/>
    <x v="0"/>
  </r>
  <r>
    <n v="77533372"/>
    <x v="22"/>
    <x v="0"/>
  </r>
  <r>
    <n v="77533373"/>
    <x v="22"/>
    <x v="0"/>
  </r>
  <r>
    <n v="77533374"/>
    <x v="22"/>
    <x v="0"/>
  </r>
  <r>
    <n v="77533377"/>
    <x v="22"/>
    <x v="0"/>
  </r>
  <r>
    <n v="77533378"/>
    <x v="22"/>
    <x v="0"/>
  </r>
  <r>
    <n v="77533380"/>
    <x v="22"/>
    <x v="0"/>
  </r>
  <r>
    <n v="77533381"/>
    <x v="22"/>
    <x v="0"/>
  </r>
  <r>
    <n v="77533382"/>
    <x v="21"/>
    <x v="0"/>
  </r>
  <r>
    <n v="77533383"/>
    <x v="22"/>
    <x v="0"/>
  </r>
  <r>
    <n v="77533384"/>
    <x v="22"/>
    <x v="0"/>
  </r>
  <r>
    <n v="77533385"/>
    <x v="22"/>
    <x v="0"/>
  </r>
  <r>
    <n v="77533387"/>
    <x v="22"/>
    <x v="0"/>
  </r>
  <r>
    <n v="77533388"/>
    <x v="22"/>
    <x v="0"/>
  </r>
  <r>
    <n v="77533389"/>
    <x v="22"/>
    <x v="0"/>
  </r>
  <r>
    <n v="77533390"/>
    <x v="21"/>
    <x v="0"/>
  </r>
  <r>
    <n v="77533391"/>
    <x v="21"/>
    <x v="0"/>
  </r>
  <r>
    <n v="77533392"/>
    <x v="21"/>
    <x v="0"/>
  </r>
  <r>
    <n v="77533393"/>
    <x v="21"/>
    <x v="0"/>
  </r>
  <r>
    <n v="77533394"/>
    <x v="22"/>
    <x v="0"/>
  </r>
  <r>
    <n v="77533395"/>
    <x v="22"/>
    <x v="0"/>
  </r>
  <r>
    <n v="77533396"/>
    <x v="21"/>
    <x v="0"/>
  </r>
  <r>
    <n v="77533397"/>
    <x v="22"/>
    <x v="0"/>
  </r>
  <r>
    <n v="77533398"/>
    <x v="22"/>
    <x v="0"/>
  </r>
  <r>
    <n v="77533399"/>
    <x v="22"/>
    <x v="0"/>
  </r>
  <r>
    <n v="77533400"/>
    <x v="22"/>
    <x v="0"/>
  </r>
  <r>
    <n v="77533401"/>
    <x v="22"/>
    <x v="0"/>
  </r>
  <r>
    <n v="77533402"/>
    <x v="22"/>
    <x v="0"/>
  </r>
  <r>
    <n v="77533403"/>
    <x v="22"/>
    <x v="0"/>
  </r>
  <r>
    <n v="77533404"/>
    <x v="22"/>
    <x v="0"/>
  </r>
  <r>
    <n v="77533406"/>
    <x v="22"/>
    <x v="0"/>
  </r>
  <r>
    <n v="77533407"/>
    <x v="22"/>
    <x v="0"/>
  </r>
  <r>
    <n v="77533408"/>
    <x v="22"/>
    <x v="0"/>
  </r>
  <r>
    <n v="77533409"/>
    <x v="22"/>
    <x v="0"/>
  </r>
  <r>
    <n v="77533410"/>
    <x v="22"/>
    <x v="0"/>
  </r>
  <r>
    <n v="77533411"/>
    <x v="22"/>
    <x v="0"/>
  </r>
  <r>
    <n v="77533412"/>
    <x v="22"/>
    <x v="0"/>
  </r>
  <r>
    <n v="77533413"/>
    <x v="22"/>
    <x v="0"/>
  </r>
  <r>
    <n v="77533414"/>
    <x v="22"/>
    <x v="0"/>
  </r>
  <r>
    <n v="77533415"/>
    <x v="22"/>
    <x v="0"/>
  </r>
  <r>
    <n v="77533416"/>
    <x v="22"/>
    <x v="0"/>
  </r>
  <r>
    <n v="77533417"/>
    <x v="22"/>
    <x v="0"/>
  </r>
  <r>
    <n v="77533418"/>
    <x v="22"/>
    <x v="0"/>
  </r>
  <r>
    <n v="77533419"/>
    <x v="22"/>
    <x v="0"/>
  </r>
  <r>
    <n v="77533420"/>
    <x v="22"/>
    <x v="0"/>
  </r>
  <r>
    <n v="77533421"/>
    <x v="22"/>
    <x v="0"/>
  </r>
  <r>
    <n v="77533422"/>
    <x v="22"/>
    <x v="0"/>
  </r>
  <r>
    <n v="77533423"/>
    <x v="22"/>
    <x v="0"/>
  </r>
  <r>
    <n v="77533424"/>
    <x v="22"/>
    <x v="0"/>
  </r>
  <r>
    <n v="77533425"/>
    <x v="22"/>
    <x v="0"/>
  </r>
  <r>
    <n v="77533426"/>
    <x v="22"/>
    <x v="0"/>
  </r>
  <r>
    <n v="77533427"/>
    <x v="22"/>
    <x v="0"/>
  </r>
  <r>
    <n v="77533428"/>
    <x v="22"/>
    <x v="0"/>
  </r>
  <r>
    <n v="77533429"/>
    <x v="22"/>
    <x v="0"/>
  </r>
  <r>
    <n v="77533430"/>
    <x v="22"/>
    <x v="0"/>
  </r>
  <r>
    <n v="77533431"/>
    <x v="22"/>
    <x v="0"/>
  </r>
  <r>
    <n v="77533432"/>
    <x v="22"/>
    <x v="0"/>
  </r>
  <r>
    <n v="77533433"/>
    <x v="22"/>
    <x v="0"/>
  </r>
  <r>
    <n v="77533434"/>
    <x v="22"/>
    <x v="0"/>
  </r>
  <r>
    <n v="77533435"/>
    <x v="22"/>
    <x v="0"/>
  </r>
  <r>
    <n v="77533436"/>
    <x v="22"/>
    <x v="0"/>
  </r>
  <r>
    <n v="77533437"/>
    <x v="22"/>
    <x v="0"/>
  </r>
  <r>
    <n v="77533438"/>
    <x v="22"/>
    <x v="0"/>
  </r>
  <r>
    <n v="77533439"/>
    <x v="22"/>
    <x v="0"/>
  </r>
  <r>
    <n v="77533440"/>
    <x v="22"/>
    <x v="0"/>
  </r>
  <r>
    <n v="77533441"/>
    <x v="22"/>
    <x v="0"/>
  </r>
  <r>
    <n v="77533442"/>
    <x v="22"/>
    <x v="0"/>
  </r>
  <r>
    <n v="77533443"/>
    <x v="22"/>
    <x v="0"/>
  </r>
  <r>
    <n v="77533444"/>
    <x v="22"/>
    <x v="0"/>
  </r>
  <r>
    <n v="77533445"/>
    <x v="22"/>
    <x v="0"/>
  </r>
  <r>
    <n v="77533447"/>
    <x v="22"/>
    <x v="0"/>
  </r>
  <r>
    <n v="77533449"/>
    <x v="22"/>
    <x v="0"/>
  </r>
  <r>
    <n v="77533450"/>
    <x v="22"/>
    <x v="0"/>
  </r>
  <r>
    <n v="77533451"/>
    <x v="22"/>
    <x v="0"/>
  </r>
  <r>
    <n v="77533452"/>
    <x v="22"/>
    <x v="0"/>
  </r>
  <r>
    <n v="77533453"/>
    <x v="22"/>
    <x v="0"/>
  </r>
  <r>
    <n v="77533454"/>
    <x v="22"/>
    <x v="0"/>
  </r>
  <r>
    <n v="77533455"/>
    <x v="22"/>
    <x v="0"/>
  </r>
  <r>
    <n v="77533456"/>
    <x v="22"/>
    <x v="0"/>
  </r>
  <r>
    <n v="77533457"/>
    <x v="22"/>
    <x v="0"/>
  </r>
  <r>
    <n v="77533458"/>
    <x v="22"/>
    <x v="0"/>
  </r>
  <r>
    <n v="77533459"/>
    <x v="22"/>
    <x v="0"/>
  </r>
  <r>
    <n v="77533460"/>
    <x v="22"/>
    <x v="0"/>
  </r>
  <r>
    <n v="77533461"/>
    <x v="22"/>
    <x v="0"/>
  </r>
  <r>
    <n v="77533462"/>
    <x v="22"/>
    <x v="12"/>
  </r>
  <r>
    <n v="77533463"/>
    <x v="22"/>
    <x v="12"/>
  </r>
  <r>
    <n v="77533464"/>
    <x v="21"/>
    <x v="12"/>
  </r>
  <r>
    <n v="77533465"/>
    <x v="23"/>
    <x v="12"/>
  </r>
  <r>
    <n v="77533466"/>
    <x v="21"/>
    <x v="12"/>
  </r>
  <r>
    <n v="77533467"/>
    <x v="22"/>
    <x v="12"/>
  </r>
  <r>
    <n v="77533468"/>
    <x v="21"/>
    <x v="12"/>
  </r>
  <r>
    <n v="77533469"/>
    <x v="21"/>
    <x v="0"/>
  </r>
  <r>
    <n v="77533471"/>
    <x v="22"/>
    <x v="0"/>
  </r>
  <r>
    <n v="77533472"/>
    <x v="22"/>
    <x v="0"/>
  </r>
  <r>
    <n v="77533473"/>
    <x v="22"/>
    <x v="0"/>
  </r>
  <r>
    <n v="77533474"/>
    <x v="22"/>
    <x v="0"/>
  </r>
  <r>
    <n v="77533475"/>
    <x v="22"/>
    <x v="0"/>
  </r>
  <r>
    <n v="77533476"/>
    <x v="22"/>
    <x v="0"/>
  </r>
  <r>
    <n v="77533477"/>
    <x v="22"/>
    <x v="0"/>
  </r>
  <r>
    <n v="77533478"/>
    <x v="21"/>
    <x v="0"/>
  </r>
  <r>
    <n v="77533479"/>
    <x v="21"/>
    <x v="0"/>
  </r>
  <r>
    <n v="77533480"/>
    <x v="21"/>
    <x v="0"/>
  </r>
  <r>
    <n v="77533481"/>
    <x v="21"/>
    <x v="0"/>
  </r>
  <r>
    <n v="77533482"/>
    <x v="21"/>
    <x v="0"/>
  </r>
  <r>
    <n v="77533483"/>
    <x v="21"/>
    <x v="0"/>
  </r>
  <r>
    <n v="77533484"/>
    <x v="21"/>
    <x v="1"/>
  </r>
  <r>
    <n v="77533488"/>
    <x v="21"/>
    <x v="1"/>
  </r>
  <r>
    <n v="77533489"/>
    <x v="21"/>
    <x v="1"/>
  </r>
  <r>
    <n v="77533491"/>
    <x v="21"/>
    <x v="1"/>
  </r>
  <r>
    <n v="77533492"/>
    <x v="22"/>
    <x v="1"/>
  </r>
  <r>
    <n v="77533493"/>
    <x v="21"/>
    <x v="1"/>
  </r>
  <r>
    <n v="77533494"/>
    <x v="21"/>
    <x v="1"/>
  </r>
  <r>
    <n v="77533495"/>
    <x v="21"/>
    <x v="1"/>
  </r>
  <r>
    <n v="77533498"/>
    <x v="21"/>
    <x v="1"/>
  </r>
  <r>
    <n v="77533499"/>
    <x v="21"/>
    <x v="1"/>
  </r>
  <r>
    <n v="77533503"/>
    <x v="21"/>
    <x v="1"/>
  </r>
  <r>
    <n v="77533504"/>
    <x v="21"/>
    <x v="1"/>
  </r>
  <r>
    <n v="77533505"/>
    <x v="22"/>
    <x v="1"/>
  </r>
  <r>
    <n v="77533506"/>
    <x v="21"/>
    <x v="1"/>
  </r>
  <r>
    <n v="77533507"/>
    <x v="22"/>
    <x v="1"/>
  </r>
  <r>
    <n v="77533509"/>
    <x v="21"/>
    <x v="1"/>
  </r>
  <r>
    <n v="77533510"/>
    <x v="21"/>
    <x v="1"/>
  </r>
  <r>
    <n v="77533511"/>
    <x v="22"/>
    <x v="1"/>
  </r>
  <r>
    <n v="77533512"/>
    <x v="22"/>
    <x v="1"/>
  </r>
  <r>
    <n v="77533514"/>
    <x v="22"/>
    <x v="1"/>
  </r>
  <r>
    <n v="77533515"/>
    <x v="22"/>
    <x v="1"/>
  </r>
  <r>
    <n v="77533516"/>
    <x v="22"/>
    <x v="1"/>
  </r>
  <r>
    <n v="77533517"/>
    <x v="22"/>
    <x v="1"/>
  </r>
  <r>
    <n v="77533518"/>
    <x v="22"/>
    <x v="1"/>
  </r>
  <r>
    <n v="77533519"/>
    <x v="22"/>
    <x v="1"/>
  </r>
  <r>
    <n v="77533520"/>
    <x v="22"/>
    <x v="1"/>
  </r>
  <r>
    <n v="77533521"/>
    <x v="22"/>
    <x v="1"/>
  </r>
  <r>
    <n v="77533522"/>
    <x v="22"/>
    <x v="1"/>
  </r>
  <r>
    <n v="77533523"/>
    <x v="22"/>
    <x v="1"/>
  </r>
  <r>
    <n v="77533524"/>
    <x v="22"/>
    <x v="1"/>
  </r>
  <r>
    <n v="77533525"/>
    <x v="22"/>
    <x v="1"/>
  </r>
  <r>
    <n v="77533527"/>
    <x v="22"/>
    <x v="1"/>
  </r>
  <r>
    <n v="77533529"/>
    <x v="22"/>
    <x v="1"/>
  </r>
  <r>
    <n v="77533530"/>
    <x v="22"/>
    <x v="1"/>
  </r>
  <r>
    <n v="77533531"/>
    <x v="22"/>
    <x v="1"/>
  </r>
  <r>
    <n v="77533532"/>
    <x v="22"/>
    <x v="1"/>
  </r>
  <r>
    <n v="77533533"/>
    <x v="22"/>
    <x v="1"/>
  </r>
  <r>
    <n v="77533536"/>
    <x v="22"/>
    <x v="1"/>
  </r>
  <r>
    <n v="77533537"/>
    <x v="22"/>
    <x v="1"/>
  </r>
  <r>
    <n v="77533539"/>
    <x v="22"/>
    <x v="1"/>
  </r>
  <r>
    <n v="77533540"/>
    <x v="22"/>
    <x v="1"/>
  </r>
  <r>
    <n v="77533541"/>
    <x v="22"/>
    <x v="1"/>
  </r>
  <r>
    <n v="77533542"/>
    <x v="22"/>
    <x v="1"/>
  </r>
  <r>
    <n v="77533543"/>
    <x v="22"/>
    <x v="1"/>
  </r>
  <r>
    <n v="77533544"/>
    <x v="22"/>
    <x v="1"/>
  </r>
  <r>
    <n v="77533545"/>
    <x v="22"/>
    <x v="1"/>
  </r>
  <r>
    <n v="77533546"/>
    <x v="22"/>
    <x v="1"/>
  </r>
  <r>
    <n v="77533547"/>
    <x v="22"/>
    <x v="1"/>
  </r>
  <r>
    <n v="77533551"/>
    <x v="22"/>
    <x v="1"/>
  </r>
  <r>
    <n v="77533552"/>
    <x v="22"/>
    <x v="1"/>
  </r>
  <r>
    <n v="77533553"/>
    <x v="22"/>
    <x v="1"/>
  </r>
  <r>
    <n v="77533554"/>
    <x v="22"/>
    <x v="1"/>
  </r>
  <r>
    <n v="77533555"/>
    <x v="21"/>
    <x v="1"/>
  </r>
  <r>
    <n v="77533557"/>
    <x v="21"/>
    <x v="1"/>
  </r>
  <r>
    <n v="77533558"/>
    <x v="22"/>
    <x v="1"/>
  </r>
  <r>
    <n v="77533559"/>
    <x v="22"/>
    <x v="1"/>
  </r>
  <r>
    <n v="77533560"/>
    <x v="22"/>
    <x v="1"/>
  </r>
  <r>
    <n v="77533561"/>
    <x v="22"/>
    <x v="1"/>
  </r>
  <r>
    <n v="77533562"/>
    <x v="22"/>
    <x v="1"/>
  </r>
  <r>
    <n v="77533563"/>
    <x v="21"/>
    <x v="1"/>
  </r>
  <r>
    <n v="77533566"/>
    <x v="22"/>
    <x v="1"/>
  </r>
  <r>
    <n v="77533567"/>
    <x v="22"/>
    <x v="1"/>
  </r>
  <r>
    <n v="77533568"/>
    <x v="22"/>
    <x v="1"/>
  </r>
  <r>
    <n v="77533569"/>
    <x v="22"/>
    <x v="1"/>
  </r>
  <r>
    <n v="77533570"/>
    <x v="21"/>
    <x v="12"/>
  </r>
  <r>
    <n v="77533571"/>
    <x v="21"/>
    <x v="12"/>
  </r>
  <r>
    <n v="77533572"/>
    <x v="21"/>
    <x v="12"/>
  </r>
  <r>
    <n v="77533573"/>
    <x v="21"/>
    <x v="12"/>
  </r>
  <r>
    <n v="77533577"/>
    <x v="22"/>
    <x v="12"/>
  </r>
  <r>
    <n v="77533579"/>
    <x v="22"/>
    <x v="12"/>
  </r>
  <r>
    <n v="77533580"/>
    <x v="21"/>
    <x v="12"/>
  </r>
  <r>
    <n v="77533581"/>
    <x v="22"/>
    <x v="12"/>
  </r>
  <r>
    <n v="77533582"/>
    <x v="22"/>
    <x v="12"/>
  </r>
  <r>
    <n v="77533584"/>
    <x v="22"/>
    <x v="12"/>
  </r>
  <r>
    <n v="77533585"/>
    <x v="22"/>
    <x v="12"/>
  </r>
  <r>
    <n v="77533587"/>
    <x v="22"/>
    <x v="12"/>
  </r>
  <r>
    <n v="77533588"/>
    <x v="22"/>
    <x v="12"/>
  </r>
  <r>
    <n v="77533589"/>
    <x v="22"/>
    <x v="12"/>
  </r>
  <r>
    <n v="77533590"/>
    <x v="22"/>
    <x v="12"/>
  </r>
  <r>
    <n v="77533592"/>
    <x v="22"/>
    <x v="12"/>
  </r>
  <r>
    <n v="77533593"/>
    <x v="22"/>
    <x v="12"/>
  </r>
  <r>
    <n v="77533594"/>
    <x v="22"/>
    <x v="12"/>
  </r>
  <r>
    <n v="77533595"/>
    <x v="22"/>
    <x v="12"/>
  </r>
  <r>
    <n v="77533596"/>
    <x v="22"/>
    <x v="12"/>
  </r>
  <r>
    <n v="77533597"/>
    <x v="22"/>
    <x v="12"/>
  </r>
  <r>
    <n v="77533598"/>
    <x v="22"/>
    <x v="12"/>
  </r>
  <r>
    <n v="77533599"/>
    <x v="22"/>
    <x v="12"/>
  </r>
  <r>
    <n v="77533600"/>
    <x v="22"/>
    <x v="12"/>
  </r>
  <r>
    <n v="77533601"/>
    <x v="22"/>
    <x v="12"/>
  </r>
  <r>
    <n v="77533604"/>
    <x v="22"/>
    <x v="12"/>
  </r>
  <r>
    <n v="77533605"/>
    <x v="22"/>
    <x v="12"/>
  </r>
  <r>
    <n v="77533606"/>
    <x v="22"/>
    <x v="12"/>
  </r>
  <r>
    <n v="77533607"/>
    <x v="22"/>
    <x v="12"/>
  </r>
  <r>
    <n v="77533608"/>
    <x v="22"/>
    <x v="12"/>
  </r>
  <r>
    <n v="77533609"/>
    <x v="22"/>
    <x v="12"/>
  </r>
  <r>
    <n v="77533610"/>
    <x v="22"/>
    <x v="12"/>
  </r>
  <r>
    <n v="77533611"/>
    <x v="22"/>
    <x v="12"/>
  </r>
  <r>
    <n v="77533612"/>
    <x v="22"/>
    <x v="12"/>
  </r>
  <r>
    <n v="77533613"/>
    <x v="22"/>
    <x v="12"/>
  </r>
  <r>
    <n v="77533614"/>
    <x v="22"/>
    <x v="12"/>
  </r>
  <r>
    <n v="77533615"/>
    <x v="22"/>
    <x v="12"/>
  </r>
  <r>
    <n v="77533616"/>
    <x v="22"/>
    <x v="12"/>
  </r>
  <r>
    <n v="77533618"/>
    <x v="22"/>
    <x v="12"/>
  </r>
  <r>
    <n v="77533619"/>
    <x v="22"/>
    <x v="12"/>
  </r>
  <r>
    <n v="77533620"/>
    <x v="22"/>
    <x v="12"/>
  </r>
  <r>
    <n v="77533622"/>
    <x v="22"/>
    <x v="12"/>
  </r>
  <r>
    <n v="77533623"/>
    <x v="22"/>
    <x v="12"/>
  </r>
  <r>
    <n v="77533624"/>
    <x v="22"/>
    <x v="12"/>
  </r>
  <r>
    <n v="77533625"/>
    <x v="22"/>
    <x v="12"/>
  </r>
  <r>
    <n v="77533626"/>
    <x v="22"/>
    <x v="12"/>
  </r>
  <r>
    <n v="77533627"/>
    <x v="22"/>
    <x v="12"/>
  </r>
  <r>
    <n v="77533631"/>
    <x v="22"/>
    <x v="12"/>
  </r>
  <r>
    <n v="77533637"/>
    <x v="23"/>
    <x v="5"/>
  </r>
  <r>
    <n v="77533638"/>
    <x v="21"/>
    <x v="5"/>
  </r>
  <r>
    <n v="77533639"/>
    <x v="22"/>
    <x v="5"/>
  </r>
  <r>
    <n v="77533640"/>
    <x v="22"/>
    <x v="5"/>
  </r>
  <r>
    <n v="77533642"/>
    <x v="22"/>
    <x v="5"/>
  </r>
  <r>
    <n v="77533643"/>
    <x v="22"/>
    <x v="5"/>
  </r>
  <r>
    <n v="77533644"/>
    <x v="22"/>
    <x v="5"/>
  </r>
  <r>
    <n v="77533646"/>
    <x v="22"/>
    <x v="5"/>
  </r>
  <r>
    <n v="77533648"/>
    <x v="21"/>
    <x v="5"/>
  </r>
  <r>
    <n v="77533649"/>
    <x v="22"/>
    <x v="5"/>
  </r>
  <r>
    <n v="77533650"/>
    <x v="22"/>
    <x v="5"/>
  </r>
  <r>
    <n v="77533651"/>
    <x v="22"/>
    <x v="5"/>
  </r>
  <r>
    <n v="77533652"/>
    <x v="22"/>
    <x v="5"/>
  </r>
  <r>
    <n v="77533653"/>
    <x v="22"/>
    <x v="5"/>
  </r>
  <r>
    <n v="77533654"/>
    <x v="22"/>
    <x v="5"/>
  </r>
  <r>
    <n v="77533655"/>
    <x v="21"/>
    <x v="5"/>
  </r>
  <r>
    <n v="77533656"/>
    <x v="22"/>
    <x v="5"/>
  </r>
  <r>
    <n v="77533657"/>
    <x v="22"/>
    <x v="5"/>
  </r>
  <r>
    <n v="77533658"/>
    <x v="22"/>
    <x v="5"/>
  </r>
  <r>
    <n v="77533659"/>
    <x v="22"/>
    <x v="5"/>
  </r>
  <r>
    <n v="77533660"/>
    <x v="22"/>
    <x v="5"/>
  </r>
  <r>
    <n v="77533661"/>
    <x v="21"/>
    <x v="5"/>
  </r>
  <r>
    <n v="77533662"/>
    <x v="23"/>
    <x v="5"/>
  </r>
  <r>
    <n v="77533663"/>
    <x v="22"/>
    <x v="5"/>
  </r>
  <r>
    <n v="77533664"/>
    <x v="22"/>
    <x v="5"/>
  </r>
  <r>
    <n v="77533665"/>
    <x v="22"/>
    <x v="5"/>
  </r>
  <r>
    <n v="77533666"/>
    <x v="22"/>
    <x v="5"/>
  </r>
  <r>
    <n v="77533668"/>
    <x v="22"/>
    <x v="5"/>
  </r>
  <r>
    <n v="77533669"/>
    <x v="22"/>
    <x v="5"/>
  </r>
  <r>
    <n v="77533670"/>
    <x v="22"/>
    <x v="5"/>
  </r>
  <r>
    <n v="77533671"/>
    <x v="22"/>
    <x v="5"/>
  </r>
  <r>
    <n v="77533672"/>
    <x v="22"/>
    <x v="5"/>
  </r>
  <r>
    <n v="77533673"/>
    <x v="22"/>
    <x v="5"/>
  </r>
  <r>
    <n v="77533674"/>
    <x v="22"/>
    <x v="5"/>
  </r>
  <r>
    <n v="77533675"/>
    <x v="22"/>
    <x v="5"/>
  </r>
  <r>
    <n v="77533676"/>
    <x v="22"/>
    <x v="5"/>
  </r>
  <r>
    <n v="77533677"/>
    <x v="22"/>
    <x v="5"/>
  </r>
  <r>
    <n v="77533678"/>
    <x v="22"/>
    <x v="5"/>
  </r>
  <r>
    <n v="77533679"/>
    <x v="22"/>
    <x v="5"/>
  </r>
  <r>
    <n v="77533680"/>
    <x v="22"/>
    <x v="5"/>
  </r>
  <r>
    <n v="77533681"/>
    <x v="21"/>
    <x v="5"/>
  </r>
  <r>
    <n v="77533682"/>
    <x v="22"/>
    <x v="5"/>
  </r>
  <r>
    <n v="77533684"/>
    <x v="22"/>
    <x v="5"/>
  </r>
  <r>
    <n v="77533685"/>
    <x v="22"/>
    <x v="5"/>
  </r>
  <r>
    <n v="77533686"/>
    <x v="22"/>
    <x v="5"/>
  </r>
  <r>
    <n v="77533687"/>
    <x v="22"/>
    <x v="5"/>
  </r>
  <r>
    <n v="77533688"/>
    <x v="22"/>
    <x v="5"/>
  </r>
  <r>
    <n v="77533690"/>
    <x v="22"/>
    <x v="5"/>
  </r>
  <r>
    <n v="77533691"/>
    <x v="22"/>
    <x v="5"/>
  </r>
  <r>
    <n v="77533692"/>
    <x v="22"/>
    <x v="5"/>
  </r>
  <r>
    <n v="77533693"/>
    <x v="22"/>
    <x v="5"/>
  </r>
  <r>
    <n v="77533694"/>
    <x v="22"/>
    <x v="5"/>
  </r>
  <r>
    <n v="77533695"/>
    <x v="22"/>
    <x v="5"/>
  </r>
  <r>
    <n v="77533696"/>
    <x v="22"/>
    <x v="5"/>
  </r>
  <r>
    <n v="77533697"/>
    <x v="21"/>
    <x v="5"/>
  </r>
  <r>
    <n v="77533699"/>
    <x v="21"/>
    <x v="5"/>
  </r>
  <r>
    <n v="77533700"/>
    <x v="22"/>
    <x v="5"/>
  </r>
  <r>
    <n v="77533701"/>
    <x v="22"/>
    <x v="5"/>
  </r>
  <r>
    <n v="77533702"/>
    <x v="7"/>
    <x v="8"/>
  </r>
  <r>
    <n v="77533704"/>
    <x v="22"/>
    <x v="5"/>
  </r>
  <r>
    <n v="77533705"/>
    <x v="22"/>
    <x v="5"/>
  </r>
  <r>
    <n v="77533707"/>
    <x v="21"/>
    <x v="17"/>
  </r>
  <r>
    <n v="77533708"/>
    <x v="21"/>
    <x v="17"/>
  </r>
  <r>
    <n v="77533709"/>
    <x v="21"/>
    <x v="17"/>
  </r>
  <r>
    <n v="77533711"/>
    <x v="22"/>
    <x v="4"/>
  </r>
  <r>
    <n v="77533712"/>
    <x v="21"/>
    <x v="4"/>
  </r>
  <r>
    <n v="77533713"/>
    <x v="22"/>
    <x v="17"/>
  </r>
  <r>
    <n v="77533714"/>
    <x v="22"/>
    <x v="17"/>
  </r>
  <r>
    <n v="77533715"/>
    <x v="22"/>
    <x v="17"/>
  </r>
  <r>
    <n v="77533716"/>
    <x v="21"/>
    <x v="17"/>
  </r>
  <r>
    <n v="77533717"/>
    <x v="22"/>
    <x v="17"/>
  </r>
  <r>
    <n v="77533719"/>
    <x v="22"/>
    <x v="17"/>
  </r>
  <r>
    <n v="77533720"/>
    <x v="22"/>
    <x v="17"/>
  </r>
  <r>
    <n v="77533721"/>
    <x v="21"/>
    <x v="17"/>
  </r>
  <r>
    <n v="77533722"/>
    <x v="22"/>
    <x v="17"/>
  </r>
  <r>
    <n v="77533724"/>
    <x v="22"/>
    <x v="17"/>
  </r>
  <r>
    <n v="77533725"/>
    <x v="22"/>
    <x v="17"/>
  </r>
  <r>
    <n v="77533726"/>
    <x v="22"/>
    <x v="17"/>
  </r>
  <r>
    <n v="77533727"/>
    <x v="22"/>
    <x v="17"/>
  </r>
  <r>
    <n v="77533728"/>
    <x v="22"/>
    <x v="17"/>
  </r>
  <r>
    <n v="77533729"/>
    <x v="22"/>
    <x v="17"/>
  </r>
  <r>
    <n v="77533730"/>
    <x v="22"/>
    <x v="17"/>
  </r>
  <r>
    <n v="77533734"/>
    <x v="22"/>
    <x v="17"/>
  </r>
  <r>
    <n v="77533735"/>
    <x v="22"/>
    <x v="17"/>
  </r>
  <r>
    <n v="77533738"/>
    <x v="22"/>
    <x v="17"/>
  </r>
  <r>
    <n v="77533739"/>
    <x v="22"/>
    <x v="17"/>
  </r>
  <r>
    <n v="77533740"/>
    <x v="22"/>
    <x v="17"/>
  </r>
  <r>
    <n v="77533742"/>
    <x v="22"/>
    <x v="17"/>
  </r>
  <r>
    <n v="77533743"/>
    <x v="22"/>
    <x v="17"/>
  </r>
  <r>
    <n v="77533744"/>
    <x v="22"/>
    <x v="17"/>
  </r>
  <r>
    <n v="77533745"/>
    <x v="22"/>
    <x v="17"/>
  </r>
  <r>
    <n v="77533746"/>
    <x v="22"/>
    <x v="13"/>
  </r>
  <r>
    <n v="77533747"/>
    <x v="22"/>
    <x v="17"/>
  </r>
  <r>
    <n v="77533748"/>
    <x v="22"/>
    <x v="17"/>
  </r>
  <r>
    <n v="77533749"/>
    <x v="22"/>
    <x v="17"/>
  </r>
  <r>
    <n v="77533750"/>
    <x v="22"/>
    <x v="17"/>
  </r>
  <r>
    <n v="77533751"/>
    <x v="21"/>
    <x v="17"/>
  </r>
  <r>
    <n v="77533752"/>
    <x v="21"/>
    <x v="17"/>
  </r>
  <r>
    <n v="77533753"/>
    <x v="21"/>
    <x v="17"/>
  </r>
  <r>
    <n v="77533754"/>
    <x v="21"/>
    <x v="17"/>
  </r>
  <r>
    <n v="77533755"/>
    <x v="21"/>
    <x v="17"/>
  </r>
  <r>
    <n v="77533756"/>
    <x v="21"/>
    <x v="17"/>
  </r>
  <r>
    <n v="77533757"/>
    <x v="21"/>
    <x v="17"/>
  </r>
  <r>
    <n v="77533758"/>
    <x v="21"/>
    <x v="17"/>
  </r>
  <r>
    <n v="77533759"/>
    <x v="21"/>
    <x v="17"/>
  </r>
  <r>
    <n v="77533760"/>
    <x v="21"/>
    <x v="17"/>
  </r>
  <r>
    <n v="77533761"/>
    <x v="21"/>
    <x v="17"/>
  </r>
  <r>
    <n v="77533762"/>
    <x v="21"/>
    <x v="17"/>
  </r>
  <r>
    <n v="77533763"/>
    <x v="21"/>
    <x v="17"/>
  </r>
  <r>
    <n v="77533764"/>
    <x v="21"/>
    <x v="17"/>
  </r>
  <r>
    <n v="77533765"/>
    <x v="21"/>
    <x v="17"/>
  </r>
  <r>
    <n v="77533766"/>
    <x v="21"/>
    <x v="17"/>
  </r>
  <r>
    <n v="77533767"/>
    <x v="21"/>
    <x v="17"/>
  </r>
  <r>
    <n v="77533768"/>
    <x v="21"/>
    <x v="17"/>
  </r>
  <r>
    <n v="77533769"/>
    <x v="21"/>
    <x v="17"/>
  </r>
  <r>
    <n v="77533770"/>
    <x v="21"/>
    <x v="17"/>
  </r>
  <r>
    <n v="77533771"/>
    <x v="21"/>
    <x v="17"/>
  </r>
  <r>
    <n v="77533772"/>
    <x v="21"/>
    <x v="17"/>
  </r>
  <r>
    <n v="77533773"/>
    <x v="21"/>
    <x v="17"/>
  </r>
  <r>
    <n v="77533774"/>
    <x v="7"/>
    <x v="8"/>
  </r>
  <r>
    <n v="77533775"/>
    <x v="21"/>
    <x v="17"/>
  </r>
  <r>
    <n v="77533776"/>
    <x v="21"/>
    <x v="17"/>
  </r>
  <r>
    <n v="77533777"/>
    <x v="21"/>
    <x v="17"/>
  </r>
  <r>
    <n v="77533778"/>
    <x v="21"/>
    <x v="17"/>
  </r>
  <r>
    <n v="77533779"/>
    <x v="22"/>
    <x v="17"/>
  </r>
  <r>
    <n v="77533780"/>
    <x v="22"/>
    <x v="17"/>
  </r>
  <r>
    <n v="77533781"/>
    <x v="21"/>
    <x v="17"/>
  </r>
  <r>
    <n v="77533782"/>
    <x v="7"/>
    <x v="8"/>
  </r>
  <r>
    <n v="77533783"/>
    <x v="23"/>
    <x v="17"/>
  </r>
  <r>
    <n v="77533784"/>
    <x v="23"/>
    <x v="17"/>
  </r>
  <r>
    <n v="77533785"/>
    <x v="23"/>
    <x v="17"/>
  </r>
  <r>
    <n v="77533786"/>
    <x v="21"/>
    <x v="17"/>
  </r>
  <r>
    <n v="77533787"/>
    <x v="23"/>
    <x v="17"/>
  </r>
  <r>
    <n v="77533791"/>
    <x v="21"/>
    <x v="17"/>
  </r>
  <r>
    <n v="77533793"/>
    <x v="21"/>
    <x v="17"/>
  </r>
  <r>
    <n v="77533794"/>
    <x v="21"/>
    <x v="17"/>
  </r>
  <r>
    <n v="77533796"/>
    <x v="22"/>
    <x v="17"/>
  </r>
  <r>
    <n v="77533798"/>
    <x v="22"/>
    <x v="17"/>
  </r>
  <r>
    <n v="77533799"/>
    <x v="22"/>
    <x v="17"/>
  </r>
  <r>
    <n v="77533800"/>
    <x v="22"/>
    <x v="17"/>
  </r>
  <r>
    <n v="77533804"/>
    <x v="22"/>
    <x v="17"/>
  </r>
  <r>
    <n v="77533805"/>
    <x v="22"/>
    <x v="17"/>
  </r>
  <r>
    <n v="77533806"/>
    <x v="22"/>
    <x v="17"/>
  </r>
  <r>
    <n v="77533807"/>
    <x v="21"/>
    <x v="17"/>
  </r>
  <r>
    <n v="77533808"/>
    <x v="22"/>
    <x v="17"/>
  </r>
  <r>
    <n v="77533809"/>
    <x v="22"/>
    <x v="17"/>
  </r>
  <r>
    <n v="77533810"/>
    <x v="22"/>
    <x v="17"/>
  </r>
  <r>
    <n v="77533811"/>
    <x v="22"/>
    <x v="17"/>
  </r>
  <r>
    <n v="77533812"/>
    <x v="21"/>
    <x v="17"/>
  </r>
  <r>
    <n v="77533814"/>
    <x v="22"/>
    <x v="17"/>
  </r>
  <r>
    <n v="77533815"/>
    <x v="22"/>
    <x v="17"/>
  </r>
  <r>
    <n v="77533816"/>
    <x v="22"/>
    <x v="17"/>
  </r>
  <r>
    <n v="77533817"/>
    <x v="22"/>
    <x v="17"/>
  </r>
  <r>
    <n v="77533818"/>
    <x v="22"/>
    <x v="17"/>
  </r>
  <r>
    <n v="77533819"/>
    <x v="23"/>
    <x v="17"/>
  </r>
  <r>
    <n v="77533820"/>
    <x v="22"/>
    <x v="17"/>
  </r>
  <r>
    <n v="77533821"/>
    <x v="22"/>
    <x v="17"/>
  </r>
  <r>
    <n v="77533822"/>
    <x v="22"/>
    <x v="11"/>
  </r>
  <r>
    <n v="77533823"/>
    <x v="22"/>
    <x v="11"/>
  </r>
  <r>
    <n v="77533824"/>
    <x v="22"/>
    <x v="11"/>
  </r>
  <r>
    <n v="77533825"/>
    <x v="22"/>
    <x v="11"/>
  </r>
  <r>
    <n v="77533826"/>
    <x v="22"/>
    <x v="11"/>
  </r>
  <r>
    <n v="77533827"/>
    <x v="22"/>
    <x v="11"/>
  </r>
  <r>
    <n v="77533828"/>
    <x v="22"/>
    <x v="11"/>
  </r>
  <r>
    <n v="77533829"/>
    <x v="22"/>
    <x v="11"/>
  </r>
  <r>
    <n v="77533830"/>
    <x v="22"/>
    <x v="11"/>
  </r>
  <r>
    <n v="77533831"/>
    <x v="22"/>
    <x v="11"/>
  </r>
  <r>
    <n v="77533832"/>
    <x v="22"/>
    <x v="11"/>
  </r>
  <r>
    <n v="77533833"/>
    <x v="22"/>
    <x v="11"/>
  </r>
  <r>
    <n v="77533834"/>
    <x v="22"/>
    <x v="11"/>
  </r>
  <r>
    <n v="77533836"/>
    <x v="22"/>
    <x v="11"/>
  </r>
  <r>
    <n v="77533837"/>
    <x v="22"/>
    <x v="11"/>
  </r>
  <r>
    <n v="77533838"/>
    <x v="22"/>
    <x v="11"/>
  </r>
  <r>
    <n v="77533839"/>
    <x v="22"/>
    <x v="11"/>
  </r>
  <r>
    <n v="77533840"/>
    <x v="22"/>
    <x v="11"/>
  </r>
  <r>
    <n v="77533841"/>
    <x v="22"/>
    <x v="11"/>
  </r>
  <r>
    <n v="77533842"/>
    <x v="22"/>
    <x v="11"/>
  </r>
  <r>
    <n v="77533843"/>
    <x v="22"/>
    <x v="11"/>
  </r>
  <r>
    <n v="77533844"/>
    <x v="22"/>
    <x v="11"/>
  </r>
  <r>
    <n v="77533845"/>
    <x v="22"/>
    <x v="11"/>
  </r>
  <r>
    <n v="77533846"/>
    <x v="22"/>
    <x v="11"/>
  </r>
  <r>
    <n v="77533847"/>
    <x v="22"/>
    <x v="11"/>
  </r>
  <r>
    <n v="77533848"/>
    <x v="22"/>
    <x v="11"/>
  </r>
  <r>
    <n v="77533849"/>
    <x v="22"/>
    <x v="11"/>
  </r>
  <r>
    <n v="77533850"/>
    <x v="22"/>
    <x v="11"/>
  </r>
  <r>
    <n v="77533851"/>
    <x v="22"/>
    <x v="11"/>
  </r>
  <r>
    <n v="77533852"/>
    <x v="22"/>
    <x v="11"/>
  </r>
  <r>
    <n v="77533853"/>
    <x v="22"/>
    <x v="11"/>
  </r>
  <r>
    <n v="77533854"/>
    <x v="22"/>
    <x v="11"/>
  </r>
  <r>
    <n v="77533855"/>
    <x v="22"/>
    <x v="11"/>
  </r>
  <r>
    <n v="77533856"/>
    <x v="22"/>
    <x v="11"/>
  </r>
  <r>
    <n v="77533857"/>
    <x v="22"/>
    <x v="11"/>
  </r>
  <r>
    <n v="77533858"/>
    <x v="22"/>
    <x v="11"/>
  </r>
  <r>
    <n v="77533859"/>
    <x v="22"/>
    <x v="11"/>
  </r>
  <r>
    <n v="77533860"/>
    <x v="22"/>
    <x v="11"/>
  </r>
  <r>
    <n v="77533861"/>
    <x v="22"/>
    <x v="11"/>
  </r>
  <r>
    <n v="77533862"/>
    <x v="22"/>
    <x v="11"/>
  </r>
  <r>
    <n v="77533863"/>
    <x v="22"/>
    <x v="11"/>
  </r>
  <r>
    <n v="77533864"/>
    <x v="21"/>
    <x v="1"/>
  </r>
  <r>
    <n v="77533865"/>
    <x v="21"/>
    <x v="1"/>
  </r>
  <r>
    <n v="77533866"/>
    <x v="21"/>
    <x v="1"/>
  </r>
  <r>
    <n v="77533871"/>
    <x v="22"/>
    <x v="1"/>
  </r>
  <r>
    <n v="77533873"/>
    <x v="21"/>
    <x v="11"/>
  </r>
  <r>
    <n v="77533874"/>
    <x v="22"/>
    <x v="11"/>
  </r>
  <r>
    <n v="77533875"/>
    <x v="22"/>
    <x v="11"/>
  </r>
  <r>
    <n v="77533876"/>
    <x v="22"/>
    <x v="11"/>
  </r>
  <r>
    <n v="77533878"/>
    <x v="22"/>
    <x v="11"/>
  </r>
  <r>
    <n v="77533880"/>
    <x v="22"/>
    <x v="11"/>
  </r>
  <r>
    <n v="77533883"/>
    <x v="22"/>
    <x v="11"/>
  </r>
  <r>
    <n v="77533884"/>
    <x v="22"/>
    <x v="11"/>
  </r>
  <r>
    <n v="77533885"/>
    <x v="22"/>
    <x v="11"/>
  </r>
  <r>
    <n v="77533886"/>
    <x v="22"/>
    <x v="11"/>
  </r>
  <r>
    <n v="77533887"/>
    <x v="21"/>
    <x v="11"/>
  </r>
  <r>
    <n v="77533888"/>
    <x v="21"/>
    <x v="11"/>
  </r>
  <r>
    <n v="77533889"/>
    <x v="21"/>
    <x v="11"/>
  </r>
  <r>
    <n v="77533891"/>
    <x v="22"/>
    <x v="11"/>
  </r>
  <r>
    <n v="77533892"/>
    <x v="22"/>
    <x v="11"/>
  </r>
  <r>
    <n v="77533893"/>
    <x v="22"/>
    <x v="11"/>
  </r>
  <r>
    <n v="77533895"/>
    <x v="21"/>
    <x v="11"/>
  </r>
  <r>
    <n v="77533896"/>
    <x v="21"/>
    <x v="11"/>
  </r>
  <r>
    <n v="77533897"/>
    <x v="21"/>
    <x v="11"/>
  </r>
  <r>
    <n v="77533899"/>
    <x v="21"/>
    <x v="11"/>
  </r>
  <r>
    <n v="77533901"/>
    <x v="22"/>
    <x v="11"/>
  </r>
  <r>
    <n v="77533903"/>
    <x v="22"/>
    <x v="11"/>
  </r>
  <r>
    <n v="77533904"/>
    <x v="22"/>
    <x v="11"/>
  </r>
  <r>
    <n v="77533905"/>
    <x v="22"/>
    <x v="11"/>
  </r>
  <r>
    <n v="77533906"/>
    <x v="22"/>
    <x v="11"/>
  </r>
  <r>
    <n v="77533907"/>
    <x v="22"/>
    <x v="11"/>
  </r>
  <r>
    <n v="77533909"/>
    <x v="21"/>
    <x v="11"/>
  </r>
  <r>
    <n v="77533910"/>
    <x v="21"/>
    <x v="11"/>
  </r>
  <r>
    <n v="77533911"/>
    <x v="21"/>
    <x v="11"/>
  </r>
  <r>
    <n v="77533912"/>
    <x v="22"/>
    <x v="11"/>
  </r>
  <r>
    <n v="77533913"/>
    <x v="21"/>
    <x v="11"/>
  </r>
  <r>
    <n v="77533915"/>
    <x v="21"/>
    <x v="11"/>
  </r>
  <r>
    <n v="77533916"/>
    <x v="21"/>
    <x v="11"/>
  </r>
  <r>
    <n v="77533917"/>
    <x v="21"/>
    <x v="11"/>
  </r>
  <r>
    <n v="77533918"/>
    <x v="21"/>
    <x v="11"/>
  </r>
  <r>
    <n v="77533920"/>
    <x v="21"/>
    <x v="11"/>
  </r>
  <r>
    <n v="77533922"/>
    <x v="21"/>
    <x v="11"/>
  </r>
  <r>
    <n v="77533923"/>
    <x v="21"/>
    <x v="11"/>
  </r>
  <r>
    <n v="77533924"/>
    <x v="21"/>
    <x v="11"/>
  </r>
  <r>
    <n v="77533925"/>
    <x v="21"/>
    <x v="11"/>
  </r>
  <r>
    <n v="77533926"/>
    <x v="23"/>
    <x v="11"/>
  </r>
  <r>
    <n v="77533928"/>
    <x v="7"/>
    <x v="13"/>
  </r>
  <r>
    <n v="77533929"/>
    <x v="21"/>
    <x v="11"/>
  </r>
  <r>
    <n v="77533931"/>
    <x v="21"/>
    <x v="11"/>
  </r>
  <r>
    <n v="77533932"/>
    <x v="21"/>
    <x v="11"/>
  </r>
  <r>
    <n v="77533934"/>
    <x v="21"/>
    <x v="11"/>
  </r>
  <r>
    <n v="77533935"/>
    <x v="22"/>
    <x v="11"/>
  </r>
  <r>
    <n v="77533936"/>
    <x v="22"/>
    <x v="11"/>
  </r>
  <r>
    <n v="77533937"/>
    <x v="21"/>
    <x v="11"/>
  </r>
  <r>
    <n v="77533939"/>
    <x v="21"/>
    <x v="11"/>
  </r>
  <r>
    <n v="77533940"/>
    <x v="21"/>
    <x v="11"/>
  </r>
  <r>
    <n v="77533941"/>
    <x v="22"/>
    <x v="14"/>
  </r>
  <r>
    <n v="77533942"/>
    <x v="22"/>
    <x v="14"/>
  </r>
  <r>
    <n v="77533943"/>
    <x v="22"/>
    <x v="14"/>
  </r>
  <r>
    <n v="77533944"/>
    <x v="22"/>
    <x v="14"/>
  </r>
  <r>
    <n v="77533945"/>
    <x v="22"/>
    <x v="14"/>
  </r>
  <r>
    <n v="77533946"/>
    <x v="22"/>
    <x v="14"/>
  </r>
  <r>
    <n v="77533947"/>
    <x v="22"/>
    <x v="14"/>
  </r>
  <r>
    <n v="77533948"/>
    <x v="22"/>
    <x v="14"/>
  </r>
  <r>
    <n v="77533949"/>
    <x v="22"/>
    <x v="14"/>
  </r>
  <r>
    <n v="77533950"/>
    <x v="22"/>
    <x v="14"/>
  </r>
  <r>
    <n v="77533951"/>
    <x v="22"/>
    <x v="14"/>
  </r>
  <r>
    <n v="77533952"/>
    <x v="22"/>
    <x v="14"/>
  </r>
  <r>
    <n v="77533953"/>
    <x v="22"/>
    <x v="14"/>
  </r>
  <r>
    <n v="77533954"/>
    <x v="21"/>
    <x v="14"/>
  </r>
  <r>
    <n v="77533956"/>
    <x v="22"/>
    <x v="14"/>
  </r>
  <r>
    <n v="77533957"/>
    <x v="22"/>
    <x v="14"/>
  </r>
  <r>
    <n v="77533958"/>
    <x v="22"/>
    <x v="14"/>
  </r>
  <r>
    <n v="77533960"/>
    <x v="22"/>
    <x v="14"/>
  </r>
  <r>
    <n v="77533961"/>
    <x v="22"/>
    <x v="14"/>
  </r>
  <r>
    <n v="77533962"/>
    <x v="22"/>
    <x v="14"/>
  </r>
  <r>
    <n v="77533963"/>
    <x v="22"/>
    <x v="14"/>
  </r>
  <r>
    <n v="77533964"/>
    <x v="22"/>
    <x v="14"/>
  </r>
  <r>
    <n v="77533965"/>
    <x v="22"/>
    <x v="14"/>
  </r>
  <r>
    <n v="77533967"/>
    <x v="30"/>
    <x v="15"/>
  </r>
  <r>
    <n v="77533968"/>
    <x v="22"/>
    <x v="14"/>
  </r>
  <r>
    <n v="77533969"/>
    <x v="22"/>
    <x v="14"/>
  </r>
  <r>
    <n v="77533970"/>
    <x v="22"/>
    <x v="14"/>
  </r>
  <r>
    <n v="77533972"/>
    <x v="22"/>
    <x v="14"/>
  </r>
  <r>
    <n v="77533974"/>
    <x v="22"/>
    <x v="14"/>
  </r>
  <r>
    <n v="77533975"/>
    <x v="22"/>
    <x v="14"/>
  </r>
  <r>
    <n v="77533976"/>
    <x v="22"/>
    <x v="14"/>
  </r>
  <r>
    <n v="77533977"/>
    <x v="22"/>
    <x v="17"/>
  </r>
  <r>
    <n v="77533979"/>
    <x v="21"/>
    <x v="17"/>
  </r>
  <r>
    <n v="77533980"/>
    <x v="23"/>
    <x v="17"/>
  </r>
  <r>
    <n v="77533981"/>
    <x v="22"/>
    <x v="14"/>
  </r>
  <r>
    <n v="77533982"/>
    <x v="22"/>
    <x v="14"/>
  </r>
  <r>
    <n v="77533983"/>
    <x v="22"/>
    <x v="14"/>
  </r>
  <r>
    <n v="77533984"/>
    <x v="22"/>
    <x v="14"/>
  </r>
  <r>
    <n v="77533985"/>
    <x v="22"/>
    <x v="14"/>
  </r>
  <r>
    <n v="77533986"/>
    <x v="22"/>
    <x v="14"/>
  </r>
  <r>
    <n v="77533987"/>
    <x v="21"/>
    <x v="14"/>
  </r>
  <r>
    <n v="77533989"/>
    <x v="23"/>
    <x v="14"/>
  </r>
  <r>
    <n v="77533990"/>
    <x v="23"/>
    <x v="14"/>
  </r>
  <r>
    <n v="77533991"/>
    <x v="23"/>
    <x v="14"/>
  </r>
  <r>
    <n v="77533992"/>
    <x v="22"/>
    <x v="14"/>
  </r>
  <r>
    <n v="77533993"/>
    <x v="22"/>
    <x v="14"/>
  </r>
  <r>
    <n v="77533994"/>
    <x v="22"/>
    <x v="14"/>
  </r>
  <r>
    <n v="77533995"/>
    <x v="22"/>
    <x v="14"/>
  </r>
  <r>
    <n v="77533996"/>
    <x v="22"/>
    <x v="14"/>
  </r>
  <r>
    <n v="77533997"/>
    <x v="22"/>
    <x v="14"/>
  </r>
  <r>
    <n v="77533998"/>
    <x v="22"/>
    <x v="14"/>
  </r>
  <r>
    <n v="77533999"/>
    <x v="22"/>
    <x v="14"/>
  </r>
  <r>
    <n v="77534001"/>
    <x v="22"/>
    <x v="14"/>
  </r>
  <r>
    <n v="77534002"/>
    <x v="22"/>
    <x v="14"/>
  </r>
  <r>
    <n v="77534003"/>
    <x v="22"/>
    <x v="14"/>
  </r>
  <r>
    <n v="77534004"/>
    <x v="22"/>
    <x v="14"/>
  </r>
  <r>
    <n v="77534005"/>
    <x v="22"/>
    <x v="14"/>
  </r>
  <r>
    <n v="77534006"/>
    <x v="21"/>
    <x v="14"/>
  </r>
  <r>
    <n v="77534007"/>
    <x v="22"/>
    <x v="5"/>
  </r>
  <r>
    <n v="77534008"/>
    <x v="22"/>
    <x v="5"/>
  </r>
  <r>
    <n v="77534010"/>
    <x v="22"/>
    <x v="5"/>
  </r>
  <r>
    <n v="77534011"/>
    <x v="22"/>
    <x v="5"/>
  </r>
  <r>
    <n v="77534012"/>
    <x v="22"/>
    <x v="5"/>
  </r>
  <r>
    <n v="77534015"/>
    <x v="22"/>
    <x v="5"/>
  </r>
  <r>
    <n v="77534017"/>
    <x v="22"/>
    <x v="5"/>
  </r>
  <r>
    <n v="77534018"/>
    <x v="22"/>
    <x v="14"/>
  </r>
  <r>
    <n v="77534019"/>
    <x v="22"/>
    <x v="14"/>
  </r>
  <r>
    <n v="77534020"/>
    <x v="22"/>
    <x v="14"/>
  </r>
  <r>
    <n v="77534023"/>
    <x v="21"/>
    <x v="14"/>
  </r>
  <r>
    <n v="77534024"/>
    <x v="22"/>
    <x v="14"/>
  </r>
  <r>
    <n v="77534025"/>
    <x v="22"/>
    <x v="14"/>
  </r>
  <r>
    <n v="77534026"/>
    <x v="21"/>
    <x v="14"/>
  </r>
  <r>
    <n v="77534027"/>
    <x v="22"/>
    <x v="14"/>
  </r>
  <r>
    <n v="77534028"/>
    <x v="22"/>
    <x v="14"/>
  </r>
  <r>
    <n v="77534029"/>
    <x v="22"/>
    <x v="14"/>
  </r>
  <r>
    <n v="77534030"/>
    <x v="22"/>
    <x v="14"/>
  </r>
  <r>
    <n v="77534031"/>
    <x v="22"/>
    <x v="14"/>
  </r>
  <r>
    <n v="77534032"/>
    <x v="22"/>
    <x v="14"/>
  </r>
  <r>
    <n v="77534033"/>
    <x v="22"/>
    <x v="14"/>
  </r>
  <r>
    <n v="77534034"/>
    <x v="22"/>
    <x v="14"/>
  </r>
  <r>
    <n v="77534035"/>
    <x v="22"/>
    <x v="14"/>
  </r>
  <r>
    <n v="77534036"/>
    <x v="22"/>
    <x v="14"/>
  </r>
  <r>
    <n v="77534037"/>
    <x v="22"/>
    <x v="14"/>
  </r>
  <r>
    <n v="77534038"/>
    <x v="22"/>
    <x v="14"/>
  </r>
  <r>
    <n v="77534039"/>
    <x v="22"/>
    <x v="11"/>
  </r>
  <r>
    <n v="77534040"/>
    <x v="21"/>
    <x v="11"/>
  </r>
  <r>
    <n v="77534041"/>
    <x v="22"/>
    <x v="11"/>
  </r>
  <r>
    <n v="77534042"/>
    <x v="22"/>
    <x v="11"/>
  </r>
  <r>
    <n v="77534043"/>
    <x v="21"/>
    <x v="11"/>
  </r>
  <r>
    <n v="77534044"/>
    <x v="21"/>
    <x v="14"/>
  </r>
  <r>
    <n v="77534045"/>
    <x v="22"/>
    <x v="14"/>
  </r>
  <r>
    <n v="77534046"/>
    <x v="21"/>
    <x v="14"/>
  </r>
  <r>
    <n v="77534047"/>
    <x v="21"/>
    <x v="14"/>
  </r>
  <r>
    <n v="77534049"/>
    <x v="21"/>
    <x v="14"/>
  </r>
  <r>
    <n v="77534052"/>
    <x v="22"/>
    <x v="14"/>
  </r>
  <r>
    <n v="77534053"/>
    <x v="22"/>
    <x v="14"/>
  </r>
  <r>
    <n v="77534056"/>
    <x v="22"/>
    <x v="14"/>
  </r>
  <r>
    <n v="77534057"/>
    <x v="22"/>
    <x v="14"/>
  </r>
  <r>
    <n v="77534058"/>
    <x v="21"/>
    <x v="11"/>
  </r>
  <r>
    <n v="77534059"/>
    <x v="23"/>
    <x v="11"/>
  </r>
  <r>
    <n v="77534061"/>
    <x v="21"/>
    <x v="11"/>
  </r>
  <r>
    <n v="77534062"/>
    <x v="22"/>
    <x v="12"/>
  </r>
  <r>
    <n v="77534063"/>
    <x v="22"/>
    <x v="12"/>
  </r>
  <r>
    <n v="77534065"/>
    <x v="22"/>
    <x v="16"/>
  </r>
  <r>
    <n v="77534066"/>
    <x v="22"/>
    <x v="12"/>
  </r>
  <r>
    <n v="77534070"/>
    <x v="22"/>
    <x v="16"/>
  </r>
  <r>
    <n v="77534071"/>
    <x v="22"/>
    <x v="16"/>
  </r>
  <r>
    <n v="77534073"/>
    <x v="22"/>
    <x v="16"/>
  </r>
  <r>
    <n v="77534074"/>
    <x v="22"/>
    <x v="16"/>
  </r>
  <r>
    <n v="77534076"/>
    <x v="22"/>
    <x v="16"/>
  </r>
  <r>
    <n v="77534079"/>
    <x v="22"/>
    <x v="12"/>
  </r>
  <r>
    <n v="77534082"/>
    <x v="21"/>
    <x v="16"/>
  </r>
  <r>
    <n v="77534083"/>
    <x v="22"/>
    <x v="16"/>
  </r>
  <r>
    <n v="77534084"/>
    <x v="22"/>
    <x v="16"/>
  </r>
  <r>
    <n v="77534085"/>
    <x v="22"/>
    <x v="16"/>
  </r>
  <r>
    <n v="77534086"/>
    <x v="22"/>
    <x v="16"/>
  </r>
  <r>
    <n v="77534087"/>
    <x v="21"/>
    <x v="16"/>
  </r>
  <r>
    <n v="77534088"/>
    <x v="22"/>
    <x v="16"/>
  </r>
  <r>
    <n v="77534089"/>
    <x v="22"/>
    <x v="16"/>
  </r>
  <r>
    <n v="77534090"/>
    <x v="22"/>
    <x v="16"/>
  </r>
  <r>
    <n v="77534091"/>
    <x v="22"/>
    <x v="16"/>
  </r>
  <r>
    <n v="77534092"/>
    <x v="22"/>
    <x v="16"/>
  </r>
  <r>
    <n v="77534095"/>
    <x v="22"/>
    <x v="16"/>
  </r>
  <r>
    <n v="77534096"/>
    <x v="22"/>
    <x v="16"/>
  </r>
  <r>
    <n v="77534097"/>
    <x v="22"/>
    <x v="16"/>
  </r>
  <r>
    <n v="77534098"/>
    <x v="22"/>
    <x v="16"/>
  </r>
  <r>
    <n v="77534099"/>
    <x v="3"/>
    <x v="2"/>
  </r>
  <r>
    <n v="77534100"/>
    <x v="22"/>
    <x v="16"/>
  </r>
  <r>
    <n v="77534103"/>
    <x v="22"/>
    <x v="16"/>
  </r>
  <r>
    <n v="77534104"/>
    <x v="22"/>
    <x v="16"/>
  </r>
  <r>
    <n v="77534105"/>
    <x v="22"/>
    <x v="16"/>
  </r>
  <r>
    <n v="77534106"/>
    <x v="22"/>
    <x v="16"/>
  </r>
  <r>
    <n v="77534107"/>
    <x v="22"/>
    <x v="16"/>
  </r>
  <r>
    <n v="77534108"/>
    <x v="22"/>
    <x v="16"/>
  </r>
  <r>
    <n v="77534109"/>
    <x v="22"/>
    <x v="16"/>
  </r>
  <r>
    <n v="77534110"/>
    <x v="22"/>
    <x v="16"/>
  </r>
  <r>
    <n v="77534111"/>
    <x v="22"/>
    <x v="16"/>
  </r>
  <r>
    <n v="77534112"/>
    <x v="23"/>
    <x v="16"/>
  </r>
  <r>
    <n v="77534114"/>
    <x v="23"/>
    <x v="16"/>
  </r>
  <r>
    <n v="77534115"/>
    <x v="22"/>
    <x v="16"/>
  </r>
  <r>
    <n v="77534116"/>
    <x v="21"/>
    <x v="16"/>
  </r>
  <r>
    <n v="77534118"/>
    <x v="22"/>
    <x v="16"/>
  </r>
  <r>
    <n v="77534119"/>
    <x v="21"/>
    <x v="16"/>
  </r>
  <r>
    <n v="77534120"/>
    <x v="22"/>
    <x v="16"/>
  </r>
  <r>
    <n v="77534121"/>
    <x v="21"/>
    <x v="16"/>
  </r>
  <r>
    <n v="77534122"/>
    <x v="22"/>
    <x v="16"/>
  </r>
  <r>
    <n v="77534123"/>
    <x v="22"/>
    <x v="16"/>
  </r>
  <r>
    <n v="77534124"/>
    <x v="22"/>
    <x v="16"/>
  </r>
  <r>
    <n v="77534125"/>
    <x v="22"/>
    <x v="16"/>
  </r>
  <r>
    <n v="77534127"/>
    <x v="22"/>
    <x v="16"/>
  </r>
  <r>
    <n v="77534128"/>
    <x v="22"/>
    <x v="16"/>
  </r>
  <r>
    <n v="77534129"/>
    <x v="22"/>
    <x v="16"/>
  </r>
  <r>
    <n v="77534130"/>
    <x v="22"/>
    <x v="16"/>
  </r>
  <r>
    <n v="77534131"/>
    <x v="22"/>
    <x v="16"/>
  </r>
  <r>
    <n v="77534132"/>
    <x v="22"/>
    <x v="16"/>
  </r>
  <r>
    <n v="77534133"/>
    <x v="22"/>
    <x v="16"/>
  </r>
  <r>
    <n v="77534135"/>
    <x v="21"/>
    <x v="16"/>
  </r>
  <r>
    <n v="77534137"/>
    <x v="21"/>
    <x v="16"/>
  </r>
  <r>
    <n v="77534138"/>
    <x v="21"/>
    <x v="16"/>
  </r>
  <r>
    <n v="77534139"/>
    <x v="22"/>
    <x v="16"/>
  </r>
  <r>
    <n v="77534140"/>
    <x v="21"/>
    <x v="16"/>
  </r>
  <r>
    <n v="77534141"/>
    <x v="23"/>
    <x v="16"/>
  </r>
  <r>
    <n v="77534142"/>
    <x v="21"/>
    <x v="16"/>
  </r>
  <r>
    <n v="77534143"/>
    <x v="23"/>
    <x v="16"/>
  </r>
  <r>
    <n v="77534144"/>
    <x v="21"/>
    <x v="16"/>
  </r>
  <r>
    <n v="77534145"/>
    <x v="23"/>
    <x v="16"/>
  </r>
  <r>
    <n v="77534146"/>
    <x v="21"/>
    <x v="16"/>
  </r>
  <r>
    <n v="77534147"/>
    <x v="22"/>
    <x v="16"/>
  </r>
  <r>
    <n v="77534148"/>
    <x v="22"/>
    <x v="16"/>
  </r>
  <r>
    <n v="77534149"/>
    <x v="22"/>
    <x v="16"/>
  </r>
  <r>
    <n v="77534150"/>
    <x v="21"/>
    <x v="16"/>
  </r>
  <r>
    <n v="77534151"/>
    <x v="22"/>
    <x v="16"/>
  </r>
  <r>
    <n v="77534152"/>
    <x v="22"/>
    <x v="16"/>
  </r>
  <r>
    <n v="77534153"/>
    <x v="22"/>
    <x v="16"/>
  </r>
  <r>
    <n v="77534154"/>
    <x v="22"/>
    <x v="16"/>
  </r>
  <r>
    <n v="77534155"/>
    <x v="22"/>
    <x v="16"/>
  </r>
  <r>
    <n v="77534156"/>
    <x v="22"/>
    <x v="16"/>
  </r>
  <r>
    <n v="77534157"/>
    <x v="21"/>
    <x v="16"/>
  </r>
  <r>
    <n v="77534158"/>
    <x v="21"/>
    <x v="16"/>
  </r>
  <r>
    <n v="77534160"/>
    <x v="21"/>
    <x v="16"/>
  </r>
  <r>
    <n v="77534161"/>
    <x v="21"/>
    <x v="16"/>
  </r>
  <r>
    <n v="77534162"/>
    <x v="21"/>
    <x v="16"/>
  </r>
  <r>
    <n v="77534163"/>
    <x v="32"/>
    <x v="16"/>
  </r>
  <r>
    <n v="77534164"/>
    <x v="21"/>
    <x v="16"/>
  </r>
  <r>
    <n v="77534165"/>
    <x v="21"/>
    <x v="16"/>
  </r>
  <r>
    <n v="77534166"/>
    <x v="21"/>
    <x v="16"/>
  </r>
  <r>
    <n v="77534167"/>
    <x v="21"/>
    <x v="16"/>
  </r>
  <r>
    <n v="77534168"/>
    <x v="0"/>
    <x v="14"/>
  </r>
  <r>
    <n v="77534169"/>
    <x v="0"/>
    <x v="14"/>
  </r>
  <r>
    <n v="77534170"/>
    <x v="0"/>
    <x v="14"/>
  </r>
  <r>
    <n v="77534171"/>
    <x v="0"/>
    <x v="14"/>
  </r>
  <r>
    <n v="77534172"/>
    <x v="1"/>
    <x v="14"/>
  </r>
  <r>
    <n v="77534173"/>
    <x v="0"/>
    <x v="14"/>
  </r>
  <r>
    <n v="77534174"/>
    <x v="0"/>
    <x v="14"/>
  </r>
  <r>
    <n v="77534175"/>
    <x v="0"/>
    <x v="14"/>
  </r>
  <r>
    <n v="77534176"/>
    <x v="0"/>
    <x v="14"/>
  </r>
  <r>
    <n v="77534178"/>
    <x v="0"/>
    <x v="14"/>
  </r>
  <r>
    <n v="77534179"/>
    <x v="1"/>
    <x v="14"/>
  </r>
  <r>
    <n v="77534183"/>
    <x v="0"/>
    <x v="14"/>
  </r>
  <r>
    <n v="77534184"/>
    <x v="0"/>
    <x v="14"/>
  </r>
  <r>
    <n v="77534185"/>
    <x v="0"/>
    <x v="14"/>
  </r>
  <r>
    <n v="77534186"/>
    <x v="0"/>
    <x v="14"/>
  </r>
  <r>
    <n v="77534187"/>
    <x v="0"/>
    <x v="14"/>
  </r>
  <r>
    <n v="77534188"/>
    <x v="0"/>
    <x v="14"/>
  </r>
  <r>
    <n v="77534189"/>
    <x v="0"/>
    <x v="14"/>
  </r>
  <r>
    <n v="77534190"/>
    <x v="0"/>
    <x v="14"/>
  </r>
  <r>
    <n v="77534191"/>
    <x v="0"/>
    <x v="14"/>
  </r>
  <r>
    <n v="77534192"/>
    <x v="0"/>
    <x v="14"/>
  </r>
  <r>
    <n v="77534193"/>
    <x v="0"/>
    <x v="14"/>
  </r>
  <r>
    <n v="77534194"/>
    <x v="0"/>
    <x v="14"/>
  </r>
  <r>
    <n v="77534195"/>
    <x v="0"/>
    <x v="14"/>
  </r>
  <r>
    <n v="77534198"/>
    <x v="0"/>
    <x v="14"/>
  </r>
  <r>
    <n v="77534200"/>
    <x v="0"/>
    <x v="14"/>
  </r>
  <r>
    <n v="77534201"/>
    <x v="0"/>
    <x v="14"/>
  </r>
  <r>
    <n v="77534202"/>
    <x v="0"/>
    <x v="14"/>
  </r>
  <r>
    <n v="77534204"/>
    <x v="0"/>
    <x v="14"/>
  </r>
  <r>
    <n v="77534205"/>
    <x v="0"/>
    <x v="14"/>
  </r>
  <r>
    <n v="77534206"/>
    <x v="0"/>
    <x v="14"/>
  </r>
  <r>
    <n v="77534207"/>
    <x v="1"/>
    <x v="14"/>
  </r>
  <r>
    <n v="77534208"/>
    <x v="1"/>
    <x v="14"/>
  </r>
  <r>
    <n v="77534209"/>
    <x v="0"/>
    <x v="14"/>
  </r>
  <r>
    <n v="77534210"/>
    <x v="0"/>
    <x v="14"/>
  </r>
  <r>
    <n v="77534211"/>
    <x v="0"/>
    <x v="14"/>
  </r>
  <r>
    <n v="77534213"/>
    <x v="0"/>
    <x v="14"/>
  </r>
  <r>
    <n v="77534215"/>
    <x v="0"/>
    <x v="14"/>
  </r>
  <r>
    <n v="77534217"/>
    <x v="0"/>
    <x v="16"/>
  </r>
  <r>
    <n v="77534218"/>
    <x v="0"/>
    <x v="16"/>
  </r>
  <r>
    <n v="77534219"/>
    <x v="0"/>
    <x v="16"/>
  </r>
  <r>
    <n v="77534220"/>
    <x v="0"/>
    <x v="16"/>
  </r>
  <r>
    <n v="77534221"/>
    <x v="0"/>
    <x v="16"/>
  </r>
  <r>
    <n v="77534223"/>
    <x v="0"/>
    <x v="16"/>
  </r>
  <r>
    <n v="77534224"/>
    <x v="0"/>
    <x v="16"/>
  </r>
  <r>
    <n v="77534225"/>
    <x v="0"/>
    <x v="16"/>
  </r>
  <r>
    <n v="77534228"/>
    <x v="0"/>
    <x v="16"/>
  </r>
  <r>
    <n v="77534229"/>
    <x v="0"/>
    <x v="16"/>
  </r>
  <r>
    <n v="77534230"/>
    <x v="0"/>
    <x v="16"/>
  </r>
  <r>
    <n v="77534231"/>
    <x v="0"/>
    <x v="16"/>
  </r>
  <r>
    <n v="77534232"/>
    <x v="0"/>
    <x v="16"/>
  </r>
  <r>
    <n v="77534233"/>
    <x v="0"/>
    <x v="16"/>
  </r>
  <r>
    <n v="77534235"/>
    <x v="0"/>
    <x v="16"/>
  </r>
  <r>
    <n v="77534237"/>
    <x v="0"/>
    <x v="16"/>
  </r>
  <r>
    <n v="77534238"/>
    <x v="0"/>
    <x v="16"/>
  </r>
  <r>
    <n v="77534239"/>
    <x v="0"/>
    <x v="16"/>
  </r>
  <r>
    <n v="77534240"/>
    <x v="0"/>
    <x v="16"/>
  </r>
  <r>
    <n v="77534241"/>
    <x v="0"/>
    <x v="16"/>
  </r>
  <r>
    <n v="77534242"/>
    <x v="0"/>
    <x v="16"/>
  </r>
  <r>
    <n v="77534243"/>
    <x v="1"/>
    <x v="16"/>
  </r>
  <r>
    <n v="77534244"/>
    <x v="2"/>
    <x v="16"/>
  </r>
  <r>
    <n v="77534245"/>
    <x v="1"/>
    <x v="16"/>
  </r>
  <r>
    <n v="77534246"/>
    <x v="1"/>
    <x v="16"/>
  </r>
  <r>
    <n v="77534247"/>
    <x v="1"/>
    <x v="16"/>
  </r>
  <r>
    <n v="77534248"/>
    <x v="2"/>
    <x v="16"/>
  </r>
  <r>
    <n v="77534249"/>
    <x v="0"/>
    <x v="16"/>
  </r>
  <r>
    <n v="77534250"/>
    <x v="0"/>
    <x v="16"/>
  </r>
  <r>
    <n v="77534251"/>
    <x v="0"/>
    <x v="16"/>
  </r>
  <r>
    <n v="77534252"/>
    <x v="0"/>
    <x v="16"/>
  </r>
  <r>
    <n v="77534253"/>
    <x v="0"/>
    <x v="16"/>
  </r>
  <r>
    <n v="77534254"/>
    <x v="0"/>
    <x v="16"/>
  </r>
  <r>
    <n v="77534255"/>
    <x v="0"/>
    <x v="16"/>
  </r>
  <r>
    <n v="77534256"/>
    <x v="0"/>
    <x v="16"/>
  </r>
  <r>
    <n v="77534257"/>
    <x v="0"/>
    <x v="16"/>
  </r>
  <r>
    <n v="77534258"/>
    <x v="0"/>
    <x v="16"/>
  </r>
  <r>
    <n v="77534259"/>
    <x v="3"/>
    <x v="2"/>
  </r>
  <r>
    <n v="77534260"/>
    <x v="0"/>
    <x v="16"/>
  </r>
  <r>
    <n v="77534261"/>
    <x v="0"/>
    <x v="16"/>
  </r>
  <r>
    <n v="77534262"/>
    <x v="0"/>
    <x v="16"/>
  </r>
  <r>
    <n v="77534263"/>
    <x v="0"/>
    <x v="16"/>
  </r>
  <r>
    <n v="77534264"/>
    <x v="1"/>
    <x v="16"/>
  </r>
  <r>
    <n v="77534265"/>
    <x v="0"/>
    <x v="16"/>
  </r>
  <r>
    <n v="77534266"/>
    <x v="0"/>
    <x v="16"/>
  </r>
  <r>
    <n v="77534267"/>
    <x v="1"/>
    <x v="16"/>
  </r>
  <r>
    <n v="77534268"/>
    <x v="0"/>
    <x v="16"/>
  </r>
  <r>
    <n v="77534269"/>
    <x v="0"/>
    <x v="16"/>
  </r>
  <r>
    <n v="77534270"/>
    <x v="9"/>
    <x v="2"/>
  </r>
  <r>
    <n v="77534271"/>
    <x v="0"/>
    <x v="16"/>
  </r>
  <r>
    <n v="77534272"/>
    <x v="0"/>
    <x v="16"/>
  </r>
  <r>
    <n v="77534273"/>
    <x v="1"/>
    <x v="16"/>
  </r>
  <r>
    <n v="77534274"/>
    <x v="0"/>
    <x v="16"/>
  </r>
  <r>
    <n v="77534275"/>
    <x v="0"/>
    <x v="16"/>
  </r>
  <r>
    <n v="77534276"/>
    <x v="1"/>
    <x v="16"/>
  </r>
  <r>
    <n v="77534277"/>
    <x v="0"/>
    <x v="16"/>
  </r>
  <r>
    <n v="77534278"/>
    <x v="0"/>
    <x v="16"/>
  </r>
  <r>
    <n v="77534279"/>
    <x v="0"/>
    <x v="16"/>
  </r>
  <r>
    <n v="77534282"/>
    <x v="0"/>
    <x v="16"/>
  </r>
  <r>
    <n v="77534285"/>
    <x v="1"/>
    <x v="16"/>
  </r>
  <r>
    <n v="77534287"/>
    <x v="0"/>
    <x v="16"/>
  </r>
  <r>
    <n v="77534288"/>
    <x v="0"/>
    <x v="16"/>
  </r>
  <r>
    <n v="77534289"/>
    <x v="0"/>
    <x v="16"/>
  </r>
  <r>
    <n v="77534290"/>
    <x v="0"/>
    <x v="16"/>
  </r>
  <r>
    <n v="77534291"/>
    <x v="0"/>
    <x v="16"/>
  </r>
  <r>
    <n v="77534292"/>
    <x v="0"/>
    <x v="16"/>
  </r>
  <r>
    <n v="77534293"/>
    <x v="0"/>
    <x v="16"/>
  </r>
  <r>
    <n v="77534294"/>
    <x v="0"/>
    <x v="16"/>
  </r>
  <r>
    <n v="77534295"/>
    <x v="0"/>
    <x v="16"/>
  </r>
  <r>
    <n v="77534296"/>
    <x v="0"/>
    <x v="16"/>
  </r>
  <r>
    <n v="77534297"/>
    <x v="0"/>
    <x v="16"/>
  </r>
  <r>
    <n v="77534298"/>
    <x v="0"/>
    <x v="16"/>
  </r>
  <r>
    <n v="77534299"/>
    <x v="0"/>
    <x v="16"/>
  </r>
  <r>
    <n v="77534300"/>
    <x v="0"/>
    <x v="16"/>
  </r>
  <r>
    <n v="77534301"/>
    <x v="0"/>
    <x v="16"/>
  </r>
  <r>
    <n v="77534302"/>
    <x v="0"/>
    <x v="16"/>
  </r>
  <r>
    <n v="77534303"/>
    <x v="0"/>
    <x v="16"/>
  </r>
  <r>
    <n v="77534304"/>
    <x v="0"/>
    <x v="16"/>
  </r>
  <r>
    <n v="77534305"/>
    <x v="0"/>
    <x v="16"/>
  </r>
  <r>
    <n v="77534306"/>
    <x v="0"/>
    <x v="16"/>
  </r>
  <r>
    <n v="77534308"/>
    <x v="0"/>
    <x v="16"/>
  </r>
  <r>
    <n v="77534309"/>
    <x v="0"/>
    <x v="16"/>
  </r>
  <r>
    <n v="77534310"/>
    <x v="0"/>
    <x v="16"/>
  </r>
  <r>
    <n v="77534311"/>
    <x v="0"/>
    <x v="16"/>
  </r>
  <r>
    <n v="77534312"/>
    <x v="0"/>
    <x v="16"/>
  </r>
  <r>
    <n v="77534313"/>
    <x v="0"/>
    <x v="16"/>
  </r>
  <r>
    <n v="77534314"/>
    <x v="0"/>
    <x v="16"/>
  </r>
  <r>
    <n v="77534315"/>
    <x v="0"/>
    <x v="16"/>
  </r>
  <r>
    <n v="77534316"/>
    <x v="0"/>
    <x v="16"/>
  </r>
  <r>
    <n v="77534317"/>
    <x v="0"/>
    <x v="16"/>
  </r>
  <r>
    <n v="77534318"/>
    <x v="0"/>
    <x v="16"/>
  </r>
  <r>
    <n v="77534319"/>
    <x v="0"/>
    <x v="16"/>
  </r>
  <r>
    <n v="77534320"/>
    <x v="0"/>
    <x v="16"/>
  </r>
  <r>
    <n v="77534321"/>
    <x v="0"/>
    <x v="16"/>
  </r>
  <r>
    <n v="77534322"/>
    <x v="1"/>
    <x v="15"/>
  </r>
  <r>
    <n v="77534323"/>
    <x v="2"/>
    <x v="15"/>
  </r>
  <r>
    <n v="77534324"/>
    <x v="2"/>
    <x v="15"/>
  </r>
  <r>
    <n v="77534325"/>
    <x v="1"/>
    <x v="15"/>
  </r>
  <r>
    <n v="77534326"/>
    <x v="0"/>
    <x v="15"/>
  </r>
  <r>
    <n v="77534327"/>
    <x v="0"/>
    <x v="15"/>
  </r>
  <r>
    <n v="77534328"/>
    <x v="0"/>
    <x v="15"/>
  </r>
  <r>
    <n v="77534329"/>
    <x v="0"/>
    <x v="15"/>
  </r>
  <r>
    <n v="77534330"/>
    <x v="0"/>
    <x v="15"/>
  </r>
  <r>
    <n v="77534331"/>
    <x v="0"/>
    <x v="15"/>
  </r>
  <r>
    <n v="77534332"/>
    <x v="0"/>
    <x v="15"/>
  </r>
  <r>
    <n v="77534333"/>
    <x v="0"/>
    <x v="15"/>
  </r>
  <r>
    <n v="77534334"/>
    <x v="0"/>
    <x v="15"/>
  </r>
  <r>
    <n v="77534335"/>
    <x v="0"/>
    <x v="15"/>
  </r>
  <r>
    <n v="77534336"/>
    <x v="0"/>
    <x v="15"/>
  </r>
  <r>
    <n v="77534337"/>
    <x v="0"/>
    <x v="15"/>
  </r>
  <r>
    <n v="77534340"/>
    <x v="1"/>
    <x v="15"/>
  </r>
  <r>
    <n v="77534343"/>
    <x v="0"/>
    <x v="15"/>
  </r>
  <r>
    <n v="77534344"/>
    <x v="0"/>
    <x v="15"/>
  </r>
  <r>
    <n v="77534346"/>
    <x v="0"/>
    <x v="15"/>
  </r>
  <r>
    <n v="77534347"/>
    <x v="0"/>
    <x v="15"/>
  </r>
  <r>
    <n v="77534348"/>
    <x v="0"/>
    <x v="15"/>
  </r>
  <r>
    <n v="77534349"/>
    <x v="0"/>
    <x v="15"/>
  </r>
  <r>
    <n v="77534350"/>
    <x v="0"/>
    <x v="15"/>
  </r>
  <r>
    <n v="77534351"/>
    <x v="0"/>
    <x v="15"/>
  </r>
  <r>
    <n v="77534352"/>
    <x v="0"/>
    <x v="15"/>
  </r>
  <r>
    <n v="77534353"/>
    <x v="0"/>
    <x v="15"/>
  </r>
  <r>
    <n v="77534354"/>
    <x v="0"/>
    <x v="15"/>
  </r>
  <r>
    <n v="77534355"/>
    <x v="0"/>
    <x v="15"/>
  </r>
  <r>
    <n v="77534356"/>
    <x v="0"/>
    <x v="15"/>
  </r>
  <r>
    <n v="77534357"/>
    <x v="0"/>
    <x v="15"/>
  </r>
  <r>
    <n v="77534358"/>
    <x v="0"/>
    <x v="15"/>
  </r>
  <r>
    <n v="77534359"/>
    <x v="0"/>
    <x v="15"/>
  </r>
  <r>
    <n v="77534360"/>
    <x v="1"/>
    <x v="15"/>
  </r>
  <r>
    <n v="77534361"/>
    <x v="33"/>
    <x v="15"/>
  </r>
  <r>
    <n v="77534364"/>
    <x v="0"/>
    <x v="15"/>
  </r>
  <r>
    <n v="77534365"/>
    <x v="0"/>
    <x v="15"/>
  </r>
  <r>
    <n v="77534366"/>
    <x v="0"/>
    <x v="15"/>
  </r>
  <r>
    <n v="77534367"/>
    <x v="0"/>
    <x v="15"/>
  </r>
  <r>
    <n v="77534368"/>
    <x v="0"/>
    <x v="15"/>
  </r>
  <r>
    <n v="77534369"/>
    <x v="0"/>
    <x v="15"/>
  </r>
  <r>
    <n v="77534370"/>
    <x v="0"/>
    <x v="15"/>
  </r>
  <r>
    <n v="77534371"/>
    <x v="0"/>
    <x v="15"/>
  </r>
  <r>
    <n v="77534372"/>
    <x v="0"/>
    <x v="15"/>
  </r>
  <r>
    <n v="77534373"/>
    <x v="1"/>
    <x v="15"/>
  </r>
  <r>
    <n v="77534374"/>
    <x v="2"/>
    <x v="15"/>
  </r>
  <r>
    <n v="77534375"/>
    <x v="0"/>
    <x v="15"/>
  </r>
  <r>
    <n v="77534376"/>
    <x v="0"/>
    <x v="15"/>
  </r>
  <r>
    <n v="77534377"/>
    <x v="0"/>
    <x v="15"/>
  </r>
  <r>
    <n v="77534378"/>
    <x v="1"/>
    <x v="15"/>
  </r>
  <r>
    <n v="77534379"/>
    <x v="1"/>
    <x v="15"/>
  </r>
  <r>
    <n v="77534380"/>
    <x v="1"/>
    <x v="15"/>
  </r>
  <r>
    <n v="77534381"/>
    <x v="1"/>
    <x v="15"/>
  </r>
  <r>
    <n v="77534382"/>
    <x v="0"/>
    <x v="15"/>
  </r>
  <r>
    <n v="77534383"/>
    <x v="0"/>
    <x v="15"/>
  </r>
  <r>
    <n v="77534384"/>
    <x v="0"/>
    <x v="15"/>
  </r>
  <r>
    <n v="77534385"/>
    <x v="0"/>
    <x v="15"/>
  </r>
  <r>
    <n v="77534386"/>
    <x v="0"/>
    <x v="15"/>
  </r>
  <r>
    <n v="77534387"/>
    <x v="0"/>
    <x v="15"/>
  </r>
  <r>
    <n v="77534388"/>
    <x v="0"/>
    <x v="15"/>
  </r>
  <r>
    <n v="77534389"/>
    <x v="0"/>
    <x v="15"/>
  </r>
  <r>
    <n v="77534390"/>
    <x v="0"/>
    <x v="15"/>
  </r>
  <r>
    <n v="77534391"/>
    <x v="0"/>
    <x v="15"/>
  </r>
  <r>
    <n v="77534392"/>
    <x v="0"/>
    <x v="15"/>
  </r>
  <r>
    <n v="77534393"/>
    <x v="0"/>
    <x v="15"/>
  </r>
  <r>
    <n v="77534394"/>
    <x v="1"/>
    <x v="15"/>
  </r>
  <r>
    <n v="77534395"/>
    <x v="0"/>
    <x v="15"/>
  </r>
  <r>
    <n v="77534396"/>
    <x v="0"/>
    <x v="15"/>
  </r>
  <r>
    <n v="77534397"/>
    <x v="0"/>
    <x v="15"/>
  </r>
  <r>
    <n v="77534399"/>
    <x v="0"/>
    <x v="15"/>
  </r>
  <r>
    <n v="77534401"/>
    <x v="0"/>
    <x v="15"/>
  </r>
  <r>
    <n v="77534402"/>
    <x v="0"/>
    <x v="15"/>
  </r>
  <r>
    <n v="77534404"/>
    <x v="1"/>
    <x v="15"/>
  </r>
  <r>
    <n v="77534406"/>
    <x v="1"/>
    <x v="15"/>
  </r>
  <r>
    <n v="77534408"/>
    <x v="0"/>
    <x v="15"/>
  </r>
  <r>
    <n v="77534409"/>
    <x v="0"/>
    <x v="15"/>
  </r>
  <r>
    <n v="77534410"/>
    <x v="1"/>
    <x v="13"/>
  </r>
  <r>
    <n v="77534411"/>
    <x v="1"/>
    <x v="13"/>
  </r>
  <r>
    <n v="77534412"/>
    <x v="1"/>
    <x v="13"/>
  </r>
  <r>
    <n v="77534414"/>
    <x v="1"/>
    <x v="13"/>
  </r>
  <r>
    <n v="77534416"/>
    <x v="1"/>
    <x v="13"/>
  </r>
  <r>
    <n v="77534417"/>
    <x v="1"/>
    <x v="13"/>
  </r>
  <r>
    <n v="77534418"/>
    <x v="1"/>
    <x v="13"/>
  </r>
  <r>
    <n v="77534419"/>
    <x v="1"/>
    <x v="13"/>
  </r>
  <r>
    <n v="77534420"/>
    <x v="1"/>
    <x v="13"/>
  </r>
  <r>
    <n v="77534421"/>
    <x v="1"/>
    <x v="13"/>
  </r>
  <r>
    <n v="77534422"/>
    <x v="0"/>
    <x v="13"/>
  </r>
  <r>
    <n v="77534426"/>
    <x v="1"/>
    <x v="13"/>
  </r>
  <r>
    <n v="77534429"/>
    <x v="1"/>
    <x v="13"/>
  </r>
  <r>
    <n v="77534430"/>
    <x v="1"/>
    <x v="13"/>
  </r>
  <r>
    <n v="77534431"/>
    <x v="1"/>
    <x v="13"/>
  </r>
  <r>
    <n v="77534432"/>
    <x v="1"/>
    <x v="13"/>
  </r>
  <r>
    <n v="77534433"/>
    <x v="1"/>
    <x v="13"/>
  </r>
  <r>
    <n v="77534434"/>
    <x v="1"/>
    <x v="13"/>
  </r>
  <r>
    <n v="77534435"/>
    <x v="1"/>
    <x v="13"/>
  </r>
  <r>
    <n v="77534436"/>
    <x v="1"/>
    <x v="13"/>
  </r>
  <r>
    <n v="77534437"/>
    <x v="1"/>
    <x v="13"/>
  </r>
  <r>
    <n v="77534438"/>
    <x v="0"/>
    <x v="13"/>
  </r>
  <r>
    <n v="77534439"/>
    <x v="1"/>
    <x v="13"/>
  </r>
  <r>
    <n v="77534440"/>
    <x v="1"/>
    <x v="13"/>
  </r>
  <r>
    <n v="77534441"/>
    <x v="1"/>
    <x v="13"/>
  </r>
  <r>
    <n v="77534442"/>
    <x v="1"/>
    <x v="13"/>
  </r>
  <r>
    <n v="77534445"/>
    <x v="1"/>
    <x v="13"/>
  </r>
  <r>
    <n v="77534446"/>
    <x v="1"/>
    <x v="13"/>
  </r>
  <r>
    <n v="77534447"/>
    <x v="1"/>
    <x v="13"/>
  </r>
  <r>
    <n v="77534448"/>
    <x v="1"/>
    <x v="13"/>
  </r>
  <r>
    <n v="77534449"/>
    <x v="1"/>
    <x v="13"/>
  </r>
  <r>
    <n v="77534451"/>
    <x v="1"/>
    <x v="13"/>
  </r>
  <r>
    <n v="77534452"/>
    <x v="1"/>
    <x v="13"/>
  </r>
  <r>
    <n v="77534453"/>
    <x v="1"/>
    <x v="13"/>
  </r>
  <r>
    <n v="77534454"/>
    <x v="0"/>
    <x v="13"/>
  </r>
  <r>
    <n v="77534455"/>
    <x v="0"/>
    <x v="13"/>
  </r>
  <r>
    <n v="77534456"/>
    <x v="1"/>
    <x v="13"/>
  </r>
  <r>
    <n v="77534457"/>
    <x v="1"/>
    <x v="13"/>
  </r>
  <r>
    <n v="77534458"/>
    <x v="1"/>
    <x v="13"/>
  </r>
  <r>
    <n v="77534459"/>
    <x v="1"/>
    <x v="13"/>
  </r>
  <r>
    <n v="77534462"/>
    <x v="1"/>
    <x v="13"/>
  </r>
  <r>
    <n v="77534463"/>
    <x v="1"/>
    <x v="13"/>
  </r>
  <r>
    <n v="77534464"/>
    <x v="1"/>
    <x v="13"/>
  </r>
  <r>
    <n v="77534465"/>
    <x v="1"/>
    <x v="13"/>
  </r>
  <r>
    <n v="77534466"/>
    <x v="1"/>
    <x v="13"/>
  </r>
  <r>
    <n v="77534467"/>
    <x v="1"/>
    <x v="13"/>
  </r>
  <r>
    <n v="77534468"/>
    <x v="2"/>
    <x v="13"/>
  </r>
  <r>
    <n v="77534469"/>
    <x v="1"/>
    <x v="13"/>
  </r>
  <r>
    <n v="77534470"/>
    <x v="1"/>
    <x v="13"/>
  </r>
  <r>
    <n v="77534471"/>
    <x v="1"/>
    <x v="13"/>
  </r>
  <r>
    <n v="77534472"/>
    <x v="1"/>
    <x v="13"/>
  </r>
  <r>
    <n v="77534473"/>
    <x v="1"/>
    <x v="13"/>
  </r>
  <r>
    <n v="77534474"/>
    <x v="0"/>
    <x v="13"/>
  </r>
  <r>
    <n v="77534476"/>
    <x v="0"/>
    <x v="13"/>
  </r>
  <r>
    <n v="77534477"/>
    <x v="0"/>
    <x v="13"/>
  </r>
  <r>
    <n v="77534480"/>
    <x v="0"/>
    <x v="13"/>
  </r>
  <r>
    <n v="77534481"/>
    <x v="0"/>
    <x v="13"/>
  </r>
  <r>
    <n v="77534482"/>
    <x v="0"/>
    <x v="13"/>
  </r>
  <r>
    <n v="77534483"/>
    <x v="0"/>
    <x v="13"/>
  </r>
  <r>
    <n v="77534484"/>
    <x v="0"/>
    <x v="13"/>
  </r>
  <r>
    <n v="77534485"/>
    <x v="0"/>
    <x v="13"/>
  </r>
  <r>
    <n v="77534486"/>
    <x v="0"/>
    <x v="13"/>
  </r>
  <r>
    <n v="77534487"/>
    <x v="0"/>
    <x v="13"/>
  </r>
  <r>
    <n v="77534488"/>
    <x v="0"/>
    <x v="13"/>
  </r>
  <r>
    <n v="77534489"/>
    <x v="0"/>
    <x v="13"/>
  </r>
  <r>
    <n v="77534490"/>
    <x v="0"/>
    <x v="13"/>
  </r>
  <r>
    <n v="77534492"/>
    <x v="0"/>
    <x v="13"/>
  </r>
  <r>
    <n v="77534493"/>
    <x v="0"/>
    <x v="13"/>
  </r>
  <r>
    <n v="77534494"/>
    <x v="0"/>
    <x v="13"/>
  </r>
  <r>
    <n v="77534495"/>
    <x v="0"/>
    <x v="13"/>
  </r>
  <r>
    <n v="77534496"/>
    <x v="0"/>
    <x v="13"/>
  </r>
  <r>
    <n v="77534497"/>
    <x v="0"/>
    <x v="13"/>
  </r>
  <r>
    <n v="77534498"/>
    <x v="0"/>
    <x v="13"/>
  </r>
  <r>
    <n v="77534499"/>
    <x v="0"/>
    <x v="13"/>
  </r>
  <r>
    <n v="77534502"/>
    <x v="1"/>
    <x v="13"/>
  </r>
  <r>
    <n v="77534503"/>
    <x v="0"/>
    <x v="13"/>
  </r>
  <r>
    <n v="77534504"/>
    <x v="0"/>
    <x v="13"/>
  </r>
  <r>
    <n v="77534505"/>
    <x v="0"/>
    <x v="13"/>
  </r>
  <r>
    <n v="77534506"/>
    <x v="0"/>
    <x v="13"/>
  </r>
  <r>
    <n v="77534507"/>
    <x v="0"/>
    <x v="13"/>
  </r>
  <r>
    <n v="77534508"/>
    <x v="0"/>
    <x v="13"/>
  </r>
  <r>
    <n v="77534509"/>
    <x v="0"/>
    <x v="13"/>
  </r>
  <r>
    <n v="77534510"/>
    <x v="0"/>
    <x v="13"/>
  </r>
  <r>
    <n v="77534511"/>
    <x v="3"/>
    <x v="18"/>
  </r>
  <r>
    <n v="77534512"/>
    <x v="0"/>
    <x v="13"/>
  </r>
  <r>
    <n v="77534513"/>
    <x v="0"/>
    <x v="13"/>
  </r>
  <r>
    <n v="77534515"/>
    <x v="0"/>
    <x v="13"/>
  </r>
  <r>
    <n v="77534516"/>
    <x v="0"/>
    <x v="13"/>
  </r>
  <r>
    <n v="77534517"/>
    <x v="0"/>
    <x v="13"/>
  </r>
  <r>
    <n v="77534518"/>
    <x v="1"/>
    <x v="13"/>
  </r>
  <r>
    <n v="77534519"/>
    <x v="1"/>
    <x v="13"/>
  </r>
  <r>
    <n v="77534521"/>
    <x v="0"/>
    <x v="13"/>
  </r>
  <r>
    <n v="77534523"/>
    <x v="1"/>
    <x v="13"/>
  </r>
  <r>
    <n v="77534524"/>
    <x v="0"/>
    <x v="13"/>
  </r>
  <r>
    <n v="77534525"/>
    <x v="0"/>
    <x v="13"/>
  </r>
  <r>
    <n v="77534526"/>
    <x v="0"/>
    <x v="13"/>
  </r>
  <r>
    <n v="77534527"/>
    <x v="0"/>
    <x v="13"/>
  </r>
  <r>
    <n v="77534528"/>
    <x v="0"/>
    <x v="13"/>
  </r>
  <r>
    <n v="77534529"/>
    <x v="0"/>
    <x v="13"/>
  </r>
  <r>
    <n v="77534530"/>
    <x v="0"/>
    <x v="13"/>
  </r>
  <r>
    <n v="77534531"/>
    <x v="1"/>
    <x v="13"/>
  </r>
  <r>
    <n v="77534532"/>
    <x v="1"/>
    <x v="13"/>
  </r>
  <r>
    <n v="77534533"/>
    <x v="0"/>
    <x v="13"/>
  </r>
  <r>
    <n v="77534534"/>
    <x v="0"/>
    <x v="13"/>
  </r>
  <r>
    <n v="77534535"/>
    <x v="0"/>
    <x v="13"/>
  </r>
  <r>
    <n v="77534536"/>
    <x v="0"/>
    <x v="13"/>
  </r>
  <r>
    <n v="77534537"/>
    <x v="0"/>
    <x v="13"/>
  </r>
  <r>
    <n v="77534538"/>
    <x v="0"/>
    <x v="13"/>
  </r>
  <r>
    <n v="77534539"/>
    <x v="0"/>
    <x v="13"/>
  </r>
  <r>
    <n v="77534543"/>
    <x v="0"/>
    <x v="8"/>
  </r>
  <r>
    <n v="77534544"/>
    <x v="0"/>
    <x v="8"/>
  </r>
  <r>
    <n v="77534545"/>
    <x v="0"/>
    <x v="8"/>
  </r>
  <r>
    <n v="77534546"/>
    <x v="0"/>
    <x v="8"/>
  </r>
  <r>
    <n v="77534548"/>
    <x v="0"/>
    <x v="8"/>
  </r>
  <r>
    <n v="77534550"/>
    <x v="0"/>
    <x v="8"/>
  </r>
  <r>
    <n v="77534551"/>
    <x v="0"/>
    <x v="8"/>
  </r>
  <r>
    <n v="77534552"/>
    <x v="0"/>
    <x v="8"/>
  </r>
  <r>
    <n v="77534553"/>
    <x v="0"/>
    <x v="8"/>
  </r>
  <r>
    <n v="77534554"/>
    <x v="0"/>
    <x v="8"/>
  </r>
  <r>
    <n v="77534555"/>
    <x v="0"/>
    <x v="8"/>
  </r>
  <r>
    <n v="77534556"/>
    <x v="0"/>
    <x v="8"/>
  </r>
  <r>
    <n v="77534557"/>
    <x v="0"/>
    <x v="8"/>
  </r>
  <r>
    <n v="77534558"/>
    <x v="0"/>
    <x v="8"/>
  </r>
  <r>
    <n v="77534559"/>
    <x v="1"/>
    <x v="8"/>
  </r>
  <r>
    <n v="77534560"/>
    <x v="0"/>
    <x v="8"/>
  </r>
  <r>
    <n v="77534562"/>
    <x v="0"/>
    <x v="8"/>
  </r>
  <r>
    <n v="77534563"/>
    <x v="0"/>
    <x v="8"/>
  </r>
  <r>
    <n v="77534564"/>
    <x v="0"/>
    <x v="8"/>
  </r>
  <r>
    <n v="77534565"/>
    <x v="1"/>
    <x v="8"/>
  </r>
  <r>
    <n v="77534566"/>
    <x v="0"/>
    <x v="8"/>
  </r>
  <r>
    <n v="77534567"/>
    <x v="1"/>
    <x v="8"/>
  </r>
  <r>
    <n v="77534568"/>
    <x v="0"/>
    <x v="8"/>
  </r>
  <r>
    <n v="77534569"/>
    <x v="0"/>
    <x v="8"/>
  </r>
  <r>
    <n v="77534570"/>
    <x v="0"/>
    <x v="8"/>
  </r>
  <r>
    <n v="77534571"/>
    <x v="0"/>
    <x v="8"/>
  </r>
  <r>
    <n v="77534572"/>
    <x v="0"/>
    <x v="8"/>
  </r>
  <r>
    <n v="77534573"/>
    <x v="0"/>
    <x v="8"/>
  </r>
  <r>
    <n v="77534574"/>
    <x v="0"/>
    <x v="8"/>
  </r>
  <r>
    <n v="77534575"/>
    <x v="0"/>
    <x v="8"/>
  </r>
  <r>
    <n v="77534576"/>
    <x v="0"/>
    <x v="8"/>
  </r>
  <r>
    <n v="77534577"/>
    <x v="0"/>
    <x v="8"/>
  </r>
  <r>
    <n v="77534578"/>
    <x v="0"/>
    <x v="8"/>
  </r>
  <r>
    <n v="77534579"/>
    <x v="0"/>
    <x v="8"/>
  </r>
  <r>
    <n v="77534580"/>
    <x v="0"/>
    <x v="8"/>
  </r>
  <r>
    <n v="77534581"/>
    <x v="0"/>
    <x v="8"/>
  </r>
  <r>
    <n v="77534582"/>
    <x v="0"/>
    <x v="8"/>
  </r>
  <r>
    <n v="77534583"/>
    <x v="0"/>
    <x v="8"/>
  </r>
  <r>
    <n v="77534585"/>
    <x v="0"/>
    <x v="8"/>
  </r>
  <r>
    <n v="77534586"/>
    <x v="0"/>
    <x v="8"/>
  </r>
  <r>
    <n v="77534587"/>
    <x v="0"/>
    <x v="8"/>
  </r>
  <r>
    <n v="77534588"/>
    <x v="0"/>
    <x v="8"/>
  </r>
  <r>
    <n v="77534589"/>
    <x v="0"/>
    <x v="8"/>
  </r>
  <r>
    <n v="77534590"/>
    <x v="0"/>
    <x v="8"/>
  </r>
  <r>
    <n v="77534593"/>
    <x v="1"/>
    <x v="8"/>
  </r>
  <r>
    <n v="77534594"/>
    <x v="1"/>
    <x v="8"/>
  </r>
  <r>
    <n v="77534595"/>
    <x v="0"/>
    <x v="8"/>
  </r>
  <r>
    <n v="77534596"/>
    <x v="0"/>
    <x v="8"/>
  </r>
  <r>
    <n v="77534597"/>
    <x v="0"/>
    <x v="8"/>
  </r>
  <r>
    <n v="77534598"/>
    <x v="0"/>
    <x v="8"/>
  </r>
  <r>
    <n v="77534599"/>
    <x v="0"/>
    <x v="8"/>
  </r>
  <r>
    <n v="77534600"/>
    <x v="0"/>
    <x v="8"/>
  </r>
  <r>
    <n v="77534601"/>
    <x v="0"/>
    <x v="8"/>
  </r>
  <r>
    <n v="77534602"/>
    <x v="0"/>
    <x v="8"/>
  </r>
  <r>
    <n v="77534603"/>
    <x v="0"/>
    <x v="8"/>
  </r>
  <r>
    <n v="77534604"/>
    <x v="0"/>
    <x v="8"/>
  </r>
  <r>
    <n v="77534605"/>
    <x v="0"/>
    <x v="8"/>
  </r>
  <r>
    <n v="77534608"/>
    <x v="0"/>
    <x v="8"/>
  </r>
  <r>
    <n v="77534609"/>
    <x v="0"/>
    <x v="8"/>
  </r>
  <r>
    <n v="77534611"/>
    <x v="0"/>
    <x v="8"/>
  </r>
  <r>
    <n v="77534612"/>
    <x v="0"/>
    <x v="8"/>
  </r>
  <r>
    <n v="77534613"/>
    <x v="0"/>
    <x v="8"/>
  </r>
  <r>
    <n v="77534618"/>
    <x v="1"/>
    <x v="8"/>
  </r>
  <r>
    <n v="77534620"/>
    <x v="1"/>
    <x v="8"/>
  </r>
  <r>
    <n v="77534621"/>
    <x v="0"/>
    <x v="3"/>
  </r>
  <r>
    <n v="77534622"/>
    <x v="0"/>
    <x v="3"/>
  </r>
  <r>
    <n v="77534623"/>
    <x v="1"/>
    <x v="3"/>
  </r>
  <r>
    <n v="77534624"/>
    <x v="0"/>
    <x v="3"/>
  </r>
  <r>
    <n v="77534625"/>
    <x v="0"/>
    <x v="3"/>
  </r>
  <r>
    <n v="77534626"/>
    <x v="0"/>
    <x v="3"/>
  </r>
  <r>
    <n v="77534627"/>
    <x v="0"/>
    <x v="3"/>
  </r>
  <r>
    <n v="77534628"/>
    <x v="0"/>
    <x v="3"/>
  </r>
  <r>
    <n v="77534629"/>
    <x v="0"/>
    <x v="3"/>
  </r>
  <r>
    <n v="77534630"/>
    <x v="0"/>
    <x v="3"/>
  </r>
  <r>
    <n v="77534631"/>
    <x v="0"/>
    <x v="3"/>
  </r>
  <r>
    <n v="77534632"/>
    <x v="0"/>
    <x v="3"/>
  </r>
  <r>
    <n v="77534633"/>
    <x v="0"/>
    <x v="3"/>
  </r>
  <r>
    <n v="77534634"/>
    <x v="0"/>
    <x v="3"/>
  </r>
  <r>
    <n v="77534635"/>
    <x v="0"/>
    <x v="3"/>
  </r>
  <r>
    <n v="77534636"/>
    <x v="0"/>
    <x v="3"/>
  </r>
  <r>
    <n v="77534637"/>
    <x v="0"/>
    <x v="3"/>
  </r>
  <r>
    <n v="77534638"/>
    <x v="0"/>
    <x v="3"/>
  </r>
  <r>
    <n v="77534639"/>
    <x v="0"/>
    <x v="3"/>
  </r>
  <r>
    <n v="77534640"/>
    <x v="0"/>
    <x v="3"/>
  </r>
  <r>
    <n v="77534641"/>
    <x v="0"/>
    <x v="3"/>
  </r>
  <r>
    <n v="77534642"/>
    <x v="0"/>
    <x v="3"/>
  </r>
  <r>
    <n v="77534643"/>
    <x v="0"/>
    <x v="3"/>
  </r>
  <r>
    <n v="77534644"/>
    <x v="0"/>
    <x v="3"/>
  </r>
  <r>
    <n v="77534645"/>
    <x v="0"/>
    <x v="3"/>
  </r>
  <r>
    <n v="77534646"/>
    <x v="0"/>
    <x v="3"/>
  </r>
  <r>
    <n v="77534647"/>
    <x v="0"/>
    <x v="3"/>
  </r>
  <r>
    <n v="77534648"/>
    <x v="0"/>
    <x v="3"/>
  </r>
  <r>
    <n v="77534649"/>
    <x v="0"/>
    <x v="3"/>
  </r>
  <r>
    <n v="77534650"/>
    <x v="0"/>
    <x v="3"/>
  </r>
  <r>
    <n v="77534651"/>
    <x v="0"/>
    <x v="3"/>
  </r>
  <r>
    <n v="77534652"/>
    <x v="0"/>
    <x v="3"/>
  </r>
  <r>
    <n v="77534653"/>
    <x v="0"/>
    <x v="3"/>
  </r>
  <r>
    <n v="77534654"/>
    <x v="0"/>
    <x v="3"/>
  </r>
  <r>
    <n v="77534655"/>
    <x v="0"/>
    <x v="3"/>
  </r>
  <r>
    <n v="77534656"/>
    <x v="0"/>
    <x v="3"/>
  </r>
  <r>
    <n v="77534657"/>
    <x v="0"/>
    <x v="3"/>
  </r>
  <r>
    <n v="77534661"/>
    <x v="0"/>
    <x v="3"/>
  </r>
  <r>
    <n v="77534662"/>
    <x v="0"/>
    <x v="3"/>
  </r>
  <r>
    <n v="77534663"/>
    <x v="0"/>
    <x v="3"/>
  </r>
  <r>
    <n v="77534664"/>
    <x v="0"/>
    <x v="3"/>
  </r>
  <r>
    <n v="77534665"/>
    <x v="0"/>
    <x v="3"/>
  </r>
  <r>
    <n v="77534668"/>
    <x v="0"/>
    <x v="3"/>
  </r>
  <r>
    <n v="77534669"/>
    <x v="0"/>
    <x v="3"/>
  </r>
  <r>
    <n v="77534670"/>
    <x v="1"/>
    <x v="3"/>
  </r>
  <r>
    <n v="77534671"/>
    <x v="0"/>
    <x v="3"/>
  </r>
  <r>
    <n v="77534672"/>
    <x v="0"/>
    <x v="3"/>
  </r>
  <r>
    <n v="77534673"/>
    <x v="0"/>
    <x v="3"/>
  </r>
  <r>
    <n v="77534674"/>
    <x v="0"/>
    <x v="3"/>
  </r>
  <r>
    <n v="77534675"/>
    <x v="0"/>
    <x v="3"/>
  </r>
  <r>
    <n v="77534676"/>
    <x v="0"/>
    <x v="3"/>
  </r>
  <r>
    <n v="77534677"/>
    <x v="0"/>
    <x v="3"/>
  </r>
  <r>
    <n v="77534678"/>
    <x v="0"/>
    <x v="3"/>
  </r>
  <r>
    <n v="77534679"/>
    <x v="0"/>
    <x v="3"/>
  </r>
  <r>
    <n v="77534680"/>
    <x v="0"/>
    <x v="3"/>
  </r>
  <r>
    <n v="77534681"/>
    <x v="0"/>
    <x v="3"/>
  </r>
  <r>
    <n v="77534682"/>
    <x v="0"/>
    <x v="3"/>
  </r>
  <r>
    <n v="77534683"/>
    <x v="0"/>
    <x v="3"/>
  </r>
  <r>
    <n v="77534684"/>
    <x v="0"/>
    <x v="3"/>
  </r>
  <r>
    <n v="77534685"/>
    <x v="0"/>
    <x v="3"/>
  </r>
  <r>
    <n v="77534686"/>
    <x v="0"/>
    <x v="3"/>
  </r>
  <r>
    <n v="77534687"/>
    <x v="0"/>
    <x v="3"/>
  </r>
  <r>
    <n v="77534688"/>
    <x v="0"/>
    <x v="3"/>
  </r>
  <r>
    <n v="77534689"/>
    <x v="0"/>
    <x v="3"/>
  </r>
  <r>
    <n v="77534690"/>
    <x v="0"/>
    <x v="3"/>
  </r>
  <r>
    <n v="77534691"/>
    <x v="0"/>
    <x v="3"/>
  </r>
  <r>
    <n v="77534692"/>
    <x v="0"/>
    <x v="3"/>
  </r>
  <r>
    <n v="77534693"/>
    <x v="0"/>
    <x v="3"/>
  </r>
  <r>
    <n v="77534694"/>
    <x v="0"/>
    <x v="3"/>
  </r>
  <r>
    <n v="77534695"/>
    <x v="0"/>
    <x v="3"/>
  </r>
  <r>
    <n v="77534696"/>
    <x v="0"/>
    <x v="3"/>
  </r>
  <r>
    <n v="77534697"/>
    <x v="0"/>
    <x v="3"/>
  </r>
  <r>
    <n v="77534698"/>
    <x v="0"/>
    <x v="3"/>
  </r>
  <r>
    <n v="77534699"/>
    <x v="0"/>
    <x v="3"/>
  </r>
  <r>
    <n v="77534700"/>
    <x v="0"/>
    <x v="3"/>
  </r>
  <r>
    <n v="77534701"/>
    <x v="0"/>
    <x v="3"/>
  </r>
  <r>
    <n v="77534702"/>
    <x v="0"/>
    <x v="3"/>
  </r>
  <r>
    <n v="77534703"/>
    <x v="0"/>
    <x v="3"/>
  </r>
  <r>
    <n v="77534704"/>
    <x v="0"/>
    <x v="3"/>
  </r>
  <r>
    <n v="77534705"/>
    <x v="0"/>
    <x v="3"/>
  </r>
  <r>
    <n v="77534706"/>
    <x v="0"/>
    <x v="3"/>
  </r>
  <r>
    <n v="77534707"/>
    <x v="0"/>
    <x v="3"/>
  </r>
  <r>
    <n v="77534708"/>
    <x v="0"/>
    <x v="3"/>
  </r>
  <r>
    <n v="77534709"/>
    <x v="0"/>
    <x v="3"/>
  </r>
  <r>
    <n v="77534710"/>
    <x v="0"/>
    <x v="3"/>
  </r>
  <r>
    <n v="77534711"/>
    <x v="0"/>
    <x v="3"/>
  </r>
  <r>
    <n v="77534712"/>
    <x v="0"/>
    <x v="3"/>
  </r>
  <r>
    <n v="77534713"/>
    <x v="0"/>
    <x v="3"/>
  </r>
  <r>
    <n v="77534714"/>
    <x v="0"/>
    <x v="3"/>
  </r>
  <r>
    <n v="77534715"/>
    <x v="0"/>
    <x v="3"/>
  </r>
  <r>
    <n v="77534716"/>
    <x v="0"/>
    <x v="3"/>
  </r>
  <r>
    <n v="77534717"/>
    <x v="0"/>
    <x v="3"/>
  </r>
  <r>
    <n v="77534718"/>
    <x v="1"/>
    <x v="3"/>
  </r>
  <r>
    <n v="77534719"/>
    <x v="1"/>
    <x v="3"/>
  </r>
  <r>
    <n v="77534720"/>
    <x v="1"/>
    <x v="3"/>
  </r>
  <r>
    <n v="77534721"/>
    <x v="0"/>
    <x v="3"/>
  </r>
  <r>
    <n v="77534722"/>
    <x v="0"/>
    <x v="3"/>
  </r>
  <r>
    <n v="77534723"/>
    <x v="0"/>
    <x v="3"/>
  </r>
  <r>
    <n v="77534724"/>
    <x v="0"/>
    <x v="3"/>
  </r>
  <r>
    <n v="77534725"/>
    <x v="0"/>
    <x v="3"/>
  </r>
  <r>
    <n v="77534726"/>
    <x v="0"/>
    <x v="3"/>
  </r>
  <r>
    <n v="77534727"/>
    <x v="0"/>
    <x v="3"/>
  </r>
  <r>
    <n v="77534728"/>
    <x v="0"/>
    <x v="3"/>
  </r>
  <r>
    <n v="77534729"/>
    <x v="0"/>
    <x v="3"/>
  </r>
  <r>
    <n v="77534730"/>
    <x v="0"/>
    <x v="3"/>
  </r>
  <r>
    <n v="77534731"/>
    <x v="0"/>
    <x v="3"/>
  </r>
  <r>
    <n v="77534732"/>
    <x v="0"/>
    <x v="3"/>
  </r>
  <r>
    <n v="77534733"/>
    <x v="0"/>
    <x v="3"/>
  </r>
  <r>
    <n v="77534734"/>
    <x v="0"/>
    <x v="3"/>
  </r>
  <r>
    <n v="77534735"/>
    <x v="0"/>
    <x v="3"/>
  </r>
  <r>
    <n v="77534736"/>
    <x v="0"/>
    <x v="3"/>
  </r>
  <r>
    <n v="77534737"/>
    <x v="0"/>
    <x v="3"/>
  </r>
  <r>
    <n v="77534738"/>
    <x v="0"/>
    <x v="3"/>
  </r>
  <r>
    <n v="77534739"/>
    <x v="0"/>
    <x v="3"/>
  </r>
  <r>
    <n v="77534740"/>
    <x v="0"/>
    <x v="3"/>
  </r>
  <r>
    <n v="77534741"/>
    <x v="0"/>
    <x v="3"/>
  </r>
  <r>
    <n v="77534743"/>
    <x v="0"/>
    <x v="3"/>
  </r>
  <r>
    <n v="77534744"/>
    <x v="0"/>
    <x v="3"/>
  </r>
  <r>
    <n v="77534745"/>
    <x v="0"/>
    <x v="3"/>
  </r>
  <r>
    <n v="77534746"/>
    <x v="0"/>
    <x v="3"/>
  </r>
  <r>
    <n v="77534748"/>
    <x v="1"/>
    <x v="2"/>
  </r>
  <r>
    <n v="77534749"/>
    <x v="1"/>
    <x v="2"/>
  </r>
  <r>
    <n v="77534750"/>
    <x v="1"/>
    <x v="2"/>
  </r>
  <r>
    <n v="77534751"/>
    <x v="0"/>
    <x v="2"/>
  </r>
  <r>
    <n v="77534752"/>
    <x v="0"/>
    <x v="2"/>
  </r>
  <r>
    <n v="77534753"/>
    <x v="0"/>
    <x v="2"/>
  </r>
  <r>
    <n v="77534755"/>
    <x v="0"/>
    <x v="2"/>
  </r>
  <r>
    <n v="77534758"/>
    <x v="0"/>
    <x v="2"/>
  </r>
  <r>
    <n v="77534759"/>
    <x v="0"/>
    <x v="2"/>
  </r>
  <r>
    <n v="77534761"/>
    <x v="0"/>
    <x v="2"/>
  </r>
  <r>
    <n v="77534762"/>
    <x v="0"/>
    <x v="2"/>
  </r>
  <r>
    <n v="77534763"/>
    <x v="0"/>
    <x v="2"/>
  </r>
  <r>
    <n v="77534764"/>
    <x v="0"/>
    <x v="2"/>
  </r>
  <r>
    <n v="77534765"/>
    <x v="0"/>
    <x v="2"/>
  </r>
  <r>
    <n v="77534766"/>
    <x v="0"/>
    <x v="2"/>
  </r>
  <r>
    <n v="77534767"/>
    <x v="0"/>
    <x v="2"/>
  </r>
  <r>
    <n v="77534768"/>
    <x v="0"/>
    <x v="2"/>
  </r>
  <r>
    <n v="77534769"/>
    <x v="0"/>
    <x v="2"/>
  </r>
  <r>
    <n v="77534770"/>
    <x v="0"/>
    <x v="2"/>
  </r>
  <r>
    <n v="77534771"/>
    <x v="0"/>
    <x v="2"/>
  </r>
  <r>
    <n v="77534772"/>
    <x v="0"/>
    <x v="2"/>
  </r>
  <r>
    <n v="77534773"/>
    <x v="0"/>
    <x v="2"/>
  </r>
  <r>
    <n v="77534774"/>
    <x v="0"/>
    <x v="2"/>
  </r>
  <r>
    <n v="77534775"/>
    <x v="0"/>
    <x v="2"/>
  </r>
  <r>
    <n v="77534776"/>
    <x v="0"/>
    <x v="2"/>
  </r>
  <r>
    <n v="77534777"/>
    <x v="0"/>
    <x v="2"/>
  </r>
  <r>
    <n v="77534778"/>
    <x v="0"/>
    <x v="2"/>
  </r>
  <r>
    <n v="77534779"/>
    <x v="1"/>
    <x v="2"/>
  </r>
  <r>
    <n v="77534780"/>
    <x v="0"/>
    <x v="2"/>
  </r>
  <r>
    <n v="77534781"/>
    <x v="0"/>
    <x v="2"/>
  </r>
  <r>
    <n v="77534782"/>
    <x v="0"/>
    <x v="2"/>
  </r>
  <r>
    <n v="77534784"/>
    <x v="0"/>
    <x v="2"/>
  </r>
  <r>
    <n v="77534785"/>
    <x v="0"/>
    <x v="2"/>
  </r>
  <r>
    <n v="77534786"/>
    <x v="0"/>
    <x v="2"/>
  </r>
  <r>
    <n v="77534787"/>
    <x v="0"/>
    <x v="2"/>
  </r>
  <r>
    <n v="77534788"/>
    <x v="0"/>
    <x v="2"/>
  </r>
  <r>
    <n v="77534789"/>
    <x v="1"/>
    <x v="2"/>
  </r>
  <r>
    <n v="77534790"/>
    <x v="0"/>
    <x v="2"/>
  </r>
  <r>
    <n v="77534791"/>
    <x v="0"/>
    <x v="2"/>
  </r>
  <r>
    <n v="77534792"/>
    <x v="0"/>
    <x v="2"/>
  </r>
  <r>
    <n v="77534793"/>
    <x v="0"/>
    <x v="2"/>
  </r>
  <r>
    <n v="77534795"/>
    <x v="0"/>
    <x v="2"/>
  </r>
  <r>
    <n v="77534796"/>
    <x v="0"/>
    <x v="2"/>
  </r>
  <r>
    <n v="77534797"/>
    <x v="1"/>
    <x v="2"/>
  </r>
  <r>
    <n v="77534798"/>
    <x v="1"/>
    <x v="2"/>
  </r>
  <r>
    <n v="77534800"/>
    <x v="0"/>
    <x v="2"/>
  </r>
  <r>
    <n v="77534801"/>
    <x v="0"/>
    <x v="2"/>
  </r>
  <r>
    <n v="77534802"/>
    <x v="0"/>
    <x v="2"/>
  </r>
  <r>
    <n v="77534803"/>
    <x v="0"/>
    <x v="2"/>
  </r>
  <r>
    <n v="77534804"/>
    <x v="0"/>
    <x v="2"/>
  </r>
  <r>
    <n v="77534805"/>
    <x v="0"/>
    <x v="2"/>
  </r>
  <r>
    <n v="77534806"/>
    <x v="0"/>
    <x v="2"/>
  </r>
  <r>
    <n v="77534807"/>
    <x v="0"/>
    <x v="2"/>
  </r>
  <r>
    <n v="77534808"/>
    <x v="0"/>
    <x v="2"/>
  </r>
  <r>
    <n v="77534811"/>
    <x v="0"/>
    <x v="2"/>
  </r>
  <r>
    <n v="77534812"/>
    <x v="0"/>
    <x v="2"/>
  </r>
  <r>
    <n v="77534813"/>
    <x v="0"/>
    <x v="2"/>
  </r>
  <r>
    <n v="77534814"/>
    <x v="0"/>
    <x v="2"/>
  </r>
  <r>
    <n v="77534815"/>
    <x v="1"/>
    <x v="2"/>
  </r>
  <r>
    <n v="77534816"/>
    <x v="0"/>
    <x v="2"/>
  </r>
  <r>
    <n v="77534817"/>
    <x v="0"/>
    <x v="2"/>
  </r>
  <r>
    <n v="77534818"/>
    <x v="0"/>
    <x v="2"/>
  </r>
  <r>
    <n v="77534820"/>
    <x v="1"/>
    <x v="2"/>
  </r>
  <r>
    <n v="77534821"/>
    <x v="0"/>
    <x v="2"/>
  </r>
  <r>
    <n v="77534823"/>
    <x v="0"/>
    <x v="2"/>
  </r>
  <r>
    <n v="77534824"/>
    <x v="0"/>
    <x v="2"/>
  </r>
  <r>
    <n v="77534825"/>
    <x v="0"/>
    <x v="2"/>
  </r>
  <r>
    <n v="77534826"/>
    <x v="0"/>
    <x v="2"/>
  </r>
  <r>
    <n v="77534827"/>
    <x v="0"/>
    <x v="2"/>
  </r>
  <r>
    <n v="77534828"/>
    <x v="0"/>
    <x v="2"/>
  </r>
  <r>
    <n v="77534829"/>
    <x v="0"/>
    <x v="2"/>
  </r>
  <r>
    <n v="77534830"/>
    <x v="0"/>
    <x v="2"/>
  </r>
  <r>
    <n v="77534832"/>
    <x v="0"/>
    <x v="2"/>
  </r>
  <r>
    <n v="77534833"/>
    <x v="1"/>
    <x v="2"/>
  </r>
  <r>
    <n v="77534834"/>
    <x v="0"/>
    <x v="2"/>
  </r>
  <r>
    <n v="77534835"/>
    <x v="0"/>
    <x v="2"/>
  </r>
  <r>
    <n v="77534836"/>
    <x v="0"/>
    <x v="2"/>
  </r>
  <r>
    <n v="77534837"/>
    <x v="0"/>
    <x v="2"/>
  </r>
  <r>
    <n v="77534838"/>
    <x v="0"/>
    <x v="2"/>
  </r>
  <r>
    <n v="77534840"/>
    <x v="0"/>
    <x v="2"/>
  </r>
  <r>
    <n v="77534841"/>
    <x v="0"/>
    <x v="2"/>
  </r>
  <r>
    <n v="77534842"/>
    <x v="0"/>
    <x v="2"/>
  </r>
  <r>
    <n v="77534845"/>
    <x v="0"/>
    <x v="2"/>
  </r>
  <r>
    <n v="77534846"/>
    <x v="0"/>
    <x v="2"/>
  </r>
  <r>
    <n v="77534847"/>
    <x v="0"/>
    <x v="2"/>
  </r>
  <r>
    <n v="77534848"/>
    <x v="0"/>
    <x v="2"/>
  </r>
  <r>
    <n v="77534849"/>
    <x v="0"/>
    <x v="2"/>
  </r>
  <r>
    <n v="77534851"/>
    <x v="0"/>
    <x v="2"/>
  </r>
  <r>
    <n v="77534852"/>
    <x v="0"/>
    <x v="2"/>
  </r>
  <r>
    <n v="77534853"/>
    <x v="0"/>
    <x v="2"/>
  </r>
  <r>
    <n v="77534854"/>
    <x v="7"/>
    <x v="6"/>
  </r>
  <r>
    <n v="77534855"/>
    <x v="0"/>
    <x v="2"/>
  </r>
  <r>
    <n v="77534856"/>
    <x v="0"/>
    <x v="2"/>
  </r>
  <r>
    <n v="77534857"/>
    <x v="0"/>
    <x v="2"/>
  </r>
  <r>
    <n v="77534858"/>
    <x v="0"/>
    <x v="2"/>
  </r>
  <r>
    <n v="77534860"/>
    <x v="0"/>
    <x v="2"/>
  </r>
  <r>
    <n v="77534861"/>
    <x v="0"/>
    <x v="2"/>
  </r>
  <r>
    <n v="77534862"/>
    <x v="0"/>
    <x v="2"/>
  </r>
  <r>
    <n v="77534863"/>
    <x v="0"/>
    <x v="2"/>
  </r>
  <r>
    <n v="77534864"/>
    <x v="0"/>
    <x v="2"/>
  </r>
  <r>
    <n v="77534865"/>
    <x v="0"/>
    <x v="2"/>
  </r>
  <r>
    <n v="77534867"/>
    <x v="0"/>
    <x v="2"/>
  </r>
  <r>
    <n v="77534869"/>
    <x v="0"/>
    <x v="2"/>
  </r>
  <r>
    <n v="77534870"/>
    <x v="0"/>
    <x v="2"/>
  </r>
  <r>
    <n v="77534871"/>
    <x v="0"/>
    <x v="2"/>
  </r>
  <r>
    <n v="77534872"/>
    <x v="0"/>
    <x v="2"/>
  </r>
  <r>
    <n v="77534873"/>
    <x v="0"/>
    <x v="2"/>
  </r>
  <r>
    <n v="77534874"/>
    <x v="0"/>
    <x v="2"/>
  </r>
  <r>
    <n v="77534875"/>
    <x v="0"/>
    <x v="2"/>
  </r>
  <r>
    <n v="77534876"/>
    <x v="0"/>
    <x v="2"/>
  </r>
  <r>
    <n v="77534877"/>
    <x v="0"/>
    <x v="2"/>
  </r>
  <r>
    <n v="77534878"/>
    <x v="0"/>
    <x v="2"/>
  </r>
  <r>
    <n v="77534879"/>
    <x v="0"/>
    <x v="2"/>
  </r>
  <r>
    <n v="77534880"/>
    <x v="0"/>
    <x v="2"/>
  </r>
  <r>
    <n v="77534881"/>
    <x v="0"/>
    <x v="2"/>
  </r>
  <r>
    <n v="77534882"/>
    <x v="1"/>
    <x v="2"/>
  </r>
  <r>
    <n v="77534883"/>
    <x v="0"/>
    <x v="2"/>
  </r>
  <r>
    <n v="77534884"/>
    <x v="0"/>
    <x v="2"/>
  </r>
  <r>
    <n v="77534885"/>
    <x v="0"/>
    <x v="18"/>
  </r>
  <r>
    <n v="77534886"/>
    <x v="0"/>
    <x v="18"/>
  </r>
  <r>
    <n v="77534887"/>
    <x v="0"/>
    <x v="18"/>
  </r>
  <r>
    <n v="77534888"/>
    <x v="0"/>
    <x v="18"/>
  </r>
  <r>
    <n v="77534889"/>
    <x v="0"/>
    <x v="18"/>
  </r>
  <r>
    <n v="77534890"/>
    <x v="0"/>
    <x v="18"/>
  </r>
  <r>
    <n v="77534891"/>
    <x v="0"/>
    <x v="18"/>
  </r>
  <r>
    <n v="77534892"/>
    <x v="0"/>
    <x v="18"/>
  </r>
  <r>
    <n v="77534893"/>
    <x v="0"/>
    <x v="18"/>
  </r>
  <r>
    <n v="77534894"/>
    <x v="0"/>
    <x v="18"/>
  </r>
  <r>
    <n v="77534895"/>
    <x v="0"/>
    <x v="18"/>
  </r>
  <r>
    <n v="77534896"/>
    <x v="0"/>
    <x v="18"/>
  </r>
  <r>
    <n v="77534897"/>
    <x v="0"/>
    <x v="18"/>
  </r>
  <r>
    <n v="77534898"/>
    <x v="0"/>
    <x v="18"/>
  </r>
  <r>
    <n v="77534899"/>
    <x v="0"/>
    <x v="18"/>
  </r>
  <r>
    <n v="77534900"/>
    <x v="0"/>
    <x v="18"/>
  </r>
  <r>
    <n v="77534901"/>
    <x v="0"/>
    <x v="18"/>
  </r>
  <r>
    <n v="77534902"/>
    <x v="1"/>
    <x v="18"/>
  </r>
  <r>
    <n v="77534903"/>
    <x v="0"/>
    <x v="18"/>
  </r>
  <r>
    <n v="77534904"/>
    <x v="1"/>
    <x v="18"/>
  </r>
  <r>
    <n v="77534905"/>
    <x v="1"/>
    <x v="18"/>
  </r>
  <r>
    <n v="77534907"/>
    <x v="1"/>
    <x v="18"/>
  </r>
  <r>
    <n v="77534908"/>
    <x v="0"/>
    <x v="18"/>
  </r>
  <r>
    <n v="77534909"/>
    <x v="0"/>
    <x v="18"/>
  </r>
  <r>
    <n v="77534910"/>
    <x v="0"/>
    <x v="18"/>
  </r>
  <r>
    <n v="77534911"/>
    <x v="0"/>
    <x v="18"/>
  </r>
  <r>
    <n v="77534912"/>
    <x v="1"/>
    <x v="18"/>
  </r>
  <r>
    <n v="77534914"/>
    <x v="0"/>
    <x v="18"/>
  </r>
  <r>
    <n v="77534915"/>
    <x v="0"/>
    <x v="18"/>
  </r>
  <r>
    <n v="77534916"/>
    <x v="0"/>
    <x v="18"/>
  </r>
  <r>
    <n v="77534917"/>
    <x v="0"/>
    <x v="18"/>
  </r>
  <r>
    <n v="77534918"/>
    <x v="1"/>
    <x v="18"/>
  </r>
  <r>
    <n v="77534919"/>
    <x v="0"/>
    <x v="18"/>
  </r>
  <r>
    <n v="77534920"/>
    <x v="0"/>
    <x v="18"/>
  </r>
  <r>
    <n v="77534921"/>
    <x v="0"/>
    <x v="18"/>
  </r>
  <r>
    <n v="77534923"/>
    <x v="0"/>
    <x v="18"/>
  </r>
  <r>
    <n v="77534924"/>
    <x v="0"/>
    <x v="18"/>
  </r>
  <r>
    <n v="77534925"/>
    <x v="0"/>
    <x v="18"/>
  </r>
  <r>
    <n v="77534926"/>
    <x v="1"/>
    <x v="18"/>
  </r>
  <r>
    <n v="77534928"/>
    <x v="2"/>
    <x v="18"/>
  </r>
  <r>
    <n v="77534929"/>
    <x v="0"/>
    <x v="18"/>
  </r>
  <r>
    <n v="77534930"/>
    <x v="0"/>
    <x v="18"/>
  </r>
  <r>
    <n v="77534931"/>
    <x v="0"/>
    <x v="18"/>
  </r>
  <r>
    <n v="77534932"/>
    <x v="0"/>
    <x v="18"/>
  </r>
  <r>
    <n v="77534933"/>
    <x v="0"/>
    <x v="18"/>
  </r>
  <r>
    <n v="77534935"/>
    <x v="0"/>
    <x v="18"/>
  </r>
  <r>
    <n v="77534937"/>
    <x v="1"/>
    <x v="18"/>
  </r>
  <r>
    <n v="77534940"/>
    <x v="0"/>
    <x v="18"/>
  </r>
  <r>
    <n v="77534941"/>
    <x v="0"/>
    <x v="18"/>
  </r>
  <r>
    <n v="77534942"/>
    <x v="0"/>
    <x v="18"/>
  </r>
  <r>
    <n v="77534943"/>
    <x v="0"/>
    <x v="18"/>
  </r>
  <r>
    <n v="77534944"/>
    <x v="0"/>
    <x v="18"/>
  </r>
  <r>
    <n v="77534945"/>
    <x v="0"/>
    <x v="18"/>
  </r>
  <r>
    <n v="77534946"/>
    <x v="0"/>
    <x v="18"/>
  </r>
  <r>
    <n v="77534947"/>
    <x v="0"/>
    <x v="18"/>
  </r>
  <r>
    <n v="77534948"/>
    <x v="0"/>
    <x v="18"/>
  </r>
  <r>
    <n v="77534949"/>
    <x v="0"/>
    <x v="18"/>
  </r>
  <r>
    <n v="77534950"/>
    <x v="0"/>
    <x v="18"/>
  </r>
  <r>
    <n v="77534951"/>
    <x v="0"/>
    <x v="18"/>
  </r>
  <r>
    <n v="77534954"/>
    <x v="0"/>
    <x v="18"/>
  </r>
  <r>
    <n v="77534956"/>
    <x v="1"/>
    <x v="18"/>
  </r>
  <r>
    <n v="77534957"/>
    <x v="1"/>
    <x v="18"/>
  </r>
  <r>
    <n v="77534958"/>
    <x v="1"/>
    <x v="18"/>
  </r>
  <r>
    <n v="77534959"/>
    <x v="1"/>
    <x v="18"/>
  </r>
  <r>
    <n v="77534960"/>
    <x v="0"/>
    <x v="18"/>
  </r>
  <r>
    <n v="77534962"/>
    <x v="0"/>
    <x v="18"/>
  </r>
  <r>
    <n v="77534963"/>
    <x v="0"/>
    <x v="18"/>
  </r>
  <r>
    <n v="77534964"/>
    <x v="0"/>
    <x v="18"/>
  </r>
  <r>
    <n v="77534965"/>
    <x v="0"/>
    <x v="18"/>
  </r>
  <r>
    <n v="77534967"/>
    <x v="0"/>
    <x v="18"/>
  </r>
  <r>
    <n v="77534968"/>
    <x v="0"/>
    <x v="18"/>
  </r>
  <r>
    <n v="77534969"/>
    <x v="0"/>
    <x v="18"/>
  </r>
  <r>
    <n v="77534970"/>
    <x v="0"/>
    <x v="18"/>
  </r>
  <r>
    <n v="77534971"/>
    <x v="0"/>
    <x v="18"/>
  </r>
  <r>
    <n v="77534972"/>
    <x v="0"/>
    <x v="18"/>
  </r>
  <r>
    <n v="77534973"/>
    <x v="0"/>
    <x v="18"/>
  </r>
  <r>
    <n v="77534974"/>
    <x v="0"/>
    <x v="18"/>
  </r>
  <r>
    <n v="77534975"/>
    <x v="0"/>
    <x v="18"/>
  </r>
  <r>
    <n v="77534976"/>
    <x v="0"/>
    <x v="18"/>
  </r>
  <r>
    <n v="77534978"/>
    <x v="0"/>
    <x v="18"/>
  </r>
  <r>
    <n v="77534980"/>
    <x v="0"/>
    <x v="18"/>
  </r>
  <r>
    <n v="77534981"/>
    <x v="0"/>
    <x v="18"/>
  </r>
  <r>
    <n v="77534982"/>
    <x v="0"/>
    <x v="18"/>
  </r>
  <r>
    <n v="77534983"/>
    <x v="0"/>
    <x v="18"/>
  </r>
  <r>
    <n v="77534984"/>
    <x v="0"/>
    <x v="18"/>
  </r>
  <r>
    <n v="77534985"/>
    <x v="0"/>
    <x v="18"/>
  </r>
  <r>
    <n v="77534986"/>
    <x v="0"/>
    <x v="18"/>
  </r>
  <r>
    <n v="77534987"/>
    <x v="0"/>
    <x v="6"/>
  </r>
  <r>
    <n v="77534988"/>
    <x v="0"/>
    <x v="6"/>
  </r>
  <r>
    <n v="77534989"/>
    <x v="0"/>
    <x v="6"/>
  </r>
  <r>
    <n v="77534990"/>
    <x v="0"/>
    <x v="6"/>
  </r>
  <r>
    <n v="77534991"/>
    <x v="0"/>
    <x v="6"/>
  </r>
  <r>
    <n v="77534992"/>
    <x v="0"/>
    <x v="6"/>
  </r>
  <r>
    <n v="77534994"/>
    <x v="0"/>
    <x v="6"/>
  </r>
  <r>
    <n v="77534995"/>
    <x v="0"/>
    <x v="6"/>
  </r>
  <r>
    <n v="77534996"/>
    <x v="0"/>
    <x v="6"/>
  </r>
  <r>
    <n v="77534997"/>
    <x v="0"/>
    <x v="6"/>
  </r>
  <r>
    <n v="77534999"/>
    <x v="0"/>
    <x v="6"/>
  </r>
  <r>
    <n v="77535000"/>
    <x v="0"/>
    <x v="6"/>
  </r>
  <r>
    <n v="77535001"/>
    <x v="0"/>
    <x v="6"/>
  </r>
  <r>
    <n v="77535002"/>
    <x v="0"/>
    <x v="6"/>
  </r>
  <r>
    <n v="77535003"/>
    <x v="0"/>
    <x v="6"/>
  </r>
  <r>
    <n v="77535004"/>
    <x v="0"/>
    <x v="6"/>
  </r>
  <r>
    <n v="77535005"/>
    <x v="0"/>
    <x v="6"/>
  </r>
  <r>
    <n v="77535006"/>
    <x v="0"/>
    <x v="6"/>
  </r>
  <r>
    <n v="77535007"/>
    <x v="0"/>
    <x v="6"/>
  </r>
  <r>
    <n v="77535008"/>
    <x v="1"/>
    <x v="6"/>
  </r>
  <r>
    <n v="77535009"/>
    <x v="0"/>
    <x v="6"/>
  </r>
  <r>
    <n v="77535011"/>
    <x v="1"/>
    <x v="6"/>
  </r>
  <r>
    <n v="77535012"/>
    <x v="0"/>
    <x v="6"/>
  </r>
  <r>
    <n v="77535013"/>
    <x v="0"/>
    <x v="6"/>
  </r>
  <r>
    <n v="77535014"/>
    <x v="7"/>
    <x v="10"/>
  </r>
  <r>
    <n v="77535015"/>
    <x v="0"/>
    <x v="6"/>
  </r>
  <r>
    <n v="77535016"/>
    <x v="0"/>
    <x v="6"/>
  </r>
  <r>
    <n v="77535017"/>
    <x v="0"/>
    <x v="6"/>
  </r>
  <r>
    <n v="77535018"/>
    <x v="0"/>
    <x v="6"/>
  </r>
  <r>
    <n v="77535019"/>
    <x v="0"/>
    <x v="6"/>
  </r>
  <r>
    <n v="77535020"/>
    <x v="0"/>
    <x v="6"/>
  </r>
  <r>
    <n v="77535021"/>
    <x v="0"/>
    <x v="6"/>
  </r>
  <r>
    <n v="77535022"/>
    <x v="0"/>
    <x v="6"/>
  </r>
  <r>
    <n v="77535023"/>
    <x v="0"/>
    <x v="6"/>
  </r>
  <r>
    <n v="77535024"/>
    <x v="0"/>
    <x v="6"/>
  </r>
  <r>
    <n v="77535025"/>
    <x v="1"/>
    <x v="6"/>
  </r>
  <r>
    <n v="77535026"/>
    <x v="0"/>
    <x v="6"/>
  </r>
  <r>
    <n v="77535027"/>
    <x v="0"/>
    <x v="6"/>
  </r>
  <r>
    <n v="77535030"/>
    <x v="0"/>
    <x v="6"/>
  </r>
  <r>
    <n v="77535031"/>
    <x v="0"/>
    <x v="6"/>
  </r>
  <r>
    <n v="77535032"/>
    <x v="0"/>
    <x v="6"/>
  </r>
  <r>
    <n v="77535033"/>
    <x v="0"/>
    <x v="6"/>
  </r>
  <r>
    <n v="77535034"/>
    <x v="0"/>
    <x v="6"/>
  </r>
  <r>
    <n v="77535035"/>
    <x v="0"/>
    <x v="6"/>
  </r>
  <r>
    <n v="77535036"/>
    <x v="0"/>
    <x v="6"/>
  </r>
  <r>
    <n v="77535037"/>
    <x v="0"/>
    <x v="6"/>
  </r>
  <r>
    <n v="77535039"/>
    <x v="1"/>
    <x v="6"/>
  </r>
  <r>
    <n v="77535044"/>
    <x v="1"/>
    <x v="6"/>
  </r>
  <r>
    <n v="77535045"/>
    <x v="1"/>
    <x v="6"/>
  </r>
  <r>
    <n v="77535047"/>
    <x v="1"/>
    <x v="6"/>
  </r>
  <r>
    <n v="77535048"/>
    <x v="1"/>
    <x v="6"/>
  </r>
  <r>
    <n v="77535050"/>
    <x v="0"/>
    <x v="6"/>
  </r>
  <r>
    <n v="77535051"/>
    <x v="1"/>
    <x v="6"/>
  </r>
  <r>
    <n v="77535052"/>
    <x v="1"/>
    <x v="6"/>
  </r>
  <r>
    <n v="77535053"/>
    <x v="1"/>
    <x v="6"/>
  </r>
  <r>
    <n v="77535054"/>
    <x v="1"/>
    <x v="6"/>
  </r>
  <r>
    <n v="77535056"/>
    <x v="1"/>
    <x v="6"/>
  </r>
  <r>
    <n v="77535060"/>
    <x v="0"/>
    <x v="6"/>
  </r>
  <r>
    <n v="77535062"/>
    <x v="0"/>
    <x v="6"/>
  </r>
  <r>
    <n v="77535063"/>
    <x v="1"/>
    <x v="6"/>
  </r>
  <r>
    <n v="77535064"/>
    <x v="0"/>
    <x v="6"/>
  </r>
  <r>
    <n v="77535066"/>
    <x v="0"/>
    <x v="6"/>
  </r>
  <r>
    <n v="77535067"/>
    <x v="0"/>
    <x v="6"/>
  </r>
  <r>
    <n v="77535068"/>
    <x v="0"/>
    <x v="6"/>
  </r>
  <r>
    <n v="77535069"/>
    <x v="1"/>
    <x v="6"/>
  </r>
  <r>
    <n v="77535070"/>
    <x v="0"/>
    <x v="6"/>
  </r>
  <r>
    <n v="77535072"/>
    <x v="0"/>
    <x v="6"/>
  </r>
  <r>
    <n v="77535073"/>
    <x v="0"/>
    <x v="6"/>
  </r>
  <r>
    <n v="77535074"/>
    <x v="0"/>
    <x v="6"/>
  </r>
  <r>
    <n v="77535075"/>
    <x v="0"/>
    <x v="6"/>
  </r>
  <r>
    <n v="77535076"/>
    <x v="0"/>
    <x v="6"/>
  </r>
  <r>
    <n v="77535077"/>
    <x v="0"/>
    <x v="6"/>
  </r>
  <r>
    <n v="77535078"/>
    <x v="0"/>
    <x v="6"/>
  </r>
  <r>
    <n v="77535079"/>
    <x v="0"/>
    <x v="6"/>
  </r>
  <r>
    <n v="77535081"/>
    <x v="0"/>
    <x v="6"/>
  </r>
  <r>
    <n v="77535083"/>
    <x v="0"/>
    <x v="6"/>
  </r>
  <r>
    <n v="77535084"/>
    <x v="0"/>
    <x v="6"/>
  </r>
  <r>
    <n v="77535085"/>
    <x v="0"/>
    <x v="6"/>
  </r>
  <r>
    <n v="77535086"/>
    <x v="0"/>
    <x v="6"/>
  </r>
  <r>
    <n v="77535087"/>
    <x v="0"/>
    <x v="6"/>
  </r>
  <r>
    <n v="77535089"/>
    <x v="1"/>
    <x v="6"/>
  </r>
  <r>
    <n v="77535090"/>
    <x v="0"/>
    <x v="6"/>
  </r>
  <r>
    <n v="77535091"/>
    <x v="0"/>
    <x v="6"/>
  </r>
  <r>
    <n v="77535092"/>
    <x v="0"/>
    <x v="6"/>
  </r>
  <r>
    <n v="77535093"/>
    <x v="1"/>
    <x v="6"/>
  </r>
  <r>
    <n v="77535094"/>
    <x v="1"/>
    <x v="6"/>
  </r>
  <r>
    <n v="77535095"/>
    <x v="0"/>
    <x v="6"/>
  </r>
  <r>
    <n v="77535096"/>
    <x v="0"/>
    <x v="6"/>
  </r>
  <r>
    <n v="77535097"/>
    <x v="0"/>
    <x v="6"/>
  </r>
  <r>
    <n v="77535098"/>
    <x v="0"/>
    <x v="6"/>
  </r>
  <r>
    <n v="77535099"/>
    <x v="0"/>
    <x v="6"/>
  </r>
  <r>
    <n v="77535102"/>
    <x v="0"/>
    <x v="6"/>
  </r>
  <r>
    <n v="77535104"/>
    <x v="0"/>
    <x v="6"/>
  </r>
  <r>
    <n v="77535106"/>
    <x v="0"/>
    <x v="6"/>
  </r>
  <r>
    <n v="77535108"/>
    <x v="0"/>
    <x v="6"/>
  </r>
  <r>
    <n v="77535109"/>
    <x v="0"/>
    <x v="6"/>
  </r>
  <r>
    <n v="77535112"/>
    <x v="0"/>
    <x v="6"/>
  </r>
  <r>
    <n v="77535114"/>
    <x v="0"/>
    <x v="6"/>
  </r>
  <r>
    <n v="77535115"/>
    <x v="0"/>
    <x v="6"/>
  </r>
  <r>
    <n v="77535116"/>
    <x v="0"/>
    <x v="6"/>
  </r>
  <r>
    <n v="77535117"/>
    <x v="0"/>
    <x v="6"/>
  </r>
  <r>
    <n v="77535118"/>
    <x v="0"/>
    <x v="6"/>
  </r>
  <r>
    <n v="77535119"/>
    <x v="0"/>
    <x v="6"/>
  </r>
  <r>
    <n v="77535120"/>
    <x v="0"/>
    <x v="6"/>
  </r>
  <r>
    <n v="77535122"/>
    <x v="0"/>
    <x v="6"/>
  </r>
  <r>
    <n v="77535123"/>
    <x v="0"/>
    <x v="6"/>
  </r>
  <r>
    <n v="77535125"/>
    <x v="0"/>
    <x v="6"/>
  </r>
  <r>
    <n v="77535126"/>
    <x v="1"/>
    <x v="6"/>
  </r>
  <r>
    <n v="77535129"/>
    <x v="1"/>
    <x v="6"/>
  </r>
  <r>
    <n v="77535130"/>
    <x v="1"/>
    <x v="6"/>
  </r>
  <r>
    <n v="77535131"/>
    <x v="7"/>
    <x v="4"/>
  </r>
  <r>
    <n v="77535132"/>
    <x v="1"/>
    <x v="6"/>
  </r>
  <r>
    <n v="77535133"/>
    <x v="1"/>
    <x v="6"/>
  </r>
  <r>
    <n v="77535134"/>
    <x v="1"/>
    <x v="6"/>
  </r>
  <r>
    <n v="77535135"/>
    <x v="0"/>
    <x v="6"/>
  </r>
  <r>
    <n v="77535136"/>
    <x v="0"/>
    <x v="6"/>
  </r>
  <r>
    <n v="77535137"/>
    <x v="0"/>
    <x v="6"/>
  </r>
  <r>
    <n v="77535138"/>
    <x v="0"/>
    <x v="6"/>
  </r>
  <r>
    <n v="77535142"/>
    <x v="0"/>
    <x v="6"/>
  </r>
  <r>
    <n v="77535144"/>
    <x v="0"/>
    <x v="6"/>
  </r>
  <r>
    <n v="77535145"/>
    <x v="0"/>
    <x v="6"/>
  </r>
  <r>
    <n v="77535146"/>
    <x v="0"/>
    <x v="6"/>
  </r>
  <r>
    <n v="77535147"/>
    <x v="0"/>
    <x v="6"/>
  </r>
  <r>
    <n v="77535148"/>
    <x v="0"/>
    <x v="6"/>
  </r>
  <r>
    <n v="77535149"/>
    <x v="0"/>
    <x v="6"/>
  </r>
  <r>
    <n v="77535150"/>
    <x v="0"/>
    <x v="6"/>
  </r>
  <r>
    <n v="77535151"/>
    <x v="0"/>
    <x v="6"/>
  </r>
  <r>
    <n v="77535152"/>
    <x v="1"/>
    <x v="6"/>
  </r>
  <r>
    <n v="77535153"/>
    <x v="0"/>
    <x v="6"/>
  </r>
  <r>
    <n v="77535156"/>
    <x v="0"/>
    <x v="7"/>
  </r>
  <r>
    <n v="77535158"/>
    <x v="0"/>
    <x v="7"/>
  </r>
  <r>
    <n v="77535159"/>
    <x v="0"/>
    <x v="7"/>
  </r>
  <r>
    <n v="77535160"/>
    <x v="0"/>
    <x v="7"/>
  </r>
  <r>
    <n v="77535162"/>
    <x v="0"/>
    <x v="7"/>
  </r>
  <r>
    <n v="77535164"/>
    <x v="0"/>
    <x v="7"/>
  </r>
  <r>
    <n v="77535167"/>
    <x v="2"/>
    <x v="7"/>
  </r>
  <r>
    <n v="77535168"/>
    <x v="0"/>
    <x v="7"/>
  </r>
  <r>
    <n v="77535169"/>
    <x v="0"/>
    <x v="7"/>
  </r>
  <r>
    <n v="77535170"/>
    <x v="0"/>
    <x v="7"/>
  </r>
  <r>
    <n v="77535172"/>
    <x v="0"/>
    <x v="7"/>
  </r>
  <r>
    <n v="77535173"/>
    <x v="1"/>
    <x v="7"/>
  </r>
  <r>
    <n v="77535174"/>
    <x v="0"/>
    <x v="7"/>
  </r>
  <r>
    <n v="77535176"/>
    <x v="0"/>
    <x v="7"/>
  </r>
  <r>
    <n v="77535177"/>
    <x v="0"/>
    <x v="7"/>
  </r>
  <r>
    <n v="77535178"/>
    <x v="0"/>
    <x v="7"/>
  </r>
  <r>
    <n v="77535179"/>
    <x v="0"/>
    <x v="7"/>
  </r>
  <r>
    <n v="77535180"/>
    <x v="0"/>
    <x v="7"/>
  </r>
  <r>
    <n v="77535181"/>
    <x v="0"/>
    <x v="7"/>
  </r>
  <r>
    <n v="77535184"/>
    <x v="0"/>
    <x v="7"/>
  </r>
  <r>
    <n v="77535185"/>
    <x v="1"/>
    <x v="7"/>
  </r>
  <r>
    <n v="77535186"/>
    <x v="0"/>
    <x v="7"/>
  </r>
  <r>
    <n v="77535187"/>
    <x v="0"/>
    <x v="7"/>
  </r>
  <r>
    <n v="77535190"/>
    <x v="0"/>
    <x v="7"/>
  </r>
  <r>
    <n v="77535192"/>
    <x v="0"/>
    <x v="7"/>
  </r>
  <r>
    <n v="77535195"/>
    <x v="1"/>
    <x v="7"/>
  </r>
  <r>
    <n v="77535197"/>
    <x v="1"/>
    <x v="7"/>
  </r>
  <r>
    <n v="77535198"/>
    <x v="1"/>
    <x v="7"/>
  </r>
  <r>
    <n v="77535199"/>
    <x v="1"/>
    <x v="7"/>
  </r>
  <r>
    <n v="77535201"/>
    <x v="0"/>
    <x v="7"/>
  </r>
  <r>
    <n v="77535203"/>
    <x v="0"/>
    <x v="7"/>
  </r>
  <r>
    <n v="77535205"/>
    <x v="1"/>
    <x v="7"/>
  </r>
  <r>
    <n v="77535207"/>
    <x v="1"/>
    <x v="7"/>
  </r>
  <r>
    <n v="77535208"/>
    <x v="0"/>
    <x v="7"/>
  </r>
  <r>
    <n v="77535209"/>
    <x v="0"/>
    <x v="7"/>
  </r>
  <r>
    <n v="77535210"/>
    <x v="0"/>
    <x v="7"/>
  </r>
  <r>
    <n v="77535211"/>
    <x v="0"/>
    <x v="7"/>
  </r>
  <r>
    <n v="77535212"/>
    <x v="0"/>
    <x v="7"/>
  </r>
  <r>
    <n v="77535213"/>
    <x v="0"/>
    <x v="7"/>
  </r>
  <r>
    <n v="77535214"/>
    <x v="0"/>
    <x v="7"/>
  </r>
  <r>
    <n v="77535215"/>
    <x v="0"/>
    <x v="7"/>
  </r>
  <r>
    <n v="77535216"/>
    <x v="0"/>
    <x v="7"/>
  </r>
  <r>
    <n v="77535218"/>
    <x v="0"/>
    <x v="7"/>
  </r>
  <r>
    <n v="77535219"/>
    <x v="0"/>
    <x v="7"/>
  </r>
  <r>
    <n v="77535220"/>
    <x v="0"/>
    <x v="7"/>
  </r>
  <r>
    <n v="77535221"/>
    <x v="0"/>
    <x v="7"/>
  </r>
  <r>
    <n v="77535222"/>
    <x v="0"/>
    <x v="7"/>
  </r>
  <r>
    <n v="77535224"/>
    <x v="0"/>
    <x v="7"/>
  </r>
  <r>
    <n v="77535225"/>
    <x v="0"/>
    <x v="7"/>
  </r>
  <r>
    <n v="77535226"/>
    <x v="0"/>
    <x v="7"/>
  </r>
  <r>
    <n v="77535227"/>
    <x v="1"/>
    <x v="7"/>
  </r>
  <r>
    <n v="77535228"/>
    <x v="7"/>
    <x v="13"/>
  </r>
  <r>
    <n v="77535229"/>
    <x v="0"/>
    <x v="7"/>
  </r>
  <r>
    <n v="77535230"/>
    <x v="0"/>
    <x v="7"/>
  </r>
  <r>
    <n v="77535231"/>
    <x v="0"/>
    <x v="7"/>
  </r>
  <r>
    <n v="77535232"/>
    <x v="0"/>
    <x v="7"/>
  </r>
  <r>
    <n v="77535234"/>
    <x v="0"/>
    <x v="7"/>
  </r>
  <r>
    <n v="77535235"/>
    <x v="0"/>
    <x v="7"/>
  </r>
  <r>
    <n v="77535236"/>
    <x v="0"/>
    <x v="7"/>
  </r>
  <r>
    <n v="77535237"/>
    <x v="1"/>
    <x v="7"/>
  </r>
  <r>
    <n v="77535238"/>
    <x v="0"/>
    <x v="7"/>
  </r>
  <r>
    <n v="77535239"/>
    <x v="0"/>
    <x v="7"/>
  </r>
  <r>
    <n v="77535240"/>
    <x v="0"/>
    <x v="7"/>
  </r>
  <r>
    <n v="77535244"/>
    <x v="0"/>
    <x v="7"/>
  </r>
  <r>
    <n v="77535245"/>
    <x v="1"/>
    <x v="7"/>
  </r>
  <r>
    <n v="77535247"/>
    <x v="0"/>
    <x v="10"/>
  </r>
  <r>
    <n v="77535248"/>
    <x v="0"/>
    <x v="10"/>
  </r>
  <r>
    <n v="77535249"/>
    <x v="0"/>
    <x v="10"/>
  </r>
  <r>
    <n v="77535250"/>
    <x v="0"/>
    <x v="10"/>
  </r>
  <r>
    <n v="77535251"/>
    <x v="0"/>
    <x v="10"/>
  </r>
  <r>
    <n v="77535253"/>
    <x v="0"/>
    <x v="10"/>
  </r>
  <r>
    <n v="77535254"/>
    <x v="0"/>
    <x v="10"/>
  </r>
  <r>
    <n v="77535255"/>
    <x v="0"/>
    <x v="10"/>
  </r>
  <r>
    <n v="77535256"/>
    <x v="0"/>
    <x v="10"/>
  </r>
  <r>
    <n v="77535257"/>
    <x v="0"/>
    <x v="10"/>
  </r>
  <r>
    <n v="77535258"/>
    <x v="0"/>
    <x v="10"/>
  </r>
  <r>
    <n v="77535260"/>
    <x v="0"/>
    <x v="10"/>
  </r>
  <r>
    <n v="77535261"/>
    <x v="0"/>
    <x v="10"/>
  </r>
  <r>
    <n v="77535262"/>
    <x v="0"/>
    <x v="10"/>
  </r>
  <r>
    <n v="77535263"/>
    <x v="0"/>
    <x v="10"/>
  </r>
  <r>
    <n v="77535264"/>
    <x v="0"/>
    <x v="10"/>
  </r>
  <r>
    <n v="77535265"/>
    <x v="0"/>
    <x v="10"/>
  </r>
  <r>
    <n v="77535266"/>
    <x v="0"/>
    <x v="10"/>
  </r>
  <r>
    <n v="77535267"/>
    <x v="0"/>
    <x v="10"/>
  </r>
  <r>
    <n v="77535268"/>
    <x v="0"/>
    <x v="10"/>
  </r>
  <r>
    <n v="77535269"/>
    <x v="0"/>
    <x v="10"/>
  </r>
  <r>
    <n v="77535270"/>
    <x v="0"/>
    <x v="10"/>
  </r>
  <r>
    <n v="77535271"/>
    <x v="0"/>
    <x v="10"/>
  </r>
  <r>
    <n v="77535272"/>
    <x v="0"/>
    <x v="10"/>
  </r>
  <r>
    <n v="77535273"/>
    <x v="0"/>
    <x v="10"/>
  </r>
  <r>
    <n v="77535274"/>
    <x v="0"/>
    <x v="10"/>
  </r>
  <r>
    <n v="77535275"/>
    <x v="0"/>
    <x v="10"/>
  </r>
  <r>
    <n v="77535276"/>
    <x v="0"/>
    <x v="10"/>
  </r>
  <r>
    <n v="77535277"/>
    <x v="0"/>
    <x v="10"/>
  </r>
  <r>
    <n v="77535278"/>
    <x v="0"/>
    <x v="10"/>
  </r>
  <r>
    <n v="77535279"/>
    <x v="0"/>
    <x v="10"/>
  </r>
  <r>
    <n v="77535280"/>
    <x v="0"/>
    <x v="10"/>
  </r>
  <r>
    <n v="77535281"/>
    <x v="0"/>
    <x v="10"/>
  </r>
  <r>
    <n v="77535282"/>
    <x v="1"/>
    <x v="10"/>
  </r>
  <r>
    <n v="77535283"/>
    <x v="0"/>
    <x v="10"/>
  </r>
  <r>
    <n v="77535284"/>
    <x v="0"/>
    <x v="10"/>
  </r>
  <r>
    <n v="77535287"/>
    <x v="0"/>
    <x v="10"/>
  </r>
  <r>
    <n v="77535288"/>
    <x v="0"/>
    <x v="10"/>
  </r>
  <r>
    <n v="77535289"/>
    <x v="0"/>
    <x v="10"/>
  </r>
  <r>
    <n v="77535290"/>
    <x v="0"/>
    <x v="10"/>
  </r>
  <r>
    <n v="77535291"/>
    <x v="0"/>
    <x v="10"/>
  </r>
  <r>
    <n v="77535292"/>
    <x v="0"/>
    <x v="10"/>
  </r>
  <r>
    <n v="77535293"/>
    <x v="0"/>
    <x v="10"/>
  </r>
  <r>
    <n v="77535295"/>
    <x v="0"/>
    <x v="10"/>
  </r>
  <r>
    <n v="77535296"/>
    <x v="0"/>
    <x v="10"/>
  </r>
  <r>
    <n v="77535300"/>
    <x v="0"/>
    <x v="10"/>
  </r>
  <r>
    <n v="77535302"/>
    <x v="0"/>
    <x v="10"/>
  </r>
  <r>
    <n v="77535303"/>
    <x v="0"/>
    <x v="10"/>
  </r>
  <r>
    <n v="77535305"/>
    <x v="0"/>
    <x v="10"/>
  </r>
  <r>
    <n v="77535306"/>
    <x v="0"/>
    <x v="10"/>
  </r>
  <r>
    <n v="77535307"/>
    <x v="0"/>
    <x v="10"/>
  </r>
  <r>
    <n v="77535308"/>
    <x v="0"/>
    <x v="10"/>
  </r>
  <r>
    <n v="77535311"/>
    <x v="1"/>
    <x v="10"/>
  </r>
  <r>
    <n v="77535312"/>
    <x v="1"/>
    <x v="10"/>
  </r>
  <r>
    <n v="77535313"/>
    <x v="2"/>
    <x v="10"/>
  </r>
  <r>
    <n v="77535315"/>
    <x v="0"/>
    <x v="10"/>
  </r>
  <r>
    <n v="77535316"/>
    <x v="1"/>
    <x v="10"/>
  </r>
  <r>
    <n v="77535317"/>
    <x v="1"/>
    <x v="10"/>
  </r>
  <r>
    <n v="77535318"/>
    <x v="1"/>
    <x v="10"/>
  </r>
  <r>
    <n v="77535319"/>
    <x v="1"/>
    <x v="10"/>
  </r>
  <r>
    <n v="77535320"/>
    <x v="1"/>
    <x v="10"/>
  </r>
  <r>
    <n v="77535321"/>
    <x v="0"/>
    <x v="10"/>
  </r>
  <r>
    <n v="77535322"/>
    <x v="0"/>
    <x v="10"/>
  </r>
  <r>
    <n v="77535325"/>
    <x v="0"/>
    <x v="10"/>
  </r>
  <r>
    <n v="77535326"/>
    <x v="1"/>
    <x v="10"/>
  </r>
  <r>
    <n v="77535327"/>
    <x v="1"/>
    <x v="10"/>
  </r>
  <r>
    <n v="77535329"/>
    <x v="1"/>
    <x v="10"/>
  </r>
  <r>
    <n v="77535331"/>
    <x v="0"/>
    <x v="10"/>
  </r>
  <r>
    <n v="77535332"/>
    <x v="0"/>
    <x v="10"/>
  </r>
  <r>
    <n v="77535334"/>
    <x v="0"/>
    <x v="10"/>
  </r>
  <r>
    <n v="77535335"/>
    <x v="0"/>
    <x v="10"/>
  </r>
  <r>
    <n v="77535336"/>
    <x v="0"/>
    <x v="10"/>
  </r>
  <r>
    <n v="77535338"/>
    <x v="0"/>
    <x v="10"/>
  </r>
  <r>
    <n v="77535339"/>
    <x v="0"/>
    <x v="10"/>
  </r>
  <r>
    <n v="77535341"/>
    <x v="0"/>
    <x v="10"/>
  </r>
  <r>
    <n v="77535342"/>
    <x v="0"/>
    <x v="10"/>
  </r>
  <r>
    <n v="77535343"/>
    <x v="1"/>
    <x v="10"/>
  </r>
  <r>
    <n v="77535344"/>
    <x v="1"/>
    <x v="10"/>
  </r>
  <r>
    <n v="77535345"/>
    <x v="1"/>
    <x v="10"/>
  </r>
  <r>
    <n v="77535346"/>
    <x v="1"/>
    <x v="10"/>
  </r>
  <r>
    <n v="77535347"/>
    <x v="0"/>
    <x v="10"/>
  </r>
  <r>
    <n v="77535348"/>
    <x v="0"/>
    <x v="10"/>
  </r>
  <r>
    <n v="77535350"/>
    <x v="0"/>
    <x v="10"/>
  </r>
  <r>
    <n v="77535351"/>
    <x v="0"/>
    <x v="9"/>
  </r>
  <r>
    <n v="77535352"/>
    <x v="0"/>
    <x v="9"/>
  </r>
  <r>
    <n v="77535353"/>
    <x v="0"/>
    <x v="9"/>
  </r>
  <r>
    <n v="77535354"/>
    <x v="0"/>
    <x v="9"/>
  </r>
  <r>
    <n v="77535355"/>
    <x v="0"/>
    <x v="9"/>
  </r>
  <r>
    <n v="77535356"/>
    <x v="0"/>
    <x v="9"/>
  </r>
  <r>
    <n v="77535357"/>
    <x v="0"/>
    <x v="9"/>
  </r>
  <r>
    <n v="77535358"/>
    <x v="0"/>
    <x v="9"/>
  </r>
  <r>
    <n v="77535359"/>
    <x v="1"/>
    <x v="9"/>
  </r>
  <r>
    <n v="77535360"/>
    <x v="1"/>
    <x v="9"/>
  </r>
  <r>
    <n v="77535361"/>
    <x v="0"/>
    <x v="9"/>
  </r>
  <r>
    <n v="77535362"/>
    <x v="0"/>
    <x v="9"/>
  </r>
  <r>
    <n v="77535363"/>
    <x v="0"/>
    <x v="9"/>
  </r>
  <r>
    <n v="77535365"/>
    <x v="0"/>
    <x v="9"/>
  </r>
  <r>
    <n v="77535366"/>
    <x v="0"/>
    <x v="9"/>
  </r>
  <r>
    <n v="77535367"/>
    <x v="0"/>
    <x v="9"/>
  </r>
  <r>
    <n v="77535368"/>
    <x v="0"/>
    <x v="9"/>
  </r>
  <r>
    <n v="77535370"/>
    <x v="0"/>
    <x v="9"/>
  </r>
  <r>
    <n v="77535371"/>
    <x v="0"/>
    <x v="9"/>
  </r>
  <r>
    <n v="77535372"/>
    <x v="0"/>
    <x v="9"/>
  </r>
  <r>
    <n v="77535373"/>
    <x v="0"/>
    <x v="9"/>
  </r>
  <r>
    <n v="77535374"/>
    <x v="0"/>
    <x v="9"/>
  </r>
  <r>
    <n v="77535375"/>
    <x v="1"/>
    <x v="9"/>
  </r>
  <r>
    <n v="77535376"/>
    <x v="0"/>
    <x v="9"/>
  </r>
  <r>
    <n v="77535377"/>
    <x v="0"/>
    <x v="9"/>
  </r>
  <r>
    <n v="77535378"/>
    <x v="0"/>
    <x v="9"/>
  </r>
  <r>
    <n v="77535379"/>
    <x v="0"/>
    <x v="9"/>
  </r>
  <r>
    <n v="77535380"/>
    <x v="0"/>
    <x v="9"/>
  </r>
  <r>
    <n v="77535381"/>
    <x v="0"/>
    <x v="9"/>
  </r>
  <r>
    <n v="77535382"/>
    <x v="0"/>
    <x v="9"/>
  </r>
  <r>
    <n v="77535383"/>
    <x v="0"/>
    <x v="9"/>
  </r>
  <r>
    <n v="77535384"/>
    <x v="0"/>
    <x v="9"/>
  </r>
  <r>
    <n v="77535385"/>
    <x v="0"/>
    <x v="9"/>
  </r>
  <r>
    <n v="77535386"/>
    <x v="0"/>
    <x v="9"/>
  </r>
  <r>
    <n v="77535387"/>
    <x v="0"/>
    <x v="9"/>
  </r>
  <r>
    <n v="77535388"/>
    <x v="0"/>
    <x v="9"/>
  </r>
  <r>
    <n v="77535389"/>
    <x v="0"/>
    <x v="9"/>
  </r>
  <r>
    <n v="77535390"/>
    <x v="0"/>
    <x v="9"/>
  </r>
  <r>
    <n v="77535391"/>
    <x v="0"/>
    <x v="9"/>
  </r>
  <r>
    <n v="77535392"/>
    <x v="0"/>
    <x v="9"/>
  </r>
  <r>
    <n v="77535393"/>
    <x v="0"/>
    <x v="9"/>
  </r>
  <r>
    <n v="77535394"/>
    <x v="0"/>
    <x v="9"/>
  </r>
  <r>
    <n v="77535395"/>
    <x v="0"/>
    <x v="9"/>
  </r>
  <r>
    <n v="77535396"/>
    <x v="0"/>
    <x v="9"/>
  </r>
  <r>
    <n v="77535397"/>
    <x v="0"/>
    <x v="9"/>
  </r>
  <r>
    <n v="77535398"/>
    <x v="0"/>
    <x v="9"/>
  </r>
  <r>
    <n v="77535399"/>
    <x v="0"/>
    <x v="9"/>
  </r>
  <r>
    <n v="77535400"/>
    <x v="0"/>
    <x v="9"/>
  </r>
  <r>
    <n v="77535401"/>
    <x v="0"/>
    <x v="9"/>
  </r>
  <r>
    <n v="77535402"/>
    <x v="0"/>
    <x v="4"/>
  </r>
  <r>
    <n v="77535403"/>
    <x v="1"/>
    <x v="4"/>
  </r>
  <r>
    <n v="77535405"/>
    <x v="0"/>
    <x v="4"/>
  </r>
  <r>
    <n v="77535406"/>
    <x v="0"/>
    <x v="4"/>
  </r>
  <r>
    <n v="77535407"/>
    <x v="1"/>
    <x v="4"/>
  </r>
  <r>
    <n v="77535408"/>
    <x v="1"/>
    <x v="4"/>
  </r>
  <r>
    <n v="77535409"/>
    <x v="1"/>
    <x v="4"/>
  </r>
  <r>
    <n v="77535411"/>
    <x v="0"/>
    <x v="4"/>
  </r>
  <r>
    <n v="77535412"/>
    <x v="1"/>
    <x v="4"/>
  </r>
  <r>
    <n v="77535414"/>
    <x v="0"/>
    <x v="9"/>
  </r>
  <r>
    <n v="77535415"/>
    <x v="0"/>
    <x v="9"/>
  </r>
  <r>
    <n v="77535416"/>
    <x v="0"/>
    <x v="9"/>
  </r>
  <r>
    <n v="77535417"/>
    <x v="0"/>
    <x v="9"/>
  </r>
  <r>
    <n v="77535419"/>
    <x v="1"/>
    <x v="9"/>
  </r>
  <r>
    <n v="77535420"/>
    <x v="0"/>
    <x v="9"/>
  </r>
  <r>
    <n v="77535421"/>
    <x v="0"/>
    <x v="9"/>
  </r>
  <r>
    <n v="77535422"/>
    <x v="0"/>
    <x v="9"/>
  </r>
  <r>
    <n v="77535423"/>
    <x v="0"/>
    <x v="9"/>
  </r>
  <r>
    <n v="77535424"/>
    <x v="1"/>
    <x v="9"/>
  </r>
  <r>
    <n v="77535425"/>
    <x v="0"/>
    <x v="9"/>
  </r>
  <r>
    <n v="77535426"/>
    <x v="0"/>
    <x v="9"/>
  </r>
  <r>
    <n v="77535427"/>
    <x v="0"/>
    <x v="9"/>
  </r>
  <r>
    <n v="77535428"/>
    <x v="0"/>
    <x v="9"/>
  </r>
  <r>
    <n v="77535429"/>
    <x v="0"/>
    <x v="9"/>
  </r>
  <r>
    <n v="77535430"/>
    <x v="0"/>
    <x v="9"/>
  </r>
  <r>
    <n v="77535431"/>
    <x v="0"/>
    <x v="9"/>
  </r>
  <r>
    <n v="77535432"/>
    <x v="0"/>
    <x v="9"/>
  </r>
  <r>
    <n v="77535433"/>
    <x v="0"/>
    <x v="9"/>
  </r>
  <r>
    <n v="77535434"/>
    <x v="0"/>
    <x v="9"/>
  </r>
  <r>
    <n v="77535435"/>
    <x v="1"/>
    <x v="9"/>
  </r>
  <r>
    <n v="77535436"/>
    <x v="0"/>
    <x v="9"/>
  </r>
  <r>
    <n v="77535437"/>
    <x v="0"/>
    <x v="9"/>
  </r>
  <r>
    <n v="77535438"/>
    <x v="0"/>
    <x v="9"/>
  </r>
  <r>
    <n v="77535439"/>
    <x v="0"/>
    <x v="9"/>
  </r>
  <r>
    <n v="77535440"/>
    <x v="0"/>
    <x v="9"/>
  </r>
  <r>
    <n v="77535441"/>
    <x v="0"/>
    <x v="9"/>
  </r>
  <r>
    <n v="77535442"/>
    <x v="0"/>
    <x v="9"/>
  </r>
  <r>
    <n v="77535443"/>
    <x v="0"/>
    <x v="9"/>
  </r>
  <r>
    <n v="77535444"/>
    <x v="0"/>
    <x v="9"/>
  </r>
  <r>
    <n v="77535445"/>
    <x v="0"/>
    <x v="9"/>
  </r>
  <r>
    <n v="77535446"/>
    <x v="0"/>
    <x v="9"/>
  </r>
  <r>
    <n v="77535447"/>
    <x v="0"/>
    <x v="9"/>
  </r>
  <r>
    <n v="77535448"/>
    <x v="0"/>
    <x v="9"/>
  </r>
  <r>
    <n v="77535449"/>
    <x v="0"/>
    <x v="9"/>
  </r>
  <r>
    <n v="77535450"/>
    <x v="0"/>
    <x v="9"/>
  </r>
  <r>
    <n v="77535451"/>
    <x v="0"/>
    <x v="4"/>
  </r>
  <r>
    <n v="77535452"/>
    <x v="0"/>
    <x v="4"/>
  </r>
  <r>
    <n v="77535453"/>
    <x v="0"/>
    <x v="4"/>
  </r>
  <r>
    <n v="77535454"/>
    <x v="0"/>
    <x v="4"/>
  </r>
  <r>
    <n v="77535455"/>
    <x v="0"/>
    <x v="4"/>
  </r>
  <r>
    <n v="77535456"/>
    <x v="0"/>
    <x v="4"/>
  </r>
  <r>
    <n v="77535458"/>
    <x v="0"/>
    <x v="4"/>
  </r>
  <r>
    <n v="77535459"/>
    <x v="0"/>
    <x v="4"/>
  </r>
  <r>
    <n v="77535460"/>
    <x v="0"/>
    <x v="4"/>
  </r>
  <r>
    <n v="77535461"/>
    <x v="0"/>
    <x v="4"/>
  </r>
  <r>
    <n v="77535462"/>
    <x v="0"/>
    <x v="9"/>
  </r>
  <r>
    <n v="77535465"/>
    <x v="0"/>
    <x v="4"/>
  </r>
  <r>
    <n v="77535466"/>
    <x v="0"/>
    <x v="4"/>
  </r>
  <r>
    <n v="77535468"/>
    <x v="0"/>
    <x v="4"/>
  </r>
  <r>
    <n v="77535469"/>
    <x v="0"/>
    <x v="4"/>
  </r>
  <r>
    <n v="77535470"/>
    <x v="1"/>
    <x v="4"/>
  </r>
  <r>
    <n v="77535471"/>
    <x v="0"/>
    <x v="4"/>
  </r>
  <r>
    <n v="77535473"/>
    <x v="0"/>
    <x v="4"/>
  </r>
  <r>
    <n v="77535474"/>
    <x v="0"/>
    <x v="4"/>
  </r>
  <r>
    <n v="77535475"/>
    <x v="0"/>
    <x v="4"/>
  </r>
  <r>
    <n v="77535476"/>
    <x v="1"/>
    <x v="4"/>
  </r>
  <r>
    <n v="77535478"/>
    <x v="0"/>
    <x v="4"/>
  </r>
  <r>
    <n v="77535479"/>
    <x v="0"/>
    <x v="4"/>
  </r>
  <r>
    <n v="77535480"/>
    <x v="0"/>
    <x v="4"/>
  </r>
  <r>
    <n v="77535481"/>
    <x v="0"/>
    <x v="4"/>
  </r>
  <r>
    <n v="77535482"/>
    <x v="0"/>
    <x v="4"/>
  </r>
  <r>
    <n v="77535483"/>
    <x v="0"/>
    <x v="4"/>
  </r>
  <r>
    <n v="77535484"/>
    <x v="0"/>
    <x v="4"/>
  </r>
  <r>
    <n v="77535486"/>
    <x v="0"/>
    <x v="4"/>
  </r>
  <r>
    <n v="77535487"/>
    <x v="0"/>
    <x v="4"/>
  </r>
  <r>
    <n v="77535489"/>
    <x v="0"/>
    <x v="4"/>
  </r>
  <r>
    <n v="77535491"/>
    <x v="2"/>
    <x v="4"/>
  </r>
  <r>
    <n v="77535492"/>
    <x v="0"/>
    <x v="4"/>
  </r>
  <r>
    <n v="77535493"/>
    <x v="0"/>
    <x v="4"/>
  </r>
  <r>
    <n v="77535494"/>
    <x v="0"/>
    <x v="4"/>
  </r>
  <r>
    <n v="77535495"/>
    <x v="0"/>
    <x v="4"/>
  </r>
  <r>
    <n v="77535496"/>
    <x v="0"/>
    <x v="4"/>
  </r>
  <r>
    <n v="77535497"/>
    <x v="0"/>
    <x v="4"/>
  </r>
  <r>
    <n v="77535498"/>
    <x v="0"/>
    <x v="4"/>
  </r>
  <r>
    <n v="77535499"/>
    <x v="0"/>
    <x v="4"/>
  </r>
  <r>
    <n v="77535500"/>
    <x v="0"/>
    <x v="4"/>
  </r>
  <r>
    <n v="77535501"/>
    <x v="0"/>
    <x v="4"/>
  </r>
  <r>
    <n v="77535502"/>
    <x v="0"/>
    <x v="4"/>
  </r>
  <r>
    <n v="77535503"/>
    <x v="0"/>
    <x v="4"/>
  </r>
  <r>
    <n v="77535504"/>
    <x v="0"/>
    <x v="4"/>
  </r>
  <r>
    <n v="77535505"/>
    <x v="0"/>
    <x v="4"/>
  </r>
  <r>
    <n v="77535506"/>
    <x v="0"/>
    <x v="4"/>
  </r>
  <r>
    <n v="77535507"/>
    <x v="0"/>
    <x v="4"/>
  </r>
  <r>
    <n v="77535508"/>
    <x v="0"/>
    <x v="4"/>
  </r>
  <r>
    <n v="77535510"/>
    <x v="0"/>
    <x v="4"/>
  </r>
  <r>
    <n v="77535511"/>
    <x v="0"/>
    <x v="4"/>
  </r>
  <r>
    <n v="77535512"/>
    <x v="1"/>
    <x v="4"/>
  </r>
  <r>
    <n v="77535513"/>
    <x v="0"/>
    <x v="12"/>
  </r>
  <r>
    <n v="77535514"/>
    <x v="0"/>
    <x v="12"/>
  </r>
  <r>
    <n v="77535516"/>
    <x v="0"/>
    <x v="12"/>
  </r>
  <r>
    <n v="77535518"/>
    <x v="1"/>
    <x v="12"/>
  </r>
  <r>
    <n v="77535520"/>
    <x v="1"/>
    <x v="12"/>
  </r>
  <r>
    <n v="77535522"/>
    <x v="0"/>
    <x v="12"/>
  </r>
  <r>
    <n v="77535523"/>
    <x v="0"/>
    <x v="12"/>
  </r>
  <r>
    <n v="77535524"/>
    <x v="0"/>
    <x v="12"/>
  </r>
  <r>
    <n v="77535525"/>
    <x v="0"/>
    <x v="12"/>
  </r>
  <r>
    <n v="77535530"/>
    <x v="0"/>
    <x v="12"/>
  </r>
  <r>
    <n v="77535532"/>
    <x v="0"/>
    <x v="12"/>
  </r>
  <r>
    <n v="77535534"/>
    <x v="0"/>
    <x v="12"/>
  </r>
  <r>
    <n v="77535535"/>
    <x v="0"/>
    <x v="12"/>
  </r>
  <r>
    <n v="77535536"/>
    <x v="0"/>
    <x v="12"/>
  </r>
  <r>
    <n v="77535537"/>
    <x v="0"/>
    <x v="12"/>
  </r>
  <r>
    <n v="77535538"/>
    <x v="0"/>
    <x v="12"/>
  </r>
  <r>
    <n v="77535539"/>
    <x v="0"/>
    <x v="12"/>
  </r>
  <r>
    <n v="77535542"/>
    <x v="1"/>
    <x v="12"/>
  </r>
  <r>
    <n v="77535543"/>
    <x v="1"/>
    <x v="12"/>
  </r>
  <r>
    <n v="77535544"/>
    <x v="0"/>
    <x v="12"/>
  </r>
  <r>
    <n v="77535546"/>
    <x v="0"/>
    <x v="12"/>
  </r>
  <r>
    <n v="77535547"/>
    <x v="0"/>
    <x v="12"/>
  </r>
  <r>
    <n v="77535549"/>
    <x v="0"/>
    <x v="12"/>
  </r>
  <r>
    <n v="77535550"/>
    <x v="0"/>
    <x v="12"/>
  </r>
  <r>
    <n v="77535551"/>
    <x v="0"/>
    <x v="12"/>
  </r>
  <r>
    <n v="77535552"/>
    <x v="0"/>
    <x v="12"/>
  </r>
  <r>
    <n v="77535553"/>
    <x v="0"/>
    <x v="12"/>
  </r>
  <r>
    <n v="77535554"/>
    <x v="0"/>
    <x v="12"/>
  </r>
  <r>
    <n v="77535555"/>
    <x v="0"/>
    <x v="12"/>
  </r>
  <r>
    <n v="77535556"/>
    <x v="1"/>
    <x v="12"/>
  </r>
  <r>
    <n v="77535557"/>
    <x v="0"/>
    <x v="12"/>
  </r>
  <r>
    <n v="77535558"/>
    <x v="0"/>
    <x v="12"/>
  </r>
  <r>
    <n v="77535560"/>
    <x v="0"/>
    <x v="12"/>
  </r>
  <r>
    <n v="77535561"/>
    <x v="0"/>
    <x v="12"/>
  </r>
  <r>
    <n v="77535562"/>
    <x v="0"/>
    <x v="12"/>
  </r>
  <r>
    <n v="77535563"/>
    <x v="0"/>
    <x v="12"/>
  </r>
  <r>
    <n v="77535564"/>
    <x v="0"/>
    <x v="5"/>
  </r>
  <r>
    <n v="77535567"/>
    <x v="0"/>
    <x v="5"/>
  </r>
  <r>
    <n v="77535568"/>
    <x v="0"/>
    <x v="5"/>
  </r>
  <r>
    <n v="77535569"/>
    <x v="0"/>
    <x v="5"/>
  </r>
  <r>
    <n v="77535570"/>
    <x v="0"/>
    <x v="5"/>
  </r>
  <r>
    <n v="77535571"/>
    <x v="0"/>
    <x v="5"/>
  </r>
  <r>
    <n v="77535572"/>
    <x v="0"/>
    <x v="5"/>
  </r>
  <r>
    <n v="77535573"/>
    <x v="0"/>
    <x v="5"/>
  </r>
  <r>
    <n v="77535574"/>
    <x v="0"/>
    <x v="5"/>
  </r>
  <r>
    <n v="77535575"/>
    <x v="0"/>
    <x v="5"/>
  </r>
  <r>
    <n v="77535578"/>
    <x v="1"/>
    <x v="5"/>
  </r>
  <r>
    <n v="77535580"/>
    <x v="0"/>
    <x v="5"/>
  </r>
  <r>
    <n v="77535581"/>
    <x v="0"/>
    <x v="5"/>
  </r>
  <r>
    <n v="77535582"/>
    <x v="0"/>
    <x v="5"/>
  </r>
  <r>
    <n v="77535583"/>
    <x v="0"/>
    <x v="5"/>
  </r>
  <r>
    <n v="77535584"/>
    <x v="0"/>
    <x v="5"/>
  </r>
  <r>
    <n v="77535585"/>
    <x v="0"/>
    <x v="5"/>
  </r>
  <r>
    <n v="77535586"/>
    <x v="0"/>
    <x v="5"/>
  </r>
  <r>
    <n v="77535587"/>
    <x v="0"/>
    <x v="5"/>
  </r>
  <r>
    <n v="77535588"/>
    <x v="0"/>
    <x v="5"/>
  </r>
  <r>
    <n v="77535589"/>
    <x v="0"/>
    <x v="5"/>
  </r>
  <r>
    <n v="77535590"/>
    <x v="0"/>
    <x v="5"/>
  </r>
  <r>
    <n v="77535591"/>
    <x v="0"/>
    <x v="5"/>
  </r>
  <r>
    <n v="77535593"/>
    <x v="0"/>
    <x v="5"/>
  </r>
  <r>
    <n v="77535594"/>
    <x v="0"/>
    <x v="5"/>
  </r>
  <r>
    <n v="77535595"/>
    <x v="0"/>
    <x v="5"/>
  </r>
  <r>
    <n v="77535597"/>
    <x v="0"/>
    <x v="5"/>
  </r>
  <r>
    <n v="77535598"/>
    <x v="0"/>
    <x v="5"/>
  </r>
  <r>
    <n v="77535600"/>
    <x v="1"/>
    <x v="5"/>
  </r>
  <r>
    <n v="77535602"/>
    <x v="1"/>
    <x v="5"/>
  </r>
  <r>
    <n v="77535603"/>
    <x v="1"/>
    <x v="5"/>
  </r>
  <r>
    <n v="77535604"/>
    <x v="1"/>
    <x v="5"/>
  </r>
  <r>
    <n v="77535605"/>
    <x v="0"/>
    <x v="5"/>
  </r>
  <r>
    <n v="77535606"/>
    <x v="1"/>
    <x v="5"/>
  </r>
  <r>
    <n v="77535609"/>
    <x v="1"/>
    <x v="5"/>
  </r>
  <r>
    <n v="77535610"/>
    <x v="0"/>
    <x v="5"/>
  </r>
  <r>
    <n v="77535612"/>
    <x v="0"/>
    <x v="5"/>
  </r>
  <r>
    <n v="77535613"/>
    <x v="0"/>
    <x v="5"/>
  </r>
  <r>
    <n v="77535614"/>
    <x v="0"/>
    <x v="5"/>
  </r>
  <r>
    <n v="77535615"/>
    <x v="0"/>
    <x v="5"/>
  </r>
  <r>
    <n v="77535616"/>
    <x v="0"/>
    <x v="5"/>
  </r>
  <r>
    <n v="77535617"/>
    <x v="0"/>
    <x v="5"/>
  </r>
  <r>
    <n v="77535619"/>
    <x v="0"/>
    <x v="17"/>
  </r>
  <r>
    <n v="77535620"/>
    <x v="0"/>
    <x v="17"/>
  </r>
  <r>
    <n v="77535621"/>
    <x v="0"/>
    <x v="17"/>
  </r>
  <r>
    <n v="77535622"/>
    <x v="0"/>
    <x v="17"/>
  </r>
  <r>
    <n v="77535623"/>
    <x v="0"/>
    <x v="17"/>
  </r>
  <r>
    <n v="77535625"/>
    <x v="0"/>
    <x v="17"/>
  </r>
  <r>
    <n v="77535626"/>
    <x v="0"/>
    <x v="17"/>
  </r>
  <r>
    <n v="77535627"/>
    <x v="0"/>
    <x v="17"/>
  </r>
  <r>
    <n v="77535628"/>
    <x v="0"/>
    <x v="17"/>
  </r>
  <r>
    <n v="77535629"/>
    <x v="0"/>
    <x v="17"/>
  </r>
  <r>
    <n v="77535631"/>
    <x v="0"/>
    <x v="17"/>
  </r>
  <r>
    <n v="77535632"/>
    <x v="0"/>
    <x v="17"/>
  </r>
  <r>
    <n v="77535633"/>
    <x v="0"/>
    <x v="17"/>
  </r>
  <r>
    <n v="77535636"/>
    <x v="1"/>
    <x v="17"/>
  </r>
  <r>
    <n v="77535637"/>
    <x v="1"/>
    <x v="17"/>
  </r>
  <r>
    <n v="77535639"/>
    <x v="1"/>
    <x v="17"/>
  </r>
  <r>
    <n v="77535641"/>
    <x v="0"/>
    <x v="17"/>
  </r>
  <r>
    <n v="77535642"/>
    <x v="1"/>
    <x v="17"/>
  </r>
  <r>
    <n v="77535643"/>
    <x v="1"/>
    <x v="17"/>
  </r>
  <r>
    <n v="77535645"/>
    <x v="1"/>
    <x v="17"/>
  </r>
  <r>
    <n v="77535646"/>
    <x v="1"/>
    <x v="17"/>
  </r>
  <r>
    <n v="77535647"/>
    <x v="1"/>
    <x v="17"/>
  </r>
  <r>
    <n v="77535648"/>
    <x v="1"/>
    <x v="17"/>
  </r>
  <r>
    <n v="77535649"/>
    <x v="1"/>
    <x v="17"/>
  </r>
  <r>
    <n v="77535650"/>
    <x v="0"/>
    <x v="17"/>
  </r>
  <r>
    <n v="77535651"/>
    <x v="0"/>
    <x v="17"/>
  </r>
  <r>
    <n v="77535652"/>
    <x v="1"/>
    <x v="17"/>
  </r>
  <r>
    <n v="77535653"/>
    <x v="0"/>
    <x v="17"/>
  </r>
  <r>
    <n v="77535654"/>
    <x v="0"/>
    <x v="17"/>
  </r>
  <r>
    <n v="77535656"/>
    <x v="0"/>
    <x v="17"/>
  </r>
  <r>
    <n v="77535657"/>
    <x v="0"/>
    <x v="17"/>
  </r>
  <r>
    <n v="77535659"/>
    <x v="0"/>
    <x v="17"/>
  </r>
  <r>
    <n v="77535660"/>
    <x v="0"/>
    <x v="17"/>
  </r>
  <r>
    <n v="77535661"/>
    <x v="0"/>
    <x v="17"/>
  </r>
  <r>
    <n v="77535662"/>
    <x v="0"/>
    <x v="17"/>
  </r>
  <r>
    <n v="77535663"/>
    <x v="0"/>
    <x v="17"/>
  </r>
  <r>
    <n v="77535665"/>
    <x v="0"/>
    <x v="17"/>
  </r>
  <r>
    <n v="77535666"/>
    <x v="0"/>
    <x v="17"/>
  </r>
  <r>
    <n v="77535667"/>
    <x v="2"/>
    <x v="17"/>
  </r>
  <r>
    <n v="77535668"/>
    <x v="2"/>
    <x v="17"/>
  </r>
  <r>
    <n v="77535669"/>
    <x v="2"/>
    <x v="17"/>
  </r>
  <r>
    <n v="77535670"/>
    <x v="1"/>
    <x v="17"/>
  </r>
  <r>
    <n v="77535671"/>
    <x v="0"/>
    <x v="17"/>
  </r>
  <r>
    <n v="77535673"/>
    <x v="0"/>
    <x v="17"/>
  </r>
  <r>
    <n v="77535674"/>
    <x v="0"/>
    <x v="17"/>
  </r>
  <r>
    <n v="77535675"/>
    <x v="0"/>
    <x v="17"/>
  </r>
  <r>
    <n v="77535676"/>
    <x v="0"/>
    <x v="17"/>
  </r>
  <r>
    <n v="77535679"/>
    <x v="0"/>
    <x v="17"/>
  </r>
  <r>
    <n v="77535680"/>
    <x v="0"/>
    <x v="17"/>
  </r>
  <r>
    <n v="77535681"/>
    <x v="0"/>
    <x v="17"/>
  </r>
  <r>
    <n v="77535682"/>
    <x v="0"/>
    <x v="17"/>
  </r>
  <r>
    <n v="77535683"/>
    <x v="0"/>
    <x v="17"/>
  </r>
  <r>
    <n v="77535684"/>
    <x v="0"/>
    <x v="17"/>
  </r>
  <r>
    <n v="77535685"/>
    <x v="0"/>
    <x v="17"/>
  </r>
  <r>
    <n v="77535688"/>
    <x v="0"/>
    <x v="17"/>
  </r>
  <r>
    <n v="77535689"/>
    <x v="0"/>
    <x v="17"/>
  </r>
  <r>
    <n v="77535690"/>
    <x v="0"/>
    <x v="17"/>
  </r>
  <r>
    <n v="77535691"/>
    <x v="0"/>
    <x v="17"/>
  </r>
  <r>
    <n v="77535692"/>
    <x v="0"/>
    <x v="17"/>
  </r>
  <r>
    <n v="77535693"/>
    <x v="0"/>
    <x v="17"/>
  </r>
  <r>
    <n v="77535695"/>
    <x v="0"/>
    <x v="17"/>
  </r>
  <r>
    <n v="77535697"/>
    <x v="0"/>
    <x v="17"/>
  </r>
  <r>
    <n v="77535698"/>
    <x v="0"/>
    <x v="17"/>
  </r>
  <r>
    <n v="77535699"/>
    <x v="0"/>
    <x v="17"/>
  </r>
  <r>
    <n v="77535700"/>
    <x v="0"/>
    <x v="17"/>
  </r>
  <r>
    <n v="77535701"/>
    <x v="0"/>
    <x v="17"/>
  </r>
  <r>
    <n v="77535702"/>
    <x v="7"/>
    <x v="4"/>
  </r>
  <r>
    <n v="77535703"/>
    <x v="0"/>
    <x v="17"/>
  </r>
  <r>
    <n v="77535704"/>
    <x v="0"/>
    <x v="17"/>
  </r>
  <r>
    <n v="77535705"/>
    <x v="0"/>
    <x v="17"/>
  </r>
  <r>
    <n v="77535706"/>
    <x v="0"/>
    <x v="17"/>
  </r>
  <r>
    <n v="77535707"/>
    <x v="0"/>
    <x v="17"/>
  </r>
  <r>
    <n v="77535708"/>
    <x v="0"/>
    <x v="17"/>
  </r>
  <r>
    <n v="77535710"/>
    <x v="0"/>
    <x v="17"/>
  </r>
  <r>
    <n v="77535711"/>
    <x v="0"/>
    <x v="17"/>
  </r>
  <r>
    <n v="77535712"/>
    <x v="0"/>
    <x v="17"/>
  </r>
  <r>
    <n v="77535713"/>
    <x v="0"/>
    <x v="17"/>
  </r>
  <r>
    <n v="77535714"/>
    <x v="0"/>
    <x v="17"/>
  </r>
  <r>
    <n v="77535715"/>
    <x v="0"/>
    <x v="17"/>
  </r>
  <r>
    <n v="77535716"/>
    <x v="0"/>
    <x v="17"/>
  </r>
  <r>
    <n v="77535717"/>
    <x v="0"/>
    <x v="17"/>
  </r>
  <r>
    <n v="77535718"/>
    <x v="0"/>
    <x v="17"/>
  </r>
  <r>
    <n v="77535719"/>
    <x v="0"/>
    <x v="17"/>
  </r>
  <r>
    <n v="77535720"/>
    <x v="0"/>
    <x v="17"/>
  </r>
  <r>
    <n v="77535721"/>
    <x v="0"/>
    <x v="17"/>
  </r>
  <r>
    <n v="77535722"/>
    <x v="0"/>
    <x v="17"/>
  </r>
  <r>
    <n v="77535723"/>
    <x v="0"/>
    <x v="17"/>
  </r>
  <r>
    <n v="77535724"/>
    <x v="0"/>
    <x v="17"/>
  </r>
  <r>
    <n v="77535725"/>
    <x v="0"/>
    <x v="17"/>
  </r>
  <r>
    <n v="77535726"/>
    <x v="0"/>
    <x v="17"/>
  </r>
  <r>
    <n v="77535727"/>
    <x v="0"/>
    <x v="17"/>
  </r>
  <r>
    <n v="77535728"/>
    <x v="0"/>
    <x v="11"/>
  </r>
  <r>
    <n v="77535729"/>
    <x v="0"/>
    <x v="11"/>
  </r>
  <r>
    <n v="77535730"/>
    <x v="0"/>
    <x v="11"/>
  </r>
  <r>
    <n v="77535731"/>
    <x v="0"/>
    <x v="11"/>
  </r>
  <r>
    <n v="77535732"/>
    <x v="0"/>
    <x v="11"/>
  </r>
  <r>
    <n v="77535734"/>
    <x v="1"/>
    <x v="11"/>
  </r>
  <r>
    <n v="77535735"/>
    <x v="1"/>
    <x v="11"/>
  </r>
  <r>
    <n v="77535736"/>
    <x v="0"/>
    <x v="11"/>
  </r>
  <r>
    <n v="77535737"/>
    <x v="0"/>
    <x v="11"/>
  </r>
  <r>
    <n v="77535738"/>
    <x v="0"/>
    <x v="11"/>
  </r>
  <r>
    <n v="77535739"/>
    <x v="0"/>
    <x v="11"/>
  </r>
  <r>
    <n v="77535741"/>
    <x v="0"/>
    <x v="11"/>
  </r>
  <r>
    <n v="77535742"/>
    <x v="0"/>
    <x v="11"/>
  </r>
  <r>
    <n v="77535743"/>
    <x v="0"/>
    <x v="11"/>
  </r>
  <r>
    <n v="77535744"/>
    <x v="0"/>
    <x v="11"/>
  </r>
  <r>
    <n v="77535745"/>
    <x v="0"/>
    <x v="11"/>
  </r>
  <r>
    <n v="77535746"/>
    <x v="0"/>
    <x v="11"/>
  </r>
  <r>
    <n v="77535747"/>
    <x v="0"/>
    <x v="11"/>
  </r>
  <r>
    <n v="77535748"/>
    <x v="0"/>
    <x v="11"/>
  </r>
  <r>
    <n v="77535749"/>
    <x v="0"/>
    <x v="11"/>
  </r>
  <r>
    <n v="77535750"/>
    <x v="0"/>
    <x v="11"/>
  </r>
  <r>
    <n v="77535751"/>
    <x v="0"/>
    <x v="11"/>
  </r>
  <r>
    <n v="77535752"/>
    <x v="0"/>
    <x v="11"/>
  </r>
  <r>
    <n v="77535753"/>
    <x v="0"/>
    <x v="11"/>
  </r>
  <r>
    <n v="77535754"/>
    <x v="0"/>
    <x v="11"/>
  </r>
  <r>
    <n v="77535755"/>
    <x v="0"/>
    <x v="11"/>
  </r>
  <r>
    <n v="77535756"/>
    <x v="0"/>
    <x v="11"/>
  </r>
  <r>
    <n v="77535758"/>
    <x v="0"/>
    <x v="11"/>
  </r>
  <r>
    <n v="77535759"/>
    <x v="0"/>
    <x v="11"/>
  </r>
  <r>
    <n v="77535760"/>
    <x v="0"/>
    <x v="11"/>
  </r>
  <r>
    <n v="77535761"/>
    <x v="0"/>
    <x v="11"/>
  </r>
  <r>
    <n v="77535763"/>
    <x v="0"/>
    <x v="11"/>
  </r>
  <r>
    <n v="77535765"/>
    <x v="0"/>
    <x v="11"/>
  </r>
  <r>
    <n v="77535766"/>
    <x v="0"/>
    <x v="11"/>
  </r>
  <r>
    <n v="77535767"/>
    <x v="0"/>
    <x v="11"/>
  </r>
  <r>
    <n v="77535768"/>
    <x v="0"/>
    <x v="11"/>
  </r>
  <r>
    <n v="77535769"/>
    <x v="0"/>
    <x v="11"/>
  </r>
  <r>
    <n v="77535770"/>
    <x v="0"/>
    <x v="11"/>
  </r>
  <r>
    <n v="77535771"/>
    <x v="0"/>
    <x v="11"/>
  </r>
  <r>
    <n v="77535772"/>
    <x v="0"/>
    <x v="11"/>
  </r>
  <r>
    <n v="77535774"/>
    <x v="0"/>
    <x v="11"/>
  </r>
  <r>
    <n v="77535775"/>
    <x v="0"/>
    <x v="11"/>
  </r>
  <r>
    <n v="77535776"/>
    <x v="0"/>
    <x v="11"/>
  </r>
  <r>
    <n v="77535778"/>
    <x v="0"/>
    <x v="11"/>
  </r>
  <r>
    <n v="77535779"/>
    <x v="0"/>
    <x v="11"/>
  </r>
  <r>
    <n v="77535780"/>
    <x v="0"/>
    <x v="11"/>
  </r>
  <r>
    <n v="77535781"/>
    <x v="0"/>
    <x v="11"/>
  </r>
  <r>
    <n v="77535782"/>
    <x v="0"/>
    <x v="11"/>
  </r>
  <r>
    <n v="77535783"/>
    <x v="0"/>
    <x v="11"/>
  </r>
  <r>
    <n v="77535784"/>
    <x v="0"/>
    <x v="11"/>
  </r>
  <r>
    <n v="77535788"/>
    <x v="0"/>
    <x v="11"/>
  </r>
  <r>
    <n v="77535789"/>
    <x v="0"/>
    <x v="11"/>
  </r>
  <r>
    <n v="77535790"/>
    <x v="0"/>
    <x v="11"/>
  </r>
  <r>
    <n v="77535791"/>
    <x v="0"/>
    <x v="11"/>
  </r>
  <r>
    <n v="77535792"/>
    <x v="0"/>
    <x v="11"/>
  </r>
  <r>
    <n v="77535793"/>
    <x v="0"/>
    <x v="11"/>
  </r>
  <r>
    <n v="77535794"/>
    <x v="0"/>
    <x v="11"/>
  </r>
  <r>
    <n v="77535795"/>
    <x v="0"/>
    <x v="11"/>
  </r>
  <r>
    <n v="77535796"/>
    <x v="0"/>
    <x v="5"/>
  </r>
  <r>
    <n v="77535797"/>
    <x v="0"/>
    <x v="11"/>
  </r>
  <r>
    <n v="77535798"/>
    <x v="0"/>
    <x v="11"/>
  </r>
  <r>
    <n v="77535799"/>
    <x v="0"/>
    <x v="11"/>
  </r>
  <r>
    <n v="77535800"/>
    <x v="0"/>
    <x v="11"/>
  </r>
  <r>
    <n v="77535803"/>
    <x v="0"/>
    <x v="11"/>
  </r>
  <r>
    <n v="77535804"/>
    <x v="0"/>
    <x v="11"/>
  </r>
  <r>
    <n v="77535805"/>
    <x v="0"/>
    <x v="11"/>
  </r>
  <r>
    <n v="77535807"/>
    <x v="0"/>
    <x v="11"/>
  </r>
  <r>
    <n v="77535808"/>
    <x v="0"/>
    <x v="11"/>
  </r>
  <r>
    <n v="77535809"/>
    <x v="1"/>
    <x v="11"/>
  </r>
  <r>
    <n v="77535810"/>
    <x v="1"/>
    <x v="11"/>
  </r>
  <r>
    <n v="77535811"/>
    <x v="0"/>
    <x v="11"/>
  </r>
  <r>
    <n v="77535812"/>
    <x v="0"/>
    <x v="11"/>
  </r>
  <r>
    <n v="77535817"/>
    <x v="0"/>
    <x v="11"/>
  </r>
  <r>
    <n v="77535818"/>
    <x v="1"/>
    <x v="11"/>
  </r>
  <r>
    <n v="77535820"/>
    <x v="0"/>
    <x v="11"/>
  </r>
  <r>
    <n v="77535821"/>
    <x v="0"/>
    <x v="11"/>
  </r>
  <r>
    <n v="77535823"/>
    <x v="2"/>
    <x v="5"/>
  </r>
  <r>
    <n v="77535824"/>
    <x v="1"/>
    <x v="5"/>
  </r>
  <r>
    <n v="77535825"/>
    <x v="0"/>
    <x v="5"/>
  </r>
  <r>
    <n v="77535826"/>
    <x v="0"/>
    <x v="5"/>
  </r>
  <r>
    <n v="77535831"/>
    <x v="7"/>
    <x v="5"/>
  </r>
  <r>
    <n v="77535832"/>
    <x v="1"/>
    <x v="5"/>
  </r>
  <r>
    <n v="77535833"/>
    <x v="1"/>
    <x v="5"/>
  </r>
  <r>
    <n v="77535834"/>
    <x v="1"/>
    <x v="5"/>
  </r>
  <r>
    <n v="77535835"/>
    <x v="1"/>
    <x v="5"/>
  </r>
  <r>
    <n v="77535836"/>
    <x v="0"/>
    <x v="5"/>
  </r>
  <r>
    <n v="77535837"/>
    <x v="0"/>
    <x v="5"/>
  </r>
  <r>
    <n v="77535838"/>
    <x v="0"/>
    <x v="5"/>
  </r>
  <r>
    <n v="77535839"/>
    <x v="0"/>
    <x v="5"/>
  </r>
  <r>
    <n v="77535840"/>
    <x v="0"/>
    <x v="5"/>
  </r>
  <r>
    <n v="77535841"/>
    <x v="0"/>
    <x v="5"/>
  </r>
  <r>
    <n v="77535842"/>
    <x v="0"/>
    <x v="5"/>
  </r>
  <r>
    <n v="77535843"/>
    <x v="0"/>
    <x v="5"/>
  </r>
  <r>
    <n v="77535845"/>
    <x v="0"/>
    <x v="5"/>
  </r>
  <r>
    <n v="77535846"/>
    <x v="0"/>
    <x v="5"/>
  </r>
  <r>
    <n v="77535847"/>
    <x v="1"/>
    <x v="5"/>
  </r>
  <r>
    <n v="77535848"/>
    <x v="0"/>
    <x v="5"/>
  </r>
  <r>
    <n v="77535849"/>
    <x v="0"/>
    <x v="5"/>
  </r>
  <r>
    <n v="77535850"/>
    <x v="1"/>
    <x v="5"/>
  </r>
  <r>
    <n v="77535851"/>
    <x v="0"/>
    <x v="5"/>
  </r>
  <r>
    <n v="77535852"/>
    <x v="0"/>
    <x v="5"/>
  </r>
  <r>
    <n v="77535854"/>
    <x v="0"/>
    <x v="5"/>
  </r>
  <r>
    <n v="77535857"/>
    <x v="10"/>
    <x v="3"/>
  </r>
  <r>
    <n v="77535860"/>
    <x v="10"/>
    <x v="3"/>
  </r>
  <r>
    <n v="77535862"/>
    <x v="10"/>
    <x v="3"/>
  </r>
  <r>
    <n v="77535863"/>
    <x v="10"/>
    <x v="3"/>
  </r>
  <r>
    <n v="77535864"/>
    <x v="10"/>
    <x v="3"/>
  </r>
  <r>
    <n v="77535865"/>
    <x v="12"/>
    <x v="3"/>
  </r>
  <r>
    <n v="77535867"/>
    <x v="10"/>
    <x v="3"/>
  </r>
  <r>
    <n v="77535869"/>
    <x v="10"/>
    <x v="3"/>
  </r>
  <r>
    <n v="77535870"/>
    <x v="10"/>
    <x v="3"/>
  </r>
  <r>
    <n v="77535871"/>
    <x v="10"/>
    <x v="3"/>
  </r>
  <r>
    <n v="77535874"/>
    <x v="12"/>
    <x v="3"/>
  </r>
  <r>
    <n v="77535875"/>
    <x v="12"/>
    <x v="3"/>
  </r>
  <r>
    <n v="77535877"/>
    <x v="10"/>
    <x v="3"/>
  </r>
  <r>
    <n v="77535878"/>
    <x v="10"/>
    <x v="3"/>
  </r>
  <r>
    <n v="77535879"/>
    <x v="10"/>
    <x v="3"/>
  </r>
  <r>
    <n v="77535880"/>
    <x v="10"/>
    <x v="3"/>
  </r>
  <r>
    <n v="77535881"/>
    <x v="10"/>
    <x v="3"/>
  </r>
  <r>
    <n v="77535882"/>
    <x v="10"/>
    <x v="3"/>
  </r>
  <r>
    <n v="77535883"/>
    <x v="10"/>
    <x v="3"/>
  </r>
  <r>
    <n v="77535884"/>
    <x v="10"/>
    <x v="3"/>
  </r>
  <r>
    <n v="77535885"/>
    <x v="10"/>
    <x v="3"/>
  </r>
  <r>
    <n v="77535887"/>
    <x v="10"/>
    <x v="3"/>
  </r>
  <r>
    <n v="77535889"/>
    <x v="10"/>
    <x v="3"/>
  </r>
  <r>
    <n v="77535890"/>
    <x v="10"/>
    <x v="3"/>
  </r>
  <r>
    <n v="77535892"/>
    <x v="12"/>
    <x v="3"/>
  </r>
  <r>
    <n v="77535894"/>
    <x v="10"/>
    <x v="3"/>
  </r>
  <r>
    <n v="77535895"/>
    <x v="25"/>
    <x v="15"/>
  </r>
  <r>
    <n v="77535897"/>
    <x v="20"/>
    <x v="15"/>
  </r>
  <r>
    <n v="77535898"/>
    <x v="10"/>
    <x v="3"/>
  </r>
  <r>
    <n v="77535899"/>
    <x v="10"/>
    <x v="3"/>
  </r>
  <r>
    <n v="77535900"/>
    <x v="10"/>
    <x v="3"/>
  </r>
  <r>
    <n v="77535901"/>
    <x v="10"/>
    <x v="3"/>
  </r>
  <r>
    <n v="77535903"/>
    <x v="10"/>
    <x v="3"/>
  </r>
  <r>
    <n v="77535904"/>
    <x v="10"/>
    <x v="3"/>
  </r>
  <r>
    <n v="77535905"/>
    <x v="10"/>
    <x v="3"/>
  </r>
  <r>
    <n v="77535906"/>
    <x v="10"/>
    <x v="3"/>
  </r>
  <r>
    <n v="77535907"/>
    <x v="10"/>
    <x v="3"/>
  </r>
  <r>
    <n v="77535908"/>
    <x v="10"/>
    <x v="3"/>
  </r>
  <r>
    <n v="77535909"/>
    <x v="10"/>
    <x v="3"/>
  </r>
  <r>
    <n v="77535910"/>
    <x v="10"/>
    <x v="3"/>
  </r>
  <r>
    <n v="77535911"/>
    <x v="10"/>
    <x v="16"/>
  </r>
  <r>
    <n v="77535912"/>
    <x v="12"/>
    <x v="16"/>
  </r>
  <r>
    <n v="77535913"/>
    <x v="10"/>
    <x v="16"/>
  </r>
  <r>
    <n v="77535914"/>
    <x v="10"/>
    <x v="16"/>
  </r>
  <r>
    <n v="77535915"/>
    <x v="10"/>
    <x v="16"/>
  </r>
  <r>
    <n v="77535916"/>
    <x v="10"/>
    <x v="16"/>
  </r>
  <r>
    <n v="77535917"/>
    <x v="10"/>
    <x v="16"/>
  </r>
  <r>
    <n v="77535918"/>
    <x v="10"/>
    <x v="16"/>
  </r>
  <r>
    <n v="77535919"/>
    <x v="10"/>
    <x v="16"/>
  </r>
  <r>
    <n v="77535920"/>
    <x v="10"/>
    <x v="16"/>
  </r>
  <r>
    <n v="77535921"/>
    <x v="10"/>
    <x v="16"/>
  </r>
  <r>
    <n v="77535922"/>
    <x v="10"/>
    <x v="16"/>
  </r>
  <r>
    <n v="77535923"/>
    <x v="10"/>
    <x v="16"/>
  </r>
  <r>
    <n v="77535925"/>
    <x v="10"/>
    <x v="16"/>
  </r>
  <r>
    <n v="77535926"/>
    <x v="10"/>
    <x v="16"/>
  </r>
  <r>
    <n v="77535927"/>
    <x v="10"/>
    <x v="16"/>
  </r>
  <r>
    <n v="77535928"/>
    <x v="10"/>
    <x v="16"/>
  </r>
  <r>
    <n v="77535929"/>
    <x v="10"/>
    <x v="16"/>
  </r>
  <r>
    <n v="77535930"/>
    <x v="10"/>
    <x v="16"/>
  </r>
  <r>
    <n v="77535931"/>
    <x v="10"/>
    <x v="16"/>
  </r>
  <r>
    <n v="77535932"/>
    <x v="10"/>
    <x v="16"/>
  </r>
  <r>
    <n v="77535933"/>
    <x v="10"/>
    <x v="16"/>
  </r>
  <r>
    <n v="77535934"/>
    <x v="10"/>
    <x v="16"/>
  </r>
  <r>
    <n v="77535935"/>
    <x v="10"/>
    <x v="16"/>
  </r>
  <r>
    <n v="77535936"/>
    <x v="10"/>
    <x v="16"/>
  </r>
  <r>
    <n v="77535937"/>
    <x v="10"/>
    <x v="16"/>
  </r>
  <r>
    <n v="77535938"/>
    <x v="10"/>
    <x v="16"/>
  </r>
  <r>
    <n v="77535939"/>
    <x v="10"/>
    <x v="16"/>
  </r>
  <r>
    <n v="77535940"/>
    <x v="10"/>
    <x v="16"/>
  </r>
  <r>
    <n v="77535941"/>
    <x v="10"/>
    <x v="16"/>
  </r>
  <r>
    <n v="77535942"/>
    <x v="10"/>
    <x v="16"/>
  </r>
  <r>
    <n v="77535943"/>
    <x v="10"/>
    <x v="16"/>
  </r>
  <r>
    <n v="77535944"/>
    <x v="10"/>
    <x v="16"/>
  </r>
  <r>
    <n v="77535945"/>
    <x v="10"/>
    <x v="16"/>
  </r>
  <r>
    <n v="77535946"/>
    <x v="12"/>
    <x v="16"/>
  </r>
  <r>
    <n v="77535947"/>
    <x v="12"/>
    <x v="16"/>
  </r>
  <r>
    <n v="77535948"/>
    <x v="12"/>
    <x v="16"/>
  </r>
  <r>
    <n v="77535949"/>
    <x v="12"/>
    <x v="16"/>
  </r>
  <r>
    <n v="77535950"/>
    <x v="12"/>
    <x v="16"/>
  </r>
  <r>
    <n v="77535951"/>
    <x v="12"/>
    <x v="16"/>
  </r>
  <r>
    <n v="77535952"/>
    <x v="10"/>
    <x v="16"/>
  </r>
  <r>
    <n v="77535953"/>
    <x v="10"/>
    <x v="16"/>
  </r>
  <r>
    <n v="77535954"/>
    <x v="10"/>
    <x v="16"/>
  </r>
  <r>
    <n v="77535955"/>
    <x v="10"/>
    <x v="16"/>
  </r>
  <r>
    <n v="77535956"/>
    <x v="10"/>
    <x v="16"/>
  </r>
  <r>
    <n v="77535957"/>
    <x v="10"/>
    <x v="16"/>
  </r>
  <r>
    <n v="77535958"/>
    <x v="10"/>
    <x v="16"/>
  </r>
  <r>
    <n v="77535959"/>
    <x v="10"/>
    <x v="16"/>
  </r>
  <r>
    <n v="77535960"/>
    <x v="10"/>
    <x v="16"/>
  </r>
  <r>
    <n v="77535961"/>
    <x v="10"/>
    <x v="16"/>
  </r>
  <r>
    <n v="77535962"/>
    <x v="10"/>
    <x v="16"/>
  </r>
  <r>
    <n v="77535963"/>
    <x v="10"/>
    <x v="16"/>
  </r>
  <r>
    <n v="77535964"/>
    <x v="10"/>
    <x v="16"/>
  </r>
  <r>
    <n v="77535965"/>
    <x v="10"/>
    <x v="16"/>
  </r>
  <r>
    <n v="77535966"/>
    <x v="10"/>
    <x v="16"/>
  </r>
  <r>
    <n v="77535967"/>
    <x v="10"/>
    <x v="16"/>
  </r>
  <r>
    <n v="77535968"/>
    <x v="10"/>
    <x v="16"/>
  </r>
  <r>
    <n v="77535969"/>
    <x v="10"/>
    <x v="16"/>
  </r>
  <r>
    <n v="77535970"/>
    <x v="10"/>
    <x v="16"/>
  </r>
  <r>
    <n v="77535972"/>
    <x v="10"/>
    <x v="16"/>
  </r>
  <r>
    <n v="77535973"/>
    <x v="10"/>
    <x v="16"/>
  </r>
  <r>
    <n v="77535974"/>
    <x v="10"/>
    <x v="16"/>
  </r>
  <r>
    <n v="77535975"/>
    <x v="10"/>
    <x v="16"/>
  </r>
  <r>
    <n v="77535976"/>
    <x v="10"/>
    <x v="16"/>
  </r>
  <r>
    <n v="77535977"/>
    <x v="10"/>
    <x v="16"/>
  </r>
  <r>
    <n v="77535978"/>
    <x v="10"/>
    <x v="16"/>
  </r>
  <r>
    <n v="77535979"/>
    <x v="10"/>
    <x v="16"/>
  </r>
  <r>
    <n v="77535980"/>
    <x v="10"/>
    <x v="16"/>
  </r>
  <r>
    <n v="77535981"/>
    <x v="10"/>
    <x v="16"/>
  </r>
  <r>
    <n v="77535982"/>
    <x v="10"/>
    <x v="16"/>
  </r>
  <r>
    <n v="77535983"/>
    <x v="10"/>
    <x v="16"/>
  </r>
  <r>
    <n v="77535984"/>
    <x v="10"/>
    <x v="16"/>
  </r>
  <r>
    <n v="77535985"/>
    <x v="10"/>
    <x v="16"/>
  </r>
  <r>
    <n v="77535986"/>
    <x v="10"/>
    <x v="16"/>
  </r>
  <r>
    <n v="77535987"/>
    <x v="10"/>
    <x v="16"/>
  </r>
  <r>
    <n v="77535988"/>
    <x v="10"/>
    <x v="16"/>
  </r>
  <r>
    <n v="77535989"/>
    <x v="10"/>
    <x v="16"/>
  </r>
  <r>
    <n v="77535990"/>
    <x v="10"/>
    <x v="16"/>
  </r>
  <r>
    <n v="77535991"/>
    <x v="10"/>
    <x v="16"/>
  </r>
  <r>
    <n v="77535992"/>
    <x v="10"/>
    <x v="16"/>
  </r>
  <r>
    <n v="77535993"/>
    <x v="10"/>
    <x v="16"/>
  </r>
  <r>
    <n v="77535994"/>
    <x v="10"/>
    <x v="16"/>
  </r>
  <r>
    <n v="77535995"/>
    <x v="10"/>
    <x v="16"/>
  </r>
  <r>
    <n v="77535996"/>
    <x v="10"/>
    <x v="16"/>
  </r>
  <r>
    <n v="77535997"/>
    <x v="10"/>
    <x v="16"/>
  </r>
  <r>
    <n v="77535998"/>
    <x v="10"/>
    <x v="16"/>
  </r>
  <r>
    <n v="77535999"/>
    <x v="10"/>
    <x v="16"/>
  </r>
  <r>
    <n v="77536000"/>
    <x v="10"/>
    <x v="16"/>
  </r>
  <r>
    <n v="77536001"/>
    <x v="10"/>
    <x v="16"/>
  </r>
  <r>
    <n v="77536002"/>
    <x v="10"/>
    <x v="16"/>
  </r>
  <r>
    <n v="77536003"/>
    <x v="10"/>
    <x v="16"/>
  </r>
  <r>
    <n v="77536004"/>
    <x v="10"/>
    <x v="16"/>
  </r>
  <r>
    <n v="77536005"/>
    <x v="7"/>
    <x v="5"/>
  </r>
  <r>
    <n v="77536006"/>
    <x v="10"/>
    <x v="16"/>
  </r>
  <r>
    <n v="77536007"/>
    <x v="10"/>
    <x v="16"/>
  </r>
  <r>
    <n v="77536008"/>
    <x v="10"/>
    <x v="16"/>
  </r>
  <r>
    <n v="77536009"/>
    <x v="10"/>
    <x v="16"/>
  </r>
  <r>
    <n v="77536010"/>
    <x v="10"/>
    <x v="16"/>
  </r>
  <r>
    <n v="77536011"/>
    <x v="10"/>
    <x v="16"/>
  </r>
  <r>
    <n v="77536012"/>
    <x v="10"/>
    <x v="16"/>
  </r>
  <r>
    <n v="77536013"/>
    <x v="10"/>
    <x v="16"/>
  </r>
  <r>
    <n v="77536014"/>
    <x v="10"/>
    <x v="16"/>
  </r>
  <r>
    <n v="77536015"/>
    <x v="10"/>
    <x v="16"/>
  </r>
  <r>
    <n v="77536016"/>
    <x v="10"/>
    <x v="16"/>
  </r>
  <r>
    <n v="77536017"/>
    <x v="10"/>
    <x v="16"/>
  </r>
  <r>
    <n v="77536018"/>
    <x v="10"/>
    <x v="16"/>
  </r>
  <r>
    <n v="77536019"/>
    <x v="10"/>
    <x v="16"/>
  </r>
  <r>
    <n v="77536020"/>
    <x v="10"/>
    <x v="16"/>
  </r>
  <r>
    <n v="77536021"/>
    <x v="10"/>
    <x v="16"/>
  </r>
  <r>
    <n v="77536022"/>
    <x v="10"/>
    <x v="16"/>
  </r>
  <r>
    <n v="77536023"/>
    <x v="10"/>
    <x v="16"/>
  </r>
  <r>
    <n v="77536024"/>
    <x v="10"/>
    <x v="16"/>
  </r>
  <r>
    <n v="77536025"/>
    <x v="10"/>
    <x v="16"/>
  </r>
  <r>
    <n v="77536026"/>
    <x v="7"/>
    <x v="12"/>
  </r>
  <r>
    <n v="77536027"/>
    <x v="10"/>
    <x v="16"/>
  </r>
  <r>
    <n v="77536028"/>
    <x v="10"/>
    <x v="16"/>
  </r>
  <r>
    <n v="77536029"/>
    <x v="10"/>
    <x v="16"/>
  </r>
  <r>
    <n v="77536030"/>
    <x v="10"/>
    <x v="16"/>
  </r>
  <r>
    <n v="77536031"/>
    <x v="10"/>
    <x v="16"/>
  </r>
  <r>
    <n v="77536032"/>
    <x v="10"/>
    <x v="16"/>
  </r>
  <r>
    <n v="77536033"/>
    <x v="10"/>
    <x v="16"/>
  </r>
  <r>
    <n v="77536034"/>
    <x v="10"/>
    <x v="16"/>
  </r>
  <r>
    <n v="77536035"/>
    <x v="10"/>
    <x v="16"/>
  </r>
  <r>
    <n v="77536036"/>
    <x v="10"/>
    <x v="16"/>
  </r>
  <r>
    <n v="77536037"/>
    <x v="10"/>
    <x v="16"/>
  </r>
  <r>
    <n v="77536038"/>
    <x v="10"/>
    <x v="16"/>
  </r>
  <r>
    <n v="77536039"/>
    <x v="10"/>
    <x v="16"/>
  </r>
  <r>
    <n v="77536040"/>
    <x v="10"/>
    <x v="16"/>
  </r>
  <r>
    <n v="77536041"/>
    <x v="10"/>
    <x v="16"/>
  </r>
  <r>
    <n v="77536042"/>
    <x v="10"/>
    <x v="16"/>
  </r>
  <r>
    <n v="77536043"/>
    <x v="10"/>
    <x v="16"/>
  </r>
  <r>
    <n v="77536044"/>
    <x v="10"/>
    <x v="16"/>
  </r>
  <r>
    <n v="77536045"/>
    <x v="10"/>
    <x v="16"/>
  </r>
  <r>
    <n v="77536046"/>
    <x v="10"/>
    <x v="16"/>
  </r>
  <r>
    <n v="77536047"/>
    <x v="10"/>
    <x v="16"/>
  </r>
  <r>
    <n v="77536048"/>
    <x v="10"/>
    <x v="16"/>
  </r>
  <r>
    <n v="77536049"/>
    <x v="10"/>
    <x v="16"/>
  </r>
  <r>
    <n v="77536050"/>
    <x v="10"/>
    <x v="16"/>
  </r>
  <r>
    <n v="77536051"/>
    <x v="10"/>
    <x v="16"/>
  </r>
  <r>
    <n v="77536052"/>
    <x v="10"/>
    <x v="16"/>
  </r>
  <r>
    <n v="77536053"/>
    <x v="10"/>
    <x v="16"/>
  </r>
  <r>
    <n v="77536054"/>
    <x v="10"/>
    <x v="16"/>
  </r>
  <r>
    <n v="77536055"/>
    <x v="10"/>
    <x v="16"/>
  </r>
  <r>
    <n v="77536056"/>
    <x v="10"/>
    <x v="16"/>
  </r>
  <r>
    <n v="77536058"/>
    <x v="10"/>
    <x v="16"/>
  </r>
  <r>
    <n v="77536059"/>
    <x v="10"/>
    <x v="16"/>
  </r>
  <r>
    <n v="77536060"/>
    <x v="10"/>
    <x v="16"/>
  </r>
  <r>
    <n v="77536061"/>
    <x v="10"/>
    <x v="16"/>
  </r>
  <r>
    <n v="77536062"/>
    <x v="10"/>
    <x v="16"/>
  </r>
  <r>
    <n v="77536063"/>
    <x v="12"/>
    <x v="13"/>
  </r>
  <r>
    <n v="77536064"/>
    <x v="10"/>
    <x v="13"/>
  </r>
  <r>
    <n v="77536065"/>
    <x v="10"/>
    <x v="13"/>
  </r>
  <r>
    <n v="77536066"/>
    <x v="10"/>
    <x v="13"/>
  </r>
  <r>
    <n v="77536067"/>
    <x v="10"/>
    <x v="13"/>
  </r>
  <r>
    <n v="77536068"/>
    <x v="10"/>
    <x v="13"/>
  </r>
  <r>
    <n v="77536069"/>
    <x v="10"/>
    <x v="13"/>
  </r>
  <r>
    <n v="77536070"/>
    <x v="10"/>
    <x v="13"/>
  </r>
  <r>
    <n v="77536071"/>
    <x v="10"/>
    <x v="13"/>
  </r>
  <r>
    <n v="77536072"/>
    <x v="10"/>
    <x v="13"/>
  </r>
  <r>
    <n v="77536073"/>
    <x v="10"/>
    <x v="13"/>
  </r>
  <r>
    <n v="77536074"/>
    <x v="10"/>
    <x v="13"/>
  </r>
  <r>
    <n v="77536075"/>
    <x v="10"/>
    <x v="13"/>
  </r>
  <r>
    <n v="77536076"/>
    <x v="10"/>
    <x v="13"/>
  </r>
  <r>
    <n v="77536077"/>
    <x v="10"/>
    <x v="13"/>
  </r>
  <r>
    <n v="77536078"/>
    <x v="10"/>
    <x v="13"/>
  </r>
  <r>
    <n v="77536079"/>
    <x v="10"/>
    <x v="13"/>
  </r>
  <r>
    <n v="77536080"/>
    <x v="10"/>
    <x v="13"/>
  </r>
  <r>
    <n v="77536081"/>
    <x v="10"/>
    <x v="13"/>
  </r>
  <r>
    <n v="77536082"/>
    <x v="10"/>
    <x v="13"/>
  </r>
  <r>
    <n v="77536083"/>
    <x v="10"/>
    <x v="13"/>
  </r>
  <r>
    <n v="77536084"/>
    <x v="10"/>
    <x v="13"/>
  </r>
  <r>
    <n v="77536085"/>
    <x v="10"/>
    <x v="13"/>
  </r>
  <r>
    <n v="77536086"/>
    <x v="10"/>
    <x v="13"/>
  </r>
  <r>
    <n v="77536087"/>
    <x v="12"/>
    <x v="13"/>
  </r>
  <r>
    <n v="77536088"/>
    <x v="10"/>
    <x v="13"/>
  </r>
  <r>
    <n v="77536090"/>
    <x v="10"/>
    <x v="13"/>
  </r>
  <r>
    <n v="77536091"/>
    <x v="10"/>
    <x v="13"/>
  </r>
  <r>
    <n v="77536092"/>
    <x v="10"/>
    <x v="13"/>
  </r>
  <r>
    <n v="77536093"/>
    <x v="10"/>
    <x v="13"/>
  </r>
  <r>
    <n v="77536094"/>
    <x v="10"/>
    <x v="13"/>
  </r>
  <r>
    <n v="77536095"/>
    <x v="10"/>
    <x v="13"/>
  </r>
  <r>
    <n v="77536096"/>
    <x v="10"/>
    <x v="13"/>
  </r>
  <r>
    <n v="77536097"/>
    <x v="10"/>
    <x v="13"/>
  </r>
  <r>
    <n v="77536098"/>
    <x v="10"/>
    <x v="13"/>
  </r>
  <r>
    <n v="77536099"/>
    <x v="10"/>
    <x v="13"/>
  </r>
  <r>
    <n v="77536100"/>
    <x v="10"/>
    <x v="13"/>
  </r>
  <r>
    <n v="77536101"/>
    <x v="10"/>
    <x v="13"/>
  </r>
  <r>
    <n v="77536102"/>
    <x v="10"/>
    <x v="13"/>
  </r>
  <r>
    <n v="77536104"/>
    <x v="10"/>
    <x v="13"/>
  </r>
  <r>
    <n v="77536105"/>
    <x v="10"/>
    <x v="13"/>
  </r>
  <r>
    <n v="77536106"/>
    <x v="10"/>
    <x v="13"/>
  </r>
  <r>
    <n v="77536107"/>
    <x v="10"/>
    <x v="13"/>
  </r>
  <r>
    <n v="77536108"/>
    <x v="10"/>
    <x v="13"/>
  </r>
  <r>
    <n v="77536109"/>
    <x v="10"/>
    <x v="13"/>
  </r>
  <r>
    <n v="77536110"/>
    <x v="10"/>
    <x v="13"/>
  </r>
  <r>
    <n v="77536111"/>
    <x v="10"/>
    <x v="13"/>
  </r>
  <r>
    <n v="77536112"/>
    <x v="10"/>
    <x v="13"/>
  </r>
  <r>
    <n v="77536113"/>
    <x v="10"/>
    <x v="13"/>
  </r>
  <r>
    <n v="77536114"/>
    <x v="10"/>
    <x v="13"/>
  </r>
  <r>
    <n v="77536115"/>
    <x v="10"/>
    <x v="13"/>
  </r>
  <r>
    <n v="77536116"/>
    <x v="10"/>
    <x v="13"/>
  </r>
  <r>
    <n v="77536117"/>
    <x v="10"/>
    <x v="13"/>
  </r>
  <r>
    <n v="77536118"/>
    <x v="10"/>
    <x v="13"/>
  </r>
  <r>
    <n v="77536119"/>
    <x v="10"/>
    <x v="13"/>
  </r>
  <r>
    <n v="77536120"/>
    <x v="10"/>
    <x v="13"/>
  </r>
  <r>
    <n v="77536121"/>
    <x v="10"/>
    <x v="13"/>
  </r>
  <r>
    <n v="77536122"/>
    <x v="10"/>
    <x v="13"/>
  </r>
  <r>
    <n v="77536123"/>
    <x v="10"/>
    <x v="13"/>
  </r>
  <r>
    <n v="77536124"/>
    <x v="10"/>
    <x v="13"/>
  </r>
  <r>
    <n v="77536125"/>
    <x v="10"/>
    <x v="13"/>
  </r>
  <r>
    <n v="77536126"/>
    <x v="10"/>
    <x v="13"/>
  </r>
  <r>
    <n v="77536127"/>
    <x v="10"/>
    <x v="13"/>
  </r>
  <r>
    <n v="77536128"/>
    <x v="10"/>
    <x v="13"/>
  </r>
  <r>
    <n v="77536129"/>
    <x v="10"/>
    <x v="13"/>
  </r>
  <r>
    <n v="77536130"/>
    <x v="10"/>
    <x v="13"/>
  </r>
  <r>
    <n v="77536131"/>
    <x v="10"/>
    <x v="13"/>
  </r>
  <r>
    <n v="77536132"/>
    <x v="10"/>
    <x v="13"/>
  </r>
  <r>
    <n v="77536133"/>
    <x v="10"/>
    <x v="13"/>
  </r>
  <r>
    <n v="77536134"/>
    <x v="10"/>
    <x v="13"/>
  </r>
  <r>
    <n v="77536135"/>
    <x v="10"/>
    <x v="13"/>
  </r>
  <r>
    <n v="77536138"/>
    <x v="10"/>
    <x v="13"/>
  </r>
  <r>
    <n v="77536139"/>
    <x v="10"/>
    <x v="13"/>
  </r>
  <r>
    <n v="77536140"/>
    <x v="10"/>
    <x v="13"/>
  </r>
  <r>
    <n v="77536141"/>
    <x v="10"/>
    <x v="13"/>
  </r>
  <r>
    <n v="77536142"/>
    <x v="10"/>
    <x v="13"/>
  </r>
  <r>
    <n v="77536144"/>
    <x v="10"/>
    <x v="13"/>
  </r>
  <r>
    <n v="77536145"/>
    <x v="10"/>
    <x v="13"/>
  </r>
  <r>
    <n v="77536146"/>
    <x v="10"/>
    <x v="13"/>
  </r>
  <r>
    <n v="77536148"/>
    <x v="10"/>
    <x v="13"/>
  </r>
  <r>
    <n v="77536149"/>
    <x v="10"/>
    <x v="13"/>
  </r>
  <r>
    <n v="77536150"/>
    <x v="10"/>
    <x v="13"/>
  </r>
  <r>
    <n v="77536151"/>
    <x v="10"/>
    <x v="13"/>
  </r>
  <r>
    <n v="77536152"/>
    <x v="10"/>
    <x v="13"/>
  </r>
  <r>
    <n v="77536153"/>
    <x v="10"/>
    <x v="13"/>
  </r>
  <r>
    <n v="77536154"/>
    <x v="10"/>
    <x v="13"/>
  </r>
  <r>
    <n v="77536155"/>
    <x v="12"/>
    <x v="8"/>
  </r>
  <r>
    <n v="77536156"/>
    <x v="10"/>
    <x v="13"/>
  </r>
  <r>
    <n v="77536157"/>
    <x v="10"/>
    <x v="13"/>
  </r>
  <r>
    <n v="77536158"/>
    <x v="10"/>
    <x v="13"/>
  </r>
  <r>
    <n v="77536159"/>
    <x v="10"/>
    <x v="13"/>
  </r>
  <r>
    <n v="77536160"/>
    <x v="10"/>
    <x v="13"/>
  </r>
  <r>
    <n v="77536161"/>
    <x v="10"/>
    <x v="13"/>
  </r>
  <r>
    <n v="77536162"/>
    <x v="10"/>
    <x v="13"/>
  </r>
  <r>
    <n v="77536164"/>
    <x v="10"/>
    <x v="13"/>
  </r>
  <r>
    <n v="77536165"/>
    <x v="10"/>
    <x v="13"/>
  </r>
  <r>
    <n v="77536166"/>
    <x v="10"/>
    <x v="13"/>
  </r>
  <r>
    <n v="77536167"/>
    <x v="10"/>
    <x v="13"/>
  </r>
  <r>
    <n v="77536168"/>
    <x v="10"/>
    <x v="13"/>
  </r>
  <r>
    <n v="77536169"/>
    <x v="10"/>
    <x v="13"/>
  </r>
  <r>
    <n v="77536170"/>
    <x v="10"/>
    <x v="13"/>
  </r>
  <r>
    <n v="77536171"/>
    <x v="10"/>
    <x v="13"/>
  </r>
  <r>
    <n v="77536172"/>
    <x v="10"/>
    <x v="13"/>
  </r>
  <r>
    <n v="77536173"/>
    <x v="10"/>
    <x v="13"/>
  </r>
  <r>
    <n v="77536174"/>
    <x v="10"/>
    <x v="13"/>
  </r>
  <r>
    <n v="77536175"/>
    <x v="10"/>
    <x v="13"/>
  </r>
  <r>
    <n v="77536176"/>
    <x v="10"/>
    <x v="8"/>
  </r>
  <r>
    <n v="77536177"/>
    <x v="10"/>
    <x v="8"/>
  </r>
  <r>
    <n v="77536179"/>
    <x v="10"/>
    <x v="8"/>
  </r>
  <r>
    <n v="77536180"/>
    <x v="12"/>
    <x v="8"/>
  </r>
  <r>
    <n v="77536183"/>
    <x v="10"/>
    <x v="8"/>
  </r>
  <r>
    <n v="77536184"/>
    <x v="10"/>
    <x v="15"/>
  </r>
  <r>
    <n v="77536185"/>
    <x v="10"/>
    <x v="15"/>
  </r>
  <r>
    <n v="77536186"/>
    <x v="10"/>
    <x v="15"/>
  </r>
  <r>
    <n v="77536187"/>
    <x v="10"/>
    <x v="15"/>
  </r>
  <r>
    <n v="77536188"/>
    <x v="10"/>
    <x v="8"/>
  </r>
  <r>
    <n v="77536189"/>
    <x v="10"/>
    <x v="8"/>
  </r>
  <r>
    <n v="77536190"/>
    <x v="12"/>
    <x v="8"/>
  </r>
  <r>
    <n v="77536191"/>
    <x v="10"/>
    <x v="8"/>
  </r>
  <r>
    <n v="77536192"/>
    <x v="10"/>
    <x v="8"/>
  </r>
  <r>
    <n v="77536193"/>
    <x v="12"/>
    <x v="8"/>
  </r>
  <r>
    <n v="77536194"/>
    <x v="10"/>
    <x v="8"/>
  </r>
  <r>
    <n v="77536195"/>
    <x v="10"/>
    <x v="8"/>
  </r>
  <r>
    <n v="77536196"/>
    <x v="10"/>
    <x v="8"/>
  </r>
  <r>
    <n v="77536197"/>
    <x v="10"/>
    <x v="8"/>
  </r>
  <r>
    <n v="77536198"/>
    <x v="10"/>
    <x v="8"/>
  </r>
  <r>
    <n v="77536199"/>
    <x v="10"/>
    <x v="8"/>
  </r>
  <r>
    <n v="77536200"/>
    <x v="10"/>
    <x v="8"/>
  </r>
  <r>
    <n v="77536201"/>
    <x v="10"/>
    <x v="8"/>
  </r>
  <r>
    <n v="77536202"/>
    <x v="10"/>
    <x v="8"/>
  </r>
  <r>
    <n v="77536203"/>
    <x v="10"/>
    <x v="8"/>
  </r>
  <r>
    <n v="77536204"/>
    <x v="10"/>
    <x v="8"/>
  </r>
  <r>
    <n v="77536205"/>
    <x v="10"/>
    <x v="8"/>
  </r>
  <r>
    <n v="77536206"/>
    <x v="10"/>
    <x v="8"/>
  </r>
  <r>
    <n v="77536207"/>
    <x v="10"/>
    <x v="8"/>
  </r>
  <r>
    <n v="77536208"/>
    <x v="10"/>
    <x v="8"/>
  </r>
  <r>
    <n v="77536209"/>
    <x v="10"/>
    <x v="15"/>
  </r>
  <r>
    <n v="77536210"/>
    <x v="10"/>
    <x v="15"/>
  </r>
  <r>
    <n v="77536211"/>
    <x v="10"/>
    <x v="15"/>
  </r>
  <r>
    <n v="77536212"/>
    <x v="10"/>
    <x v="6"/>
  </r>
  <r>
    <n v="77536213"/>
    <x v="10"/>
    <x v="6"/>
  </r>
  <r>
    <n v="77536214"/>
    <x v="10"/>
    <x v="6"/>
  </r>
  <r>
    <n v="77536215"/>
    <x v="10"/>
    <x v="6"/>
  </r>
  <r>
    <n v="77536216"/>
    <x v="10"/>
    <x v="15"/>
  </r>
  <r>
    <n v="77536217"/>
    <x v="10"/>
    <x v="15"/>
  </r>
  <r>
    <n v="77536218"/>
    <x v="10"/>
    <x v="13"/>
  </r>
  <r>
    <n v="77536219"/>
    <x v="10"/>
    <x v="13"/>
  </r>
  <r>
    <n v="77536220"/>
    <x v="10"/>
    <x v="13"/>
  </r>
  <r>
    <n v="77536221"/>
    <x v="10"/>
    <x v="13"/>
  </r>
  <r>
    <n v="77536222"/>
    <x v="10"/>
    <x v="13"/>
  </r>
  <r>
    <n v="77536223"/>
    <x v="10"/>
    <x v="13"/>
  </r>
  <r>
    <n v="77536224"/>
    <x v="10"/>
    <x v="13"/>
  </r>
  <r>
    <n v="77536225"/>
    <x v="10"/>
    <x v="13"/>
  </r>
  <r>
    <n v="77536226"/>
    <x v="10"/>
    <x v="13"/>
  </r>
  <r>
    <n v="77536227"/>
    <x v="10"/>
    <x v="13"/>
  </r>
  <r>
    <n v="77536228"/>
    <x v="10"/>
    <x v="13"/>
  </r>
  <r>
    <n v="77536229"/>
    <x v="10"/>
    <x v="13"/>
  </r>
  <r>
    <n v="77536230"/>
    <x v="10"/>
    <x v="13"/>
  </r>
  <r>
    <n v="77536231"/>
    <x v="10"/>
    <x v="13"/>
  </r>
  <r>
    <n v="77536232"/>
    <x v="10"/>
    <x v="13"/>
  </r>
  <r>
    <n v="77536233"/>
    <x v="10"/>
    <x v="13"/>
  </r>
  <r>
    <n v="77536234"/>
    <x v="10"/>
    <x v="13"/>
  </r>
  <r>
    <n v="77536235"/>
    <x v="10"/>
    <x v="13"/>
  </r>
  <r>
    <n v="77536237"/>
    <x v="10"/>
    <x v="13"/>
  </r>
  <r>
    <n v="77536238"/>
    <x v="10"/>
    <x v="13"/>
  </r>
  <r>
    <n v="77536239"/>
    <x v="10"/>
    <x v="13"/>
  </r>
  <r>
    <n v="77536240"/>
    <x v="10"/>
    <x v="13"/>
  </r>
  <r>
    <n v="77536241"/>
    <x v="10"/>
    <x v="13"/>
  </r>
  <r>
    <n v="77536242"/>
    <x v="10"/>
    <x v="13"/>
  </r>
  <r>
    <n v="77536243"/>
    <x v="10"/>
    <x v="13"/>
  </r>
  <r>
    <n v="77536244"/>
    <x v="10"/>
    <x v="13"/>
  </r>
  <r>
    <n v="77536245"/>
    <x v="10"/>
    <x v="13"/>
  </r>
  <r>
    <n v="77536246"/>
    <x v="10"/>
    <x v="13"/>
  </r>
  <r>
    <n v="77536247"/>
    <x v="10"/>
    <x v="13"/>
  </r>
  <r>
    <n v="77536248"/>
    <x v="10"/>
    <x v="13"/>
  </r>
  <r>
    <n v="77536249"/>
    <x v="11"/>
    <x v="3"/>
  </r>
  <r>
    <n v="77536251"/>
    <x v="10"/>
    <x v="3"/>
  </r>
  <r>
    <n v="77536252"/>
    <x v="10"/>
    <x v="3"/>
  </r>
  <r>
    <n v="77536253"/>
    <x v="10"/>
    <x v="3"/>
  </r>
  <r>
    <n v="77536254"/>
    <x v="12"/>
    <x v="3"/>
  </r>
  <r>
    <n v="77536255"/>
    <x v="10"/>
    <x v="3"/>
  </r>
  <r>
    <n v="77536256"/>
    <x v="10"/>
    <x v="3"/>
  </r>
  <r>
    <n v="77536257"/>
    <x v="10"/>
    <x v="3"/>
  </r>
  <r>
    <n v="77536258"/>
    <x v="10"/>
    <x v="3"/>
  </r>
  <r>
    <n v="77536259"/>
    <x v="10"/>
    <x v="5"/>
  </r>
  <r>
    <n v="77536260"/>
    <x v="10"/>
    <x v="5"/>
  </r>
  <r>
    <n v="77536261"/>
    <x v="10"/>
    <x v="5"/>
  </r>
  <r>
    <n v="77536262"/>
    <x v="10"/>
    <x v="5"/>
  </r>
  <r>
    <n v="77536263"/>
    <x v="10"/>
    <x v="5"/>
  </r>
  <r>
    <n v="77536264"/>
    <x v="10"/>
    <x v="5"/>
  </r>
  <r>
    <n v="77536265"/>
    <x v="10"/>
    <x v="5"/>
  </r>
  <r>
    <n v="77536266"/>
    <x v="10"/>
    <x v="5"/>
  </r>
  <r>
    <n v="77536267"/>
    <x v="10"/>
    <x v="5"/>
  </r>
  <r>
    <n v="77536269"/>
    <x v="12"/>
    <x v="3"/>
  </r>
  <r>
    <n v="77536270"/>
    <x v="10"/>
    <x v="3"/>
  </r>
  <r>
    <n v="77536271"/>
    <x v="10"/>
    <x v="3"/>
  </r>
  <r>
    <n v="77536272"/>
    <x v="10"/>
    <x v="3"/>
  </r>
  <r>
    <n v="77536273"/>
    <x v="10"/>
    <x v="3"/>
  </r>
  <r>
    <n v="77536274"/>
    <x v="10"/>
    <x v="3"/>
  </r>
  <r>
    <n v="77536276"/>
    <x v="10"/>
    <x v="3"/>
  </r>
  <r>
    <n v="77536277"/>
    <x v="10"/>
    <x v="3"/>
  </r>
  <r>
    <n v="77536278"/>
    <x v="10"/>
    <x v="3"/>
  </r>
  <r>
    <n v="77536279"/>
    <x v="10"/>
    <x v="3"/>
  </r>
  <r>
    <n v="77536281"/>
    <x v="11"/>
    <x v="3"/>
  </r>
  <r>
    <n v="77536282"/>
    <x v="12"/>
    <x v="3"/>
  </r>
  <r>
    <n v="77536283"/>
    <x v="10"/>
    <x v="3"/>
  </r>
  <r>
    <n v="77536284"/>
    <x v="10"/>
    <x v="3"/>
  </r>
  <r>
    <n v="77536285"/>
    <x v="12"/>
    <x v="3"/>
  </r>
  <r>
    <n v="77536286"/>
    <x v="10"/>
    <x v="3"/>
  </r>
  <r>
    <n v="77536287"/>
    <x v="10"/>
    <x v="3"/>
  </r>
  <r>
    <n v="77536288"/>
    <x v="10"/>
    <x v="3"/>
  </r>
  <r>
    <n v="77536289"/>
    <x v="10"/>
    <x v="3"/>
  </r>
  <r>
    <n v="77536290"/>
    <x v="10"/>
    <x v="3"/>
  </r>
  <r>
    <n v="77536291"/>
    <x v="10"/>
    <x v="3"/>
  </r>
  <r>
    <n v="77536292"/>
    <x v="10"/>
    <x v="3"/>
  </r>
  <r>
    <n v="77536293"/>
    <x v="10"/>
    <x v="3"/>
  </r>
  <r>
    <n v="77536294"/>
    <x v="10"/>
    <x v="3"/>
  </r>
  <r>
    <n v="77536295"/>
    <x v="10"/>
    <x v="3"/>
  </r>
  <r>
    <n v="77536296"/>
    <x v="12"/>
    <x v="3"/>
  </r>
  <r>
    <n v="77536297"/>
    <x v="10"/>
    <x v="3"/>
  </r>
  <r>
    <n v="77536298"/>
    <x v="10"/>
    <x v="3"/>
  </r>
  <r>
    <n v="77536299"/>
    <x v="10"/>
    <x v="3"/>
  </r>
  <r>
    <n v="77536301"/>
    <x v="10"/>
    <x v="3"/>
  </r>
  <r>
    <n v="77536302"/>
    <x v="10"/>
    <x v="3"/>
  </r>
  <r>
    <n v="77536303"/>
    <x v="10"/>
    <x v="3"/>
  </r>
  <r>
    <n v="77536304"/>
    <x v="10"/>
    <x v="3"/>
  </r>
  <r>
    <n v="77536305"/>
    <x v="10"/>
    <x v="3"/>
  </r>
  <r>
    <n v="77536307"/>
    <x v="10"/>
    <x v="3"/>
  </r>
  <r>
    <n v="77536308"/>
    <x v="10"/>
    <x v="3"/>
  </r>
  <r>
    <n v="77536309"/>
    <x v="12"/>
    <x v="3"/>
  </r>
  <r>
    <n v="77536310"/>
    <x v="10"/>
    <x v="3"/>
  </r>
  <r>
    <n v="77536311"/>
    <x v="10"/>
    <x v="3"/>
  </r>
  <r>
    <n v="77536312"/>
    <x v="10"/>
    <x v="3"/>
  </r>
  <r>
    <n v="77536313"/>
    <x v="10"/>
    <x v="3"/>
  </r>
  <r>
    <n v="77536314"/>
    <x v="10"/>
    <x v="3"/>
  </r>
  <r>
    <n v="77536315"/>
    <x v="10"/>
    <x v="3"/>
  </r>
  <r>
    <n v="77536316"/>
    <x v="12"/>
    <x v="3"/>
  </r>
  <r>
    <n v="77536317"/>
    <x v="10"/>
    <x v="3"/>
  </r>
  <r>
    <n v="77536318"/>
    <x v="10"/>
    <x v="3"/>
  </r>
  <r>
    <n v="77536319"/>
    <x v="10"/>
    <x v="3"/>
  </r>
  <r>
    <n v="77536320"/>
    <x v="10"/>
    <x v="3"/>
  </r>
  <r>
    <n v="77536321"/>
    <x v="10"/>
    <x v="3"/>
  </r>
  <r>
    <n v="77536322"/>
    <x v="10"/>
    <x v="3"/>
  </r>
  <r>
    <n v="77536323"/>
    <x v="10"/>
    <x v="3"/>
  </r>
  <r>
    <n v="77536324"/>
    <x v="10"/>
    <x v="3"/>
  </r>
  <r>
    <n v="77536325"/>
    <x v="10"/>
    <x v="3"/>
  </r>
  <r>
    <n v="77536326"/>
    <x v="10"/>
    <x v="3"/>
  </r>
  <r>
    <n v="77536327"/>
    <x v="10"/>
    <x v="3"/>
  </r>
  <r>
    <n v="77536328"/>
    <x v="10"/>
    <x v="3"/>
  </r>
  <r>
    <n v="77536329"/>
    <x v="10"/>
    <x v="3"/>
  </r>
  <r>
    <n v="77536330"/>
    <x v="10"/>
    <x v="3"/>
  </r>
  <r>
    <n v="77536331"/>
    <x v="10"/>
    <x v="3"/>
  </r>
  <r>
    <n v="77536332"/>
    <x v="10"/>
    <x v="3"/>
  </r>
  <r>
    <n v="77536333"/>
    <x v="10"/>
    <x v="3"/>
  </r>
  <r>
    <n v="77536334"/>
    <x v="10"/>
    <x v="3"/>
  </r>
  <r>
    <n v="77536335"/>
    <x v="10"/>
    <x v="3"/>
  </r>
  <r>
    <n v="77536336"/>
    <x v="10"/>
    <x v="3"/>
  </r>
  <r>
    <n v="77536337"/>
    <x v="10"/>
    <x v="3"/>
  </r>
  <r>
    <n v="77536338"/>
    <x v="10"/>
    <x v="3"/>
  </r>
  <r>
    <n v="77536339"/>
    <x v="10"/>
    <x v="3"/>
  </r>
  <r>
    <n v="77536340"/>
    <x v="10"/>
    <x v="3"/>
  </r>
  <r>
    <n v="77536341"/>
    <x v="12"/>
    <x v="3"/>
  </r>
  <r>
    <n v="77536342"/>
    <x v="10"/>
    <x v="3"/>
  </r>
  <r>
    <n v="77536343"/>
    <x v="10"/>
    <x v="3"/>
  </r>
  <r>
    <n v="77536344"/>
    <x v="10"/>
    <x v="3"/>
  </r>
  <r>
    <n v="77536345"/>
    <x v="10"/>
    <x v="3"/>
  </r>
  <r>
    <n v="77536346"/>
    <x v="10"/>
    <x v="3"/>
  </r>
  <r>
    <n v="77536347"/>
    <x v="10"/>
    <x v="3"/>
  </r>
  <r>
    <n v="77536348"/>
    <x v="10"/>
    <x v="3"/>
  </r>
  <r>
    <n v="77536349"/>
    <x v="10"/>
    <x v="3"/>
  </r>
  <r>
    <n v="77536350"/>
    <x v="10"/>
    <x v="3"/>
  </r>
  <r>
    <n v="77536352"/>
    <x v="10"/>
    <x v="3"/>
  </r>
  <r>
    <n v="77536353"/>
    <x v="10"/>
    <x v="3"/>
  </r>
  <r>
    <n v="77536354"/>
    <x v="10"/>
    <x v="6"/>
  </r>
  <r>
    <n v="77536355"/>
    <x v="10"/>
    <x v="6"/>
  </r>
  <r>
    <n v="77536356"/>
    <x v="10"/>
    <x v="6"/>
  </r>
  <r>
    <n v="77536357"/>
    <x v="10"/>
    <x v="6"/>
  </r>
  <r>
    <n v="77536358"/>
    <x v="10"/>
    <x v="6"/>
  </r>
  <r>
    <n v="77536359"/>
    <x v="10"/>
    <x v="6"/>
  </r>
  <r>
    <n v="77536360"/>
    <x v="10"/>
    <x v="6"/>
  </r>
  <r>
    <n v="77536361"/>
    <x v="10"/>
    <x v="6"/>
  </r>
  <r>
    <n v="77536362"/>
    <x v="12"/>
    <x v="6"/>
  </r>
  <r>
    <n v="77536363"/>
    <x v="12"/>
    <x v="6"/>
  </r>
  <r>
    <n v="77536364"/>
    <x v="12"/>
    <x v="6"/>
  </r>
  <r>
    <n v="77536366"/>
    <x v="10"/>
    <x v="6"/>
  </r>
  <r>
    <n v="77536367"/>
    <x v="10"/>
    <x v="6"/>
  </r>
  <r>
    <n v="77536368"/>
    <x v="12"/>
    <x v="6"/>
  </r>
  <r>
    <n v="77536369"/>
    <x v="10"/>
    <x v="6"/>
  </r>
  <r>
    <n v="77536370"/>
    <x v="10"/>
    <x v="6"/>
  </r>
  <r>
    <n v="77536371"/>
    <x v="10"/>
    <x v="6"/>
  </r>
  <r>
    <n v="77536372"/>
    <x v="10"/>
    <x v="6"/>
  </r>
  <r>
    <n v="77536373"/>
    <x v="10"/>
    <x v="6"/>
  </r>
  <r>
    <n v="77536374"/>
    <x v="10"/>
    <x v="6"/>
  </r>
  <r>
    <n v="77536375"/>
    <x v="10"/>
    <x v="6"/>
  </r>
  <r>
    <n v="77536376"/>
    <x v="10"/>
    <x v="6"/>
  </r>
  <r>
    <n v="77536377"/>
    <x v="10"/>
    <x v="6"/>
  </r>
  <r>
    <n v="77536378"/>
    <x v="10"/>
    <x v="6"/>
  </r>
  <r>
    <n v="77536379"/>
    <x v="10"/>
    <x v="6"/>
  </r>
  <r>
    <n v="77536380"/>
    <x v="10"/>
    <x v="6"/>
  </r>
  <r>
    <n v="77536381"/>
    <x v="10"/>
    <x v="6"/>
  </r>
  <r>
    <n v="77536382"/>
    <x v="10"/>
    <x v="6"/>
  </r>
  <r>
    <n v="77536383"/>
    <x v="10"/>
    <x v="6"/>
  </r>
  <r>
    <n v="77536384"/>
    <x v="10"/>
    <x v="6"/>
  </r>
  <r>
    <n v="77536385"/>
    <x v="10"/>
    <x v="6"/>
  </r>
  <r>
    <n v="77536386"/>
    <x v="10"/>
    <x v="6"/>
  </r>
  <r>
    <n v="77536387"/>
    <x v="10"/>
    <x v="6"/>
  </r>
  <r>
    <n v="77536388"/>
    <x v="10"/>
    <x v="6"/>
  </r>
  <r>
    <n v="77536389"/>
    <x v="10"/>
    <x v="6"/>
  </r>
  <r>
    <n v="77536390"/>
    <x v="10"/>
    <x v="6"/>
  </r>
  <r>
    <n v="77536391"/>
    <x v="10"/>
    <x v="6"/>
  </r>
  <r>
    <n v="77536392"/>
    <x v="10"/>
    <x v="6"/>
  </r>
  <r>
    <n v="77536393"/>
    <x v="10"/>
    <x v="6"/>
  </r>
  <r>
    <n v="77536394"/>
    <x v="10"/>
    <x v="6"/>
  </r>
  <r>
    <n v="77536395"/>
    <x v="10"/>
    <x v="6"/>
  </r>
  <r>
    <n v="77536396"/>
    <x v="10"/>
    <x v="6"/>
  </r>
  <r>
    <n v="77536397"/>
    <x v="10"/>
    <x v="6"/>
  </r>
  <r>
    <n v="77536398"/>
    <x v="10"/>
    <x v="6"/>
  </r>
  <r>
    <n v="77536399"/>
    <x v="10"/>
    <x v="6"/>
  </r>
  <r>
    <n v="77536400"/>
    <x v="10"/>
    <x v="6"/>
  </r>
  <r>
    <n v="77536401"/>
    <x v="10"/>
    <x v="6"/>
  </r>
  <r>
    <n v="77536402"/>
    <x v="10"/>
    <x v="6"/>
  </r>
  <r>
    <n v="77536403"/>
    <x v="10"/>
    <x v="6"/>
  </r>
  <r>
    <n v="77536404"/>
    <x v="10"/>
    <x v="6"/>
  </r>
  <r>
    <n v="77536406"/>
    <x v="10"/>
    <x v="6"/>
  </r>
  <r>
    <n v="77536407"/>
    <x v="10"/>
    <x v="6"/>
  </r>
  <r>
    <n v="77536408"/>
    <x v="10"/>
    <x v="6"/>
  </r>
  <r>
    <n v="77536409"/>
    <x v="10"/>
    <x v="6"/>
  </r>
  <r>
    <n v="77536410"/>
    <x v="10"/>
    <x v="6"/>
  </r>
  <r>
    <n v="77536411"/>
    <x v="10"/>
    <x v="6"/>
  </r>
  <r>
    <n v="77536412"/>
    <x v="10"/>
    <x v="6"/>
  </r>
  <r>
    <n v="77536413"/>
    <x v="10"/>
    <x v="6"/>
  </r>
  <r>
    <n v="77536414"/>
    <x v="10"/>
    <x v="6"/>
  </r>
  <r>
    <n v="77536415"/>
    <x v="10"/>
    <x v="6"/>
  </r>
  <r>
    <n v="77536416"/>
    <x v="10"/>
    <x v="6"/>
  </r>
  <r>
    <n v="77536417"/>
    <x v="10"/>
    <x v="18"/>
  </r>
  <r>
    <n v="77536419"/>
    <x v="10"/>
    <x v="18"/>
  </r>
  <r>
    <n v="77536420"/>
    <x v="12"/>
    <x v="18"/>
  </r>
  <r>
    <n v="77536424"/>
    <x v="10"/>
    <x v="18"/>
  </r>
  <r>
    <n v="77536425"/>
    <x v="10"/>
    <x v="18"/>
  </r>
  <r>
    <n v="77536426"/>
    <x v="10"/>
    <x v="18"/>
  </r>
  <r>
    <n v="77536427"/>
    <x v="10"/>
    <x v="18"/>
  </r>
  <r>
    <n v="77536428"/>
    <x v="10"/>
    <x v="18"/>
  </r>
  <r>
    <n v="77536429"/>
    <x v="10"/>
    <x v="18"/>
  </r>
  <r>
    <n v="77536430"/>
    <x v="10"/>
    <x v="18"/>
  </r>
  <r>
    <n v="77536431"/>
    <x v="10"/>
    <x v="18"/>
  </r>
  <r>
    <n v="77536432"/>
    <x v="12"/>
    <x v="18"/>
  </r>
  <r>
    <n v="77536433"/>
    <x v="12"/>
    <x v="18"/>
  </r>
  <r>
    <n v="77536434"/>
    <x v="12"/>
    <x v="18"/>
  </r>
  <r>
    <n v="77536436"/>
    <x v="12"/>
    <x v="18"/>
  </r>
  <r>
    <n v="77536437"/>
    <x v="11"/>
    <x v="18"/>
  </r>
  <r>
    <n v="77536438"/>
    <x v="12"/>
    <x v="18"/>
  </r>
  <r>
    <n v="77536439"/>
    <x v="12"/>
    <x v="18"/>
  </r>
  <r>
    <n v="77536440"/>
    <x v="12"/>
    <x v="18"/>
  </r>
  <r>
    <n v="77536441"/>
    <x v="12"/>
    <x v="18"/>
  </r>
  <r>
    <n v="77536442"/>
    <x v="11"/>
    <x v="18"/>
  </r>
  <r>
    <n v="77536443"/>
    <x v="12"/>
    <x v="18"/>
  </r>
  <r>
    <n v="77536444"/>
    <x v="12"/>
    <x v="18"/>
  </r>
  <r>
    <n v="77536445"/>
    <x v="12"/>
    <x v="18"/>
  </r>
  <r>
    <n v="77536446"/>
    <x v="12"/>
    <x v="18"/>
  </r>
  <r>
    <n v="77536447"/>
    <x v="12"/>
    <x v="18"/>
  </r>
  <r>
    <n v="77536448"/>
    <x v="10"/>
    <x v="18"/>
  </r>
  <r>
    <n v="77536449"/>
    <x v="10"/>
    <x v="18"/>
  </r>
  <r>
    <n v="77536450"/>
    <x v="10"/>
    <x v="18"/>
  </r>
  <r>
    <n v="77536451"/>
    <x v="10"/>
    <x v="18"/>
  </r>
  <r>
    <n v="77536452"/>
    <x v="10"/>
    <x v="18"/>
  </r>
  <r>
    <n v="77536453"/>
    <x v="10"/>
    <x v="18"/>
  </r>
  <r>
    <n v="77536454"/>
    <x v="10"/>
    <x v="18"/>
  </r>
  <r>
    <n v="77536455"/>
    <x v="10"/>
    <x v="18"/>
  </r>
  <r>
    <n v="77536456"/>
    <x v="10"/>
    <x v="18"/>
  </r>
  <r>
    <n v="77536457"/>
    <x v="10"/>
    <x v="18"/>
  </r>
  <r>
    <n v="77536458"/>
    <x v="10"/>
    <x v="18"/>
  </r>
  <r>
    <n v="77536459"/>
    <x v="10"/>
    <x v="18"/>
  </r>
  <r>
    <n v="77536460"/>
    <x v="10"/>
    <x v="18"/>
  </r>
  <r>
    <n v="77536461"/>
    <x v="12"/>
    <x v="18"/>
  </r>
  <r>
    <n v="77536462"/>
    <x v="12"/>
    <x v="18"/>
  </r>
  <r>
    <n v="77536463"/>
    <x v="10"/>
    <x v="18"/>
  </r>
  <r>
    <n v="77536464"/>
    <x v="10"/>
    <x v="18"/>
  </r>
  <r>
    <n v="77536465"/>
    <x v="10"/>
    <x v="18"/>
  </r>
  <r>
    <n v="77536466"/>
    <x v="10"/>
    <x v="18"/>
  </r>
  <r>
    <n v="77536467"/>
    <x v="10"/>
    <x v="18"/>
  </r>
  <r>
    <n v="77536468"/>
    <x v="10"/>
    <x v="18"/>
  </r>
  <r>
    <n v="77536469"/>
    <x v="12"/>
    <x v="18"/>
  </r>
  <r>
    <n v="77536470"/>
    <x v="12"/>
    <x v="18"/>
  </r>
  <r>
    <n v="77536471"/>
    <x v="10"/>
    <x v="18"/>
  </r>
  <r>
    <n v="77536472"/>
    <x v="10"/>
    <x v="18"/>
  </r>
  <r>
    <n v="77536473"/>
    <x v="10"/>
    <x v="18"/>
  </r>
  <r>
    <n v="77536474"/>
    <x v="10"/>
    <x v="18"/>
  </r>
  <r>
    <n v="77536475"/>
    <x v="10"/>
    <x v="18"/>
  </r>
  <r>
    <n v="77536476"/>
    <x v="10"/>
    <x v="18"/>
  </r>
  <r>
    <n v="77536477"/>
    <x v="10"/>
    <x v="18"/>
  </r>
  <r>
    <n v="77536478"/>
    <x v="10"/>
    <x v="18"/>
  </r>
  <r>
    <n v="77536479"/>
    <x v="10"/>
    <x v="18"/>
  </r>
  <r>
    <n v="77536480"/>
    <x v="10"/>
    <x v="18"/>
  </r>
  <r>
    <n v="77536481"/>
    <x v="12"/>
    <x v="18"/>
  </r>
  <r>
    <n v="77536482"/>
    <x v="12"/>
    <x v="18"/>
  </r>
  <r>
    <n v="77536483"/>
    <x v="12"/>
    <x v="18"/>
  </r>
  <r>
    <n v="77536484"/>
    <x v="12"/>
    <x v="18"/>
  </r>
  <r>
    <n v="77536485"/>
    <x v="12"/>
    <x v="18"/>
  </r>
  <r>
    <n v="77536487"/>
    <x v="11"/>
    <x v="18"/>
  </r>
  <r>
    <n v="77536488"/>
    <x v="12"/>
    <x v="18"/>
  </r>
  <r>
    <n v="77536489"/>
    <x v="12"/>
    <x v="18"/>
  </r>
  <r>
    <n v="77536490"/>
    <x v="11"/>
    <x v="18"/>
  </r>
  <r>
    <n v="77536493"/>
    <x v="12"/>
    <x v="18"/>
  </r>
  <r>
    <n v="77536494"/>
    <x v="12"/>
    <x v="18"/>
  </r>
  <r>
    <n v="77536495"/>
    <x v="10"/>
    <x v="18"/>
  </r>
  <r>
    <n v="77536496"/>
    <x v="10"/>
    <x v="18"/>
  </r>
  <r>
    <n v="77536497"/>
    <x v="10"/>
    <x v="18"/>
  </r>
  <r>
    <n v="77536498"/>
    <x v="10"/>
    <x v="18"/>
  </r>
  <r>
    <n v="77536499"/>
    <x v="10"/>
    <x v="18"/>
  </r>
  <r>
    <n v="77536501"/>
    <x v="12"/>
    <x v="18"/>
  </r>
  <r>
    <n v="77536504"/>
    <x v="10"/>
    <x v="18"/>
  </r>
  <r>
    <n v="77536505"/>
    <x v="10"/>
    <x v="18"/>
  </r>
  <r>
    <n v="77536506"/>
    <x v="10"/>
    <x v="18"/>
  </r>
  <r>
    <n v="77536507"/>
    <x v="10"/>
    <x v="18"/>
  </r>
  <r>
    <n v="77536508"/>
    <x v="10"/>
    <x v="18"/>
  </r>
  <r>
    <n v="77536509"/>
    <x v="10"/>
    <x v="18"/>
  </r>
  <r>
    <n v="77536510"/>
    <x v="10"/>
    <x v="18"/>
  </r>
  <r>
    <n v="77536511"/>
    <x v="10"/>
    <x v="18"/>
  </r>
  <r>
    <n v="77536512"/>
    <x v="10"/>
    <x v="18"/>
  </r>
  <r>
    <n v="77536513"/>
    <x v="10"/>
    <x v="18"/>
  </r>
  <r>
    <n v="77536514"/>
    <x v="10"/>
    <x v="18"/>
  </r>
  <r>
    <n v="77536515"/>
    <x v="12"/>
    <x v="18"/>
  </r>
  <r>
    <n v="77536516"/>
    <x v="10"/>
    <x v="18"/>
  </r>
  <r>
    <n v="77536517"/>
    <x v="10"/>
    <x v="18"/>
  </r>
  <r>
    <n v="77536518"/>
    <x v="10"/>
    <x v="18"/>
  </r>
  <r>
    <n v="77536519"/>
    <x v="10"/>
    <x v="18"/>
  </r>
  <r>
    <n v="77536520"/>
    <x v="10"/>
    <x v="18"/>
  </r>
  <r>
    <n v="77536521"/>
    <x v="10"/>
    <x v="18"/>
  </r>
  <r>
    <n v="77536522"/>
    <x v="10"/>
    <x v="18"/>
  </r>
  <r>
    <n v="77536523"/>
    <x v="10"/>
    <x v="18"/>
  </r>
  <r>
    <n v="77536524"/>
    <x v="10"/>
    <x v="18"/>
  </r>
  <r>
    <n v="77536525"/>
    <x v="10"/>
    <x v="18"/>
  </r>
  <r>
    <n v="77536526"/>
    <x v="10"/>
    <x v="18"/>
  </r>
  <r>
    <n v="77536527"/>
    <x v="10"/>
    <x v="18"/>
  </r>
  <r>
    <n v="77536528"/>
    <x v="10"/>
    <x v="18"/>
  </r>
  <r>
    <n v="77536529"/>
    <x v="10"/>
    <x v="18"/>
  </r>
  <r>
    <n v="77536530"/>
    <x v="10"/>
    <x v="18"/>
  </r>
  <r>
    <n v="77536531"/>
    <x v="10"/>
    <x v="18"/>
  </r>
  <r>
    <n v="77536532"/>
    <x v="10"/>
    <x v="18"/>
  </r>
  <r>
    <n v="77536533"/>
    <x v="10"/>
    <x v="18"/>
  </r>
  <r>
    <n v="77536534"/>
    <x v="10"/>
    <x v="18"/>
  </r>
  <r>
    <n v="77536535"/>
    <x v="7"/>
    <x v="14"/>
  </r>
  <r>
    <n v="77536536"/>
    <x v="10"/>
    <x v="18"/>
  </r>
  <r>
    <n v="77536537"/>
    <x v="10"/>
    <x v="18"/>
  </r>
  <r>
    <n v="77536538"/>
    <x v="10"/>
    <x v="18"/>
  </r>
  <r>
    <n v="77536539"/>
    <x v="10"/>
    <x v="18"/>
  </r>
  <r>
    <n v="77536540"/>
    <x v="10"/>
    <x v="18"/>
  </r>
  <r>
    <n v="77536541"/>
    <x v="10"/>
    <x v="18"/>
  </r>
  <r>
    <n v="77536542"/>
    <x v="10"/>
    <x v="18"/>
  </r>
  <r>
    <n v="77536543"/>
    <x v="10"/>
    <x v="18"/>
  </r>
  <r>
    <n v="77536544"/>
    <x v="10"/>
    <x v="18"/>
  </r>
  <r>
    <n v="77536545"/>
    <x v="10"/>
    <x v="18"/>
  </r>
  <r>
    <n v="77536546"/>
    <x v="10"/>
    <x v="18"/>
  </r>
  <r>
    <n v="77536547"/>
    <x v="10"/>
    <x v="18"/>
  </r>
  <r>
    <n v="77536548"/>
    <x v="10"/>
    <x v="18"/>
  </r>
  <r>
    <n v="77536549"/>
    <x v="10"/>
    <x v="18"/>
  </r>
  <r>
    <n v="77536550"/>
    <x v="10"/>
    <x v="18"/>
  </r>
  <r>
    <n v="77536551"/>
    <x v="10"/>
    <x v="18"/>
  </r>
  <r>
    <n v="77536552"/>
    <x v="10"/>
    <x v="18"/>
  </r>
  <r>
    <n v="77536553"/>
    <x v="10"/>
    <x v="18"/>
  </r>
  <r>
    <n v="77536554"/>
    <x v="10"/>
    <x v="18"/>
  </r>
  <r>
    <n v="77536555"/>
    <x v="10"/>
    <x v="18"/>
  </r>
  <r>
    <n v="77536556"/>
    <x v="10"/>
    <x v="18"/>
  </r>
  <r>
    <n v="77536557"/>
    <x v="10"/>
    <x v="18"/>
  </r>
  <r>
    <n v="77536558"/>
    <x v="11"/>
    <x v="18"/>
  </r>
  <r>
    <n v="77536559"/>
    <x v="10"/>
    <x v="18"/>
  </r>
  <r>
    <n v="77536560"/>
    <x v="10"/>
    <x v="18"/>
  </r>
  <r>
    <n v="77536561"/>
    <x v="10"/>
    <x v="18"/>
  </r>
  <r>
    <n v="77536563"/>
    <x v="10"/>
    <x v="18"/>
  </r>
  <r>
    <n v="77536564"/>
    <x v="10"/>
    <x v="18"/>
  </r>
  <r>
    <n v="77536565"/>
    <x v="10"/>
    <x v="18"/>
  </r>
  <r>
    <n v="77536566"/>
    <x v="10"/>
    <x v="18"/>
  </r>
  <r>
    <n v="77536567"/>
    <x v="12"/>
    <x v="18"/>
  </r>
  <r>
    <n v="77536568"/>
    <x v="10"/>
    <x v="18"/>
  </r>
  <r>
    <n v="77536569"/>
    <x v="12"/>
    <x v="18"/>
  </r>
  <r>
    <n v="77536570"/>
    <x v="10"/>
    <x v="18"/>
  </r>
  <r>
    <n v="77536571"/>
    <x v="10"/>
    <x v="18"/>
  </r>
  <r>
    <n v="77536572"/>
    <x v="10"/>
    <x v="18"/>
  </r>
  <r>
    <n v="77536573"/>
    <x v="10"/>
    <x v="18"/>
  </r>
  <r>
    <n v="77536574"/>
    <x v="10"/>
    <x v="18"/>
  </r>
  <r>
    <n v="77536575"/>
    <x v="10"/>
    <x v="18"/>
  </r>
  <r>
    <n v="77536576"/>
    <x v="10"/>
    <x v="18"/>
  </r>
  <r>
    <n v="77536577"/>
    <x v="10"/>
    <x v="18"/>
  </r>
  <r>
    <n v="77536578"/>
    <x v="10"/>
    <x v="18"/>
  </r>
  <r>
    <n v="77536579"/>
    <x v="10"/>
    <x v="18"/>
  </r>
  <r>
    <n v="77536580"/>
    <x v="10"/>
    <x v="18"/>
  </r>
  <r>
    <n v="77536581"/>
    <x v="10"/>
    <x v="18"/>
  </r>
  <r>
    <n v="77536582"/>
    <x v="10"/>
    <x v="18"/>
  </r>
  <r>
    <n v="77536583"/>
    <x v="10"/>
    <x v="18"/>
  </r>
  <r>
    <n v="77536584"/>
    <x v="10"/>
    <x v="18"/>
  </r>
  <r>
    <n v="77536585"/>
    <x v="10"/>
    <x v="18"/>
  </r>
  <r>
    <n v="77536586"/>
    <x v="10"/>
    <x v="18"/>
  </r>
  <r>
    <n v="77536587"/>
    <x v="10"/>
    <x v="18"/>
  </r>
  <r>
    <n v="77536588"/>
    <x v="10"/>
    <x v="18"/>
  </r>
  <r>
    <n v="77536589"/>
    <x v="10"/>
    <x v="18"/>
  </r>
  <r>
    <n v="77536590"/>
    <x v="10"/>
    <x v="18"/>
  </r>
  <r>
    <n v="77536591"/>
    <x v="10"/>
    <x v="18"/>
  </r>
  <r>
    <n v="77536592"/>
    <x v="10"/>
    <x v="18"/>
  </r>
  <r>
    <n v="77536593"/>
    <x v="10"/>
    <x v="18"/>
  </r>
  <r>
    <n v="77536594"/>
    <x v="10"/>
    <x v="18"/>
  </r>
  <r>
    <n v="77536595"/>
    <x v="10"/>
    <x v="18"/>
  </r>
  <r>
    <n v="77536596"/>
    <x v="10"/>
    <x v="18"/>
  </r>
  <r>
    <n v="77536597"/>
    <x v="10"/>
    <x v="18"/>
  </r>
  <r>
    <n v="77536598"/>
    <x v="10"/>
    <x v="18"/>
  </r>
  <r>
    <n v="77536599"/>
    <x v="10"/>
    <x v="18"/>
  </r>
  <r>
    <n v="77536600"/>
    <x v="10"/>
    <x v="18"/>
  </r>
  <r>
    <n v="77536601"/>
    <x v="10"/>
    <x v="18"/>
  </r>
  <r>
    <n v="77536602"/>
    <x v="10"/>
    <x v="18"/>
  </r>
  <r>
    <n v="77536603"/>
    <x v="10"/>
    <x v="18"/>
  </r>
  <r>
    <n v="77536604"/>
    <x v="10"/>
    <x v="18"/>
  </r>
  <r>
    <n v="77536605"/>
    <x v="10"/>
    <x v="18"/>
  </r>
  <r>
    <n v="77536606"/>
    <x v="7"/>
    <x v="11"/>
  </r>
  <r>
    <n v="77536607"/>
    <x v="10"/>
    <x v="18"/>
  </r>
  <r>
    <n v="77536608"/>
    <x v="10"/>
    <x v="18"/>
  </r>
  <r>
    <n v="77536609"/>
    <x v="10"/>
    <x v="18"/>
  </r>
  <r>
    <n v="77536610"/>
    <x v="10"/>
    <x v="18"/>
  </r>
  <r>
    <n v="77536611"/>
    <x v="10"/>
    <x v="18"/>
  </r>
  <r>
    <n v="77536612"/>
    <x v="10"/>
    <x v="18"/>
  </r>
  <r>
    <n v="77536613"/>
    <x v="10"/>
    <x v="18"/>
  </r>
  <r>
    <n v="77536614"/>
    <x v="10"/>
    <x v="18"/>
  </r>
  <r>
    <n v="77536615"/>
    <x v="10"/>
    <x v="18"/>
  </r>
  <r>
    <n v="77536616"/>
    <x v="10"/>
    <x v="18"/>
  </r>
  <r>
    <n v="77536617"/>
    <x v="7"/>
    <x v="0"/>
  </r>
  <r>
    <n v="77536618"/>
    <x v="10"/>
    <x v="18"/>
  </r>
  <r>
    <n v="77536619"/>
    <x v="10"/>
    <x v="18"/>
  </r>
  <r>
    <n v="77536620"/>
    <x v="10"/>
    <x v="18"/>
  </r>
  <r>
    <n v="77536621"/>
    <x v="10"/>
    <x v="18"/>
  </r>
  <r>
    <n v="77536622"/>
    <x v="10"/>
    <x v="18"/>
  </r>
  <r>
    <n v="77536623"/>
    <x v="10"/>
    <x v="18"/>
  </r>
  <r>
    <n v="77536624"/>
    <x v="10"/>
    <x v="18"/>
  </r>
  <r>
    <n v="77536625"/>
    <x v="10"/>
    <x v="18"/>
  </r>
  <r>
    <n v="77536626"/>
    <x v="12"/>
    <x v="18"/>
  </r>
  <r>
    <n v="77536627"/>
    <x v="10"/>
    <x v="18"/>
  </r>
  <r>
    <n v="77536629"/>
    <x v="10"/>
    <x v="18"/>
  </r>
  <r>
    <n v="77536630"/>
    <x v="10"/>
    <x v="18"/>
  </r>
  <r>
    <n v="77536631"/>
    <x v="10"/>
    <x v="18"/>
  </r>
  <r>
    <n v="77536632"/>
    <x v="10"/>
    <x v="18"/>
  </r>
  <r>
    <n v="77536633"/>
    <x v="10"/>
    <x v="18"/>
  </r>
  <r>
    <n v="77536634"/>
    <x v="10"/>
    <x v="18"/>
  </r>
  <r>
    <n v="77536635"/>
    <x v="10"/>
    <x v="18"/>
  </r>
  <r>
    <n v="77536636"/>
    <x v="10"/>
    <x v="18"/>
  </r>
  <r>
    <n v="77536637"/>
    <x v="10"/>
    <x v="18"/>
  </r>
  <r>
    <n v="77536638"/>
    <x v="10"/>
    <x v="18"/>
  </r>
  <r>
    <n v="77536639"/>
    <x v="10"/>
    <x v="18"/>
  </r>
  <r>
    <n v="77536640"/>
    <x v="10"/>
    <x v="18"/>
  </r>
  <r>
    <n v="77536641"/>
    <x v="10"/>
    <x v="18"/>
  </r>
  <r>
    <n v="77536642"/>
    <x v="10"/>
    <x v="18"/>
  </r>
  <r>
    <n v="77536643"/>
    <x v="10"/>
    <x v="18"/>
  </r>
  <r>
    <n v="77536644"/>
    <x v="10"/>
    <x v="18"/>
  </r>
  <r>
    <n v="77536645"/>
    <x v="10"/>
    <x v="18"/>
  </r>
  <r>
    <n v="77536647"/>
    <x v="10"/>
    <x v="7"/>
  </r>
  <r>
    <n v="77536648"/>
    <x v="10"/>
    <x v="7"/>
  </r>
  <r>
    <n v="77536649"/>
    <x v="10"/>
    <x v="7"/>
  </r>
  <r>
    <n v="77536650"/>
    <x v="10"/>
    <x v="7"/>
  </r>
  <r>
    <n v="77536651"/>
    <x v="10"/>
    <x v="7"/>
  </r>
  <r>
    <n v="77536652"/>
    <x v="10"/>
    <x v="7"/>
  </r>
  <r>
    <n v="77536653"/>
    <x v="10"/>
    <x v="7"/>
  </r>
  <r>
    <n v="77536654"/>
    <x v="10"/>
    <x v="7"/>
  </r>
  <r>
    <n v="77536655"/>
    <x v="10"/>
    <x v="7"/>
  </r>
  <r>
    <n v="77536656"/>
    <x v="12"/>
    <x v="7"/>
  </r>
  <r>
    <n v="77536657"/>
    <x v="12"/>
    <x v="7"/>
  </r>
  <r>
    <n v="77536659"/>
    <x v="10"/>
    <x v="7"/>
  </r>
  <r>
    <n v="77536660"/>
    <x v="10"/>
    <x v="7"/>
  </r>
  <r>
    <n v="77536661"/>
    <x v="10"/>
    <x v="7"/>
  </r>
  <r>
    <n v="77536662"/>
    <x v="12"/>
    <x v="7"/>
  </r>
  <r>
    <n v="77536663"/>
    <x v="10"/>
    <x v="7"/>
  </r>
  <r>
    <n v="77536664"/>
    <x v="10"/>
    <x v="7"/>
  </r>
  <r>
    <n v="77536665"/>
    <x v="10"/>
    <x v="7"/>
  </r>
  <r>
    <n v="77536666"/>
    <x v="10"/>
    <x v="7"/>
  </r>
  <r>
    <n v="77536667"/>
    <x v="10"/>
    <x v="7"/>
  </r>
  <r>
    <n v="77536668"/>
    <x v="10"/>
    <x v="7"/>
  </r>
  <r>
    <n v="77536669"/>
    <x v="10"/>
    <x v="7"/>
  </r>
  <r>
    <n v="77536670"/>
    <x v="10"/>
    <x v="7"/>
  </r>
  <r>
    <n v="77536671"/>
    <x v="10"/>
    <x v="7"/>
  </r>
  <r>
    <n v="77536672"/>
    <x v="10"/>
    <x v="7"/>
  </r>
  <r>
    <n v="77536673"/>
    <x v="10"/>
    <x v="7"/>
  </r>
  <r>
    <n v="77536675"/>
    <x v="10"/>
    <x v="7"/>
  </r>
  <r>
    <n v="77536676"/>
    <x v="10"/>
    <x v="7"/>
  </r>
  <r>
    <n v="77536677"/>
    <x v="10"/>
    <x v="7"/>
  </r>
  <r>
    <n v="77536678"/>
    <x v="10"/>
    <x v="7"/>
  </r>
  <r>
    <n v="77536679"/>
    <x v="10"/>
    <x v="7"/>
  </r>
  <r>
    <n v="77536680"/>
    <x v="10"/>
    <x v="7"/>
  </r>
  <r>
    <n v="77536681"/>
    <x v="10"/>
    <x v="7"/>
  </r>
  <r>
    <n v="77536682"/>
    <x v="10"/>
    <x v="7"/>
  </r>
  <r>
    <n v="77536683"/>
    <x v="10"/>
    <x v="7"/>
  </r>
  <r>
    <n v="77536684"/>
    <x v="10"/>
    <x v="7"/>
  </r>
  <r>
    <n v="77536685"/>
    <x v="10"/>
    <x v="7"/>
  </r>
  <r>
    <n v="77536686"/>
    <x v="10"/>
    <x v="7"/>
  </r>
  <r>
    <n v="77536687"/>
    <x v="10"/>
    <x v="7"/>
  </r>
  <r>
    <n v="77536688"/>
    <x v="10"/>
    <x v="7"/>
  </r>
  <r>
    <n v="77536690"/>
    <x v="10"/>
    <x v="7"/>
  </r>
  <r>
    <n v="77536691"/>
    <x v="10"/>
    <x v="7"/>
  </r>
  <r>
    <n v="77536692"/>
    <x v="10"/>
    <x v="7"/>
  </r>
  <r>
    <n v="77536693"/>
    <x v="10"/>
    <x v="7"/>
  </r>
  <r>
    <n v="77536694"/>
    <x v="10"/>
    <x v="7"/>
  </r>
  <r>
    <n v="77536695"/>
    <x v="10"/>
    <x v="7"/>
  </r>
  <r>
    <n v="77536696"/>
    <x v="10"/>
    <x v="7"/>
  </r>
  <r>
    <n v="77536697"/>
    <x v="10"/>
    <x v="7"/>
  </r>
  <r>
    <n v="77536698"/>
    <x v="10"/>
    <x v="7"/>
  </r>
  <r>
    <n v="77536699"/>
    <x v="10"/>
    <x v="7"/>
  </r>
  <r>
    <n v="77536700"/>
    <x v="10"/>
    <x v="7"/>
  </r>
  <r>
    <n v="77536701"/>
    <x v="10"/>
    <x v="7"/>
  </r>
  <r>
    <n v="77536702"/>
    <x v="10"/>
    <x v="7"/>
  </r>
  <r>
    <n v="77536703"/>
    <x v="10"/>
    <x v="7"/>
  </r>
  <r>
    <n v="77536704"/>
    <x v="10"/>
    <x v="7"/>
  </r>
  <r>
    <n v="77536705"/>
    <x v="10"/>
    <x v="7"/>
  </r>
  <r>
    <n v="77536706"/>
    <x v="10"/>
    <x v="7"/>
  </r>
  <r>
    <n v="77536707"/>
    <x v="10"/>
    <x v="7"/>
  </r>
  <r>
    <n v="77536708"/>
    <x v="10"/>
    <x v="7"/>
  </r>
  <r>
    <n v="77536709"/>
    <x v="10"/>
    <x v="7"/>
  </r>
  <r>
    <n v="77536710"/>
    <x v="10"/>
    <x v="7"/>
  </r>
  <r>
    <n v="77536712"/>
    <x v="10"/>
    <x v="7"/>
  </r>
  <r>
    <n v="77536713"/>
    <x v="10"/>
    <x v="7"/>
  </r>
  <r>
    <n v="77536714"/>
    <x v="10"/>
    <x v="7"/>
  </r>
  <r>
    <n v="77536715"/>
    <x v="10"/>
    <x v="7"/>
  </r>
  <r>
    <n v="77536716"/>
    <x v="10"/>
    <x v="7"/>
  </r>
  <r>
    <n v="77536717"/>
    <x v="10"/>
    <x v="7"/>
  </r>
  <r>
    <n v="77536718"/>
    <x v="10"/>
    <x v="7"/>
  </r>
  <r>
    <n v="77536720"/>
    <x v="10"/>
    <x v="7"/>
  </r>
  <r>
    <n v="77536721"/>
    <x v="10"/>
    <x v="7"/>
  </r>
  <r>
    <n v="77536722"/>
    <x v="10"/>
    <x v="7"/>
  </r>
  <r>
    <n v="77536723"/>
    <x v="10"/>
    <x v="7"/>
  </r>
  <r>
    <n v="77536724"/>
    <x v="10"/>
    <x v="7"/>
  </r>
  <r>
    <n v="77536725"/>
    <x v="10"/>
    <x v="7"/>
  </r>
  <r>
    <n v="77536726"/>
    <x v="10"/>
    <x v="7"/>
  </r>
  <r>
    <n v="77536727"/>
    <x v="10"/>
    <x v="7"/>
  </r>
  <r>
    <n v="77536728"/>
    <x v="10"/>
    <x v="7"/>
  </r>
  <r>
    <n v="77536729"/>
    <x v="10"/>
    <x v="7"/>
  </r>
  <r>
    <n v="77536730"/>
    <x v="10"/>
    <x v="7"/>
  </r>
  <r>
    <n v="77536731"/>
    <x v="10"/>
    <x v="7"/>
  </r>
  <r>
    <n v="77536732"/>
    <x v="10"/>
    <x v="7"/>
  </r>
  <r>
    <n v="77536733"/>
    <x v="10"/>
    <x v="10"/>
  </r>
  <r>
    <n v="77536734"/>
    <x v="10"/>
    <x v="10"/>
  </r>
  <r>
    <n v="77536736"/>
    <x v="10"/>
    <x v="10"/>
  </r>
  <r>
    <n v="77536738"/>
    <x v="10"/>
    <x v="10"/>
  </r>
  <r>
    <n v="77536739"/>
    <x v="10"/>
    <x v="10"/>
  </r>
  <r>
    <n v="77536740"/>
    <x v="10"/>
    <x v="10"/>
  </r>
  <r>
    <n v="77536741"/>
    <x v="10"/>
    <x v="10"/>
  </r>
  <r>
    <n v="77536742"/>
    <x v="10"/>
    <x v="10"/>
  </r>
  <r>
    <n v="77536743"/>
    <x v="10"/>
    <x v="10"/>
  </r>
  <r>
    <n v="77536744"/>
    <x v="10"/>
    <x v="10"/>
  </r>
  <r>
    <n v="77536745"/>
    <x v="10"/>
    <x v="10"/>
  </r>
  <r>
    <n v="77536746"/>
    <x v="10"/>
    <x v="10"/>
  </r>
  <r>
    <n v="77536747"/>
    <x v="10"/>
    <x v="10"/>
  </r>
  <r>
    <n v="77536748"/>
    <x v="10"/>
    <x v="10"/>
  </r>
  <r>
    <n v="77536749"/>
    <x v="10"/>
    <x v="10"/>
  </r>
  <r>
    <n v="77536751"/>
    <x v="10"/>
    <x v="10"/>
  </r>
  <r>
    <n v="77536752"/>
    <x v="10"/>
    <x v="10"/>
  </r>
  <r>
    <n v="77536753"/>
    <x v="10"/>
    <x v="10"/>
  </r>
  <r>
    <n v="77536754"/>
    <x v="10"/>
    <x v="10"/>
  </r>
  <r>
    <n v="77536755"/>
    <x v="10"/>
    <x v="10"/>
  </r>
  <r>
    <n v="77536756"/>
    <x v="10"/>
    <x v="10"/>
  </r>
  <r>
    <n v="77536757"/>
    <x v="10"/>
    <x v="10"/>
  </r>
  <r>
    <n v="77536758"/>
    <x v="10"/>
    <x v="10"/>
  </r>
  <r>
    <n v="77536759"/>
    <x v="10"/>
    <x v="10"/>
  </r>
  <r>
    <n v="77536760"/>
    <x v="10"/>
    <x v="10"/>
  </r>
  <r>
    <n v="77536761"/>
    <x v="10"/>
    <x v="10"/>
  </r>
  <r>
    <n v="77536762"/>
    <x v="10"/>
    <x v="10"/>
  </r>
  <r>
    <n v="77536763"/>
    <x v="10"/>
    <x v="10"/>
  </r>
  <r>
    <n v="77536764"/>
    <x v="10"/>
    <x v="10"/>
  </r>
  <r>
    <n v="77536765"/>
    <x v="10"/>
    <x v="10"/>
  </r>
  <r>
    <n v="77536766"/>
    <x v="10"/>
    <x v="10"/>
  </r>
  <r>
    <n v="77536767"/>
    <x v="10"/>
    <x v="10"/>
  </r>
  <r>
    <n v="77536768"/>
    <x v="10"/>
    <x v="10"/>
  </r>
  <r>
    <n v="77536769"/>
    <x v="10"/>
    <x v="10"/>
  </r>
  <r>
    <n v="77536770"/>
    <x v="10"/>
    <x v="10"/>
  </r>
  <r>
    <n v="77536771"/>
    <x v="10"/>
    <x v="10"/>
  </r>
  <r>
    <n v="77536772"/>
    <x v="10"/>
    <x v="10"/>
  </r>
  <r>
    <n v="77536773"/>
    <x v="10"/>
    <x v="10"/>
  </r>
  <r>
    <n v="77536774"/>
    <x v="10"/>
    <x v="10"/>
  </r>
  <r>
    <n v="77536775"/>
    <x v="10"/>
    <x v="10"/>
  </r>
  <r>
    <n v="77536776"/>
    <x v="10"/>
    <x v="10"/>
  </r>
  <r>
    <n v="77536777"/>
    <x v="10"/>
    <x v="10"/>
  </r>
  <r>
    <n v="77536778"/>
    <x v="10"/>
    <x v="10"/>
  </r>
  <r>
    <n v="77536779"/>
    <x v="10"/>
    <x v="10"/>
  </r>
  <r>
    <n v="77536780"/>
    <x v="10"/>
    <x v="10"/>
  </r>
  <r>
    <n v="77536781"/>
    <x v="10"/>
    <x v="7"/>
  </r>
  <r>
    <n v="77536782"/>
    <x v="10"/>
    <x v="7"/>
  </r>
  <r>
    <n v="77536783"/>
    <x v="10"/>
    <x v="7"/>
  </r>
  <r>
    <n v="77536784"/>
    <x v="10"/>
    <x v="7"/>
  </r>
  <r>
    <n v="77536785"/>
    <x v="10"/>
    <x v="7"/>
  </r>
  <r>
    <n v="77536786"/>
    <x v="10"/>
    <x v="7"/>
  </r>
  <r>
    <n v="77536787"/>
    <x v="10"/>
    <x v="7"/>
  </r>
  <r>
    <n v="77536788"/>
    <x v="10"/>
    <x v="7"/>
  </r>
  <r>
    <n v="77536789"/>
    <x v="10"/>
    <x v="10"/>
  </r>
  <r>
    <n v="77536790"/>
    <x v="10"/>
    <x v="10"/>
  </r>
  <r>
    <n v="77536791"/>
    <x v="10"/>
    <x v="10"/>
  </r>
  <r>
    <n v="77536792"/>
    <x v="10"/>
    <x v="10"/>
  </r>
  <r>
    <n v="77536793"/>
    <x v="10"/>
    <x v="10"/>
  </r>
  <r>
    <n v="77536794"/>
    <x v="10"/>
    <x v="10"/>
  </r>
  <r>
    <n v="77536795"/>
    <x v="10"/>
    <x v="10"/>
  </r>
  <r>
    <n v="77536796"/>
    <x v="10"/>
    <x v="10"/>
  </r>
  <r>
    <n v="77536797"/>
    <x v="10"/>
    <x v="10"/>
  </r>
  <r>
    <n v="77536798"/>
    <x v="10"/>
    <x v="10"/>
  </r>
  <r>
    <n v="77536799"/>
    <x v="10"/>
    <x v="10"/>
  </r>
  <r>
    <n v="77536800"/>
    <x v="10"/>
    <x v="10"/>
  </r>
  <r>
    <n v="77536801"/>
    <x v="10"/>
    <x v="10"/>
  </r>
  <r>
    <n v="77536802"/>
    <x v="10"/>
    <x v="10"/>
  </r>
  <r>
    <n v="77536803"/>
    <x v="10"/>
    <x v="10"/>
  </r>
  <r>
    <n v="77536804"/>
    <x v="10"/>
    <x v="10"/>
  </r>
  <r>
    <n v="77536805"/>
    <x v="10"/>
    <x v="10"/>
  </r>
  <r>
    <n v="77536806"/>
    <x v="10"/>
    <x v="10"/>
  </r>
  <r>
    <n v="77536807"/>
    <x v="10"/>
    <x v="10"/>
  </r>
  <r>
    <n v="77536808"/>
    <x v="10"/>
    <x v="10"/>
  </r>
  <r>
    <n v="77536809"/>
    <x v="10"/>
    <x v="10"/>
  </r>
  <r>
    <n v="77536810"/>
    <x v="10"/>
    <x v="10"/>
  </r>
  <r>
    <n v="77536811"/>
    <x v="10"/>
    <x v="10"/>
  </r>
  <r>
    <n v="77536812"/>
    <x v="10"/>
    <x v="10"/>
  </r>
  <r>
    <n v="77536813"/>
    <x v="10"/>
    <x v="10"/>
  </r>
  <r>
    <n v="77536814"/>
    <x v="10"/>
    <x v="10"/>
  </r>
  <r>
    <n v="77536815"/>
    <x v="10"/>
    <x v="10"/>
  </r>
  <r>
    <n v="77536816"/>
    <x v="10"/>
    <x v="10"/>
  </r>
  <r>
    <n v="77536817"/>
    <x v="10"/>
    <x v="10"/>
  </r>
  <r>
    <n v="77536818"/>
    <x v="10"/>
    <x v="10"/>
  </r>
  <r>
    <n v="77536819"/>
    <x v="10"/>
    <x v="10"/>
  </r>
  <r>
    <n v="77536820"/>
    <x v="10"/>
    <x v="10"/>
  </r>
  <r>
    <n v="77536821"/>
    <x v="10"/>
    <x v="10"/>
  </r>
  <r>
    <n v="77536822"/>
    <x v="10"/>
    <x v="10"/>
  </r>
  <r>
    <n v="77536823"/>
    <x v="10"/>
    <x v="10"/>
  </r>
  <r>
    <n v="77536824"/>
    <x v="10"/>
    <x v="10"/>
  </r>
  <r>
    <n v="77536825"/>
    <x v="10"/>
    <x v="10"/>
  </r>
  <r>
    <n v="77536826"/>
    <x v="10"/>
    <x v="10"/>
  </r>
  <r>
    <n v="77536827"/>
    <x v="10"/>
    <x v="10"/>
  </r>
  <r>
    <n v="77536828"/>
    <x v="10"/>
    <x v="10"/>
  </r>
  <r>
    <n v="77536829"/>
    <x v="10"/>
    <x v="10"/>
  </r>
  <r>
    <n v="77536830"/>
    <x v="10"/>
    <x v="10"/>
  </r>
  <r>
    <n v="77536831"/>
    <x v="10"/>
    <x v="10"/>
  </r>
  <r>
    <n v="77536832"/>
    <x v="10"/>
    <x v="10"/>
  </r>
  <r>
    <n v="77536833"/>
    <x v="10"/>
    <x v="10"/>
  </r>
  <r>
    <n v="77536834"/>
    <x v="10"/>
    <x v="10"/>
  </r>
  <r>
    <n v="77536835"/>
    <x v="10"/>
    <x v="10"/>
  </r>
  <r>
    <n v="77536836"/>
    <x v="10"/>
    <x v="10"/>
  </r>
  <r>
    <n v="77536837"/>
    <x v="10"/>
    <x v="10"/>
  </r>
  <r>
    <n v="77536838"/>
    <x v="10"/>
    <x v="10"/>
  </r>
  <r>
    <n v="77536839"/>
    <x v="10"/>
    <x v="10"/>
  </r>
  <r>
    <n v="77536840"/>
    <x v="10"/>
    <x v="10"/>
  </r>
  <r>
    <n v="77536841"/>
    <x v="10"/>
    <x v="10"/>
  </r>
  <r>
    <n v="77536842"/>
    <x v="10"/>
    <x v="10"/>
  </r>
  <r>
    <n v="77536843"/>
    <x v="10"/>
    <x v="10"/>
  </r>
  <r>
    <n v="77536845"/>
    <x v="10"/>
    <x v="10"/>
  </r>
  <r>
    <n v="77536846"/>
    <x v="10"/>
    <x v="10"/>
  </r>
  <r>
    <n v="77536847"/>
    <x v="10"/>
    <x v="10"/>
  </r>
  <r>
    <n v="77536848"/>
    <x v="10"/>
    <x v="10"/>
  </r>
  <r>
    <n v="77536849"/>
    <x v="10"/>
    <x v="10"/>
  </r>
  <r>
    <n v="77536850"/>
    <x v="10"/>
    <x v="10"/>
  </r>
  <r>
    <n v="77536851"/>
    <x v="10"/>
    <x v="10"/>
  </r>
  <r>
    <n v="77536852"/>
    <x v="10"/>
    <x v="10"/>
  </r>
  <r>
    <n v="77536853"/>
    <x v="10"/>
    <x v="10"/>
  </r>
  <r>
    <n v="77536854"/>
    <x v="10"/>
    <x v="10"/>
  </r>
  <r>
    <n v="77536855"/>
    <x v="10"/>
    <x v="10"/>
  </r>
  <r>
    <n v="77536857"/>
    <x v="10"/>
    <x v="10"/>
  </r>
  <r>
    <n v="77536858"/>
    <x v="10"/>
    <x v="10"/>
  </r>
  <r>
    <n v="77536859"/>
    <x v="10"/>
    <x v="10"/>
  </r>
  <r>
    <n v="77536860"/>
    <x v="10"/>
    <x v="10"/>
  </r>
  <r>
    <n v="77536861"/>
    <x v="10"/>
    <x v="10"/>
  </r>
  <r>
    <n v="77536862"/>
    <x v="10"/>
    <x v="10"/>
  </r>
  <r>
    <n v="77536863"/>
    <x v="10"/>
    <x v="10"/>
  </r>
  <r>
    <n v="77536864"/>
    <x v="10"/>
    <x v="10"/>
  </r>
  <r>
    <n v="77536865"/>
    <x v="10"/>
    <x v="10"/>
  </r>
  <r>
    <n v="77536866"/>
    <x v="10"/>
    <x v="10"/>
  </r>
  <r>
    <n v="77536867"/>
    <x v="10"/>
    <x v="10"/>
  </r>
  <r>
    <n v="77536868"/>
    <x v="10"/>
    <x v="10"/>
  </r>
  <r>
    <n v="77536869"/>
    <x v="10"/>
    <x v="10"/>
  </r>
  <r>
    <n v="77536870"/>
    <x v="10"/>
    <x v="10"/>
  </r>
  <r>
    <n v="77536871"/>
    <x v="10"/>
    <x v="10"/>
  </r>
  <r>
    <n v="77536872"/>
    <x v="10"/>
    <x v="10"/>
  </r>
  <r>
    <n v="77536873"/>
    <x v="10"/>
    <x v="10"/>
  </r>
  <r>
    <n v="77536874"/>
    <x v="10"/>
    <x v="10"/>
  </r>
  <r>
    <n v="77536875"/>
    <x v="10"/>
    <x v="10"/>
  </r>
  <r>
    <n v="77536876"/>
    <x v="10"/>
    <x v="10"/>
  </r>
  <r>
    <n v="77536877"/>
    <x v="10"/>
    <x v="10"/>
  </r>
  <r>
    <n v="77536878"/>
    <x v="10"/>
    <x v="10"/>
  </r>
  <r>
    <n v="77536879"/>
    <x v="10"/>
    <x v="10"/>
  </r>
  <r>
    <n v="77536880"/>
    <x v="10"/>
    <x v="10"/>
  </r>
  <r>
    <n v="77536881"/>
    <x v="10"/>
    <x v="10"/>
  </r>
  <r>
    <n v="77536882"/>
    <x v="10"/>
    <x v="10"/>
  </r>
  <r>
    <n v="77536883"/>
    <x v="10"/>
    <x v="10"/>
  </r>
  <r>
    <n v="77536884"/>
    <x v="10"/>
    <x v="10"/>
  </r>
  <r>
    <n v="77536885"/>
    <x v="10"/>
    <x v="10"/>
  </r>
  <r>
    <n v="77536886"/>
    <x v="10"/>
    <x v="10"/>
  </r>
  <r>
    <n v="77536887"/>
    <x v="10"/>
    <x v="10"/>
  </r>
  <r>
    <n v="77536888"/>
    <x v="10"/>
    <x v="10"/>
  </r>
  <r>
    <n v="77536889"/>
    <x v="10"/>
    <x v="10"/>
  </r>
  <r>
    <n v="77536890"/>
    <x v="10"/>
    <x v="10"/>
  </r>
  <r>
    <n v="77536891"/>
    <x v="10"/>
    <x v="10"/>
  </r>
  <r>
    <n v="77536892"/>
    <x v="10"/>
    <x v="10"/>
  </r>
  <r>
    <n v="77536893"/>
    <x v="10"/>
    <x v="10"/>
  </r>
  <r>
    <n v="77536894"/>
    <x v="10"/>
    <x v="10"/>
  </r>
  <r>
    <n v="77536895"/>
    <x v="10"/>
    <x v="10"/>
  </r>
  <r>
    <n v="77536896"/>
    <x v="10"/>
    <x v="10"/>
  </r>
  <r>
    <n v="77536897"/>
    <x v="10"/>
    <x v="10"/>
  </r>
  <r>
    <n v="77536898"/>
    <x v="10"/>
    <x v="10"/>
  </r>
  <r>
    <n v="77536899"/>
    <x v="10"/>
    <x v="10"/>
  </r>
  <r>
    <n v="77536900"/>
    <x v="10"/>
    <x v="10"/>
  </r>
  <r>
    <n v="77536901"/>
    <x v="10"/>
    <x v="10"/>
  </r>
  <r>
    <n v="77536902"/>
    <x v="10"/>
    <x v="10"/>
  </r>
  <r>
    <n v="77536903"/>
    <x v="10"/>
    <x v="10"/>
  </r>
  <r>
    <n v="77536904"/>
    <x v="10"/>
    <x v="10"/>
  </r>
  <r>
    <n v="77536905"/>
    <x v="10"/>
    <x v="10"/>
  </r>
  <r>
    <n v="77536906"/>
    <x v="10"/>
    <x v="10"/>
  </r>
  <r>
    <n v="77536907"/>
    <x v="10"/>
    <x v="10"/>
  </r>
  <r>
    <n v="77536908"/>
    <x v="10"/>
    <x v="10"/>
  </r>
  <r>
    <n v="77536909"/>
    <x v="10"/>
    <x v="10"/>
  </r>
  <r>
    <n v="77536910"/>
    <x v="10"/>
    <x v="10"/>
  </r>
  <r>
    <n v="77536911"/>
    <x v="10"/>
    <x v="10"/>
  </r>
  <r>
    <n v="77536912"/>
    <x v="10"/>
    <x v="10"/>
  </r>
  <r>
    <n v="77536913"/>
    <x v="10"/>
    <x v="10"/>
  </r>
  <r>
    <n v="77536914"/>
    <x v="10"/>
    <x v="10"/>
  </r>
  <r>
    <n v="77536915"/>
    <x v="10"/>
    <x v="10"/>
  </r>
  <r>
    <n v="77536916"/>
    <x v="10"/>
    <x v="10"/>
  </r>
  <r>
    <n v="77536917"/>
    <x v="10"/>
    <x v="10"/>
  </r>
  <r>
    <n v="77536918"/>
    <x v="10"/>
    <x v="10"/>
  </r>
  <r>
    <n v="77536919"/>
    <x v="12"/>
    <x v="9"/>
  </r>
  <r>
    <n v="77536921"/>
    <x v="12"/>
    <x v="9"/>
  </r>
  <r>
    <n v="77536922"/>
    <x v="12"/>
    <x v="9"/>
  </r>
  <r>
    <n v="77536923"/>
    <x v="12"/>
    <x v="9"/>
  </r>
  <r>
    <n v="77536924"/>
    <x v="12"/>
    <x v="9"/>
  </r>
  <r>
    <n v="77536925"/>
    <x v="10"/>
    <x v="9"/>
  </r>
  <r>
    <n v="77536926"/>
    <x v="10"/>
    <x v="9"/>
  </r>
  <r>
    <n v="77536927"/>
    <x v="10"/>
    <x v="9"/>
  </r>
  <r>
    <n v="77536928"/>
    <x v="12"/>
    <x v="9"/>
  </r>
  <r>
    <n v="77536930"/>
    <x v="10"/>
    <x v="9"/>
  </r>
  <r>
    <n v="77536931"/>
    <x v="12"/>
    <x v="9"/>
  </r>
  <r>
    <n v="77536932"/>
    <x v="10"/>
    <x v="9"/>
  </r>
  <r>
    <n v="77536933"/>
    <x v="11"/>
    <x v="9"/>
  </r>
  <r>
    <n v="77536934"/>
    <x v="12"/>
    <x v="9"/>
  </r>
  <r>
    <n v="77536935"/>
    <x v="12"/>
    <x v="9"/>
  </r>
  <r>
    <n v="77536936"/>
    <x v="12"/>
    <x v="9"/>
  </r>
  <r>
    <n v="77536937"/>
    <x v="10"/>
    <x v="9"/>
  </r>
  <r>
    <n v="77536938"/>
    <x v="10"/>
    <x v="9"/>
  </r>
  <r>
    <n v="77536939"/>
    <x v="10"/>
    <x v="9"/>
  </r>
  <r>
    <n v="77536940"/>
    <x v="10"/>
    <x v="9"/>
  </r>
  <r>
    <n v="77536941"/>
    <x v="10"/>
    <x v="9"/>
  </r>
  <r>
    <n v="77536942"/>
    <x v="10"/>
    <x v="9"/>
  </r>
  <r>
    <n v="77536943"/>
    <x v="10"/>
    <x v="9"/>
  </r>
  <r>
    <n v="77536946"/>
    <x v="10"/>
    <x v="9"/>
  </r>
  <r>
    <n v="77536947"/>
    <x v="10"/>
    <x v="9"/>
  </r>
  <r>
    <n v="77536948"/>
    <x v="10"/>
    <x v="9"/>
  </r>
  <r>
    <n v="77536949"/>
    <x v="10"/>
    <x v="9"/>
  </r>
  <r>
    <n v="77536950"/>
    <x v="10"/>
    <x v="9"/>
  </r>
  <r>
    <n v="77536951"/>
    <x v="10"/>
    <x v="9"/>
  </r>
  <r>
    <n v="77536952"/>
    <x v="10"/>
    <x v="9"/>
  </r>
  <r>
    <n v="77536953"/>
    <x v="10"/>
    <x v="9"/>
  </r>
  <r>
    <n v="77536954"/>
    <x v="10"/>
    <x v="9"/>
  </r>
  <r>
    <n v="77536955"/>
    <x v="10"/>
    <x v="9"/>
  </r>
  <r>
    <n v="77536956"/>
    <x v="10"/>
    <x v="9"/>
  </r>
  <r>
    <n v="77536957"/>
    <x v="10"/>
    <x v="9"/>
  </r>
  <r>
    <n v="77536958"/>
    <x v="10"/>
    <x v="9"/>
  </r>
  <r>
    <n v="77536959"/>
    <x v="10"/>
    <x v="9"/>
  </r>
  <r>
    <n v="77536960"/>
    <x v="10"/>
    <x v="9"/>
  </r>
  <r>
    <n v="77536961"/>
    <x v="10"/>
    <x v="9"/>
  </r>
  <r>
    <n v="77536962"/>
    <x v="10"/>
    <x v="9"/>
  </r>
  <r>
    <n v="77536963"/>
    <x v="10"/>
    <x v="9"/>
  </r>
  <r>
    <n v="77536964"/>
    <x v="10"/>
    <x v="9"/>
  </r>
  <r>
    <n v="77536965"/>
    <x v="10"/>
    <x v="9"/>
  </r>
  <r>
    <n v="77536966"/>
    <x v="10"/>
    <x v="9"/>
  </r>
  <r>
    <n v="77536967"/>
    <x v="10"/>
    <x v="9"/>
  </r>
  <r>
    <n v="77536968"/>
    <x v="10"/>
    <x v="9"/>
  </r>
  <r>
    <n v="77536969"/>
    <x v="10"/>
    <x v="9"/>
  </r>
  <r>
    <n v="77536970"/>
    <x v="10"/>
    <x v="9"/>
  </r>
  <r>
    <n v="77536971"/>
    <x v="10"/>
    <x v="9"/>
  </r>
  <r>
    <n v="77536972"/>
    <x v="10"/>
    <x v="9"/>
  </r>
  <r>
    <n v="77536973"/>
    <x v="10"/>
    <x v="9"/>
  </r>
  <r>
    <n v="77536974"/>
    <x v="10"/>
    <x v="9"/>
  </r>
  <r>
    <n v="77536975"/>
    <x v="10"/>
    <x v="9"/>
  </r>
  <r>
    <n v="77536976"/>
    <x v="10"/>
    <x v="9"/>
  </r>
  <r>
    <n v="77536977"/>
    <x v="10"/>
    <x v="9"/>
  </r>
  <r>
    <n v="77536978"/>
    <x v="10"/>
    <x v="9"/>
  </r>
  <r>
    <n v="77536979"/>
    <x v="10"/>
    <x v="9"/>
  </r>
  <r>
    <n v="77536980"/>
    <x v="10"/>
    <x v="9"/>
  </r>
  <r>
    <n v="77536981"/>
    <x v="10"/>
    <x v="9"/>
  </r>
  <r>
    <n v="77536982"/>
    <x v="10"/>
    <x v="9"/>
  </r>
  <r>
    <n v="77536983"/>
    <x v="10"/>
    <x v="9"/>
  </r>
  <r>
    <n v="77536984"/>
    <x v="10"/>
    <x v="9"/>
  </r>
  <r>
    <n v="77536985"/>
    <x v="10"/>
    <x v="9"/>
  </r>
  <r>
    <n v="77536986"/>
    <x v="10"/>
    <x v="9"/>
  </r>
  <r>
    <n v="77536987"/>
    <x v="10"/>
    <x v="9"/>
  </r>
  <r>
    <n v="77536988"/>
    <x v="10"/>
    <x v="9"/>
  </r>
  <r>
    <n v="77536989"/>
    <x v="10"/>
    <x v="9"/>
  </r>
  <r>
    <n v="77536990"/>
    <x v="10"/>
    <x v="9"/>
  </r>
  <r>
    <n v="77536991"/>
    <x v="10"/>
    <x v="9"/>
  </r>
  <r>
    <n v="77536992"/>
    <x v="10"/>
    <x v="9"/>
  </r>
  <r>
    <n v="77536993"/>
    <x v="10"/>
    <x v="9"/>
  </r>
  <r>
    <n v="77536994"/>
    <x v="10"/>
    <x v="9"/>
  </r>
  <r>
    <n v="77536995"/>
    <x v="10"/>
    <x v="9"/>
  </r>
  <r>
    <n v="77536996"/>
    <x v="10"/>
    <x v="9"/>
  </r>
  <r>
    <n v="77536998"/>
    <x v="10"/>
    <x v="9"/>
  </r>
  <r>
    <n v="77536999"/>
    <x v="10"/>
    <x v="9"/>
  </r>
  <r>
    <n v="77537000"/>
    <x v="10"/>
    <x v="9"/>
  </r>
  <r>
    <n v="77537001"/>
    <x v="10"/>
    <x v="9"/>
  </r>
  <r>
    <n v="77537002"/>
    <x v="10"/>
    <x v="9"/>
  </r>
  <r>
    <n v="77537003"/>
    <x v="10"/>
    <x v="9"/>
  </r>
  <r>
    <n v="77537005"/>
    <x v="10"/>
    <x v="9"/>
  </r>
  <r>
    <n v="77537006"/>
    <x v="10"/>
    <x v="9"/>
  </r>
  <r>
    <n v="77537007"/>
    <x v="10"/>
    <x v="9"/>
  </r>
  <r>
    <n v="77537008"/>
    <x v="10"/>
    <x v="9"/>
  </r>
  <r>
    <n v="77537009"/>
    <x v="10"/>
    <x v="9"/>
  </r>
  <r>
    <n v="77537010"/>
    <x v="10"/>
    <x v="9"/>
  </r>
  <r>
    <n v="77537011"/>
    <x v="10"/>
    <x v="9"/>
  </r>
  <r>
    <n v="77537012"/>
    <x v="10"/>
    <x v="9"/>
  </r>
  <r>
    <n v="77537013"/>
    <x v="10"/>
    <x v="9"/>
  </r>
  <r>
    <n v="77537014"/>
    <x v="10"/>
    <x v="9"/>
  </r>
  <r>
    <n v="77537015"/>
    <x v="10"/>
    <x v="9"/>
  </r>
  <r>
    <n v="77537016"/>
    <x v="10"/>
    <x v="9"/>
  </r>
  <r>
    <n v="77537017"/>
    <x v="10"/>
    <x v="9"/>
  </r>
  <r>
    <n v="77537018"/>
    <x v="10"/>
    <x v="9"/>
  </r>
  <r>
    <n v="77537020"/>
    <x v="10"/>
    <x v="9"/>
  </r>
  <r>
    <n v="77537021"/>
    <x v="10"/>
    <x v="9"/>
  </r>
  <r>
    <n v="77537022"/>
    <x v="10"/>
    <x v="9"/>
  </r>
  <r>
    <n v="77537023"/>
    <x v="10"/>
    <x v="9"/>
  </r>
  <r>
    <n v="77537024"/>
    <x v="10"/>
    <x v="9"/>
  </r>
  <r>
    <n v="77537025"/>
    <x v="10"/>
    <x v="9"/>
  </r>
  <r>
    <n v="77537026"/>
    <x v="10"/>
    <x v="9"/>
  </r>
  <r>
    <n v="77537027"/>
    <x v="10"/>
    <x v="9"/>
  </r>
  <r>
    <n v="77537028"/>
    <x v="10"/>
    <x v="9"/>
  </r>
  <r>
    <n v="77537029"/>
    <x v="10"/>
    <x v="9"/>
  </r>
  <r>
    <n v="77537030"/>
    <x v="10"/>
    <x v="9"/>
  </r>
  <r>
    <n v="77537031"/>
    <x v="10"/>
    <x v="9"/>
  </r>
  <r>
    <n v="77537032"/>
    <x v="10"/>
    <x v="9"/>
  </r>
  <r>
    <n v="77537034"/>
    <x v="10"/>
    <x v="9"/>
  </r>
  <r>
    <n v="77537035"/>
    <x v="10"/>
    <x v="9"/>
  </r>
  <r>
    <n v="77537036"/>
    <x v="10"/>
    <x v="9"/>
  </r>
  <r>
    <n v="77537038"/>
    <x v="10"/>
    <x v="9"/>
  </r>
  <r>
    <n v="77537039"/>
    <x v="10"/>
    <x v="9"/>
  </r>
  <r>
    <n v="77537040"/>
    <x v="10"/>
    <x v="9"/>
  </r>
  <r>
    <n v="77537041"/>
    <x v="10"/>
    <x v="9"/>
  </r>
  <r>
    <n v="77537042"/>
    <x v="10"/>
    <x v="9"/>
  </r>
  <r>
    <n v="77537043"/>
    <x v="10"/>
    <x v="9"/>
  </r>
  <r>
    <n v="77537045"/>
    <x v="10"/>
    <x v="9"/>
  </r>
  <r>
    <n v="77537046"/>
    <x v="10"/>
    <x v="9"/>
  </r>
  <r>
    <n v="77537047"/>
    <x v="10"/>
    <x v="9"/>
  </r>
  <r>
    <n v="77537048"/>
    <x v="10"/>
    <x v="9"/>
  </r>
  <r>
    <n v="77537049"/>
    <x v="10"/>
    <x v="9"/>
  </r>
  <r>
    <n v="77537050"/>
    <x v="10"/>
    <x v="9"/>
  </r>
  <r>
    <n v="77537052"/>
    <x v="10"/>
    <x v="9"/>
  </r>
  <r>
    <n v="77537053"/>
    <x v="10"/>
    <x v="9"/>
  </r>
  <r>
    <n v="77537054"/>
    <x v="10"/>
    <x v="9"/>
  </r>
  <r>
    <n v="77537056"/>
    <x v="10"/>
    <x v="9"/>
  </r>
  <r>
    <n v="77537057"/>
    <x v="25"/>
    <x v="15"/>
  </r>
  <r>
    <n v="77537058"/>
    <x v="10"/>
    <x v="9"/>
  </r>
  <r>
    <n v="77537059"/>
    <x v="10"/>
    <x v="9"/>
  </r>
  <r>
    <n v="77537060"/>
    <x v="10"/>
    <x v="9"/>
  </r>
  <r>
    <n v="77537061"/>
    <x v="10"/>
    <x v="9"/>
  </r>
  <r>
    <n v="77537062"/>
    <x v="10"/>
    <x v="9"/>
  </r>
  <r>
    <n v="77537063"/>
    <x v="10"/>
    <x v="9"/>
  </r>
  <r>
    <n v="77537064"/>
    <x v="10"/>
    <x v="9"/>
  </r>
  <r>
    <n v="77537065"/>
    <x v="10"/>
    <x v="9"/>
  </r>
  <r>
    <n v="77537066"/>
    <x v="10"/>
    <x v="9"/>
  </r>
  <r>
    <n v="77537067"/>
    <x v="10"/>
    <x v="9"/>
  </r>
  <r>
    <n v="77537068"/>
    <x v="10"/>
    <x v="9"/>
  </r>
  <r>
    <n v="77537069"/>
    <x v="10"/>
    <x v="9"/>
  </r>
  <r>
    <n v="77537070"/>
    <x v="10"/>
    <x v="9"/>
  </r>
  <r>
    <n v="77537071"/>
    <x v="10"/>
    <x v="9"/>
  </r>
  <r>
    <n v="77537073"/>
    <x v="12"/>
    <x v="9"/>
  </r>
  <r>
    <n v="77537074"/>
    <x v="10"/>
    <x v="9"/>
  </r>
  <r>
    <n v="77537075"/>
    <x v="10"/>
    <x v="9"/>
  </r>
  <r>
    <n v="77537076"/>
    <x v="12"/>
    <x v="9"/>
  </r>
  <r>
    <n v="77537077"/>
    <x v="10"/>
    <x v="9"/>
  </r>
  <r>
    <n v="77537078"/>
    <x v="10"/>
    <x v="9"/>
  </r>
  <r>
    <n v="77537079"/>
    <x v="12"/>
    <x v="9"/>
  </r>
  <r>
    <n v="77537080"/>
    <x v="10"/>
    <x v="9"/>
  </r>
  <r>
    <n v="77537081"/>
    <x v="10"/>
    <x v="9"/>
  </r>
  <r>
    <n v="77537082"/>
    <x v="10"/>
    <x v="9"/>
  </r>
  <r>
    <n v="77537083"/>
    <x v="10"/>
    <x v="9"/>
  </r>
  <r>
    <n v="77537084"/>
    <x v="10"/>
    <x v="9"/>
  </r>
  <r>
    <n v="77537085"/>
    <x v="10"/>
    <x v="9"/>
  </r>
  <r>
    <n v="77537086"/>
    <x v="10"/>
    <x v="9"/>
  </r>
  <r>
    <n v="77537087"/>
    <x v="10"/>
    <x v="9"/>
  </r>
  <r>
    <n v="77537089"/>
    <x v="10"/>
    <x v="9"/>
  </r>
  <r>
    <n v="77537090"/>
    <x v="12"/>
    <x v="9"/>
  </r>
  <r>
    <n v="77537091"/>
    <x v="10"/>
    <x v="1"/>
  </r>
  <r>
    <n v="77537092"/>
    <x v="10"/>
    <x v="1"/>
  </r>
  <r>
    <n v="77537093"/>
    <x v="10"/>
    <x v="1"/>
  </r>
  <r>
    <n v="77537094"/>
    <x v="10"/>
    <x v="1"/>
  </r>
  <r>
    <n v="77537095"/>
    <x v="10"/>
    <x v="1"/>
  </r>
  <r>
    <n v="77537096"/>
    <x v="10"/>
    <x v="1"/>
  </r>
  <r>
    <n v="77537097"/>
    <x v="10"/>
    <x v="1"/>
  </r>
  <r>
    <n v="77537098"/>
    <x v="10"/>
    <x v="1"/>
  </r>
  <r>
    <n v="77537099"/>
    <x v="12"/>
    <x v="1"/>
  </r>
  <r>
    <n v="77537100"/>
    <x v="12"/>
    <x v="1"/>
  </r>
  <r>
    <n v="77537101"/>
    <x v="12"/>
    <x v="1"/>
  </r>
  <r>
    <n v="77537102"/>
    <x v="10"/>
    <x v="1"/>
  </r>
  <r>
    <n v="77537103"/>
    <x v="10"/>
    <x v="1"/>
  </r>
  <r>
    <n v="77537104"/>
    <x v="10"/>
    <x v="1"/>
  </r>
  <r>
    <n v="77537106"/>
    <x v="10"/>
    <x v="1"/>
  </r>
  <r>
    <n v="77537107"/>
    <x v="10"/>
    <x v="1"/>
  </r>
  <r>
    <n v="77537109"/>
    <x v="10"/>
    <x v="1"/>
  </r>
  <r>
    <n v="77537110"/>
    <x v="10"/>
    <x v="1"/>
  </r>
  <r>
    <n v="77537111"/>
    <x v="10"/>
    <x v="1"/>
  </r>
  <r>
    <n v="77537112"/>
    <x v="10"/>
    <x v="1"/>
  </r>
  <r>
    <n v="77537113"/>
    <x v="10"/>
    <x v="1"/>
  </r>
  <r>
    <n v="77537114"/>
    <x v="10"/>
    <x v="1"/>
  </r>
  <r>
    <n v="77537115"/>
    <x v="10"/>
    <x v="1"/>
  </r>
  <r>
    <n v="77537116"/>
    <x v="10"/>
    <x v="1"/>
  </r>
  <r>
    <n v="77537118"/>
    <x v="10"/>
    <x v="1"/>
  </r>
  <r>
    <n v="77537119"/>
    <x v="10"/>
    <x v="1"/>
  </r>
  <r>
    <n v="77537120"/>
    <x v="10"/>
    <x v="1"/>
  </r>
  <r>
    <n v="77537121"/>
    <x v="10"/>
    <x v="1"/>
  </r>
  <r>
    <n v="77537123"/>
    <x v="10"/>
    <x v="1"/>
  </r>
  <r>
    <n v="77537124"/>
    <x v="10"/>
    <x v="1"/>
  </r>
  <r>
    <n v="77537125"/>
    <x v="10"/>
    <x v="1"/>
  </r>
  <r>
    <n v="77537126"/>
    <x v="10"/>
    <x v="1"/>
  </r>
  <r>
    <n v="77537127"/>
    <x v="10"/>
    <x v="1"/>
  </r>
  <r>
    <n v="77537128"/>
    <x v="10"/>
    <x v="1"/>
  </r>
  <r>
    <n v="77537129"/>
    <x v="10"/>
    <x v="1"/>
  </r>
  <r>
    <n v="77537130"/>
    <x v="10"/>
    <x v="1"/>
  </r>
  <r>
    <n v="77537131"/>
    <x v="10"/>
    <x v="1"/>
  </r>
  <r>
    <n v="77537134"/>
    <x v="10"/>
    <x v="1"/>
  </r>
  <r>
    <n v="77537135"/>
    <x v="7"/>
    <x v="3"/>
  </r>
  <r>
    <n v="77537136"/>
    <x v="10"/>
    <x v="1"/>
  </r>
  <r>
    <n v="77537137"/>
    <x v="10"/>
    <x v="1"/>
  </r>
  <r>
    <n v="77537138"/>
    <x v="10"/>
    <x v="1"/>
  </r>
  <r>
    <n v="77537139"/>
    <x v="10"/>
    <x v="1"/>
  </r>
  <r>
    <n v="77537140"/>
    <x v="10"/>
    <x v="1"/>
  </r>
  <r>
    <n v="77537141"/>
    <x v="10"/>
    <x v="0"/>
  </r>
  <r>
    <n v="77537142"/>
    <x v="12"/>
    <x v="1"/>
  </r>
  <r>
    <n v="77537143"/>
    <x v="12"/>
    <x v="14"/>
  </r>
  <r>
    <n v="77537144"/>
    <x v="12"/>
    <x v="14"/>
  </r>
  <r>
    <n v="77537145"/>
    <x v="10"/>
    <x v="14"/>
  </r>
  <r>
    <n v="77537146"/>
    <x v="10"/>
    <x v="14"/>
  </r>
  <r>
    <n v="77537147"/>
    <x v="10"/>
    <x v="1"/>
  </r>
  <r>
    <n v="77537148"/>
    <x v="10"/>
    <x v="14"/>
  </r>
  <r>
    <n v="77537149"/>
    <x v="12"/>
    <x v="1"/>
  </r>
  <r>
    <n v="77537150"/>
    <x v="10"/>
    <x v="14"/>
  </r>
  <r>
    <n v="77537151"/>
    <x v="11"/>
    <x v="1"/>
  </r>
  <r>
    <n v="77537152"/>
    <x v="12"/>
    <x v="14"/>
  </r>
  <r>
    <n v="77537153"/>
    <x v="10"/>
    <x v="14"/>
  </r>
  <r>
    <n v="77537154"/>
    <x v="10"/>
    <x v="14"/>
  </r>
  <r>
    <n v="77537155"/>
    <x v="10"/>
    <x v="14"/>
  </r>
  <r>
    <n v="77537156"/>
    <x v="10"/>
    <x v="14"/>
  </r>
  <r>
    <n v="77537157"/>
    <x v="10"/>
    <x v="14"/>
  </r>
  <r>
    <n v="77537158"/>
    <x v="10"/>
    <x v="14"/>
  </r>
  <r>
    <n v="77537159"/>
    <x v="10"/>
    <x v="14"/>
  </r>
  <r>
    <n v="77537160"/>
    <x v="10"/>
    <x v="14"/>
  </r>
  <r>
    <n v="77537161"/>
    <x v="10"/>
    <x v="14"/>
  </r>
  <r>
    <n v="77537162"/>
    <x v="10"/>
    <x v="14"/>
  </r>
  <r>
    <n v="77537164"/>
    <x v="10"/>
    <x v="14"/>
  </r>
  <r>
    <n v="77537165"/>
    <x v="10"/>
    <x v="14"/>
  </r>
  <r>
    <n v="77537166"/>
    <x v="10"/>
    <x v="14"/>
  </r>
  <r>
    <n v="77537167"/>
    <x v="10"/>
    <x v="14"/>
  </r>
  <r>
    <n v="77537168"/>
    <x v="12"/>
    <x v="14"/>
  </r>
  <r>
    <n v="77537169"/>
    <x v="12"/>
    <x v="14"/>
  </r>
  <r>
    <n v="77537170"/>
    <x v="12"/>
    <x v="14"/>
  </r>
  <r>
    <n v="77537171"/>
    <x v="12"/>
    <x v="14"/>
  </r>
  <r>
    <n v="77537172"/>
    <x v="12"/>
    <x v="14"/>
  </r>
  <r>
    <n v="77537173"/>
    <x v="10"/>
    <x v="14"/>
  </r>
  <r>
    <n v="77537174"/>
    <x v="10"/>
    <x v="14"/>
  </r>
  <r>
    <n v="77537175"/>
    <x v="7"/>
    <x v="9"/>
  </r>
  <r>
    <n v="77537176"/>
    <x v="10"/>
    <x v="14"/>
  </r>
  <r>
    <n v="77537177"/>
    <x v="12"/>
    <x v="14"/>
  </r>
  <r>
    <n v="77537178"/>
    <x v="12"/>
    <x v="14"/>
  </r>
  <r>
    <n v="77537179"/>
    <x v="10"/>
    <x v="14"/>
  </r>
  <r>
    <n v="77537180"/>
    <x v="10"/>
    <x v="14"/>
  </r>
  <r>
    <n v="77537181"/>
    <x v="10"/>
    <x v="14"/>
  </r>
  <r>
    <n v="77537182"/>
    <x v="10"/>
    <x v="4"/>
  </r>
  <r>
    <n v="77537183"/>
    <x v="10"/>
    <x v="4"/>
  </r>
  <r>
    <n v="77537184"/>
    <x v="10"/>
    <x v="4"/>
  </r>
  <r>
    <n v="77537186"/>
    <x v="10"/>
    <x v="4"/>
  </r>
  <r>
    <n v="77537187"/>
    <x v="10"/>
    <x v="4"/>
  </r>
  <r>
    <n v="77537188"/>
    <x v="10"/>
    <x v="4"/>
  </r>
  <r>
    <n v="77537189"/>
    <x v="10"/>
    <x v="4"/>
  </r>
  <r>
    <n v="77537190"/>
    <x v="10"/>
    <x v="4"/>
  </r>
  <r>
    <n v="77537191"/>
    <x v="10"/>
    <x v="4"/>
  </r>
  <r>
    <n v="77537192"/>
    <x v="10"/>
    <x v="4"/>
  </r>
  <r>
    <n v="77537193"/>
    <x v="10"/>
    <x v="4"/>
  </r>
  <r>
    <n v="77537194"/>
    <x v="10"/>
    <x v="4"/>
  </r>
  <r>
    <n v="77537195"/>
    <x v="10"/>
    <x v="4"/>
  </r>
  <r>
    <n v="77537196"/>
    <x v="10"/>
    <x v="4"/>
  </r>
  <r>
    <n v="77537197"/>
    <x v="10"/>
    <x v="4"/>
  </r>
  <r>
    <n v="77537198"/>
    <x v="10"/>
    <x v="4"/>
  </r>
  <r>
    <n v="77537199"/>
    <x v="10"/>
    <x v="4"/>
  </r>
  <r>
    <n v="77537200"/>
    <x v="10"/>
    <x v="4"/>
  </r>
  <r>
    <n v="77537201"/>
    <x v="10"/>
    <x v="4"/>
  </r>
  <r>
    <n v="77537202"/>
    <x v="10"/>
    <x v="4"/>
  </r>
  <r>
    <n v="77537203"/>
    <x v="10"/>
    <x v="4"/>
  </r>
  <r>
    <n v="77537204"/>
    <x v="10"/>
    <x v="4"/>
  </r>
  <r>
    <n v="77537205"/>
    <x v="10"/>
    <x v="4"/>
  </r>
  <r>
    <n v="77537206"/>
    <x v="10"/>
    <x v="4"/>
  </r>
  <r>
    <n v="77537207"/>
    <x v="10"/>
    <x v="4"/>
  </r>
  <r>
    <n v="77537208"/>
    <x v="10"/>
    <x v="4"/>
  </r>
  <r>
    <n v="77537209"/>
    <x v="10"/>
    <x v="4"/>
  </r>
  <r>
    <n v="77537210"/>
    <x v="10"/>
    <x v="4"/>
  </r>
  <r>
    <n v="77537211"/>
    <x v="10"/>
    <x v="4"/>
  </r>
  <r>
    <n v="77537212"/>
    <x v="10"/>
    <x v="4"/>
  </r>
  <r>
    <n v="77537213"/>
    <x v="10"/>
    <x v="4"/>
  </r>
  <r>
    <n v="77537214"/>
    <x v="10"/>
    <x v="4"/>
  </r>
  <r>
    <n v="77537215"/>
    <x v="10"/>
    <x v="4"/>
  </r>
  <r>
    <n v="77537216"/>
    <x v="10"/>
    <x v="4"/>
  </r>
  <r>
    <n v="77537217"/>
    <x v="10"/>
    <x v="4"/>
  </r>
  <r>
    <n v="77537218"/>
    <x v="10"/>
    <x v="4"/>
  </r>
  <r>
    <n v="77537219"/>
    <x v="10"/>
    <x v="4"/>
  </r>
  <r>
    <n v="77537220"/>
    <x v="10"/>
    <x v="4"/>
  </r>
  <r>
    <n v="77537221"/>
    <x v="10"/>
    <x v="4"/>
  </r>
  <r>
    <n v="77537222"/>
    <x v="10"/>
    <x v="4"/>
  </r>
  <r>
    <n v="77537223"/>
    <x v="10"/>
    <x v="4"/>
  </r>
  <r>
    <n v="77537225"/>
    <x v="10"/>
    <x v="4"/>
  </r>
  <r>
    <n v="77537226"/>
    <x v="10"/>
    <x v="4"/>
  </r>
  <r>
    <n v="77537227"/>
    <x v="10"/>
    <x v="4"/>
  </r>
  <r>
    <n v="77537228"/>
    <x v="10"/>
    <x v="4"/>
  </r>
  <r>
    <n v="77537229"/>
    <x v="10"/>
    <x v="4"/>
  </r>
  <r>
    <n v="77537230"/>
    <x v="10"/>
    <x v="4"/>
  </r>
  <r>
    <n v="77537231"/>
    <x v="10"/>
    <x v="4"/>
  </r>
  <r>
    <n v="77537232"/>
    <x v="10"/>
    <x v="4"/>
  </r>
  <r>
    <n v="77537233"/>
    <x v="10"/>
    <x v="4"/>
  </r>
  <r>
    <n v="77537234"/>
    <x v="10"/>
    <x v="4"/>
  </r>
  <r>
    <n v="77537235"/>
    <x v="10"/>
    <x v="4"/>
  </r>
  <r>
    <n v="77537236"/>
    <x v="10"/>
    <x v="4"/>
  </r>
  <r>
    <n v="77537237"/>
    <x v="10"/>
    <x v="4"/>
  </r>
  <r>
    <n v="77537238"/>
    <x v="10"/>
    <x v="4"/>
  </r>
  <r>
    <n v="77537239"/>
    <x v="10"/>
    <x v="4"/>
  </r>
  <r>
    <n v="77537240"/>
    <x v="10"/>
    <x v="4"/>
  </r>
  <r>
    <n v="77537241"/>
    <x v="10"/>
    <x v="4"/>
  </r>
  <r>
    <n v="77537242"/>
    <x v="10"/>
    <x v="4"/>
  </r>
  <r>
    <n v="77537243"/>
    <x v="10"/>
    <x v="4"/>
  </r>
  <r>
    <n v="77537244"/>
    <x v="10"/>
    <x v="4"/>
  </r>
  <r>
    <n v="77537245"/>
    <x v="10"/>
    <x v="4"/>
  </r>
  <r>
    <n v="77537246"/>
    <x v="10"/>
    <x v="4"/>
  </r>
  <r>
    <n v="77537247"/>
    <x v="12"/>
    <x v="4"/>
  </r>
  <r>
    <n v="77537248"/>
    <x v="10"/>
    <x v="4"/>
  </r>
  <r>
    <n v="77537249"/>
    <x v="10"/>
    <x v="4"/>
  </r>
  <r>
    <n v="77537250"/>
    <x v="10"/>
    <x v="4"/>
  </r>
  <r>
    <n v="77537251"/>
    <x v="12"/>
    <x v="4"/>
  </r>
  <r>
    <n v="77537252"/>
    <x v="10"/>
    <x v="4"/>
  </r>
  <r>
    <n v="77537253"/>
    <x v="10"/>
    <x v="4"/>
  </r>
  <r>
    <n v="77537255"/>
    <x v="10"/>
    <x v="4"/>
  </r>
  <r>
    <n v="77537256"/>
    <x v="12"/>
    <x v="4"/>
  </r>
  <r>
    <n v="77537257"/>
    <x v="10"/>
    <x v="4"/>
  </r>
  <r>
    <n v="77537258"/>
    <x v="10"/>
    <x v="4"/>
  </r>
  <r>
    <n v="77537259"/>
    <x v="10"/>
    <x v="4"/>
  </r>
  <r>
    <n v="77537260"/>
    <x v="10"/>
    <x v="4"/>
  </r>
  <r>
    <n v="77537261"/>
    <x v="10"/>
    <x v="4"/>
  </r>
  <r>
    <n v="77537262"/>
    <x v="10"/>
    <x v="4"/>
  </r>
  <r>
    <n v="77537263"/>
    <x v="10"/>
    <x v="4"/>
  </r>
  <r>
    <n v="77537264"/>
    <x v="10"/>
    <x v="4"/>
  </r>
  <r>
    <n v="77537265"/>
    <x v="10"/>
    <x v="4"/>
  </r>
  <r>
    <n v="77537266"/>
    <x v="10"/>
    <x v="4"/>
  </r>
  <r>
    <n v="77537267"/>
    <x v="10"/>
    <x v="4"/>
  </r>
  <r>
    <n v="77537268"/>
    <x v="10"/>
    <x v="4"/>
  </r>
  <r>
    <n v="77537269"/>
    <x v="10"/>
    <x v="4"/>
  </r>
  <r>
    <n v="77537270"/>
    <x v="10"/>
    <x v="4"/>
  </r>
  <r>
    <n v="77537271"/>
    <x v="10"/>
    <x v="4"/>
  </r>
  <r>
    <n v="77537272"/>
    <x v="10"/>
    <x v="4"/>
  </r>
  <r>
    <n v="77537273"/>
    <x v="10"/>
    <x v="4"/>
  </r>
  <r>
    <n v="77537274"/>
    <x v="10"/>
    <x v="4"/>
  </r>
  <r>
    <n v="77537277"/>
    <x v="10"/>
    <x v="4"/>
  </r>
  <r>
    <n v="77537278"/>
    <x v="10"/>
    <x v="4"/>
  </r>
  <r>
    <n v="77537279"/>
    <x v="10"/>
    <x v="4"/>
  </r>
  <r>
    <n v="77537280"/>
    <x v="10"/>
    <x v="4"/>
  </r>
  <r>
    <n v="77537282"/>
    <x v="10"/>
    <x v="4"/>
  </r>
  <r>
    <n v="77537283"/>
    <x v="10"/>
    <x v="4"/>
  </r>
  <r>
    <n v="77537284"/>
    <x v="12"/>
    <x v="4"/>
  </r>
  <r>
    <n v="77537285"/>
    <x v="10"/>
    <x v="4"/>
  </r>
  <r>
    <n v="77537286"/>
    <x v="10"/>
    <x v="4"/>
  </r>
  <r>
    <n v="77537287"/>
    <x v="10"/>
    <x v="4"/>
  </r>
  <r>
    <n v="77537288"/>
    <x v="10"/>
    <x v="4"/>
  </r>
  <r>
    <n v="77537289"/>
    <x v="10"/>
    <x v="4"/>
  </r>
  <r>
    <n v="77537290"/>
    <x v="10"/>
    <x v="4"/>
  </r>
  <r>
    <n v="77537291"/>
    <x v="10"/>
    <x v="4"/>
  </r>
  <r>
    <n v="77537293"/>
    <x v="10"/>
    <x v="4"/>
  </r>
  <r>
    <n v="77537295"/>
    <x v="10"/>
    <x v="4"/>
  </r>
  <r>
    <n v="77537296"/>
    <x v="10"/>
    <x v="4"/>
  </r>
  <r>
    <n v="77537297"/>
    <x v="10"/>
    <x v="4"/>
  </r>
  <r>
    <n v="77537298"/>
    <x v="10"/>
    <x v="4"/>
  </r>
  <r>
    <n v="77537300"/>
    <x v="10"/>
    <x v="4"/>
  </r>
  <r>
    <n v="77537301"/>
    <x v="10"/>
    <x v="4"/>
  </r>
  <r>
    <n v="77537302"/>
    <x v="10"/>
    <x v="4"/>
  </r>
  <r>
    <n v="77537303"/>
    <x v="10"/>
    <x v="4"/>
  </r>
  <r>
    <n v="77537304"/>
    <x v="10"/>
    <x v="4"/>
  </r>
  <r>
    <n v="77537306"/>
    <x v="10"/>
    <x v="4"/>
  </r>
  <r>
    <n v="77537307"/>
    <x v="10"/>
    <x v="4"/>
  </r>
  <r>
    <n v="77537308"/>
    <x v="10"/>
    <x v="4"/>
  </r>
  <r>
    <n v="77537309"/>
    <x v="10"/>
    <x v="4"/>
  </r>
  <r>
    <n v="77537310"/>
    <x v="10"/>
    <x v="4"/>
  </r>
  <r>
    <n v="77537311"/>
    <x v="10"/>
    <x v="4"/>
  </r>
  <r>
    <n v="77537312"/>
    <x v="10"/>
    <x v="4"/>
  </r>
  <r>
    <n v="77537313"/>
    <x v="10"/>
    <x v="4"/>
  </r>
  <r>
    <n v="77537314"/>
    <x v="10"/>
    <x v="4"/>
  </r>
  <r>
    <n v="77537315"/>
    <x v="10"/>
    <x v="4"/>
  </r>
  <r>
    <n v="77537316"/>
    <x v="10"/>
    <x v="4"/>
  </r>
  <r>
    <n v="77537317"/>
    <x v="10"/>
    <x v="4"/>
  </r>
  <r>
    <n v="77537318"/>
    <x v="10"/>
    <x v="4"/>
  </r>
  <r>
    <n v="77537319"/>
    <x v="10"/>
    <x v="4"/>
  </r>
  <r>
    <n v="77537320"/>
    <x v="10"/>
    <x v="4"/>
  </r>
  <r>
    <n v="77537322"/>
    <x v="10"/>
    <x v="4"/>
  </r>
  <r>
    <n v="77537323"/>
    <x v="10"/>
    <x v="4"/>
  </r>
  <r>
    <n v="77537324"/>
    <x v="10"/>
    <x v="4"/>
  </r>
  <r>
    <n v="77537325"/>
    <x v="10"/>
    <x v="4"/>
  </r>
  <r>
    <n v="77537326"/>
    <x v="10"/>
    <x v="4"/>
  </r>
  <r>
    <n v="77537327"/>
    <x v="12"/>
    <x v="4"/>
  </r>
  <r>
    <n v="77537328"/>
    <x v="12"/>
    <x v="4"/>
  </r>
  <r>
    <n v="77537329"/>
    <x v="10"/>
    <x v="4"/>
  </r>
  <r>
    <n v="77537330"/>
    <x v="10"/>
    <x v="4"/>
  </r>
  <r>
    <n v="77537331"/>
    <x v="10"/>
    <x v="4"/>
  </r>
  <r>
    <n v="77537332"/>
    <x v="10"/>
    <x v="4"/>
  </r>
  <r>
    <n v="77537333"/>
    <x v="10"/>
    <x v="4"/>
  </r>
  <r>
    <n v="77537334"/>
    <x v="10"/>
    <x v="4"/>
  </r>
  <r>
    <n v="77537335"/>
    <x v="10"/>
    <x v="4"/>
  </r>
  <r>
    <n v="77537336"/>
    <x v="10"/>
    <x v="11"/>
  </r>
  <r>
    <n v="77537338"/>
    <x v="10"/>
    <x v="11"/>
  </r>
  <r>
    <n v="77537339"/>
    <x v="10"/>
    <x v="11"/>
  </r>
  <r>
    <n v="77537340"/>
    <x v="10"/>
    <x v="11"/>
  </r>
  <r>
    <n v="77537341"/>
    <x v="10"/>
    <x v="11"/>
  </r>
  <r>
    <n v="77537342"/>
    <x v="10"/>
    <x v="11"/>
  </r>
  <r>
    <n v="77537343"/>
    <x v="12"/>
    <x v="11"/>
  </r>
  <r>
    <n v="77537344"/>
    <x v="10"/>
    <x v="11"/>
  </r>
  <r>
    <n v="77537346"/>
    <x v="12"/>
    <x v="11"/>
  </r>
  <r>
    <n v="77537347"/>
    <x v="10"/>
    <x v="11"/>
  </r>
  <r>
    <n v="77537348"/>
    <x v="10"/>
    <x v="11"/>
  </r>
  <r>
    <n v="77537349"/>
    <x v="10"/>
    <x v="11"/>
  </r>
  <r>
    <n v="77537350"/>
    <x v="10"/>
    <x v="11"/>
  </r>
  <r>
    <n v="77537351"/>
    <x v="10"/>
    <x v="11"/>
  </r>
  <r>
    <n v="77537352"/>
    <x v="10"/>
    <x v="11"/>
  </r>
  <r>
    <n v="77537353"/>
    <x v="10"/>
    <x v="11"/>
  </r>
  <r>
    <n v="77537354"/>
    <x v="10"/>
    <x v="11"/>
  </r>
  <r>
    <n v="77537356"/>
    <x v="10"/>
    <x v="11"/>
  </r>
  <r>
    <n v="77537357"/>
    <x v="10"/>
    <x v="11"/>
  </r>
  <r>
    <n v="77537358"/>
    <x v="10"/>
    <x v="11"/>
  </r>
  <r>
    <n v="77537359"/>
    <x v="10"/>
    <x v="11"/>
  </r>
  <r>
    <n v="77537360"/>
    <x v="10"/>
    <x v="11"/>
  </r>
  <r>
    <n v="77537362"/>
    <x v="10"/>
    <x v="11"/>
  </r>
  <r>
    <n v="77537363"/>
    <x v="10"/>
    <x v="11"/>
  </r>
  <r>
    <n v="77537364"/>
    <x v="10"/>
    <x v="11"/>
  </r>
  <r>
    <n v="77537365"/>
    <x v="10"/>
    <x v="11"/>
  </r>
  <r>
    <n v="77537366"/>
    <x v="10"/>
    <x v="11"/>
  </r>
  <r>
    <n v="77537367"/>
    <x v="10"/>
    <x v="11"/>
  </r>
  <r>
    <n v="77537368"/>
    <x v="12"/>
    <x v="11"/>
  </r>
  <r>
    <n v="77537369"/>
    <x v="10"/>
    <x v="11"/>
  </r>
  <r>
    <n v="77537370"/>
    <x v="10"/>
    <x v="11"/>
  </r>
  <r>
    <n v="77537371"/>
    <x v="12"/>
    <x v="11"/>
  </r>
  <r>
    <n v="77537372"/>
    <x v="25"/>
    <x v="15"/>
  </r>
  <r>
    <n v="77537373"/>
    <x v="20"/>
    <x v="15"/>
  </r>
  <r>
    <n v="77537375"/>
    <x v="20"/>
    <x v="15"/>
  </r>
  <r>
    <n v="77537376"/>
    <x v="10"/>
    <x v="11"/>
  </r>
  <r>
    <n v="77537377"/>
    <x v="10"/>
    <x v="11"/>
  </r>
  <r>
    <n v="77537378"/>
    <x v="10"/>
    <x v="11"/>
  </r>
  <r>
    <n v="77537379"/>
    <x v="10"/>
    <x v="11"/>
  </r>
  <r>
    <n v="77537380"/>
    <x v="10"/>
    <x v="11"/>
  </r>
  <r>
    <n v="77537381"/>
    <x v="12"/>
    <x v="11"/>
  </r>
  <r>
    <n v="77537382"/>
    <x v="10"/>
    <x v="11"/>
  </r>
  <r>
    <n v="77537383"/>
    <x v="10"/>
    <x v="11"/>
  </r>
  <r>
    <n v="77537384"/>
    <x v="10"/>
    <x v="11"/>
  </r>
  <r>
    <n v="77537385"/>
    <x v="10"/>
    <x v="11"/>
  </r>
  <r>
    <n v="77537386"/>
    <x v="10"/>
    <x v="11"/>
  </r>
  <r>
    <n v="77537387"/>
    <x v="10"/>
    <x v="11"/>
  </r>
  <r>
    <n v="77537388"/>
    <x v="10"/>
    <x v="11"/>
  </r>
  <r>
    <n v="77537389"/>
    <x v="10"/>
    <x v="11"/>
  </r>
  <r>
    <n v="77537390"/>
    <x v="10"/>
    <x v="11"/>
  </r>
  <r>
    <n v="77537391"/>
    <x v="10"/>
    <x v="11"/>
  </r>
  <r>
    <n v="77537392"/>
    <x v="10"/>
    <x v="11"/>
  </r>
  <r>
    <n v="77537393"/>
    <x v="10"/>
    <x v="11"/>
  </r>
  <r>
    <n v="77537394"/>
    <x v="10"/>
    <x v="11"/>
  </r>
  <r>
    <n v="77537395"/>
    <x v="10"/>
    <x v="11"/>
  </r>
  <r>
    <n v="77537396"/>
    <x v="10"/>
    <x v="11"/>
  </r>
  <r>
    <n v="77537397"/>
    <x v="10"/>
    <x v="11"/>
  </r>
  <r>
    <n v="77537398"/>
    <x v="12"/>
    <x v="11"/>
  </r>
  <r>
    <n v="77537399"/>
    <x v="10"/>
    <x v="11"/>
  </r>
  <r>
    <n v="77537400"/>
    <x v="10"/>
    <x v="11"/>
  </r>
  <r>
    <n v="77537401"/>
    <x v="10"/>
    <x v="11"/>
  </r>
  <r>
    <n v="77537402"/>
    <x v="10"/>
    <x v="11"/>
  </r>
  <r>
    <n v="77537403"/>
    <x v="10"/>
    <x v="11"/>
  </r>
  <r>
    <n v="77537404"/>
    <x v="10"/>
    <x v="11"/>
  </r>
  <r>
    <n v="77537405"/>
    <x v="10"/>
    <x v="11"/>
  </r>
  <r>
    <n v="77537406"/>
    <x v="10"/>
    <x v="11"/>
  </r>
  <r>
    <n v="77537407"/>
    <x v="10"/>
    <x v="11"/>
  </r>
  <r>
    <n v="77537408"/>
    <x v="10"/>
    <x v="11"/>
  </r>
  <r>
    <n v="77537409"/>
    <x v="10"/>
    <x v="11"/>
  </r>
  <r>
    <n v="77537410"/>
    <x v="10"/>
    <x v="11"/>
  </r>
  <r>
    <n v="77537411"/>
    <x v="10"/>
    <x v="11"/>
  </r>
  <r>
    <n v="77537412"/>
    <x v="10"/>
    <x v="11"/>
  </r>
  <r>
    <n v="77537413"/>
    <x v="10"/>
    <x v="11"/>
  </r>
  <r>
    <n v="77537414"/>
    <x v="10"/>
    <x v="11"/>
  </r>
  <r>
    <n v="77537415"/>
    <x v="10"/>
    <x v="11"/>
  </r>
  <r>
    <n v="77537416"/>
    <x v="10"/>
    <x v="0"/>
  </r>
  <r>
    <n v="77537417"/>
    <x v="10"/>
    <x v="0"/>
  </r>
  <r>
    <n v="77537418"/>
    <x v="10"/>
    <x v="0"/>
  </r>
  <r>
    <n v="77537419"/>
    <x v="10"/>
    <x v="0"/>
  </r>
  <r>
    <n v="77537420"/>
    <x v="10"/>
    <x v="0"/>
  </r>
  <r>
    <n v="77537421"/>
    <x v="10"/>
    <x v="0"/>
  </r>
  <r>
    <n v="77537422"/>
    <x v="10"/>
    <x v="0"/>
  </r>
  <r>
    <n v="77537423"/>
    <x v="10"/>
    <x v="0"/>
  </r>
  <r>
    <n v="77537424"/>
    <x v="10"/>
    <x v="0"/>
  </r>
  <r>
    <n v="77537425"/>
    <x v="10"/>
    <x v="0"/>
  </r>
  <r>
    <n v="77537426"/>
    <x v="10"/>
    <x v="0"/>
  </r>
  <r>
    <n v="77537427"/>
    <x v="10"/>
    <x v="0"/>
  </r>
  <r>
    <n v="77537428"/>
    <x v="10"/>
    <x v="0"/>
  </r>
  <r>
    <n v="77537430"/>
    <x v="10"/>
    <x v="0"/>
  </r>
  <r>
    <n v="77537431"/>
    <x v="10"/>
    <x v="0"/>
  </r>
  <r>
    <n v="77537432"/>
    <x v="12"/>
    <x v="0"/>
  </r>
  <r>
    <n v="77537433"/>
    <x v="11"/>
    <x v="0"/>
  </r>
  <r>
    <n v="77537434"/>
    <x v="12"/>
    <x v="0"/>
  </r>
  <r>
    <n v="77537435"/>
    <x v="34"/>
    <x v="0"/>
  </r>
  <r>
    <n v="77537436"/>
    <x v="12"/>
    <x v="0"/>
  </r>
  <r>
    <n v="77537437"/>
    <x v="27"/>
    <x v="19"/>
  </r>
  <r>
    <n v="77537438"/>
    <x v="12"/>
    <x v="0"/>
  </r>
  <r>
    <n v="77537439"/>
    <x v="11"/>
    <x v="0"/>
  </r>
  <r>
    <n v="77537440"/>
    <x v="10"/>
    <x v="0"/>
  </r>
  <r>
    <n v="77537441"/>
    <x v="10"/>
    <x v="0"/>
  </r>
  <r>
    <n v="77537443"/>
    <x v="12"/>
    <x v="0"/>
  </r>
  <r>
    <n v="77537444"/>
    <x v="10"/>
    <x v="0"/>
  </r>
  <r>
    <n v="77537445"/>
    <x v="12"/>
    <x v="0"/>
  </r>
  <r>
    <n v="77537447"/>
    <x v="12"/>
    <x v="0"/>
  </r>
  <r>
    <n v="77537448"/>
    <x v="10"/>
    <x v="0"/>
  </r>
  <r>
    <n v="77537449"/>
    <x v="10"/>
    <x v="0"/>
  </r>
  <r>
    <n v="77537450"/>
    <x v="10"/>
    <x v="0"/>
  </r>
  <r>
    <n v="77537451"/>
    <x v="7"/>
    <x v="1"/>
  </r>
  <r>
    <n v="77537452"/>
    <x v="10"/>
    <x v="0"/>
  </r>
  <r>
    <n v="77537453"/>
    <x v="10"/>
    <x v="0"/>
  </r>
  <r>
    <n v="77537454"/>
    <x v="10"/>
    <x v="0"/>
  </r>
  <r>
    <n v="77537455"/>
    <x v="10"/>
    <x v="0"/>
  </r>
  <r>
    <n v="77537456"/>
    <x v="10"/>
    <x v="0"/>
  </r>
  <r>
    <n v="77537457"/>
    <x v="10"/>
    <x v="0"/>
  </r>
  <r>
    <n v="77537458"/>
    <x v="10"/>
    <x v="0"/>
  </r>
  <r>
    <n v="77537459"/>
    <x v="10"/>
    <x v="0"/>
  </r>
  <r>
    <n v="77537460"/>
    <x v="12"/>
    <x v="0"/>
  </r>
  <r>
    <n v="77537461"/>
    <x v="10"/>
    <x v="0"/>
  </r>
  <r>
    <n v="77537462"/>
    <x v="10"/>
    <x v="0"/>
  </r>
  <r>
    <n v="77537463"/>
    <x v="10"/>
    <x v="0"/>
  </r>
  <r>
    <n v="77537464"/>
    <x v="10"/>
    <x v="0"/>
  </r>
  <r>
    <n v="77537465"/>
    <x v="12"/>
    <x v="0"/>
  </r>
  <r>
    <n v="77537466"/>
    <x v="12"/>
    <x v="0"/>
  </r>
  <r>
    <n v="77537467"/>
    <x v="10"/>
    <x v="0"/>
  </r>
  <r>
    <n v="77537468"/>
    <x v="10"/>
    <x v="0"/>
  </r>
  <r>
    <n v="77537469"/>
    <x v="10"/>
    <x v="0"/>
  </r>
  <r>
    <n v="77537470"/>
    <x v="10"/>
    <x v="0"/>
  </r>
  <r>
    <n v="77537471"/>
    <x v="10"/>
    <x v="0"/>
  </r>
  <r>
    <n v="77537472"/>
    <x v="10"/>
    <x v="0"/>
  </r>
  <r>
    <n v="77537473"/>
    <x v="10"/>
    <x v="0"/>
  </r>
  <r>
    <n v="77537474"/>
    <x v="10"/>
    <x v="0"/>
  </r>
  <r>
    <n v="77537475"/>
    <x v="12"/>
    <x v="0"/>
  </r>
  <r>
    <n v="77537476"/>
    <x v="12"/>
    <x v="0"/>
  </r>
  <r>
    <n v="77537479"/>
    <x v="10"/>
    <x v="0"/>
  </r>
  <r>
    <n v="77537480"/>
    <x v="10"/>
    <x v="0"/>
  </r>
  <r>
    <n v="77537481"/>
    <x v="10"/>
    <x v="0"/>
  </r>
  <r>
    <n v="77537483"/>
    <x v="10"/>
    <x v="0"/>
  </r>
  <r>
    <n v="77537484"/>
    <x v="10"/>
    <x v="0"/>
  </r>
  <r>
    <n v="77537485"/>
    <x v="10"/>
    <x v="0"/>
  </r>
  <r>
    <n v="77537486"/>
    <x v="12"/>
    <x v="0"/>
  </r>
  <r>
    <n v="77537487"/>
    <x v="12"/>
    <x v="0"/>
  </r>
  <r>
    <n v="77537488"/>
    <x v="12"/>
    <x v="0"/>
  </r>
  <r>
    <n v="77537489"/>
    <x v="12"/>
    <x v="0"/>
  </r>
  <r>
    <n v="77537491"/>
    <x v="11"/>
    <x v="0"/>
  </r>
  <r>
    <n v="77537492"/>
    <x v="12"/>
    <x v="0"/>
  </r>
  <r>
    <n v="77537493"/>
    <x v="12"/>
    <x v="0"/>
  </r>
  <r>
    <n v="77537494"/>
    <x v="12"/>
    <x v="0"/>
  </r>
  <r>
    <n v="77537495"/>
    <x v="11"/>
    <x v="0"/>
  </r>
  <r>
    <n v="77537496"/>
    <x v="12"/>
    <x v="0"/>
  </r>
  <r>
    <n v="77537497"/>
    <x v="12"/>
    <x v="0"/>
  </r>
  <r>
    <n v="77537498"/>
    <x v="12"/>
    <x v="0"/>
  </r>
  <r>
    <n v="77537499"/>
    <x v="12"/>
    <x v="0"/>
  </r>
  <r>
    <n v="77537500"/>
    <x v="12"/>
    <x v="0"/>
  </r>
  <r>
    <n v="77537501"/>
    <x v="10"/>
    <x v="0"/>
  </r>
  <r>
    <n v="77537502"/>
    <x v="12"/>
    <x v="0"/>
  </r>
  <r>
    <n v="77537503"/>
    <x v="12"/>
    <x v="0"/>
  </r>
  <r>
    <n v="77537504"/>
    <x v="12"/>
    <x v="0"/>
  </r>
  <r>
    <n v="77537505"/>
    <x v="12"/>
    <x v="0"/>
  </r>
  <r>
    <n v="77537507"/>
    <x v="10"/>
    <x v="0"/>
  </r>
  <r>
    <n v="77537508"/>
    <x v="10"/>
    <x v="0"/>
  </r>
  <r>
    <n v="77537509"/>
    <x v="12"/>
    <x v="0"/>
  </r>
  <r>
    <n v="77537511"/>
    <x v="12"/>
    <x v="0"/>
  </r>
  <r>
    <n v="77537513"/>
    <x v="25"/>
    <x v="15"/>
  </r>
  <r>
    <n v="77537514"/>
    <x v="12"/>
    <x v="0"/>
  </r>
  <r>
    <n v="77537515"/>
    <x v="12"/>
    <x v="0"/>
  </r>
  <r>
    <n v="77537516"/>
    <x v="12"/>
    <x v="0"/>
  </r>
  <r>
    <n v="77537517"/>
    <x v="11"/>
    <x v="0"/>
  </r>
  <r>
    <n v="77537518"/>
    <x v="12"/>
    <x v="0"/>
  </r>
  <r>
    <n v="77537519"/>
    <x v="11"/>
    <x v="9"/>
  </r>
  <r>
    <n v="77537521"/>
    <x v="10"/>
    <x v="0"/>
  </r>
  <r>
    <n v="77537522"/>
    <x v="10"/>
    <x v="0"/>
  </r>
  <r>
    <n v="77537523"/>
    <x v="10"/>
    <x v="0"/>
  </r>
  <r>
    <n v="77537524"/>
    <x v="10"/>
    <x v="0"/>
  </r>
  <r>
    <n v="77537525"/>
    <x v="10"/>
    <x v="0"/>
  </r>
  <r>
    <n v="77537527"/>
    <x v="10"/>
    <x v="0"/>
  </r>
  <r>
    <n v="77537529"/>
    <x v="10"/>
    <x v="0"/>
  </r>
  <r>
    <n v="77537530"/>
    <x v="10"/>
    <x v="0"/>
  </r>
  <r>
    <n v="77537531"/>
    <x v="10"/>
    <x v="0"/>
  </r>
  <r>
    <n v="77537532"/>
    <x v="10"/>
    <x v="0"/>
  </r>
  <r>
    <n v="77537533"/>
    <x v="10"/>
    <x v="0"/>
  </r>
  <r>
    <n v="77537534"/>
    <x v="10"/>
    <x v="0"/>
  </r>
  <r>
    <n v="77537535"/>
    <x v="10"/>
    <x v="0"/>
  </r>
  <r>
    <n v="77537537"/>
    <x v="10"/>
    <x v="0"/>
  </r>
  <r>
    <n v="77537538"/>
    <x v="10"/>
    <x v="0"/>
  </r>
  <r>
    <n v="77537539"/>
    <x v="7"/>
    <x v="17"/>
  </r>
  <r>
    <n v="77537540"/>
    <x v="10"/>
    <x v="0"/>
  </r>
  <r>
    <n v="77537541"/>
    <x v="10"/>
    <x v="0"/>
  </r>
  <r>
    <n v="77537542"/>
    <x v="10"/>
    <x v="0"/>
  </r>
  <r>
    <n v="77537543"/>
    <x v="10"/>
    <x v="0"/>
  </r>
  <r>
    <n v="77537544"/>
    <x v="10"/>
    <x v="0"/>
  </r>
  <r>
    <n v="77537546"/>
    <x v="10"/>
    <x v="0"/>
  </r>
  <r>
    <n v="77537547"/>
    <x v="10"/>
    <x v="0"/>
  </r>
  <r>
    <n v="77537548"/>
    <x v="10"/>
    <x v="0"/>
  </r>
  <r>
    <n v="77537549"/>
    <x v="10"/>
    <x v="0"/>
  </r>
  <r>
    <n v="77537550"/>
    <x v="10"/>
    <x v="0"/>
  </r>
  <r>
    <n v="77537551"/>
    <x v="10"/>
    <x v="0"/>
  </r>
  <r>
    <n v="77537552"/>
    <x v="10"/>
    <x v="0"/>
  </r>
  <r>
    <n v="77537553"/>
    <x v="10"/>
    <x v="0"/>
  </r>
  <r>
    <n v="77537554"/>
    <x v="10"/>
    <x v="0"/>
  </r>
  <r>
    <n v="77537555"/>
    <x v="10"/>
    <x v="0"/>
  </r>
  <r>
    <n v="77537556"/>
    <x v="10"/>
    <x v="0"/>
  </r>
  <r>
    <n v="77537557"/>
    <x v="10"/>
    <x v="0"/>
  </r>
  <r>
    <n v="77537558"/>
    <x v="10"/>
    <x v="0"/>
  </r>
  <r>
    <n v="77537559"/>
    <x v="10"/>
    <x v="0"/>
  </r>
  <r>
    <n v="77537561"/>
    <x v="10"/>
    <x v="0"/>
  </r>
  <r>
    <n v="77537562"/>
    <x v="10"/>
    <x v="0"/>
  </r>
  <r>
    <n v="77537563"/>
    <x v="10"/>
    <x v="0"/>
  </r>
  <r>
    <n v="77537564"/>
    <x v="10"/>
    <x v="0"/>
  </r>
  <r>
    <n v="77537565"/>
    <x v="10"/>
    <x v="0"/>
  </r>
  <r>
    <n v="77537566"/>
    <x v="10"/>
    <x v="0"/>
  </r>
  <r>
    <n v="77537567"/>
    <x v="10"/>
    <x v="0"/>
  </r>
  <r>
    <n v="77537568"/>
    <x v="10"/>
    <x v="0"/>
  </r>
  <r>
    <n v="77537569"/>
    <x v="10"/>
    <x v="0"/>
  </r>
  <r>
    <n v="77537570"/>
    <x v="10"/>
    <x v="0"/>
  </r>
  <r>
    <n v="77537571"/>
    <x v="10"/>
    <x v="0"/>
  </r>
  <r>
    <n v="77537572"/>
    <x v="10"/>
    <x v="0"/>
  </r>
  <r>
    <n v="77537573"/>
    <x v="10"/>
    <x v="16"/>
  </r>
  <r>
    <n v="77537574"/>
    <x v="10"/>
    <x v="16"/>
  </r>
  <r>
    <n v="77537575"/>
    <x v="10"/>
    <x v="16"/>
  </r>
  <r>
    <n v="77537576"/>
    <x v="12"/>
    <x v="5"/>
  </r>
  <r>
    <n v="77537577"/>
    <x v="12"/>
    <x v="5"/>
  </r>
  <r>
    <n v="77537579"/>
    <x v="11"/>
    <x v="5"/>
  </r>
  <r>
    <n v="77537580"/>
    <x v="12"/>
    <x v="5"/>
  </r>
  <r>
    <n v="77537581"/>
    <x v="10"/>
    <x v="5"/>
  </r>
  <r>
    <n v="77537582"/>
    <x v="12"/>
    <x v="5"/>
  </r>
  <r>
    <n v="77537583"/>
    <x v="10"/>
    <x v="5"/>
  </r>
  <r>
    <n v="77537584"/>
    <x v="10"/>
    <x v="5"/>
  </r>
  <r>
    <n v="77537585"/>
    <x v="10"/>
    <x v="5"/>
  </r>
  <r>
    <n v="77537586"/>
    <x v="10"/>
    <x v="5"/>
  </r>
  <r>
    <n v="77537587"/>
    <x v="10"/>
    <x v="5"/>
  </r>
  <r>
    <n v="77537588"/>
    <x v="10"/>
    <x v="5"/>
  </r>
  <r>
    <n v="77537589"/>
    <x v="12"/>
    <x v="5"/>
  </r>
  <r>
    <n v="77537590"/>
    <x v="10"/>
    <x v="5"/>
  </r>
  <r>
    <n v="77537592"/>
    <x v="10"/>
    <x v="5"/>
  </r>
  <r>
    <n v="77537593"/>
    <x v="10"/>
    <x v="5"/>
  </r>
  <r>
    <n v="77537594"/>
    <x v="10"/>
    <x v="5"/>
  </r>
  <r>
    <n v="77537595"/>
    <x v="10"/>
    <x v="5"/>
  </r>
  <r>
    <n v="77537596"/>
    <x v="10"/>
    <x v="5"/>
  </r>
  <r>
    <n v="77537597"/>
    <x v="10"/>
    <x v="5"/>
  </r>
  <r>
    <n v="77537598"/>
    <x v="10"/>
    <x v="5"/>
  </r>
  <r>
    <n v="77537599"/>
    <x v="10"/>
    <x v="5"/>
  </r>
  <r>
    <n v="77537600"/>
    <x v="10"/>
    <x v="5"/>
  </r>
  <r>
    <n v="77537601"/>
    <x v="10"/>
    <x v="5"/>
  </r>
  <r>
    <n v="77537602"/>
    <x v="10"/>
    <x v="5"/>
  </r>
  <r>
    <n v="77537603"/>
    <x v="10"/>
    <x v="5"/>
  </r>
  <r>
    <n v="77537604"/>
    <x v="10"/>
    <x v="5"/>
  </r>
  <r>
    <n v="77537605"/>
    <x v="10"/>
    <x v="5"/>
  </r>
  <r>
    <n v="77537606"/>
    <x v="10"/>
    <x v="5"/>
  </r>
  <r>
    <n v="77537607"/>
    <x v="10"/>
    <x v="5"/>
  </r>
  <r>
    <n v="77537608"/>
    <x v="10"/>
    <x v="5"/>
  </r>
  <r>
    <n v="77537609"/>
    <x v="10"/>
    <x v="5"/>
  </r>
  <r>
    <n v="77537610"/>
    <x v="7"/>
    <x v="2"/>
  </r>
  <r>
    <n v="77537611"/>
    <x v="10"/>
    <x v="5"/>
  </r>
  <r>
    <n v="77537612"/>
    <x v="10"/>
    <x v="5"/>
  </r>
  <r>
    <n v="77537613"/>
    <x v="10"/>
    <x v="5"/>
  </r>
  <r>
    <n v="77537614"/>
    <x v="10"/>
    <x v="5"/>
  </r>
  <r>
    <n v="77537615"/>
    <x v="10"/>
    <x v="5"/>
  </r>
  <r>
    <n v="77537616"/>
    <x v="10"/>
    <x v="5"/>
  </r>
  <r>
    <n v="77537617"/>
    <x v="10"/>
    <x v="5"/>
  </r>
  <r>
    <n v="77537618"/>
    <x v="10"/>
    <x v="5"/>
  </r>
  <r>
    <n v="77537619"/>
    <x v="10"/>
    <x v="5"/>
  </r>
  <r>
    <n v="77537620"/>
    <x v="10"/>
    <x v="5"/>
  </r>
  <r>
    <n v="77537621"/>
    <x v="10"/>
    <x v="5"/>
  </r>
  <r>
    <n v="77537622"/>
    <x v="10"/>
    <x v="5"/>
  </r>
  <r>
    <n v="77537623"/>
    <x v="10"/>
    <x v="5"/>
  </r>
  <r>
    <n v="77537624"/>
    <x v="10"/>
    <x v="5"/>
  </r>
  <r>
    <n v="77537625"/>
    <x v="10"/>
    <x v="5"/>
  </r>
  <r>
    <n v="77537626"/>
    <x v="10"/>
    <x v="5"/>
  </r>
  <r>
    <n v="77537627"/>
    <x v="10"/>
    <x v="5"/>
  </r>
  <r>
    <n v="77537629"/>
    <x v="10"/>
    <x v="5"/>
  </r>
  <r>
    <n v="77537630"/>
    <x v="10"/>
    <x v="5"/>
  </r>
  <r>
    <n v="77537632"/>
    <x v="10"/>
    <x v="5"/>
  </r>
  <r>
    <n v="77537633"/>
    <x v="10"/>
    <x v="5"/>
  </r>
  <r>
    <n v="77537634"/>
    <x v="10"/>
    <x v="5"/>
  </r>
  <r>
    <n v="77537635"/>
    <x v="10"/>
    <x v="5"/>
  </r>
  <r>
    <n v="77537636"/>
    <x v="10"/>
    <x v="5"/>
  </r>
  <r>
    <n v="77537637"/>
    <x v="10"/>
    <x v="5"/>
  </r>
  <r>
    <n v="77537638"/>
    <x v="10"/>
    <x v="5"/>
  </r>
  <r>
    <n v="77537639"/>
    <x v="10"/>
    <x v="5"/>
  </r>
  <r>
    <n v="77537640"/>
    <x v="11"/>
    <x v="5"/>
  </r>
  <r>
    <n v="77537641"/>
    <x v="12"/>
    <x v="5"/>
  </r>
  <r>
    <n v="77537642"/>
    <x v="12"/>
    <x v="5"/>
  </r>
  <r>
    <m/>
    <x v="19"/>
    <x v="20"/>
  </r>
  <r>
    <n v="77537645"/>
    <x v="12"/>
    <x v="5"/>
  </r>
  <r>
    <n v="77537646"/>
    <x v="10"/>
    <x v="5"/>
  </r>
  <r>
    <n v="77537647"/>
    <x v="10"/>
    <x v="5"/>
  </r>
  <r>
    <n v="77537648"/>
    <x v="10"/>
    <x v="5"/>
  </r>
  <r>
    <n v="77537649"/>
    <x v="10"/>
    <x v="5"/>
  </r>
  <r>
    <n v="77537650"/>
    <x v="10"/>
    <x v="5"/>
  </r>
  <r>
    <n v="77537651"/>
    <x v="10"/>
    <x v="5"/>
  </r>
  <r>
    <n v="77537652"/>
    <x v="10"/>
    <x v="5"/>
  </r>
  <r>
    <n v="77537653"/>
    <x v="10"/>
    <x v="5"/>
  </r>
  <r>
    <n v="77537654"/>
    <x v="10"/>
    <x v="5"/>
  </r>
  <r>
    <n v="77537655"/>
    <x v="10"/>
    <x v="5"/>
  </r>
  <r>
    <n v="77537656"/>
    <x v="10"/>
    <x v="5"/>
  </r>
  <r>
    <n v="77537657"/>
    <x v="10"/>
    <x v="5"/>
  </r>
  <r>
    <n v="77537658"/>
    <x v="10"/>
    <x v="5"/>
  </r>
  <r>
    <n v="77537659"/>
    <x v="10"/>
    <x v="5"/>
  </r>
  <r>
    <n v="77537661"/>
    <x v="10"/>
    <x v="5"/>
  </r>
  <r>
    <n v="77537662"/>
    <x v="10"/>
    <x v="5"/>
  </r>
  <r>
    <n v="77537663"/>
    <x v="10"/>
    <x v="5"/>
  </r>
  <r>
    <n v="77537664"/>
    <x v="12"/>
    <x v="5"/>
  </r>
  <r>
    <n v="77537665"/>
    <x v="12"/>
    <x v="5"/>
  </r>
  <r>
    <n v="77537666"/>
    <x v="11"/>
    <x v="5"/>
  </r>
  <r>
    <n v="77537667"/>
    <x v="10"/>
    <x v="5"/>
  </r>
  <r>
    <n v="77537670"/>
    <x v="10"/>
    <x v="5"/>
  </r>
  <r>
    <n v="77537671"/>
    <x v="10"/>
    <x v="5"/>
  </r>
  <r>
    <n v="77537672"/>
    <x v="12"/>
    <x v="5"/>
  </r>
  <r>
    <n v="77537673"/>
    <x v="12"/>
    <x v="5"/>
  </r>
  <r>
    <n v="77537674"/>
    <x v="12"/>
    <x v="5"/>
  </r>
  <r>
    <n v="77537675"/>
    <x v="10"/>
    <x v="5"/>
  </r>
  <r>
    <n v="77537676"/>
    <x v="10"/>
    <x v="5"/>
  </r>
  <r>
    <n v="77537677"/>
    <x v="10"/>
    <x v="5"/>
  </r>
  <r>
    <n v="77537678"/>
    <x v="10"/>
    <x v="5"/>
  </r>
  <r>
    <n v="77537679"/>
    <x v="10"/>
    <x v="5"/>
  </r>
  <r>
    <n v="77537680"/>
    <x v="10"/>
    <x v="5"/>
  </r>
  <r>
    <n v="77537681"/>
    <x v="10"/>
    <x v="5"/>
  </r>
  <r>
    <n v="77537682"/>
    <x v="10"/>
    <x v="5"/>
  </r>
  <r>
    <n v="77537683"/>
    <x v="10"/>
    <x v="5"/>
  </r>
  <r>
    <n v="77537684"/>
    <x v="10"/>
    <x v="5"/>
  </r>
  <r>
    <n v="77537686"/>
    <x v="10"/>
    <x v="5"/>
  </r>
  <r>
    <n v="77537687"/>
    <x v="10"/>
    <x v="5"/>
  </r>
  <r>
    <n v="77537688"/>
    <x v="10"/>
    <x v="5"/>
  </r>
  <r>
    <n v="77537689"/>
    <x v="10"/>
    <x v="5"/>
  </r>
  <r>
    <n v="77537691"/>
    <x v="10"/>
    <x v="5"/>
  </r>
  <r>
    <n v="77537692"/>
    <x v="10"/>
    <x v="5"/>
  </r>
  <r>
    <n v="77537693"/>
    <x v="10"/>
    <x v="5"/>
  </r>
  <r>
    <n v="77537695"/>
    <x v="10"/>
    <x v="5"/>
  </r>
  <r>
    <n v="77537696"/>
    <x v="10"/>
    <x v="5"/>
  </r>
  <r>
    <n v="77537697"/>
    <x v="10"/>
    <x v="5"/>
  </r>
  <r>
    <n v="77537698"/>
    <x v="10"/>
    <x v="5"/>
  </r>
  <r>
    <n v="77537699"/>
    <x v="10"/>
    <x v="5"/>
  </r>
  <r>
    <n v="77537700"/>
    <x v="12"/>
    <x v="5"/>
  </r>
  <r>
    <n v="77537701"/>
    <x v="12"/>
    <x v="5"/>
  </r>
  <r>
    <n v="77537702"/>
    <x v="10"/>
    <x v="5"/>
  </r>
  <r>
    <n v="77537703"/>
    <x v="10"/>
    <x v="5"/>
  </r>
  <r>
    <n v="77537704"/>
    <x v="12"/>
    <x v="17"/>
  </r>
  <r>
    <n v="77537707"/>
    <x v="10"/>
    <x v="17"/>
  </r>
  <r>
    <n v="77537708"/>
    <x v="12"/>
    <x v="17"/>
  </r>
  <r>
    <n v="77537709"/>
    <x v="10"/>
    <x v="17"/>
  </r>
  <r>
    <n v="77537710"/>
    <x v="12"/>
    <x v="17"/>
  </r>
  <r>
    <n v="77537711"/>
    <x v="12"/>
    <x v="17"/>
  </r>
  <r>
    <n v="77537712"/>
    <x v="11"/>
    <x v="9"/>
  </r>
  <r>
    <n v="77537713"/>
    <x v="12"/>
    <x v="17"/>
  </r>
  <r>
    <n v="77537714"/>
    <x v="12"/>
    <x v="17"/>
  </r>
  <r>
    <n v="77537715"/>
    <x v="12"/>
    <x v="17"/>
  </r>
  <r>
    <n v="77537716"/>
    <x v="10"/>
    <x v="17"/>
  </r>
  <r>
    <n v="77537717"/>
    <x v="10"/>
    <x v="17"/>
  </r>
  <r>
    <n v="77537718"/>
    <x v="12"/>
    <x v="17"/>
  </r>
  <r>
    <n v="77537720"/>
    <x v="11"/>
    <x v="17"/>
  </r>
  <r>
    <n v="77537721"/>
    <x v="11"/>
    <x v="17"/>
  </r>
  <r>
    <n v="77537722"/>
    <x v="12"/>
    <x v="17"/>
  </r>
  <r>
    <n v="77537723"/>
    <x v="12"/>
    <x v="17"/>
  </r>
  <r>
    <n v="77537724"/>
    <x v="11"/>
    <x v="17"/>
  </r>
  <r>
    <n v="77537725"/>
    <x v="12"/>
    <x v="5"/>
  </r>
  <r>
    <n v="77537727"/>
    <x v="12"/>
    <x v="17"/>
  </r>
  <r>
    <n v="77537728"/>
    <x v="12"/>
    <x v="17"/>
  </r>
  <r>
    <n v="77537729"/>
    <x v="12"/>
    <x v="17"/>
  </r>
  <r>
    <n v="77537730"/>
    <x v="12"/>
    <x v="17"/>
  </r>
  <r>
    <n v="77537731"/>
    <x v="12"/>
    <x v="17"/>
  </r>
  <r>
    <n v="77537734"/>
    <x v="12"/>
    <x v="17"/>
  </r>
  <r>
    <n v="77537735"/>
    <x v="12"/>
    <x v="17"/>
  </r>
  <r>
    <n v="77537736"/>
    <x v="10"/>
    <x v="17"/>
  </r>
  <r>
    <n v="77537737"/>
    <x v="12"/>
    <x v="17"/>
  </r>
  <r>
    <n v="77537738"/>
    <x v="12"/>
    <x v="17"/>
  </r>
  <r>
    <n v="77537739"/>
    <x v="10"/>
    <x v="17"/>
  </r>
  <r>
    <n v="77537740"/>
    <x v="12"/>
    <x v="17"/>
  </r>
  <r>
    <n v="77537741"/>
    <x v="12"/>
    <x v="17"/>
  </r>
  <r>
    <n v="77537742"/>
    <x v="10"/>
    <x v="17"/>
  </r>
  <r>
    <n v="77537743"/>
    <x v="10"/>
    <x v="17"/>
  </r>
  <r>
    <n v="77537744"/>
    <x v="11"/>
    <x v="17"/>
  </r>
  <r>
    <n v="77537745"/>
    <x v="10"/>
    <x v="17"/>
  </r>
  <r>
    <n v="77537746"/>
    <x v="10"/>
    <x v="17"/>
  </r>
  <r>
    <n v="77537747"/>
    <x v="10"/>
    <x v="17"/>
  </r>
  <r>
    <n v="77537748"/>
    <x v="10"/>
    <x v="17"/>
  </r>
  <r>
    <n v="77537749"/>
    <x v="10"/>
    <x v="17"/>
  </r>
  <r>
    <n v="77537750"/>
    <x v="10"/>
    <x v="17"/>
  </r>
  <r>
    <n v="77537751"/>
    <x v="10"/>
    <x v="17"/>
  </r>
  <r>
    <n v="77537752"/>
    <x v="10"/>
    <x v="17"/>
  </r>
  <r>
    <n v="77537753"/>
    <x v="10"/>
    <x v="17"/>
  </r>
  <r>
    <n v="77537754"/>
    <x v="10"/>
    <x v="17"/>
  </r>
  <r>
    <n v="77537755"/>
    <x v="10"/>
    <x v="17"/>
  </r>
  <r>
    <n v="77537756"/>
    <x v="10"/>
    <x v="17"/>
  </r>
  <r>
    <n v="77537757"/>
    <x v="10"/>
    <x v="17"/>
  </r>
  <r>
    <n v="77537758"/>
    <x v="10"/>
    <x v="17"/>
  </r>
  <r>
    <n v="77537759"/>
    <x v="10"/>
    <x v="17"/>
  </r>
  <r>
    <n v="77537760"/>
    <x v="10"/>
    <x v="17"/>
  </r>
  <r>
    <n v="77537761"/>
    <x v="10"/>
    <x v="17"/>
  </r>
  <r>
    <n v="77537762"/>
    <x v="10"/>
    <x v="17"/>
  </r>
  <r>
    <n v="77537764"/>
    <x v="10"/>
    <x v="17"/>
  </r>
  <r>
    <n v="77537765"/>
    <x v="10"/>
    <x v="17"/>
  </r>
  <r>
    <n v="77537766"/>
    <x v="10"/>
    <x v="17"/>
  </r>
  <r>
    <n v="77537767"/>
    <x v="10"/>
    <x v="17"/>
  </r>
  <r>
    <n v="77537768"/>
    <x v="10"/>
    <x v="17"/>
  </r>
  <r>
    <n v="77537769"/>
    <x v="10"/>
    <x v="17"/>
  </r>
  <r>
    <n v="77537770"/>
    <x v="10"/>
    <x v="17"/>
  </r>
  <r>
    <n v="77537771"/>
    <x v="10"/>
    <x v="17"/>
  </r>
  <r>
    <n v="77537772"/>
    <x v="10"/>
    <x v="17"/>
  </r>
  <r>
    <n v="77537773"/>
    <x v="10"/>
    <x v="17"/>
  </r>
  <r>
    <n v="77537774"/>
    <x v="10"/>
    <x v="17"/>
  </r>
  <r>
    <n v="77537775"/>
    <x v="10"/>
    <x v="17"/>
  </r>
  <r>
    <n v="77537776"/>
    <x v="10"/>
    <x v="17"/>
  </r>
  <r>
    <n v="77537777"/>
    <x v="10"/>
    <x v="17"/>
  </r>
  <r>
    <n v="77537779"/>
    <x v="10"/>
    <x v="17"/>
  </r>
  <r>
    <n v="77537780"/>
    <x v="10"/>
    <x v="17"/>
  </r>
  <r>
    <n v="77537781"/>
    <x v="10"/>
    <x v="17"/>
  </r>
  <r>
    <n v="77537782"/>
    <x v="10"/>
    <x v="17"/>
  </r>
  <r>
    <n v="77537783"/>
    <x v="10"/>
    <x v="17"/>
  </r>
  <r>
    <n v="77537784"/>
    <x v="10"/>
    <x v="17"/>
  </r>
  <r>
    <n v="77537785"/>
    <x v="10"/>
    <x v="17"/>
  </r>
  <r>
    <n v="77537786"/>
    <x v="10"/>
    <x v="17"/>
  </r>
  <r>
    <n v="77537787"/>
    <x v="10"/>
    <x v="17"/>
  </r>
  <r>
    <n v="77537789"/>
    <x v="10"/>
    <x v="17"/>
  </r>
  <r>
    <n v="77537790"/>
    <x v="10"/>
    <x v="17"/>
  </r>
  <r>
    <n v="77537791"/>
    <x v="10"/>
    <x v="17"/>
  </r>
  <r>
    <n v="77537792"/>
    <x v="10"/>
    <x v="17"/>
  </r>
  <r>
    <n v="77537793"/>
    <x v="10"/>
    <x v="17"/>
  </r>
  <r>
    <n v="77537794"/>
    <x v="10"/>
    <x v="17"/>
  </r>
  <r>
    <n v="77537795"/>
    <x v="10"/>
    <x v="17"/>
  </r>
  <r>
    <n v="77537796"/>
    <x v="10"/>
    <x v="17"/>
  </r>
  <r>
    <n v="77537797"/>
    <x v="10"/>
    <x v="17"/>
  </r>
  <r>
    <n v="77537798"/>
    <x v="10"/>
    <x v="17"/>
  </r>
  <r>
    <n v="77537799"/>
    <x v="10"/>
    <x v="17"/>
  </r>
  <r>
    <n v="77537800"/>
    <x v="10"/>
    <x v="17"/>
  </r>
  <r>
    <n v="77537801"/>
    <x v="10"/>
    <x v="17"/>
  </r>
  <r>
    <n v="77537802"/>
    <x v="10"/>
    <x v="17"/>
  </r>
  <r>
    <n v="77537803"/>
    <x v="10"/>
    <x v="17"/>
  </r>
  <r>
    <n v="77537804"/>
    <x v="10"/>
    <x v="17"/>
  </r>
  <r>
    <n v="77537805"/>
    <x v="10"/>
    <x v="17"/>
  </r>
  <r>
    <n v="77537806"/>
    <x v="10"/>
    <x v="17"/>
  </r>
  <r>
    <n v="77537807"/>
    <x v="10"/>
    <x v="17"/>
  </r>
  <r>
    <n v="77537808"/>
    <x v="10"/>
    <x v="17"/>
  </r>
  <r>
    <n v="77537809"/>
    <x v="10"/>
    <x v="17"/>
  </r>
  <r>
    <n v="77537810"/>
    <x v="10"/>
    <x v="17"/>
  </r>
  <r>
    <n v="77537811"/>
    <x v="10"/>
    <x v="17"/>
  </r>
  <r>
    <n v="77537812"/>
    <x v="10"/>
    <x v="17"/>
  </r>
  <r>
    <n v="77537813"/>
    <x v="10"/>
    <x v="17"/>
  </r>
  <r>
    <n v="77537814"/>
    <x v="10"/>
    <x v="17"/>
  </r>
  <r>
    <n v="77537815"/>
    <x v="10"/>
    <x v="17"/>
  </r>
  <r>
    <n v="77537816"/>
    <x v="10"/>
    <x v="17"/>
  </r>
  <r>
    <n v="77537817"/>
    <x v="10"/>
    <x v="17"/>
  </r>
  <r>
    <n v="77537818"/>
    <x v="10"/>
    <x v="17"/>
  </r>
  <r>
    <n v="77537820"/>
    <x v="10"/>
    <x v="17"/>
  </r>
  <r>
    <n v="77537821"/>
    <x v="10"/>
    <x v="17"/>
  </r>
  <r>
    <n v="77537822"/>
    <x v="10"/>
    <x v="17"/>
  </r>
  <r>
    <n v="77537823"/>
    <x v="10"/>
    <x v="17"/>
  </r>
  <r>
    <n v="77537824"/>
    <x v="10"/>
    <x v="17"/>
  </r>
  <r>
    <n v="77537825"/>
    <x v="10"/>
    <x v="17"/>
  </r>
  <r>
    <n v="77537826"/>
    <x v="10"/>
    <x v="17"/>
  </r>
  <r>
    <n v="77537827"/>
    <x v="10"/>
    <x v="17"/>
  </r>
  <r>
    <n v="77537828"/>
    <x v="10"/>
    <x v="17"/>
  </r>
  <r>
    <n v="77537829"/>
    <x v="10"/>
    <x v="17"/>
  </r>
  <r>
    <n v="77537830"/>
    <x v="10"/>
    <x v="17"/>
  </r>
  <r>
    <n v="77537831"/>
    <x v="10"/>
    <x v="17"/>
  </r>
  <r>
    <n v="77537832"/>
    <x v="10"/>
    <x v="5"/>
  </r>
  <r>
    <n v="77537833"/>
    <x v="10"/>
    <x v="5"/>
  </r>
  <r>
    <n v="77537834"/>
    <x v="10"/>
    <x v="5"/>
  </r>
  <r>
    <n v="77537836"/>
    <x v="10"/>
    <x v="5"/>
  </r>
  <r>
    <n v="77537837"/>
    <x v="10"/>
    <x v="5"/>
  </r>
  <r>
    <n v="77537838"/>
    <x v="10"/>
    <x v="5"/>
  </r>
  <r>
    <n v="77537839"/>
    <x v="10"/>
    <x v="5"/>
  </r>
  <r>
    <n v="77537840"/>
    <x v="10"/>
    <x v="5"/>
  </r>
  <r>
    <n v="77537841"/>
    <x v="10"/>
    <x v="5"/>
  </r>
  <r>
    <n v="77537842"/>
    <x v="10"/>
    <x v="5"/>
  </r>
  <r>
    <n v="77537843"/>
    <x v="10"/>
    <x v="5"/>
  </r>
  <r>
    <n v="77537844"/>
    <x v="10"/>
    <x v="5"/>
  </r>
  <r>
    <n v="77537845"/>
    <x v="10"/>
    <x v="5"/>
  </r>
  <r>
    <n v="77537846"/>
    <x v="10"/>
    <x v="5"/>
  </r>
  <r>
    <n v="77537847"/>
    <x v="10"/>
    <x v="5"/>
  </r>
  <r>
    <n v="77537848"/>
    <x v="10"/>
    <x v="5"/>
  </r>
  <r>
    <n v="77537849"/>
    <x v="10"/>
    <x v="5"/>
  </r>
  <r>
    <n v="77537850"/>
    <x v="10"/>
    <x v="5"/>
  </r>
  <r>
    <n v="77537851"/>
    <x v="12"/>
    <x v="5"/>
  </r>
  <r>
    <n v="77537853"/>
    <x v="10"/>
    <x v="17"/>
  </r>
  <r>
    <n v="77537855"/>
    <x v="12"/>
    <x v="17"/>
  </r>
  <r>
    <n v="77537856"/>
    <x v="10"/>
    <x v="17"/>
  </r>
  <r>
    <n v="77537857"/>
    <x v="12"/>
    <x v="17"/>
  </r>
  <r>
    <n v="77537858"/>
    <x v="12"/>
    <x v="17"/>
  </r>
  <r>
    <n v="77537859"/>
    <x v="10"/>
    <x v="5"/>
  </r>
  <r>
    <n v="77537860"/>
    <x v="10"/>
    <x v="5"/>
  </r>
  <r>
    <n v="77537861"/>
    <x v="12"/>
    <x v="5"/>
  </r>
  <r>
    <n v="77537862"/>
    <x v="10"/>
    <x v="5"/>
  </r>
  <r>
    <n v="77537863"/>
    <x v="10"/>
    <x v="5"/>
  </r>
  <r>
    <n v="77537864"/>
    <x v="12"/>
    <x v="5"/>
  </r>
  <r>
    <n v="77537865"/>
    <x v="12"/>
    <x v="5"/>
  </r>
  <r>
    <n v="77537866"/>
    <x v="12"/>
    <x v="5"/>
  </r>
  <r>
    <n v="77537867"/>
    <x v="12"/>
    <x v="17"/>
  </r>
  <r>
    <n v="77537868"/>
    <x v="20"/>
    <x v="15"/>
  </r>
  <r>
    <n v="77537869"/>
    <x v="12"/>
    <x v="17"/>
  </r>
  <r>
    <n v="77537870"/>
    <x v="12"/>
    <x v="17"/>
  </r>
  <r>
    <n v="77537871"/>
    <x v="10"/>
    <x v="17"/>
  </r>
  <r>
    <n v="77537873"/>
    <x v="10"/>
    <x v="17"/>
  </r>
  <r>
    <n v="77537874"/>
    <x v="10"/>
    <x v="17"/>
  </r>
  <r>
    <n v="77537875"/>
    <x v="10"/>
    <x v="17"/>
  </r>
  <r>
    <n v="77537876"/>
    <x v="10"/>
    <x v="17"/>
  </r>
  <r>
    <n v="77537878"/>
    <x v="10"/>
    <x v="17"/>
  </r>
  <r>
    <n v="77537879"/>
    <x v="10"/>
    <x v="17"/>
  </r>
  <r>
    <n v="77537880"/>
    <x v="10"/>
    <x v="17"/>
  </r>
  <r>
    <n v="77537882"/>
    <x v="10"/>
    <x v="17"/>
  </r>
  <r>
    <n v="77537883"/>
    <x v="10"/>
    <x v="17"/>
  </r>
  <r>
    <n v="77537884"/>
    <x v="10"/>
    <x v="17"/>
  </r>
  <r>
    <n v="77537885"/>
    <x v="10"/>
    <x v="17"/>
  </r>
  <r>
    <n v="77537886"/>
    <x v="10"/>
    <x v="17"/>
  </r>
  <r>
    <n v="77537887"/>
    <x v="10"/>
    <x v="17"/>
  </r>
  <r>
    <n v="77537888"/>
    <x v="10"/>
    <x v="17"/>
  </r>
  <r>
    <n v="77537889"/>
    <x v="10"/>
    <x v="17"/>
  </r>
  <r>
    <n v="77537890"/>
    <x v="10"/>
    <x v="17"/>
  </r>
  <r>
    <n v="77537891"/>
    <x v="11"/>
    <x v="17"/>
  </r>
  <r>
    <n v="77537892"/>
    <x v="10"/>
    <x v="17"/>
  </r>
  <r>
    <n v="77537893"/>
    <x v="10"/>
    <x v="17"/>
  </r>
  <r>
    <n v="77537894"/>
    <x v="10"/>
    <x v="17"/>
  </r>
  <r>
    <n v="77537895"/>
    <x v="10"/>
    <x v="17"/>
  </r>
  <r>
    <n v="77537896"/>
    <x v="10"/>
    <x v="17"/>
  </r>
  <r>
    <n v="77537897"/>
    <x v="10"/>
    <x v="17"/>
  </r>
  <r>
    <n v="77537898"/>
    <x v="10"/>
    <x v="17"/>
  </r>
  <r>
    <n v="77537899"/>
    <x v="10"/>
    <x v="17"/>
  </r>
  <r>
    <n v="77537900"/>
    <x v="10"/>
    <x v="17"/>
  </r>
  <r>
    <n v="77537901"/>
    <x v="10"/>
    <x v="17"/>
  </r>
  <r>
    <n v="77537903"/>
    <x v="10"/>
    <x v="17"/>
  </r>
  <r>
    <n v="77537904"/>
    <x v="10"/>
    <x v="17"/>
  </r>
  <r>
    <n v="77537905"/>
    <x v="10"/>
    <x v="17"/>
  </r>
  <r>
    <n v="77537906"/>
    <x v="10"/>
    <x v="17"/>
  </r>
  <r>
    <n v="77537907"/>
    <x v="10"/>
    <x v="17"/>
  </r>
  <r>
    <n v="77537908"/>
    <x v="10"/>
    <x v="17"/>
  </r>
  <r>
    <n v="77537911"/>
    <x v="10"/>
    <x v="17"/>
  </r>
  <r>
    <n v="77537912"/>
    <x v="12"/>
    <x v="17"/>
  </r>
  <r>
    <n v="77537915"/>
    <x v="20"/>
    <x v="15"/>
  </r>
  <r>
    <n v="77537916"/>
    <x v="20"/>
    <x v="15"/>
  </r>
  <r>
    <n v="77537917"/>
    <x v="25"/>
    <x v="15"/>
  </r>
  <r>
    <n v="77537918"/>
    <x v="10"/>
    <x v="13"/>
  </r>
  <r>
    <n v="77537919"/>
    <x v="10"/>
    <x v="13"/>
  </r>
  <r>
    <n v="77537920"/>
    <x v="10"/>
    <x v="13"/>
  </r>
  <r>
    <n v="77537921"/>
    <x v="10"/>
    <x v="13"/>
  </r>
  <r>
    <n v="77537922"/>
    <x v="10"/>
    <x v="13"/>
  </r>
  <r>
    <n v="77537923"/>
    <x v="10"/>
    <x v="13"/>
  </r>
  <r>
    <n v="77537924"/>
    <x v="10"/>
    <x v="13"/>
  </r>
  <r>
    <n v="77537925"/>
    <x v="10"/>
    <x v="13"/>
  </r>
  <r>
    <n v="77537926"/>
    <x v="10"/>
    <x v="13"/>
  </r>
  <r>
    <n v="77537927"/>
    <x v="10"/>
    <x v="13"/>
  </r>
  <r>
    <n v="77537928"/>
    <x v="10"/>
    <x v="13"/>
  </r>
  <r>
    <n v="77537929"/>
    <x v="10"/>
    <x v="13"/>
  </r>
  <r>
    <n v="77537930"/>
    <x v="10"/>
    <x v="13"/>
  </r>
  <r>
    <n v="77537931"/>
    <x v="10"/>
    <x v="13"/>
  </r>
  <r>
    <n v="77537932"/>
    <x v="10"/>
    <x v="13"/>
  </r>
  <r>
    <n v="77537933"/>
    <x v="10"/>
    <x v="13"/>
  </r>
  <r>
    <n v="77537934"/>
    <x v="10"/>
    <x v="13"/>
  </r>
  <r>
    <n v="77537935"/>
    <x v="10"/>
    <x v="13"/>
  </r>
  <r>
    <n v="77537936"/>
    <x v="10"/>
    <x v="13"/>
  </r>
  <r>
    <n v="77537937"/>
    <x v="10"/>
    <x v="13"/>
  </r>
  <r>
    <n v="77537938"/>
    <x v="10"/>
    <x v="13"/>
  </r>
  <r>
    <n v="77537939"/>
    <x v="10"/>
    <x v="13"/>
  </r>
  <r>
    <n v="77537940"/>
    <x v="10"/>
    <x v="13"/>
  </r>
  <r>
    <n v="77537942"/>
    <x v="10"/>
    <x v="13"/>
  </r>
  <r>
    <n v="77537943"/>
    <x v="10"/>
    <x v="13"/>
  </r>
  <r>
    <n v="77537944"/>
    <x v="10"/>
    <x v="13"/>
  </r>
  <r>
    <n v="77537945"/>
    <x v="10"/>
    <x v="13"/>
  </r>
  <r>
    <n v="77537946"/>
    <x v="10"/>
    <x v="13"/>
  </r>
  <r>
    <n v="77537947"/>
    <x v="10"/>
    <x v="13"/>
  </r>
  <r>
    <n v="77537948"/>
    <x v="10"/>
    <x v="13"/>
  </r>
  <r>
    <n v="77537949"/>
    <x v="10"/>
    <x v="13"/>
  </r>
  <r>
    <n v="77537950"/>
    <x v="10"/>
    <x v="13"/>
  </r>
  <r>
    <n v="77537951"/>
    <x v="10"/>
    <x v="13"/>
  </r>
  <r>
    <n v="77537952"/>
    <x v="10"/>
    <x v="13"/>
  </r>
  <r>
    <n v="77537953"/>
    <x v="10"/>
    <x v="13"/>
  </r>
  <r>
    <n v="77537954"/>
    <x v="10"/>
    <x v="13"/>
  </r>
  <r>
    <n v="77537955"/>
    <x v="10"/>
    <x v="13"/>
  </r>
  <r>
    <n v="77537956"/>
    <x v="10"/>
    <x v="13"/>
  </r>
  <r>
    <n v="77537957"/>
    <x v="10"/>
    <x v="13"/>
  </r>
  <r>
    <n v="77537958"/>
    <x v="10"/>
    <x v="13"/>
  </r>
  <r>
    <n v="77537959"/>
    <x v="10"/>
    <x v="13"/>
  </r>
  <r>
    <n v="77537960"/>
    <x v="10"/>
    <x v="13"/>
  </r>
  <r>
    <n v="77537961"/>
    <x v="10"/>
    <x v="13"/>
  </r>
  <r>
    <n v="77537962"/>
    <x v="10"/>
    <x v="13"/>
  </r>
  <r>
    <n v="77537963"/>
    <x v="10"/>
    <x v="13"/>
  </r>
  <r>
    <n v="77537964"/>
    <x v="10"/>
    <x v="13"/>
  </r>
  <r>
    <n v="77537965"/>
    <x v="10"/>
    <x v="13"/>
  </r>
  <r>
    <n v="77537966"/>
    <x v="10"/>
    <x v="13"/>
  </r>
  <r>
    <n v="77537967"/>
    <x v="10"/>
    <x v="13"/>
  </r>
  <r>
    <n v="77537968"/>
    <x v="10"/>
    <x v="13"/>
  </r>
  <r>
    <n v="77537969"/>
    <x v="10"/>
    <x v="13"/>
  </r>
  <r>
    <n v="77537970"/>
    <x v="10"/>
    <x v="13"/>
  </r>
  <r>
    <n v="77537971"/>
    <x v="10"/>
    <x v="13"/>
  </r>
  <r>
    <n v="77537972"/>
    <x v="10"/>
    <x v="13"/>
  </r>
  <r>
    <n v="77537973"/>
    <x v="10"/>
    <x v="13"/>
  </r>
  <r>
    <n v="77537974"/>
    <x v="10"/>
    <x v="13"/>
  </r>
  <r>
    <n v="77537975"/>
    <x v="10"/>
    <x v="13"/>
  </r>
  <r>
    <n v="77537976"/>
    <x v="10"/>
    <x v="13"/>
  </r>
  <r>
    <n v="77537977"/>
    <x v="10"/>
    <x v="13"/>
  </r>
  <r>
    <n v="77537978"/>
    <x v="10"/>
    <x v="13"/>
  </r>
  <r>
    <n v="77537979"/>
    <x v="10"/>
    <x v="13"/>
  </r>
  <r>
    <n v="77537980"/>
    <x v="10"/>
    <x v="13"/>
  </r>
  <r>
    <n v="77537981"/>
    <x v="10"/>
    <x v="13"/>
  </r>
  <r>
    <n v="77537982"/>
    <x v="10"/>
    <x v="13"/>
  </r>
  <r>
    <n v="77537983"/>
    <x v="10"/>
    <x v="13"/>
  </r>
  <r>
    <n v="77537984"/>
    <x v="10"/>
    <x v="13"/>
  </r>
  <r>
    <n v="77537985"/>
    <x v="10"/>
    <x v="13"/>
  </r>
  <r>
    <n v="77537986"/>
    <x v="10"/>
    <x v="13"/>
  </r>
  <r>
    <n v="77537987"/>
    <x v="10"/>
    <x v="13"/>
  </r>
  <r>
    <n v="77537988"/>
    <x v="10"/>
    <x v="13"/>
  </r>
  <r>
    <n v="77537989"/>
    <x v="10"/>
    <x v="13"/>
  </r>
  <r>
    <n v="77537990"/>
    <x v="10"/>
    <x v="13"/>
  </r>
  <r>
    <n v="77537991"/>
    <x v="10"/>
    <x v="13"/>
  </r>
  <r>
    <n v="77537992"/>
    <x v="10"/>
    <x v="13"/>
  </r>
  <r>
    <n v="77537994"/>
    <x v="12"/>
    <x v="13"/>
  </r>
  <r>
    <n v="77537996"/>
    <x v="10"/>
    <x v="13"/>
  </r>
  <r>
    <n v="77537997"/>
    <x v="10"/>
    <x v="13"/>
  </r>
  <r>
    <n v="77537998"/>
    <x v="10"/>
    <x v="13"/>
  </r>
  <r>
    <n v="77537999"/>
    <x v="10"/>
    <x v="13"/>
  </r>
  <r>
    <n v="77538000"/>
    <x v="10"/>
    <x v="13"/>
  </r>
  <r>
    <n v="77538001"/>
    <x v="10"/>
    <x v="13"/>
  </r>
  <r>
    <n v="77538002"/>
    <x v="10"/>
    <x v="13"/>
  </r>
  <r>
    <n v="77538003"/>
    <x v="10"/>
    <x v="13"/>
  </r>
  <r>
    <n v="77538004"/>
    <x v="10"/>
    <x v="13"/>
  </r>
  <r>
    <n v="77538005"/>
    <x v="10"/>
    <x v="13"/>
  </r>
  <r>
    <n v="77538006"/>
    <x v="10"/>
    <x v="13"/>
  </r>
  <r>
    <n v="77538007"/>
    <x v="10"/>
    <x v="13"/>
  </r>
  <r>
    <n v="77538008"/>
    <x v="10"/>
    <x v="13"/>
  </r>
  <r>
    <n v="77538009"/>
    <x v="10"/>
    <x v="13"/>
  </r>
  <r>
    <n v="77538010"/>
    <x v="10"/>
    <x v="13"/>
  </r>
  <r>
    <n v="77538011"/>
    <x v="10"/>
    <x v="13"/>
  </r>
  <r>
    <n v="77538012"/>
    <x v="10"/>
    <x v="13"/>
  </r>
  <r>
    <n v="77538013"/>
    <x v="10"/>
    <x v="13"/>
  </r>
  <r>
    <n v="77538014"/>
    <x v="10"/>
    <x v="13"/>
  </r>
  <r>
    <n v="77538015"/>
    <x v="10"/>
    <x v="13"/>
  </r>
  <r>
    <n v="77538016"/>
    <x v="10"/>
    <x v="13"/>
  </r>
  <r>
    <n v="77538017"/>
    <x v="10"/>
    <x v="13"/>
  </r>
  <r>
    <n v="77538018"/>
    <x v="10"/>
    <x v="13"/>
  </r>
  <r>
    <n v="77538019"/>
    <x v="10"/>
    <x v="13"/>
  </r>
  <r>
    <n v="77538020"/>
    <x v="10"/>
    <x v="13"/>
  </r>
  <r>
    <n v="77538021"/>
    <x v="10"/>
    <x v="13"/>
  </r>
  <r>
    <n v="77538022"/>
    <x v="10"/>
    <x v="13"/>
  </r>
  <r>
    <n v="77538023"/>
    <x v="10"/>
    <x v="13"/>
  </r>
  <r>
    <n v="77538024"/>
    <x v="10"/>
    <x v="13"/>
  </r>
  <r>
    <n v="77538025"/>
    <x v="10"/>
    <x v="13"/>
  </r>
  <r>
    <n v="77538026"/>
    <x v="10"/>
    <x v="13"/>
  </r>
  <r>
    <n v="77538027"/>
    <x v="10"/>
    <x v="13"/>
  </r>
  <r>
    <n v="77538028"/>
    <x v="10"/>
    <x v="13"/>
  </r>
  <r>
    <n v="77538029"/>
    <x v="10"/>
    <x v="13"/>
  </r>
  <r>
    <n v="77538030"/>
    <x v="10"/>
    <x v="13"/>
  </r>
  <r>
    <n v="77538031"/>
    <x v="10"/>
    <x v="13"/>
  </r>
  <r>
    <n v="77538032"/>
    <x v="10"/>
    <x v="13"/>
  </r>
  <r>
    <n v="77538033"/>
    <x v="10"/>
    <x v="13"/>
  </r>
  <r>
    <n v="77538034"/>
    <x v="10"/>
    <x v="13"/>
  </r>
  <r>
    <n v="77538035"/>
    <x v="10"/>
    <x v="13"/>
  </r>
  <r>
    <n v="77538036"/>
    <x v="10"/>
    <x v="13"/>
  </r>
  <r>
    <n v="77538037"/>
    <x v="10"/>
    <x v="13"/>
  </r>
  <r>
    <n v="77538038"/>
    <x v="10"/>
    <x v="13"/>
  </r>
  <r>
    <n v="77538039"/>
    <x v="10"/>
    <x v="13"/>
  </r>
  <r>
    <n v="77538040"/>
    <x v="10"/>
    <x v="13"/>
  </r>
  <r>
    <n v="77538041"/>
    <x v="10"/>
    <x v="13"/>
  </r>
  <r>
    <n v="77538042"/>
    <x v="10"/>
    <x v="13"/>
  </r>
  <r>
    <n v="77538043"/>
    <x v="10"/>
    <x v="13"/>
  </r>
  <r>
    <n v="77538044"/>
    <x v="10"/>
    <x v="13"/>
  </r>
  <r>
    <n v="77538045"/>
    <x v="10"/>
    <x v="13"/>
  </r>
  <r>
    <n v="77538046"/>
    <x v="10"/>
    <x v="13"/>
  </r>
  <r>
    <n v="77538047"/>
    <x v="10"/>
    <x v="13"/>
  </r>
  <r>
    <n v="77538048"/>
    <x v="10"/>
    <x v="13"/>
  </r>
  <r>
    <n v="77538049"/>
    <x v="10"/>
    <x v="13"/>
  </r>
  <r>
    <n v="77538050"/>
    <x v="10"/>
    <x v="13"/>
  </r>
  <r>
    <n v="77538051"/>
    <x v="10"/>
    <x v="13"/>
  </r>
  <r>
    <n v="77538052"/>
    <x v="10"/>
    <x v="13"/>
  </r>
  <r>
    <n v="77538053"/>
    <x v="10"/>
    <x v="13"/>
  </r>
  <r>
    <n v="77538054"/>
    <x v="10"/>
    <x v="13"/>
  </r>
  <r>
    <n v="77538055"/>
    <x v="10"/>
    <x v="13"/>
  </r>
  <r>
    <n v="77538056"/>
    <x v="10"/>
    <x v="13"/>
  </r>
  <r>
    <n v="77538057"/>
    <x v="10"/>
    <x v="13"/>
  </r>
  <r>
    <n v="77538058"/>
    <x v="10"/>
    <x v="13"/>
  </r>
  <r>
    <n v="77538061"/>
    <x v="10"/>
    <x v="13"/>
  </r>
  <r>
    <n v="77538062"/>
    <x v="10"/>
    <x v="13"/>
  </r>
  <r>
    <n v="77538063"/>
    <x v="10"/>
    <x v="13"/>
  </r>
  <r>
    <n v="77538064"/>
    <x v="10"/>
    <x v="13"/>
  </r>
  <r>
    <n v="77538065"/>
    <x v="12"/>
    <x v="13"/>
  </r>
  <r>
    <n v="77538066"/>
    <x v="10"/>
    <x v="8"/>
  </r>
  <r>
    <n v="77538067"/>
    <x v="10"/>
    <x v="8"/>
  </r>
  <r>
    <n v="77538068"/>
    <x v="10"/>
    <x v="8"/>
  </r>
  <r>
    <n v="77538070"/>
    <x v="10"/>
    <x v="8"/>
  </r>
  <r>
    <n v="77538071"/>
    <x v="10"/>
    <x v="8"/>
  </r>
  <r>
    <n v="77538072"/>
    <x v="10"/>
    <x v="8"/>
  </r>
  <r>
    <n v="77538074"/>
    <x v="10"/>
    <x v="8"/>
  </r>
  <r>
    <n v="77538075"/>
    <x v="10"/>
    <x v="8"/>
  </r>
  <r>
    <n v="77538076"/>
    <x v="10"/>
    <x v="8"/>
  </r>
  <r>
    <n v="77538077"/>
    <x v="10"/>
    <x v="8"/>
  </r>
  <r>
    <n v="77538078"/>
    <x v="10"/>
    <x v="8"/>
  </r>
  <r>
    <n v="77538079"/>
    <x v="10"/>
    <x v="8"/>
  </r>
  <r>
    <n v="77538080"/>
    <x v="10"/>
    <x v="8"/>
  </r>
  <r>
    <n v="77538081"/>
    <x v="10"/>
    <x v="8"/>
  </r>
  <r>
    <n v="77538082"/>
    <x v="10"/>
    <x v="8"/>
  </r>
  <r>
    <n v="77538083"/>
    <x v="10"/>
    <x v="8"/>
  </r>
  <r>
    <n v="77538085"/>
    <x v="10"/>
    <x v="8"/>
  </r>
  <r>
    <n v="77538086"/>
    <x v="10"/>
    <x v="8"/>
  </r>
  <r>
    <n v="77538087"/>
    <x v="10"/>
    <x v="8"/>
  </r>
  <r>
    <n v="77538090"/>
    <x v="25"/>
    <x v="15"/>
  </r>
  <r>
    <n v="77538091"/>
    <x v="12"/>
    <x v="8"/>
  </r>
  <r>
    <n v="77538092"/>
    <x v="10"/>
    <x v="8"/>
  </r>
  <r>
    <n v="77538093"/>
    <x v="10"/>
    <x v="8"/>
  </r>
  <r>
    <n v="77538094"/>
    <x v="12"/>
    <x v="8"/>
  </r>
  <r>
    <n v="77538095"/>
    <x v="10"/>
    <x v="8"/>
  </r>
  <r>
    <n v="77538096"/>
    <x v="10"/>
    <x v="8"/>
  </r>
  <r>
    <n v="77538097"/>
    <x v="10"/>
    <x v="8"/>
  </r>
  <r>
    <n v="77538098"/>
    <x v="10"/>
    <x v="8"/>
  </r>
  <r>
    <n v="77538099"/>
    <x v="10"/>
    <x v="8"/>
  </r>
  <r>
    <n v="77538101"/>
    <x v="10"/>
    <x v="8"/>
  </r>
  <r>
    <n v="77538103"/>
    <x v="10"/>
    <x v="8"/>
  </r>
  <r>
    <n v="77538104"/>
    <x v="10"/>
    <x v="8"/>
  </r>
  <r>
    <n v="77538105"/>
    <x v="10"/>
    <x v="8"/>
  </r>
  <r>
    <n v="77538107"/>
    <x v="10"/>
    <x v="8"/>
  </r>
  <r>
    <n v="77538108"/>
    <x v="10"/>
    <x v="8"/>
  </r>
  <r>
    <n v="77538109"/>
    <x v="10"/>
    <x v="8"/>
  </r>
  <r>
    <n v="77538110"/>
    <x v="10"/>
    <x v="8"/>
  </r>
  <r>
    <n v="77538111"/>
    <x v="10"/>
    <x v="8"/>
  </r>
  <r>
    <n v="77538112"/>
    <x v="10"/>
    <x v="8"/>
  </r>
  <r>
    <n v="77538114"/>
    <x v="10"/>
    <x v="8"/>
  </r>
  <r>
    <n v="77538115"/>
    <x v="10"/>
    <x v="8"/>
  </r>
  <r>
    <n v="77538116"/>
    <x v="10"/>
    <x v="8"/>
  </r>
  <r>
    <n v="77538117"/>
    <x v="10"/>
    <x v="8"/>
  </r>
  <r>
    <n v="77538118"/>
    <x v="10"/>
    <x v="8"/>
  </r>
  <r>
    <n v="77538119"/>
    <x v="10"/>
    <x v="8"/>
  </r>
  <r>
    <n v="77538120"/>
    <x v="10"/>
    <x v="8"/>
  </r>
  <r>
    <n v="77538121"/>
    <x v="10"/>
    <x v="8"/>
  </r>
  <r>
    <n v="77538122"/>
    <x v="10"/>
    <x v="8"/>
  </r>
  <r>
    <n v="77538123"/>
    <x v="10"/>
    <x v="8"/>
  </r>
  <r>
    <n v="77538124"/>
    <x v="10"/>
    <x v="8"/>
  </r>
  <r>
    <n v="77538125"/>
    <x v="10"/>
    <x v="8"/>
  </r>
  <r>
    <n v="77538126"/>
    <x v="10"/>
    <x v="8"/>
  </r>
  <r>
    <n v="77538127"/>
    <x v="10"/>
    <x v="8"/>
  </r>
  <r>
    <n v="77538128"/>
    <x v="10"/>
    <x v="8"/>
  </r>
  <r>
    <n v="77538130"/>
    <x v="10"/>
    <x v="8"/>
  </r>
  <r>
    <n v="77538131"/>
    <x v="10"/>
    <x v="8"/>
  </r>
  <r>
    <n v="77538132"/>
    <x v="10"/>
    <x v="8"/>
  </r>
  <r>
    <n v="77538133"/>
    <x v="10"/>
    <x v="8"/>
  </r>
  <r>
    <n v="77538134"/>
    <x v="10"/>
    <x v="8"/>
  </r>
  <r>
    <n v="77538135"/>
    <x v="10"/>
    <x v="8"/>
  </r>
  <r>
    <n v="77538136"/>
    <x v="10"/>
    <x v="8"/>
  </r>
  <r>
    <n v="77538137"/>
    <x v="10"/>
    <x v="8"/>
  </r>
  <r>
    <n v="77538138"/>
    <x v="10"/>
    <x v="8"/>
  </r>
  <r>
    <n v="77538139"/>
    <x v="10"/>
    <x v="8"/>
  </r>
  <r>
    <n v="77538140"/>
    <x v="10"/>
    <x v="8"/>
  </r>
  <r>
    <n v="77538141"/>
    <x v="10"/>
    <x v="8"/>
  </r>
  <r>
    <n v="77538142"/>
    <x v="10"/>
    <x v="8"/>
  </r>
  <r>
    <n v="77538143"/>
    <x v="10"/>
    <x v="8"/>
  </r>
  <r>
    <n v="77538144"/>
    <x v="10"/>
    <x v="8"/>
  </r>
  <r>
    <n v="77538145"/>
    <x v="10"/>
    <x v="8"/>
  </r>
  <r>
    <n v="77538146"/>
    <x v="10"/>
    <x v="8"/>
  </r>
  <r>
    <n v="77538147"/>
    <x v="10"/>
    <x v="8"/>
  </r>
  <r>
    <n v="77538148"/>
    <x v="10"/>
    <x v="8"/>
  </r>
  <r>
    <n v="77538149"/>
    <x v="10"/>
    <x v="8"/>
  </r>
  <r>
    <n v="77538150"/>
    <x v="10"/>
    <x v="8"/>
  </r>
  <r>
    <n v="77538151"/>
    <x v="10"/>
    <x v="8"/>
  </r>
  <r>
    <n v="77538152"/>
    <x v="10"/>
    <x v="8"/>
  </r>
  <r>
    <n v="77538153"/>
    <x v="10"/>
    <x v="8"/>
  </r>
  <r>
    <n v="77538154"/>
    <x v="10"/>
    <x v="8"/>
  </r>
  <r>
    <n v="77538155"/>
    <x v="10"/>
    <x v="8"/>
  </r>
  <r>
    <n v="77538156"/>
    <x v="10"/>
    <x v="8"/>
  </r>
  <r>
    <n v="77538158"/>
    <x v="10"/>
    <x v="8"/>
  </r>
  <r>
    <n v="77538159"/>
    <x v="10"/>
    <x v="8"/>
  </r>
  <r>
    <n v="77538161"/>
    <x v="10"/>
    <x v="8"/>
  </r>
  <r>
    <n v="77538162"/>
    <x v="10"/>
    <x v="8"/>
  </r>
  <r>
    <n v="77538163"/>
    <x v="10"/>
    <x v="8"/>
  </r>
  <r>
    <n v="77538164"/>
    <x v="10"/>
    <x v="8"/>
  </r>
  <r>
    <n v="77538165"/>
    <x v="10"/>
    <x v="8"/>
  </r>
  <r>
    <n v="77538166"/>
    <x v="10"/>
    <x v="8"/>
  </r>
  <r>
    <n v="77538167"/>
    <x v="10"/>
    <x v="8"/>
  </r>
  <r>
    <n v="77538168"/>
    <x v="10"/>
    <x v="8"/>
  </r>
  <r>
    <n v="77538169"/>
    <x v="10"/>
    <x v="8"/>
  </r>
  <r>
    <n v="77538170"/>
    <x v="10"/>
    <x v="8"/>
  </r>
  <r>
    <n v="77538171"/>
    <x v="10"/>
    <x v="8"/>
  </r>
  <r>
    <n v="77538172"/>
    <x v="12"/>
    <x v="8"/>
  </r>
  <r>
    <n v="77538173"/>
    <x v="12"/>
    <x v="8"/>
  </r>
  <r>
    <n v="77538175"/>
    <x v="10"/>
    <x v="3"/>
  </r>
  <r>
    <n v="77538176"/>
    <x v="10"/>
    <x v="3"/>
  </r>
  <r>
    <n v="77538178"/>
    <x v="10"/>
    <x v="3"/>
  </r>
  <r>
    <n v="77538179"/>
    <x v="10"/>
    <x v="3"/>
  </r>
  <r>
    <n v="77538180"/>
    <x v="12"/>
    <x v="3"/>
  </r>
  <r>
    <n v="77538181"/>
    <x v="12"/>
    <x v="3"/>
  </r>
  <r>
    <n v="77538182"/>
    <x v="12"/>
    <x v="3"/>
  </r>
  <r>
    <n v="77538183"/>
    <x v="12"/>
    <x v="3"/>
  </r>
  <r>
    <n v="77538185"/>
    <x v="12"/>
    <x v="3"/>
  </r>
  <r>
    <n v="77538186"/>
    <x v="12"/>
    <x v="3"/>
  </r>
  <r>
    <n v="77538187"/>
    <x v="10"/>
    <x v="3"/>
  </r>
  <r>
    <n v="77538188"/>
    <x v="10"/>
    <x v="3"/>
  </r>
  <r>
    <n v="77538189"/>
    <x v="12"/>
    <x v="3"/>
  </r>
  <r>
    <n v="77538190"/>
    <x v="12"/>
    <x v="3"/>
  </r>
  <r>
    <n v="77538192"/>
    <x v="12"/>
    <x v="3"/>
  </r>
  <r>
    <n v="77538193"/>
    <x v="12"/>
    <x v="3"/>
  </r>
  <r>
    <n v="77538194"/>
    <x v="10"/>
    <x v="3"/>
  </r>
  <r>
    <n v="77538195"/>
    <x v="12"/>
    <x v="3"/>
  </r>
  <r>
    <n v="77538205"/>
    <x v="10"/>
    <x v="3"/>
  </r>
  <r>
    <n v="77538206"/>
    <x v="12"/>
    <x v="3"/>
  </r>
  <r>
    <n v="77538207"/>
    <x v="12"/>
    <x v="3"/>
  </r>
  <r>
    <n v="77538208"/>
    <x v="10"/>
    <x v="3"/>
  </r>
  <r>
    <n v="77538209"/>
    <x v="12"/>
    <x v="3"/>
  </r>
  <r>
    <n v="77538210"/>
    <x v="12"/>
    <x v="3"/>
  </r>
  <r>
    <n v="77538211"/>
    <x v="11"/>
    <x v="3"/>
  </r>
  <r>
    <n v="77538212"/>
    <x v="10"/>
    <x v="3"/>
  </r>
  <r>
    <n v="77538213"/>
    <x v="10"/>
    <x v="3"/>
  </r>
  <r>
    <n v="77538215"/>
    <x v="10"/>
    <x v="3"/>
  </r>
  <r>
    <n v="77538216"/>
    <x v="10"/>
    <x v="3"/>
  </r>
  <r>
    <n v="77538217"/>
    <x v="12"/>
    <x v="3"/>
  </r>
  <r>
    <n v="77538220"/>
    <x v="10"/>
    <x v="3"/>
  </r>
  <r>
    <n v="77538221"/>
    <x v="10"/>
    <x v="3"/>
  </r>
  <r>
    <n v="77538223"/>
    <x v="10"/>
    <x v="3"/>
  </r>
  <r>
    <n v="77538224"/>
    <x v="10"/>
    <x v="3"/>
  </r>
  <r>
    <n v="77538226"/>
    <x v="10"/>
    <x v="3"/>
  </r>
  <r>
    <n v="77538227"/>
    <x v="10"/>
    <x v="3"/>
  </r>
  <r>
    <n v="77538228"/>
    <x v="10"/>
    <x v="3"/>
  </r>
  <r>
    <n v="77538229"/>
    <x v="10"/>
    <x v="3"/>
  </r>
  <r>
    <n v="77538230"/>
    <x v="12"/>
    <x v="3"/>
  </r>
  <r>
    <n v="77538231"/>
    <x v="10"/>
    <x v="3"/>
  </r>
  <r>
    <n v="77538233"/>
    <x v="12"/>
    <x v="3"/>
  </r>
  <r>
    <n v="77538234"/>
    <x v="10"/>
    <x v="3"/>
  </r>
  <r>
    <n v="77538235"/>
    <x v="10"/>
    <x v="3"/>
  </r>
  <r>
    <n v="77538237"/>
    <x v="12"/>
    <x v="3"/>
  </r>
  <r>
    <n v="77538238"/>
    <x v="10"/>
    <x v="3"/>
  </r>
  <r>
    <n v="77538239"/>
    <x v="10"/>
    <x v="3"/>
  </r>
  <r>
    <n v="77538240"/>
    <x v="10"/>
    <x v="3"/>
  </r>
  <r>
    <n v="77538241"/>
    <x v="10"/>
    <x v="3"/>
  </r>
  <r>
    <n v="77538242"/>
    <x v="10"/>
    <x v="3"/>
  </r>
  <r>
    <n v="77538243"/>
    <x v="10"/>
    <x v="3"/>
  </r>
  <r>
    <n v="77538244"/>
    <x v="10"/>
    <x v="3"/>
  </r>
  <r>
    <n v="77538245"/>
    <x v="10"/>
    <x v="3"/>
  </r>
  <r>
    <n v="77538246"/>
    <x v="10"/>
    <x v="3"/>
  </r>
  <r>
    <n v="77538248"/>
    <x v="10"/>
    <x v="3"/>
  </r>
  <r>
    <n v="77538249"/>
    <x v="10"/>
    <x v="3"/>
  </r>
  <r>
    <n v="77538250"/>
    <x v="10"/>
    <x v="3"/>
  </r>
  <r>
    <n v="77538251"/>
    <x v="10"/>
    <x v="3"/>
  </r>
  <r>
    <n v="77538252"/>
    <x v="10"/>
    <x v="3"/>
  </r>
  <r>
    <n v="77538253"/>
    <x v="10"/>
    <x v="3"/>
  </r>
  <r>
    <n v="77538254"/>
    <x v="10"/>
    <x v="3"/>
  </r>
  <r>
    <n v="77538255"/>
    <x v="10"/>
    <x v="3"/>
  </r>
  <r>
    <n v="77538256"/>
    <x v="10"/>
    <x v="3"/>
  </r>
  <r>
    <n v="77538257"/>
    <x v="10"/>
    <x v="3"/>
  </r>
  <r>
    <n v="77538258"/>
    <x v="10"/>
    <x v="3"/>
  </r>
  <r>
    <n v="77538261"/>
    <x v="10"/>
    <x v="3"/>
  </r>
  <r>
    <n v="77538262"/>
    <x v="10"/>
    <x v="3"/>
  </r>
  <r>
    <n v="77538263"/>
    <x v="10"/>
    <x v="3"/>
  </r>
  <r>
    <n v="77538265"/>
    <x v="10"/>
    <x v="13"/>
  </r>
  <r>
    <n v="77538266"/>
    <x v="10"/>
    <x v="13"/>
  </r>
  <r>
    <n v="77538267"/>
    <x v="10"/>
    <x v="13"/>
  </r>
  <r>
    <n v="77538268"/>
    <x v="10"/>
    <x v="13"/>
  </r>
  <r>
    <n v="77538269"/>
    <x v="10"/>
    <x v="13"/>
  </r>
  <r>
    <n v="77538270"/>
    <x v="10"/>
    <x v="13"/>
  </r>
  <r>
    <n v="77538271"/>
    <x v="10"/>
    <x v="13"/>
  </r>
  <r>
    <n v="77538272"/>
    <x v="10"/>
    <x v="13"/>
  </r>
  <r>
    <n v="77538273"/>
    <x v="10"/>
    <x v="13"/>
  </r>
  <r>
    <n v="77538274"/>
    <x v="10"/>
    <x v="13"/>
  </r>
  <r>
    <n v="77538276"/>
    <x v="10"/>
    <x v="13"/>
  </r>
  <r>
    <n v="77538277"/>
    <x v="10"/>
    <x v="13"/>
  </r>
  <r>
    <n v="77538278"/>
    <x v="10"/>
    <x v="13"/>
  </r>
  <r>
    <n v="77538279"/>
    <x v="10"/>
    <x v="13"/>
  </r>
  <r>
    <n v="77538283"/>
    <x v="10"/>
    <x v="13"/>
  </r>
  <r>
    <n v="77538284"/>
    <x v="10"/>
    <x v="13"/>
  </r>
  <r>
    <n v="77538285"/>
    <x v="10"/>
    <x v="13"/>
  </r>
  <r>
    <n v="77538286"/>
    <x v="10"/>
    <x v="13"/>
  </r>
  <r>
    <n v="77538287"/>
    <x v="10"/>
    <x v="13"/>
  </r>
  <r>
    <n v="77538288"/>
    <x v="10"/>
    <x v="13"/>
  </r>
  <r>
    <n v="77538289"/>
    <x v="10"/>
    <x v="13"/>
  </r>
  <r>
    <n v="77538290"/>
    <x v="10"/>
    <x v="13"/>
  </r>
  <r>
    <n v="77538291"/>
    <x v="10"/>
    <x v="13"/>
  </r>
  <r>
    <n v="77538292"/>
    <x v="10"/>
    <x v="13"/>
  </r>
  <r>
    <n v="77538293"/>
    <x v="10"/>
    <x v="13"/>
  </r>
  <r>
    <n v="77538294"/>
    <x v="10"/>
    <x v="13"/>
  </r>
  <r>
    <n v="77538295"/>
    <x v="10"/>
    <x v="13"/>
  </r>
  <r>
    <n v="77538296"/>
    <x v="10"/>
    <x v="13"/>
  </r>
  <r>
    <n v="77538297"/>
    <x v="10"/>
    <x v="13"/>
  </r>
  <r>
    <n v="77538298"/>
    <x v="10"/>
    <x v="13"/>
  </r>
  <r>
    <n v="77538299"/>
    <x v="10"/>
    <x v="13"/>
  </r>
  <r>
    <n v="77538300"/>
    <x v="10"/>
    <x v="13"/>
  </r>
  <r>
    <n v="77538301"/>
    <x v="10"/>
    <x v="13"/>
  </r>
  <r>
    <n v="77538302"/>
    <x v="10"/>
    <x v="13"/>
  </r>
  <r>
    <n v="77538303"/>
    <x v="10"/>
    <x v="13"/>
  </r>
  <r>
    <n v="77538304"/>
    <x v="10"/>
    <x v="13"/>
  </r>
  <r>
    <n v="77538305"/>
    <x v="10"/>
    <x v="13"/>
  </r>
  <r>
    <n v="77538306"/>
    <x v="10"/>
    <x v="13"/>
  </r>
  <r>
    <n v="77538307"/>
    <x v="10"/>
    <x v="13"/>
  </r>
  <r>
    <n v="77538308"/>
    <x v="10"/>
    <x v="13"/>
  </r>
  <r>
    <n v="77538309"/>
    <x v="10"/>
    <x v="13"/>
  </r>
  <r>
    <n v="77538311"/>
    <x v="10"/>
    <x v="13"/>
  </r>
  <r>
    <n v="77538312"/>
    <x v="25"/>
    <x v="15"/>
  </r>
  <r>
    <n v="77538313"/>
    <x v="10"/>
    <x v="13"/>
  </r>
  <r>
    <n v="77538314"/>
    <x v="10"/>
    <x v="13"/>
  </r>
  <r>
    <n v="77538315"/>
    <x v="10"/>
    <x v="13"/>
  </r>
  <r>
    <n v="77538316"/>
    <x v="10"/>
    <x v="13"/>
  </r>
  <r>
    <n v="77538317"/>
    <x v="10"/>
    <x v="13"/>
  </r>
  <r>
    <n v="77538318"/>
    <x v="10"/>
    <x v="13"/>
  </r>
  <r>
    <n v="77538320"/>
    <x v="10"/>
    <x v="13"/>
  </r>
  <r>
    <n v="77538321"/>
    <x v="10"/>
    <x v="13"/>
  </r>
  <r>
    <n v="77538322"/>
    <x v="10"/>
    <x v="13"/>
  </r>
  <r>
    <n v="77538323"/>
    <x v="10"/>
    <x v="13"/>
  </r>
  <r>
    <n v="77538324"/>
    <x v="10"/>
    <x v="13"/>
  </r>
  <r>
    <n v="77538325"/>
    <x v="10"/>
    <x v="13"/>
  </r>
  <r>
    <n v="77538326"/>
    <x v="10"/>
    <x v="13"/>
  </r>
  <r>
    <n v="77538327"/>
    <x v="10"/>
    <x v="13"/>
  </r>
  <r>
    <n v="77538328"/>
    <x v="10"/>
    <x v="13"/>
  </r>
  <r>
    <n v="77538329"/>
    <x v="10"/>
    <x v="13"/>
  </r>
  <r>
    <n v="77538330"/>
    <x v="10"/>
    <x v="13"/>
  </r>
  <r>
    <n v="77538331"/>
    <x v="10"/>
    <x v="13"/>
  </r>
  <r>
    <n v="77538332"/>
    <x v="10"/>
    <x v="13"/>
  </r>
  <r>
    <n v="77538333"/>
    <x v="10"/>
    <x v="13"/>
  </r>
  <r>
    <n v="77538334"/>
    <x v="10"/>
    <x v="13"/>
  </r>
  <r>
    <n v="77538335"/>
    <x v="10"/>
    <x v="13"/>
  </r>
  <r>
    <n v="77538336"/>
    <x v="10"/>
    <x v="13"/>
  </r>
  <r>
    <n v="77538337"/>
    <x v="10"/>
    <x v="13"/>
  </r>
  <r>
    <n v="77538338"/>
    <x v="10"/>
    <x v="13"/>
  </r>
  <r>
    <n v="77538339"/>
    <x v="10"/>
    <x v="13"/>
  </r>
  <r>
    <n v="77538340"/>
    <x v="10"/>
    <x v="13"/>
  </r>
  <r>
    <n v="77538341"/>
    <x v="10"/>
    <x v="13"/>
  </r>
  <r>
    <n v="77538342"/>
    <x v="10"/>
    <x v="13"/>
  </r>
  <r>
    <n v="77538343"/>
    <x v="10"/>
    <x v="13"/>
  </r>
  <r>
    <n v="77538344"/>
    <x v="10"/>
    <x v="13"/>
  </r>
  <r>
    <n v="77538345"/>
    <x v="10"/>
    <x v="13"/>
  </r>
  <r>
    <n v="77538346"/>
    <x v="10"/>
    <x v="13"/>
  </r>
  <r>
    <n v="77538347"/>
    <x v="10"/>
    <x v="13"/>
  </r>
  <r>
    <n v="77538348"/>
    <x v="10"/>
    <x v="13"/>
  </r>
  <r>
    <n v="77538349"/>
    <x v="10"/>
    <x v="13"/>
  </r>
  <r>
    <n v="77538350"/>
    <x v="10"/>
    <x v="13"/>
  </r>
  <r>
    <n v="77538351"/>
    <x v="10"/>
    <x v="13"/>
  </r>
  <r>
    <n v="77538352"/>
    <x v="10"/>
    <x v="13"/>
  </r>
  <r>
    <n v="77538353"/>
    <x v="10"/>
    <x v="13"/>
  </r>
  <r>
    <n v="77538354"/>
    <x v="10"/>
    <x v="13"/>
  </r>
  <r>
    <n v="77538355"/>
    <x v="10"/>
    <x v="13"/>
  </r>
  <r>
    <n v="77538356"/>
    <x v="10"/>
    <x v="13"/>
  </r>
  <r>
    <n v="77538357"/>
    <x v="10"/>
    <x v="13"/>
  </r>
  <r>
    <n v="77538358"/>
    <x v="10"/>
    <x v="13"/>
  </r>
  <r>
    <n v="77538359"/>
    <x v="10"/>
    <x v="13"/>
  </r>
  <r>
    <n v="77538360"/>
    <x v="10"/>
    <x v="13"/>
  </r>
  <r>
    <n v="77538362"/>
    <x v="10"/>
    <x v="13"/>
  </r>
  <r>
    <n v="77538363"/>
    <x v="10"/>
    <x v="13"/>
  </r>
  <r>
    <n v="77538364"/>
    <x v="10"/>
    <x v="13"/>
  </r>
  <r>
    <n v="77538365"/>
    <x v="10"/>
    <x v="13"/>
  </r>
  <r>
    <n v="77538366"/>
    <x v="10"/>
    <x v="13"/>
  </r>
  <r>
    <n v="77538367"/>
    <x v="10"/>
    <x v="13"/>
  </r>
  <r>
    <n v="77538368"/>
    <x v="10"/>
    <x v="13"/>
  </r>
  <r>
    <n v="77538369"/>
    <x v="10"/>
    <x v="13"/>
  </r>
  <r>
    <n v="77538370"/>
    <x v="10"/>
    <x v="13"/>
  </r>
  <r>
    <n v="77538371"/>
    <x v="10"/>
    <x v="13"/>
  </r>
  <r>
    <n v="77538372"/>
    <x v="10"/>
    <x v="13"/>
  </r>
  <r>
    <n v="77538373"/>
    <x v="10"/>
    <x v="13"/>
  </r>
  <r>
    <n v="77538374"/>
    <x v="10"/>
    <x v="13"/>
  </r>
  <r>
    <n v="77538375"/>
    <x v="10"/>
    <x v="13"/>
  </r>
  <r>
    <n v="77538376"/>
    <x v="10"/>
    <x v="13"/>
  </r>
  <r>
    <n v="77538377"/>
    <x v="10"/>
    <x v="13"/>
  </r>
  <r>
    <n v="77538378"/>
    <x v="10"/>
    <x v="13"/>
  </r>
  <r>
    <n v="77538379"/>
    <x v="10"/>
    <x v="13"/>
  </r>
  <r>
    <n v="77538380"/>
    <x v="12"/>
    <x v="13"/>
  </r>
  <r>
    <n v="77538382"/>
    <x v="10"/>
    <x v="2"/>
  </r>
  <r>
    <n v="77538383"/>
    <x v="10"/>
    <x v="2"/>
  </r>
  <r>
    <n v="77538384"/>
    <x v="10"/>
    <x v="2"/>
  </r>
  <r>
    <n v="77538386"/>
    <x v="10"/>
    <x v="2"/>
  </r>
  <r>
    <n v="77538388"/>
    <x v="10"/>
    <x v="2"/>
  </r>
  <r>
    <n v="77538389"/>
    <x v="10"/>
    <x v="2"/>
  </r>
  <r>
    <n v="77538390"/>
    <x v="10"/>
    <x v="2"/>
  </r>
  <r>
    <n v="77538391"/>
    <x v="10"/>
    <x v="2"/>
  </r>
  <r>
    <n v="77538392"/>
    <x v="10"/>
    <x v="2"/>
  </r>
  <r>
    <n v="77538394"/>
    <x v="10"/>
    <x v="2"/>
  </r>
  <r>
    <n v="77538395"/>
    <x v="10"/>
    <x v="2"/>
  </r>
  <r>
    <n v="77538396"/>
    <x v="10"/>
    <x v="2"/>
  </r>
  <r>
    <n v="77538397"/>
    <x v="10"/>
    <x v="2"/>
  </r>
  <r>
    <n v="77538398"/>
    <x v="10"/>
    <x v="2"/>
  </r>
  <r>
    <n v="77538399"/>
    <x v="10"/>
    <x v="2"/>
  </r>
  <r>
    <n v="77538400"/>
    <x v="10"/>
    <x v="2"/>
  </r>
  <r>
    <n v="77538401"/>
    <x v="10"/>
    <x v="2"/>
  </r>
  <r>
    <n v="77538403"/>
    <x v="10"/>
    <x v="2"/>
  </r>
  <r>
    <n v="77538404"/>
    <x v="10"/>
    <x v="2"/>
  </r>
  <r>
    <n v="77538405"/>
    <x v="12"/>
    <x v="2"/>
  </r>
  <r>
    <n v="77538408"/>
    <x v="10"/>
    <x v="2"/>
  </r>
  <r>
    <n v="77538409"/>
    <x v="10"/>
    <x v="2"/>
  </r>
  <r>
    <n v="77538411"/>
    <x v="10"/>
    <x v="2"/>
  </r>
  <r>
    <n v="77538412"/>
    <x v="10"/>
    <x v="2"/>
  </r>
  <r>
    <n v="77538413"/>
    <x v="10"/>
    <x v="2"/>
  </r>
  <r>
    <n v="77538414"/>
    <x v="10"/>
    <x v="2"/>
  </r>
  <r>
    <n v="77538415"/>
    <x v="10"/>
    <x v="2"/>
  </r>
  <r>
    <n v="77538416"/>
    <x v="10"/>
    <x v="2"/>
  </r>
  <r>
    <n v="77538418"/>
    <x v="12"/>
    <x v="2"/>
  </r>
  <r>
    <n v="77538421"/>
    <x v="12"/>
    <x v="2"/>
  </r>
  <r>
    <n v="77538422"/>
    <x v="12"/>
    <x v="2"/>
  </r>
  <r>
    <n v="77538423"/>
    <x v="10"/>
    <x v="2"/>
  </r>
  <r>
    <n v="77538424"/>
    <x v="12"/>
    <x v="3"/>
  </r>
  <r>
    <n v="77538425"/>
    <x v="12"/>
    <x v="3"/>
  </r>
  <r>
    <n v="77538426"/>
    <x v="10"/>
    <x v="3"/>
  </r>
  <r>
    <n v="77538427"/>
    <x v="10"/>
    <x v="3"/>
  </r>
  <r>
    <n v="77538428"/>
    <x v="10"/>
    <x v="3"/>
  </r>
  <r>
    <n v="77538430"/>
    <x v="10"/>
    <x v="3"/>
  </r>
  <r>
    <n v="77538431"/>
    <x v="12"/>
    <x v="3"/>
  </r>
  <r>
    <n v="77538432"/>
    <x v="10"/>
    <x v="3"/>
  </r>
  <r>
    <n v="77538433"/>
    <x v="10"/>
    <x v="3"/>
  </r>
  <r>
    <n v="77538435"/>
    <x v="10"/>
    <x v="3"/>
  </r>
  <r>
    <n v="77538436"/>
    <x v="10"/>
    <x v="3"/>
  </r>
  <r>
    <n v="77538437"/>
    <x v="10"/>
    <x v="3"/>
  </r>
  <r>
    <n v="77538438"/>
    <x v="10"/>
    <x v="3"/>
  </r>
  <r>
    <n v="77538440"/>
    <x v="10"/>
    <x v="3"/>
  </r>
  <r>
    <n v="77538441"/>
    <x v="10"/>
    <x v="3"/>
  </r>
  <r>
    <n v="77538442"/>
    <x v="10"/>
    <x v="3"/>
  </r>
  <r>
    <n v="77538443"/>
    <x v="10"/>
    <x v="3"/>
  </r>
  <r>
    <n v="77538444"/>
    <x v="10"/>
    <x v="3"/>
  </r>
  <r>
    <n v="77538445"/>
    <x v="10"/>
    <x v="3"/>
  </r>
  <r>
    <n v="77538447"/>
    <x v="10"/>
    <x v="3"/>
  </r>
  <r>
    <n v="77538448"/>
    <x v="10"/>
    <x v="3"/>
  </r>
  <r>
    <n v="77538449"/>
    <x v="10"/>
    <x v="3"/>
  </r>
  <r>
    <n v="77538451"/>
    <x v="10"/>
    <x v="3"/>
  </r>
  <r>
    <n v="77538452"/>
    <x v="10"/>
    <x v="3"/>
  </r>
  <r>
    <n v="77538453"/>
    <x v="10"/>
    <x v="3"/>
  </r>
  <r>
    <n v="77538454"/>
    <x v="10"/>
    <x v="3"/>
  </r>
  <r>
    <n v="77538455"/>
    <x v="10"/>
    <x v="3"/>
  </r>
  <r>
    <n v="77538456"/>
    <x v="10"/>
    <x v="3"/>
  </r>
  <r>
    <n v="77538457"/>
    <x v="10"/>
    <x v="3"/>
  </r>
  <r>
    <n v="77538458"/>
    <x v="10"/>
    <x v="3"/>
  </r>
  <r>
    <n v="77538459"/>
    <x v="10"/>
    <x v="3"/>
  </r>
  <r>
    <n v="77538460"/>
    <x v="10"/>
    <x v="3"/>
  </r>
  <r>
    <n v="77538461"/>
    <x v="10"/>
    <x v="3"/>
  </r>
  <r>
    <n v="77538462"/>
    <x v="10"/>
    <x v="3"/>
  </r>
  <r>
    <n v="77538463"/>
    <x v="10"/>
    <x v="3"/>
  </r>
  <r>
    <n v="77538464"/>
    <x v="10"/>
    <x v="3"/>
  </r>
  <r>
    <n v="77538465"/>
    <x v="10"/>
    <x v="3"/>
  </r>
  <r>
    <n v="77538466"/>
    <x v="10"/>
    <x v="3"/>
  </r>
  <r>
    <n v="77538467"/>
    <x v="10"/>
    <x v="3"/>
  </r>
  <r>
    <n v="77538468"/>
    <x v="10"/>
    <x v="3"/>
  </r>
  <r>
    <n v="77538469"/>
    <x v="10"/>
    <x v="3"/>
  </r>
  <r>
    <n v="77538470"/>
    <x v="10"/>
    <x v="3"/>
  </r>
  <r>
    <n v="77538471"/>
    <x v="10"/>
    <x v="3"/>
  </r>
  <r>
    <n v="77538472"/>
    <x v="10"/>
    <x v="3"/>
  </r>
  <r>
    <n v="77538473"/>
    <x v="10"/>
    <x v="3"/>
  </r>
  <r>
    <n v="77538474"/>
    <x v="10"/>
    <x v="3"/>
  </r>
  <r>
    <n v="77538475"/>
    <x v="10"/>
    <x v="3"/>
  </r>
  <r>
    <n v="77538476"/>
    <x v="10"/>
    <x v="3"/>
  </r>
  <r>
    <n v="77538477"/>
    <x v="10"/>
    <x v="3"/>
  </r>
  <r>
    <n v="77538478"/>
    <x v="10"/>
    <x v="3"/>
  </r>
  <r>
    <n v="77538479"/>
    <x v="10"/>
    <x v="3"/>
  </r>
  <r>
    <n v="77538480"/>
    <x v="10"/>
    <x v="3"/>
  </r>
  <r>
    <n v="77538482"/>
    <x v="10"/>
    <x v="3"/>
  </r>
  <r>
    <n v="77538486"/>
    <x v="10"/>
    <x v="3"/>
  </r>
  <r>
    <n v="77538487"/>
    <x v="10"/>
    <x v="3"/>
  </r>
  <r>
    <n v="77538488"/>
    <x v="10"/>
    <x v="3"/>
  </r>
  <r>
    <n v="77538489"/>
    <x v="10"/>
    <x v="3"/>
  </r>
  <r>
    <n v="77538490"/>
    <x v="10"/>
    <x v="3"/>
  </r>
  <r>
    <n v="77538491"/>
    <x v="10"/>
    <x v="3"/>
  </r>
  <r>
    <n v="77538493"/>
    <x v="10"/>
    <x v="3"/>
  </r>
  <r>
    <n v="77538494"/>
    <x v="10"/>
    <x v="3"/>
  </r>
  <r>
    <n v="77538495"/>
    <x v="10"/>
    <x v="3"/>
  </r>
  <r>
    <n v="77538496"/>
    <x v="10"/>
    <x v="3"/>
  </r>
  <r>
    <n v="77538497"/>
    <x v="10"/>
    <x v="3"/>
  </r>
  <r>
    <n v="77538500"/>
    <x v="10"/>
    <x v="3"/>
  </r>
  <r>
    <n v="77538503"/>
    <x v="10"/>
    <x v="3"/>
  </r>
  <r>
    <n v="77538504"/>
    <x v="20"/>
    <x v="15"/>
  </r>
  <r>
    <n v="77538505"/>
    <x v="10"/>
    <x v="8"/>
  </r>
  <r>
    <n v="77538507"/>
    <x v="10"/>
    <x v="8"/>
  </r>
  <r>
    <n v="77538508"/>
    <x v="10"/>
    <x v="8"/>
  </r>
  <r>
    <n v="77538509"/>
    <x v="10"/>
    <x v="8"/>
  </r>
  <r>
    <n v="77538510"/>
    <x v="10"/>
    <x v="8"/>
  </r>
  <r>
    <n v="77538511"/>
    <x v="10"/>
    <x v="8"/>
  </r>
  <r>
    <n v="77538512"/>
    <x v="10"/>
    <x v="8"/>
  </r>
  <r>
    <n v="77538513"/>
    <x v="10"/>
    <x v="8"/>
  </r>
  <r>
    <n v="77538514"/>
    <x v="10"/>
    <x v="8"/>
  </r>
  <r>
    <n v="77538516"/>
    <x v="10"/>
    <x v="8"/>
  </r>
  <r>
    <n v="77538517"/>
    <x v="10"/>
    <x v="8"/>
  </r>
  <r>
    <n v="77538518"/>
    <x v="12"/>
    <x v="8"/>
  </r>
  <r>
    <n v="77538519"/>
    <x v="10"/>
    <x v="8"/>
  </r>
  <r>
    <n v="77538521"/>
    <x v="10"/>
    <x v="8"/>
  </r>
  <r>
    <n v="77538522"/>
    <x v="10"/>
    <x v="8"/>
  </r>
  <r>
    <n v="77538523"/>
    <x v="10"/>
    <x v="8"/>
  </r>
  <r>
    <n v="77538524"/>
    <x v="10"/>
    <x v="8"/>
  </r>
  <r>
    <n v="77538525"/>
    <x v="10"/>
    <x v="8"/>
  </r>
  <r>
    <n v="77538526"/>
    <x v="10"/>
    <x v="8"/>
  </r>
  <r>
    <n v="77538527"/>
    <x v="10"/>
    <x v="8"/>
  </r>
  <r>
    <n v="77538528"/>
    <x v="10"/>
    <x v="8"/>
  </r>
  <r>
    <n v="77538529"/>
    <x v="10"/>
    <x v="8"/>
  </r>
  <r>
    <n v="77538530"/>
    <x v="10"/>
    <x v="8"/>
  </r>
  <r>
    <n v="77538531"/>
    <x v="10"/>
    <x v="8"/>
  </r>
  <r>
    <n v="77538532"/>
    <x v="10"/>
    <x v="8"/>
  </r>
  <r>
    <n v="77538533"/>
    <x v="10"/>
    <x v="8"/>
  </r>
  <r>
    <n v="77538535"/>
    <x v="10"/>
    <x v="8"/>
  </r>
  <r>
    <n v="77538536"/>
    <x v="10"/>
    <x v="8"/>
  </r>
  <r>
    <n v="77538537"/>
    <x v="10"/>
    <x v="8"/>
  </r>
  <r>
    <n v="77538539"/>
    <x v="10"/>
    <x v="8"/>
  </r>
  <r>
    <n v="77538540"/>
    <x v="10"/>
    <x v="8"/>
  </r>
  <r>
    <n v="77538542"/>
    <x v="10"/>
    <x v="8"/>
  </r>
  <r>
    <n v="77538543"/>
    <x v="10"/>
    <x v="8"/>
  </r>
  <r>
    <n v="77538544"/>
    <x v="10"/>
    <x v="8"/>
  </r>
  <r>
    <n v="77538545"/>
    <x v="10"/>
    <x v="8"/>
  </r>
  <r>
    <n v="77538546"/>
    <x v="10"/>
    <x v="8"/>
  </r>
  <r>
    <n v="77538547"/>
    <x v="10"/>
    <x v="8"/>
  </r>
  <r>
    <n v="77538549"/>
    <x v="10"/>
    <x v="8"/>
  </r>
  <r>
    <n v="77538551"/>
    <x v="10"/>
    <x v="8"/>
  </r>
  <r>
    <n v="77538552"/>
    <x v="10"/>
    <x v="8"/>
  </r>
  <r>
    <n v="77538553"/>
    <x v="10"/>
    <x v="8"/>
  </r>
  <r>
    <n v="77538554"/>
    <x v="10"/>
    <x v="8"/>
  </r>
  <r>
    <n v="77538555"/>
    <x v="10"/>
    <x v="8"/>
  </r>
  <r>
    <n v="77538556"/>
    <x v="10"/>
    <x v="8"/>
  </r>
  <r>
    <n v="77538557"/>
    <x v="10"/>
    <x v="8"/>
  </r>
  <r>
    <n v="77538558"/>
    <x v="10"/>
    <x v="8"/>
  </r>
  <r>
    <n v="77538559"/>
    <x v="10"/>
    <x v="8"/>
  </r>
  <r>
    <n v="77538560"/>
    <x v="10"/>
    <x v="8"/>
  </r>
  <r>
    <n v="77538561"/>
    <x v="10"/>
    <x v="8"/>
  </r>
  <r>
    <n v="77538563"/>
    <x v="10"/>
    <x v="8"/>
  </r>
  <r>
    <n v="77538564"/>
    <x v="10"/>
    <x v="8"/>
  </r>
  <r>
    <n v="77538565"/>
    <x v="10"/>
    <x v="8"/>
  </r>
  <r>
    <n v="77538566"/>
    <x v="10"/>
    <x v="8"/>
  </r>
  <r>
    <n v="77538568"/>
    <x v="10"/>
    <x v="8"/>
  </r>
  <r>
    <n v="77538569"/>
    <x v="10"/>
    <x v="8"/>
  </r>
  <r>
    <n v="77538570"/>
    <x v="10"/>
    <x v="8"/>
  </r>
  <r>
    <n v="77538571"/>
    <x v="10"/>
    <x v="8"/>
  </r>
  <r>
    <n v="77538573"/>
    <x v="10"/>
    <x v="8"/>
  </r>
  <r>
    <n v="77538574"/>
    <x v="12"/>
    <x v="8"/>
  </r>
  <r>
    <n v="77538575"/>
    <x v="12"/>
    <x v="8"/>
  </r>
  <r>
    <n v="77538576"/>
    <x v="10"/>
    <x v="8"/>
  </r>
  <r>
    <n v="77538577"/>
    <x v="12"/>
    <x v="8"/>
  </r>
  <r>
    <n v="77538578"/>
    <x v="10"/>
    <x v="8"/>
  </r>
  <r>
    <n v="77538579"/>
    <x v="10"/>
    <x v="8"/>
  </r>
  <r>
    <n v="77538582"/>
    <x v="10"/>
    <x v="8"/>
  </r>
  <r>
    <n v="77538583"/>
    <x v="10"/>
    <x v="8"/>
  </r>
  <r>
    <n v="77538584"/>
    <x v="10"/>
    <x v="8"/>
  </r>
  <r>
    <n v="77538586"/>
    <x v="10"/>
    <x v="8"/>
  </r>
  <r>
    <n v="77538587"/>
    <x v="10"/>
    <x v="8"/>
  </r>
  <r>
    <n v="77538588"/>
    <x v="10"/>
    <x v="8"/>
  </r>
  <r>
    <n v="77538589"/>
    <x v="10"/>
    <x v="8"/>
  </r>
  <r>
    <n v="77538590"/>
    <x v="10"/>
    <x v="8"/>
  </r>
  <r>
    <n v="77538592"/>
    <x v="10"/>
    <x v="8"/>
  </r>
  <r>
    <n v="77538593"/>
    <x v="10"/>
    <x v="8"/>
  </r>
  <r>
    <n v="77538594"/>
    <x v="10"/>
    <x v="8"/>
  </r>
  <r>
    <n v="77538595"/>
    <x v="10"/>
    <x v="8"/>
  </r>
  <r>
    <n v="77538596"/>
    <x v="10"/>
    <x v="8"/>
  </r>
  <r>
    <n v="77538597"/>
    <x v="10"/>
    <x v="8"/>
  </r>
  <r>
    <n v="77538599"/>
    <x v="10"/>
    <x v="8"/>
  </r>
  <r>
    <n v="77538601"/>
    <x v="10"/>
    <x v="2"/>
  </r>
  <r>
    <n v="77538603"/>
    <x v="10"/>
    <x v="2"/>
  </r>
  <r>
    <n v="77538604"/>
    <x v="10"/>
    <x v="2"/>
  </r>
  <r>
    <n v="77538606"/>
    <x v="10"/>
    <x v="2"/>
  </r>
  <r>
    <n v="77538608"/>
    <x v="10"/>
    <x v="2"/>
  </r>
  <r>
    <n v="77538609"/>
    <x v="10"/>
    <x v="2"/>
  </r>
  <r>
    <n v="77538610"/>
    <x v="10"/>
    <x v="2"/>
  </r>
  <r>
    <n v="77538611"/>
    <x v="10"/>
    <x v="2"/>
  </r>
  <r>
    <n v="77538613"/>
    <x v="10"/>
    <x v="2"/>
  </r>
  <r>
    <n v="77538614"/>
    <x v="10"/>
    <x v="2"/>
  </r>
  <r>
    <n v="77538615"/>
    <x v="10"/>
    <x v="2"/>
  </r>
  <r>
    <n v="77538617"/>
    <x v="10"/>
    <x v="2"/>
  </r>
  <r>
    <n v="77538619"/>
    <x v="10"/>
    <x v="2"/>
  </r>
  <r>
    <n v="77538620"/>
    <x v="10"/>
    <x v="2"/>
  </r>
  <r>
    <n v="77538621"/>
    <x v="11"/>
    <x v="2"/>
  </r>
  <r>
    <n v="77538622"/>
    <x v="10"/>
    <x v="2"/>
  </r>
  <r>
    <n v="77538623"/>
    <x v="10"/>
    <x v="2"/>
  </r>
  <r>
    <n v="77538624"/>
    <x v="10"/>
    <x v="2"/>
  </r>
  <r>
    <n v="77538626"/>
    <x v="10"/>
    <x v="2"/>
  </r>
  <r>
    <n v="77538627"/>
    <x v="10"/>
    <x v="2"/>
  </r>
  <r>
    <n v="77538629"/>
    <x v="10"/>
    <x v="2"/>
  </r>
  <r>
    <n v="77538631"/>
    <x v="12"/>
    <x v="2"/>
  </r>
  <r>
    <n v="77538632"/>
    <x v="10"/>
    <x v="2"/>
  </r>
  <r>
    <n v="77538633"/>
    <x v="10"/>
    <x v="2"/>
  </r>
  <r>
    <n v="77538635"/>
    <x v="10"/>
    <x v="2"/>
  </r>
  <r>
    <n v="77538636"/>
    <x v="12"/>
    <x v="2"/>
  </r>
  <r>
    <n v="77538637"/>
    <x v="10"/>
    <x v="2"/>
  </r>
  <r>
    <n v="77538639"/>
    <x v="10"/>
    <x v="2"/>
  </r>
  <r>
    <n v="77538640"/>
    <x v="10"/>
    <x v="2"/>
  </r>
  <r>
    <n v="77538643"/>
    <x v="10"/>
    <x v="2"/>
  </r>
  <r>
    <n v="77538644"/>
    <x v="10"/>
    <x v="2"/>
  </r>
  <r>
    <n v="77538645"/>
    <x v="10"/>
    <x v="2"/>
  </r>
  <r>
    <n v="77538646"/>
    <x v="10"/>
    <x v="2"/>
  </r>
  <r>
    <n v="77538648"/>
    <x v="10"/>
    <x v="2"/>
  </r>
  <r>
    <n v="77538649"/>
    <x v="10"/>
    <x v="2"/>
  </r>
  <r>
    <n v="77538650"/>
    <x v="10"/>
    <x v="2"/>
  </r>
  <r>
    <n v="77538651"/>
    <x v="11"/>
    <x v="2"/>
  </r>
  <r>
    <n v="77538652"/>
    <x v="11"/>
    <x v="2"/>
  </r>
  <r>
    <n v="77538657"/>
    <x v="10"/>
    <x v="2"/>
  </r>
  <r>
    <n v="77538658"/>
    <x v="10"/>
    <x v="2"/>
  </r>
  <r>
    <n v="77538659"/>
    <x v="12"/>
    <x v="2"/>
  </r>
  <r>
    <n v="77538660"/>
    <x v="10"/>
    <x v="2"/>
  </r>
  <r>
    <n v="77538661"/>
    <x v="10"/>
    <x v="2"/>
  </r>
  <r>
    <n v="77538663"/>
    <x v="10"/>
    <x v="2"/>
  </r>
  <r>
    <n v="77538664"/>
    <x v="10"/>
    <x v="2"/>
  </r>
  <r>
    <n v="77538665"/>
    <x v="10"/>
    <x v="2"/>
  </r>
  <r>
    <n v="77538666"/>
    <x v="12"/>
    <x v="2"/>
  </r>
  <r>
    <n v="77538668"/>
    <x v="10"/>
    <x v="2"/>
  </r>
  <r>
    <n v="77538669"/>
    <x v="10"/>
    <x v="2"/>
  </r>
  <r>
    <n v="77538672"/>
    <x v="10"/>
    <x v="2"/>
  </r>
  <r>
    <n v="77538673"/>
    <x v="10"/>
    <x v="2"/>
  </r>
  <r>
    <n v="77538674"/>
    <x v="10"/>
    <x v="2"/>
  </r>
  <r>
    <n v="77538675"/>
    <x v="10"/>
    <x v="2"/>
  </r>
  <r>
    <n v="77538676"/>
    <x v="10"/>
    <x v="2"/>
  </r>
  <r>
    <n v="77538678"/>
    <x v="10"/>
    <x v="2"/>
  </r>
  <r>
    <n v="77538679"/>
    <x v="12"/>
    <x v="2"/>
  </r>
  <r>
    <n v="77538680"/>
    <x v="10"/>
    <x v="2"/>
  </r>
  <r>
    <n v="77538681"/>
    <x v="10"/>
    <x v="2"/>
  </r>
  <r>
    <n v="77538682"/>
    <x v="3"/>
    <x v="1"/>
  </r>
  <r>
    <n v="77538683"/>
    <x v="10"/>
    <x v="2"/>
  </r>
  <r>
    <n v="77538684"/>
    <x v="10"/>
    <x v="2"/>
  </r>
  <r>
    <n v="77538685"/>
    <x v="10"/>
    <x v="2"/>
  </r>
  <r>
    <n v="77538686"/>
    <x v="10"/>
    <x v="2"/>
  </r>
  <r>
    <n v="77538687"/>
    <x v="10"/>
    <x v="2"/>
  </r>
  <r>
    <n v="77538688"/>
    <x v="10"/>
    <x v="2"/>
  </r>
  <r>
    <n v="77538689"/>
    <x v="10"/>
    <x v="2"/>
  </r>
  <r>
    <n v="77538690"/>
    <x v="10"/>
    <x v="2"/>
  </r>
  <r>
    <n v="77538691"/>
    <x v="10"/>
    <x v="2"/>
  </r>
  <r>
    <n v="77538693"/>
    <x v="10"/>
    <x v="2"/>
  </r>
  <r>
    <n v="77538694"/>
    <x v="10"/>
    <x v="2"/>
  </r>
  <r>
    <n v="77538695"/>
    <x v="10"/>
    <x v="12"/>
  </r>
  <r>
    <n v="77538696"/>
    <x v="10"/>
    <x v="12"/>
  </r>
  <r>
    <n v="77538697"/>
    <x v="10"/>
    <x v="12"/>
  </r>
  <r>
    <n v="77538698"/>
    <x v="10"/>
    <x v="12"/>
  </r>
  <r>
    <n v="77538699"/>
    <x v="10"/>
    <x v="12"/>
  </r>
  <r>
    <n v="77538700"/>
    <x v="10"/>
    <x v="12"/>
  </r>
  <r>
    <n v="77538701"/>
    <x v="10"/>
    <x v="12"/>
  </r>
  <r>
    <n v="77538703"/>
    <x v="10"/>
    <x v="12"/>
  </r>
  <r>
    <n v="77538704"/>
    <x v="10"/>
    <x v="12"/>
  </r>
  <r>
    <n v="77538705"/>
    <x v="10"/>
    <x v="12"/>
  </r>
  <r>
    <n v="77538706"/>
    <x v="10"/>
    <x v="12"/>
  </r>
  <r>
    <n v="77538707"/>
    <x v="10"/>
    <x v="12"/>
  </r>
  <r>
    <n v="77538708"/>
    <x v="10"/>
    <x v="12"/>
  </r>
  <r>
    <n v="77538709"/>
    <x v="10"/>
    <x v="12"/>
  </r>
  <r>
    <n v="77538710"/>
    <x v="10"/>
    <x v="12"/>
  </r>
  <r>
    <n v="77538711"/>
    <x v="10"/>
    <x v="12"/>
  </r>
  <r>
    <n v="77538712"/>
    <x v="10"/>
    <x v="12"/>
  </r>
  <r>
    <n v="77538713"/>
    <x v="10"/>
    <x v="12"/>
  </r>
  <r>
    <n v="77538714"/>
    <x v="10"/>
    <x v="12"/>
  </r>
  <r>
    <n v="77538715"/>
    <x v="10"/>
    <x v="12"/>
  </r>
  <r>
    <n v="77538716"/>
    <x v="10"/>
    <x v="12"/>
  </r>
  <r>
    <n v="77538717"/>
    <x v="10"/>
    <x v="12"/>
  </r>
  <r>
    <n v="77538718"/>
    <x v="10"/>
    <x v="12"/>
  </r>
  <r>
    <n v="77538719"/>
    <x v="10"/>
    <x v="12"/>
  </r>
  <r>
    <n v="77538720"/>
    <x v="10"/>
    <x v="12"/>
  </r>
  <r>
    <n v="77538721"/>
    <x v="10"/>
    <x v="12"/>
  </r>
  <r>
    <n v="77538722"/>
    <x v="10"/>
    <x v="12"/>
  </r>
  <r>
    <n v="77538723"/>
    <x v="12"/>
    <x v="12"/>
  </r>
  <r>
    <n v="77538724"/>
    <x v="12"/>
    <x v="12"/>
  </r>
  <r>
    <n v="77538725"/>
    <x v="25"/>
    <x v="15"/>
  </r>
  <r>
    <n v="77538726"/>
    <x v="10"/>
    <x v="12"/>
  </r>
  <r>
    <n v="77538727"/>
    <x v="10"/>
    <x v="12"/>
  </r>
  <r>
    <n v="77538728"/>
    <x v="10"/>
    <x v="12"/>
  </r>
  <r>
    <n v="77538729"/>
    <x v="10"/>
    <x v="12"/>
  </r>
  <r>
    <n v="77538730"/>
    <x v="10"/>
    <x v="12"/>
  </r>
  <r>
    <n v="77538731"/>
    <x v="10"/>
    <x v="12"/>
  </r>
  <r>
    <n v="77538732"/>
    <x v="10"/>
    <x v="12"/>
  </r>
  <r>
    <n v="77538733"/>
    <x v="10"/>
    <x v="12"/>
  </r>
  <r>
    <n v="77538735"/>
    <x v="10"/>
    <x v="12"/>
  </r>
  <r>
    <n v="77538736"/>
    <x v="10"/>
    <x v="12"/>
  </r>
  <r>
    <n v="77538737"/>
    <x v="10"/>
    <x v="12"/>
  </r>
  <r>
    <n v="77538739"/>
    <x v="10"/>
    <x v="12"/>
  </r>
  <r>
    <n v="77538740"/>
    <x v="10"/>
    <x v="12"/>
  </r>
  <r>
    <n v="77538741"/>
    <x v="10"/>
    <x v="12"/>
  </r>
  <r>
    <n v="77538742"/>
    <x v="10"/>
    <x v="12"/>
  </r>
  <r>
    <n v="77538743"/>
    <x v="10"/>
    <x v="12"/>
  </r>
  <r>
    <n v="77538744"/>
    <x v="10"/>
    <x v="12"/>
  </r>
  <r>
    <n v="77538746"/>
    <x v="10"/>
    <x v="12"/>
  </r>
  <r>
    <n v="77538748"/>
    <x v="10"/>
    <x v="12"/>
  </r>
  <r>
    <n v="77538749"/>
    <x v="10"/>
    <x v="12"/>
  </r>
  <r>
    <n v="77538750"/>
    <x v="10"/>
    <x v="12"/>
  </r>
  <r>
    <n v="77538751"/>
    <x v="12"/>
    <x v="12"/>
  </r>
  <r>
    <n v="77538752"/>
    <x v="12"/>
    <x v="12"/>
  </r>
  <r>
    <n v="77538754"/>
    <x v="10"/>
    <x v="12"/>
  </r>
  <r>
    <n v="77538756"/>
    <x v="10"/>
    <x v="12"/>
  </r>
  <r>
    <n v="77538758"/>
    <x v="10"/>
    <x v="12"/>
  </r>
  <r>
    <n v="77538759"/>
    <x v="12"/>
    <x v="12"/>
  </r>
  <r>
    <n v="77538760"/>
    <x v="10"/>
    <x v="12"/>
  </r>
  <r>
    <n v="77538761"/>
    <x v="10"/>
    <x v="12"/>
  </r>
  <r>
    <n v="77538762"/>
    <x v="10"/>
    <x v="12"/>
  </r>
  <r>
    <n v="77538763"/>
    <x v="10"/>
    <x v="12"/>
  </r>
  <r>
    <n v="77538764"/>
    <x v="10"/>
    <x v="12"/>
  </r>
  <r>
    <n v="77538765"/>
    <x v="10"/>
    <x v="12"/>
  </r>
  <r>
    <n v="77538766"/>
    <x v="10"/>
    <x v="12"/>
  </r>
  <r>
    <n v="77538767"/>
    <x v="10"/>
    <x v="12"/>
  </r>
  <r>
    <n v="77538768"/>
    <x v="10"/>
    <x v="12"/>
  </r>
  <r>
    <n v="77538769"/>
    <x v="10"/>
    <x v="12"/>
  </r>
  <r>
    <n v="77538770"/>
    <x v="10"/>
    <x v="12"/>
  </r>
  <r>
    <n v="77538771"/>
    <x v="10"/>
    <x v="12"/>
  </r>
  <r>
    <n v="77538772"/>
    <x v="10"/>
    <x v="12"/>
  </r>
  <r>
    <n v="77538773"/>
    <x v="10"/>
    <x v="12"/>
  </r>
  <r>
    <n v="77538774"/>
    <x v="10"/>
    <x v="12"/>
  </r>
  <r>
    <n v="77538775"/>
    <x v="10"/>
    <x v="12"/>
  </r>
  <r>
    <n v="77538776"/>
    <x v="12"/>
    <x v="12"/>
  </r>
  <r>
    <n v="77538777"/>
    <x v="10"/>
    <x v="12"/>
  </r>
  <r>
    <n v="77538779"/>
    <x v="10"/>
    <x v="12"/>
  </r>
  <r>
    <n v="77538780"/>
    <x v="12"/>
    <x v="12"/>
  </r>
  <r>
    <n v="77538782"/>
    <x v="10"/>
    <x v="12"/>
  </r>
  <r>
    <n v="77538783"/>
    <x v="12"/>
    <x v="12"/>
  </r>
  <r>
    <n v="77538787"/>
    <x v="11"/>
    <x v="12"/>
  </r>
  <r>
    <n v="77538789"/>
    <x v="12"/>
    <x v="12"/>
  </r>
  <r>
    <n v="77538791"/>
    <x v="10"/>
    <x v="12"/>
  </r>
  <r>
    <n v="77538792"/>
    <x v="10"/>
    <x v="12"/>
  </r>
  <r>
    <n v="77538794"/>
    <x v="10"/>
    <x v="12"/>
  </r>
  <r>
    <n v="77538795"/>
    <x v="10"/>
    <x v="12"/>
  </r>
  <r>
    <n v="77538796"/>
    <x v="10"/>
    <x v="12"/>
  </r>
  <r>
    <n v="77538797"/>
    <x v="10"/>
    <x v="12"/>
  </r>
  <r>
    <n v="77538799"/>
    <x v="10"/>
    <x v="12"/>
  </r>
  <r>
    <n v="77538800"/>
    <x v="10"/>
    <x v="12"/>
  </r>
  <r>
    <n v="77538801"/>
    <x v="10"/>
    <x v="12"/>
  </r>
  <r>
    <n v="77538803"/>
    <x v="10"/>
    <x v="12"/>
  </r>
  <r>
    <n v="77538804"/>
    <x v="10"/>
    <x v="12"/>
  </r>
  <r>
    <n v="77538806"/>
    <x v="10"/>
    <x v="12"/>
  </r>
  <r>
    <n v="77538807"/>
    <x v="12"/>
    <x v="12"/>
  </r>
  <r>
    <n v="77538810"/>
    <x v="12"/>
    <x v="12"/>
  </r>
  <r>
    <n v="77538811"/>
    <x v="12"/>
    <x v="12"/>
  </r>
  <r>
    <n v="77538812"/>
    <x v="12"/>
    <x v="12"/>
  </r>
  <r>
    <n v="77538813"/>
    <x v="12"/>
    <x v="12"/>
  </r>
  <r>
    <n v="77538814"/>
    <x v="12"/>
    <x v="12"/>
  </r>
  <r>
    <n v="77538815"/>
    <x v="12"/>
    <x v="12"/>
  </r>
  <r>
    <n v="77538816"/>
    <x v="12"/>
    <x v="12"/>
  </r>
  <r>
    <n v="77538817"/>
    <x v="10"/>
    <x v="12"/>
  </r>
  <r>
    <n v="77538818"/>
    <x v="12"/>
    <x v="12"/>
  </r>
  <r>
    <n v="77538819"/>
    <x v="10"/>
    <x v="12"/>
  </r>
  <r>
    <n v="77538820"/>
    <x v="10"/>
    <x v="12"/>
  </r>
  <r>
    <n v="77538821"/>
    <x v="10"/>
    <x v="12"/>
  </r>
  <r>
    <n v="77538822"/>
    <x v="10"/>
    <x v="12"/>
  </r>
  <r>
    <n v="77538823"/>
    <x v="10"/>
    <x v="12"/>
  </r>
  <r>
    <n v="77538824"/>
    <x v="10"/>
    <x v="12"/>
  </r>
  <r>
    <n v="77538825"/>
    <x v="10"/>
    <x v="12"/>
  </r>
  <r>
    <n v="77538826"/>
    <x v="10"/>
    <x v="12"/>
  </r>
  <r>
    <n v="77538827"/>
    <x v="10"/>
    <x v="12"/>
  </r>
  <r>
    <n v="77538828"/>
    <x v="10"/>
    <x v="12"/>
  </r>
  <r>
    <n v="77538829"/>
    <x v="10"/>
    <x v="12"/>
  </r>
  <r>
    <n v="77538830"/>
    <x v="10"/>
    <x v="12"/>
  </r>
  <r>
    <n v="77538831"/>
    <x v="10"/>
    <x v="12"/>
  </r>
  <r>
    <n v="77538832"/>
    <x v="10"/>
    <x v="6"/>
  </r>
  <r>
    <n v="77538833"/>
    <x v="10"/>
    <x v="6"/>
  </r>
  <r>
    <n v="77538834"/>
    <x v="10"/>
    <x v="6"/>
  </r>
  <r>
    <n v="77538835"/>
    <x v="10"/>
    <x v="6"/>
  </r>
  <r>
    <n v="77538837"/>
    <x v="10"/>
    <x v="6"/>
  </r>
  <r>
    <n v="77538838"/>
    <x v="10"/>
    <x v="6"/>
  </r>
  <r>
    <n v="77538839"/>
    <x v="10"/>
    <x v="6"/>
  </r>
  <r>
    <n v="77538840"/>
    <x v="10"/>
    <x v="6"/>
  </r>
  <r>
    <n v="77538841"/>
    <x v="10"/>
    <x v="6"/>
  </r>
  <r>
    <n v="77538843"/>
    <x v="10"/>
    <x v="6"/>
  </r>
  <r>
    <n v="77538844"/>
    <x v="10"/>
    <x v="6"/>
  </r>
  <r>
    <n v="77538845"/>
    <x v="12"/>
    <x v="6"/>
  </r>
  <r>
    <n v="77538846"/>
    <x v="10"/>
    <x v="6"/>
  </r>
  <r>
    <n v="77538847"/>
    <x v="10"/>
    <x v="6"/>
  </r>
  <r>
    <n v="77538849"/>
    <x v="10"/>
    <x v="6"/>
  </r>
  <r>
    <n v="77538850"/>
    <x v="10"/>
    <x v="6"/>
  </r>
  <r>
    <n v="77538851"/>
    <x v="10"/>
    <x v="6"/>
  </r>
  <r>
    <n v="77538852"/>
    <x v="10"/>
    <x v="6"/>
  </r>
  <r>
    <n v="77538853"/>
    <x v="10"/>
    <x v="6"/>
  </r>
  <r>
    <n v="77538855"/>
    <x v="12"/>
    <x v="6"/>
  </r>
  <r>
    <n v="77538856"/>
    <x v="12"/>
    <x v="6"/>
  </r>
  <r>
    <n v="77538858"/>
    <x v="12"/>
    <x v="6"/>
  </r>
  <r>
    <n v="77538860"/>
    <x v="10"/>
    <x v="6"/>
  </r>
  <r>
    <n v="77538861"/>
    <x v="12"/>
    <x v="6"/>
  </r>
  <r>
    <n v="77538862"/>
    <x v="12"/>
    <x v="6"/>
  </r>
  <r>
    <n v="77538863"/>
    <x v="10"/>
    <x v="6"/>
  </r>
  <r>
    <n v="77538864"/>
    <x v="10"/>
    <x v="6"/>
  </r>
  <r>
    <n v="77538865"/>
    <x v="10"/>
    <x v="6"/>
  </r>
  <r>
    <n v="77538866"/>
    <x v="10"/>
    <x v="6"/>
  </r>
  <r>
    <n v="77538868"/>
    <x v="12"/>
    <x v="6"/>
  </r>
  <r>
    <n v="77538870"/>
    <x v="10"/>
    <x v="6"/>
  </r>
  <r>
    <n v="77538871"/>
    <x v="10"/>
    <x v="6"/>
  </r>
  <r>
    <n v="77538872"/>
    <x v="10"/>
    <x v="6"/>
  </r>
  <r>
    <n v="77538875"/>
    <x v="10"/>
    <x v="6"/>
  </r>
  <r>
    <n v="77538876"/>
    <x v="10"/>
    <x v="6"/>
  </r>
  <r>
    <n v="77538877"/>
    <x v="10"/>
    <x v="6"/>
  </r>
  <r>
    <n v="77538878"/>
    <x v="10"/>
    <x v="6"/>
  </r>
  <r>
    <n v="77538879"/>
    <x v="10"/>
    <x v="6"/>
  </r>
  <r>
    <n v="77538880"/>
    <x v="10"/>
    <x v="6"/>
  </r>
  <r>
    <n v="77538881"/>
    <x v="10"/>
    <x v="6"/>
  </r>
  <r>
    <n v="77538882"/>
    <x v="10"/>
    <x v="6"/>
  </r>
  <r>
    <n v="77538883"/>
    <x v="10"/>
    <x v="6"/>
  </r>
  <r>
    <n v="77538884"/>
    <x v="10"/>
    <x v="6"/>
  </r>
  <r>
    <n v="77538885"/>
    <x v="10"/>
    <x v="6"/>
  </r>
  <r>
    <n v="77538886"/>
    <x v="10"/>
    <x v="6"/>
  </r>
  <r>
    <n v="77538887"/>
    <x v="10"/>
    <x v="6"/>
  </r>
  <r>
    <n v="77538888"/>
    <x v="10"/>
    <x v="6"/>
  </r>
  <r>
    <n v="77538889"/>
    <x v="10"/>
    <x v="6"/>
  </r>
  <r>
    <n v="77538891"/>
    <x v="10"/>
    <x v="6"/>
  </r>
  <r>
    <n v="77538894"/>
    <x v="10"/>
    <x v="6"/>
  </r>
  <r>
    <n v="77538895"/>
    <x v="10"/>
    <x v="6"/>
  </r>
  <r>
    <n v="77538896"/>
    <x v="10"/>
    <x v="6"/>
  </r>
  <r>
    <n v="77538897"/>
    <x v="10"/>
    <x v="6"/>
  </r>
  <r>
    <n v="77538898"/>
    <x v="10"/>
    <x v="6"/>
  </r>
  <r>
    <n v="77538899"/>
    <x v="10"/>
    <x v="6"/>
  </r>
  <r>
    <n v="77538900"/>
    <x v="10"/>
    <x v="6"/>
  </r>
  <r>
    <n v="77538902"/>
    <x v="10"/>
    <x v="6"/>
  </r>
  <r>
    <n v="77538903"/>
    <x v="10"/>
    <x v="6"/>
  </r>
  <r>
    <n v="77538904"/>
    <x v="10"/>
    <x v="6"/>
  </r>
  <r>
    <n v="77538905"/>
    <x v="10"/>
    <x v="6"/>
  </r>
  <r>
    <n v="77538906"/>
    <x v="10"/>
    <x v="6"/>
  </r>
  <r>
    <n v="77538907"/>
    <x v="10"/>
    <x v="6"/>
  </r>
  <r>
    <n v="77538908"/>
    <x v="12"/>
    <x v="6"/>
  </r>
  <r>
    <n v="77538909"/>
    <x v="10"/>
    <x v="6"/>
  </r>
  <r>
    <n v="77538911"/>
    <x v="10"/>
    <x v="6"/>
  </r>
  <r>
    <n v="77538914"/>
    <x v="10"/>
    <x v="6"/>
  </r>
  <r>
    <n v="77538915"/>
    <x v="10"/>
    <x v="6"/>
  </r>
  <r>
    <n v="77538917"/>
    <x v="10"/>
    <x v="6"/>
  </r>
  <r>
    <n v="77538918"/>
    <x v="10"/>
    <x v="6"/>
  </r>
  <r>
    <n v="77538920"/>
    <x v="10"/>
    <x v="6"/>
  </r>
  <r>
    <n v="77538921"/>
    <x v="10"/>
    <x v="6"/>
  </r>
  <r>
    <n v="77538922"/>
    <x v="10"/>
    <x v="6"/>
  </r>
  <r>
    <n v="77538923"/>
    <x v="10"/>
    <x v="6"/>
  </r>
  <r>
    <n v="77538924"/>
    <x v="10"/>
    <x v="6"/>
  </r>
  <r>
    <n v="77538925"/>
    <x v="10"/>
    <x v="6"/>
  </r>
  <r>
    <n v="77538927"/>
    <x v="10"/>
    <x v="6"/>
  </r>
  <r>
    <n v="77538929"/>
    <x v="10"/>
    <x v="6"/>
  </r>
  <r>
    <n v="77538930"/>
    <x v="10"/>
    <x v="6"/>
  </r>
  <r>
    <n v="77538931"/>
    <x v="10"/>
    <x v="6"/>
  </r>
  <r>
    <n v="77538932"/>
    <x v="10"/>
    <x v="6"/>
  </r>
  <r>
    <n v="77538933"/>
    <x v="10"/>
    <x v="6"/>
  </r>
  <r>
    <n v="77538934"/>
    <x v="10"/>
    <x v="6"/>
  </r>
  <r>
    <n v="77538935"/>
    <x v="12"/>
    <x v="6"/>
  </r>
  <r>
    <n v="77538936"/>
    <x v="12"/>
    <x v="6"/>
  </r>
  <r>
    <n v="77538937"/>
    <x v="12"/>
    <x v="6"/>
  </r>
  <r>
    <n v="77538938"/>
    <x v="10"/>
    <x v="12"/>
  </r>
  <r>
    <n v="77538939"/>
    <x v="10"/>
    <x v="12"/>
  </r>
  <r>
    <n v="77538940"/>
    <x v="10"/>
    <x v="12"/>
  </r>
  <r>
    <n v="77538942"/>
    <x v="12"/>
    <x v="12"/>
  </r>
  <r>
    <n v="77538943"/>
    <x v="10"/>
    <x v="12"/>
  </r>
  <r>
    <n v="77538944"/>
    <x v="12"/>
    <x v="12"/>
  </r>
  <r>
    <n v="77538945"/>
    <x v="12"/>
    <x v="12"/>
  </r>
  <r>
    <n v="77538946"/>
    <x v="11"/>
    <x v="12"/>
  </r>
  <r>
    <n v="77538948"/>
    <x v="12"/>
    <x v="12"/>
  </r>
  <r>
    <n v="77538949"/>
    <x v="10"/>
    <x v="12"/>
  </r>
  <r>
    <n v="77538950"/>
    <x v="10"/>
    <x v="12"/>
  </r>
  <r>
    <n v="77538951"/>
    <x v="10"/>
    <x v="12"/>
  </r>
  <r>
    <n v="77538952"/>
    <x v="10"/>
    <x v="12"/>
  </r>
  <r>
    <n v="77538953"/>
    <x v="10"/>
    <x v="12"/>
  </r>
  <r>
    <n v="77538954"/>
    <x v="10"/>
    <x v="12"/>
  </r>
  <r>
    <n v="77538955"/>
    <x v="10"/>
    <x v="12"/>
  </r>
  <r>
    <n v="77538956"/>
    <x v="10"/>
    <x v="12"/>
  </r>
  <r>
    <n v="77538957"/>
    <x v="10"/>
    <x v="12"/>
  </r>
  <r>
    <n v="77538958"/>
    <x v="10"/>
    <x v="12"/>
  </r>
  <r>
    <n v="77538959"/>
    <x v="10"/>
    <x v="12"/>
  </r>
  <r>
    <n v="77538960"/>
    <x v="10"/>
    <x v="12"/>
  </r>
  <r>
    <n v="77538962"/>
    <x v="10"/>
    <x v="12"/>
  </r>
  <r>
    <n v="77538963"/>
    <x v="10"/>
    <x v="12"/>
  </r>
  <r>
    <n v="77538964"/>
    <x v="10"/>
    <x v="12"/>
  </r>
  <r>
    <n v="77538965"/>
    <x v="10"/>
    <x v="12"/>
  </r>
  <r>
    <n v="77538966"/>
    <x v="10"/>
    <x v="12"/>
  </r>
  <r>
    <n v="77538967"/>
    <x v="10"/>
    <x v="12"/>
  </r>
  <r>
    <n v="77538968"/>
    <x v="10"/>
    <x v="12"/>
  </r>
  <r>
    <n v="77538969"/>
    <x v="10"/>
    <x v="12"/>
  </r>
  <r>
    <n v="77538972"/>
    <x v="10"/>
    <x v="12"/>
  </r>
  <r>
    <n v="77538973"/>
    <x v="10"/>
    <x v="12"/>
  </r>
  <r>
    <n v="77538974"/>
    <x v="10"/>
    <x v="12"/>
  </r>
  <r>
    <n v="77538975"/>
    <x v="10"/>
    <x v="12"/>
  </r>
  <r>
    <n v="77538976"/>
    <x v="10"/>
    <x v="12"/>
  </r>
  <r>
    <n v="77538977"/>
    <x v="10"/>
    <x v="12"/>
  </r>
  <r>
    <n v="77538978"/>
    <x v="10"/>
    <x v="12"/>
  </r>
  <r>
    <n v="77538979"/>
    <x v="10"/>
    <x v="12"/>
  </r>
  <r>
    <n v="77538980"/>
    <x v="10"/>
    <x v="12"/>
  </r>
  <r>
    <n v="77538981"/>
    <x v="10"/>
    <x v="12"/>
  </r>
  <r>
    <n v="77538982"/>
    <x v="10"/>
    <x v="12"/>
  </r>
  <r>
    <n v="77538983"/>
    <x v="10"/>
    <x v="12"/>
  </r>
  <r>
    <n v="77538984"/>
    <x v="10"/>
    <x v="12"/>
  </r>
  <r>
    <n v="77538985"/>
    <x v="10"/>
    <x v="12"/>
  </r>
  <r>
    <n v="77538986"/>
    <x v="10"/>
    <x v="12"/>
  </r>
  <r>
    <n v="77538987"/>
    <x v="10"/>
    <x v="12"/>
  </r>
  <r>
    <n v="77538988"/>
    <x v="10"/>
    <x v="12"/>
  </r>
  <r>
    <n v="77538989"/>
    <x v="10"/>
    <x v="12"/>
  </r>
  <r>
    <n v="77538993"/>
    <x v="10"/>
    <x v="12"/>
  </r>
  <r>
    <n v="77538994"/>
    <x v="10"/>
    <x v="12"/>
  </r>
  <r>
    <n v="77538996"/>
    <x v="12"/>
    <x v="12"/>
  </r>
  <r>
    <n v="77538997"/>
    <x v="10"/>
    <x v="12"/>
  </r>
  <r>
    <n v="77538998"/>
    <x v="10"/>
    <x v="12"/>
  </r>
  <r>
    <n v="77538999"/>
    <x v="10"/>
    <x v="12"/>
  </r>
  <r>
    <n v="77539000"/>
    <x v="10"/>
    <x v="12"/>
  </r>
  <r>
    <n v="77539001"/>
    <x v="10"/>
    <x v="12"/>
  </r>
  <r>
    <n v="77539002"/>
    <x v="10"/>
    <x v="12"/>
  </r>
  <r>
    <n v="77539003"/>
    <x v="10"/>
    <x v="12"/>
  </r>
  <r>
    <n v="77539004"/>
    <x v="10"/>
    <x v="12"/>
  </r>
  <r>
    <n v="77539005"/>
    <x v="10"/>
    <x v="12"/>
  </r>
  <r>
    <n v="77539006"/>
    <x v="10"/>
    <x v="12"/>
  </r>
  <r>
    <n v="77539007"/>
    <x v="10"/>
    <x v="12"/>
  </r>
  <r>
    <n v="77539008"/>
    <x v="10"/>
    <x v="12"/>
  </r>
  <r>
    <n v="77539009"/>
    <x v="10"/>
    <x v="12"/>
  </r>
  <r>
    <n v="77539010"/>
    <x v="10"/>
    <x v="12"/>
  </r>
  <r>
    <n v="77539011"/>
    <x v="10"/>
    <x v="12"/>
  </r>
  <r>
    <n v="77539012"/>
    <x v="10"/>
    <x v="12"/>
  </r>
  <r>
    <n v="77539013"/>
    <x v="10"/>
    <x v="12"/>
  </r>
  <r>
    <n v="77539014"/>
    <x v="10"/>
    <x v="18"/>
  </r>
  <r>
    <n v="77539015"/>
    <x v="12"/>
    <x v="18"/>
  </r>
  <r>
    <n v="77539017"/>
    <x v="10"/>
    <x v="18"/>
  </r>
  <r>
    <n v="77539018"/>
    <x v="20"/>
    <x v="15"/>
  </r>
  <r>
    <n v="77539019"/>
    <x v="10"/>
    <x v="18"/>
  </r>
  <r>
    <n v="77539020"/>
    <x v="7"/>
    <x v="13"/>
  </r>
  <r>
    <n v="77539021"/>
    <x v="10"/>
    <x v="18"/>
  </r>
  <r>
    <n v="77539022"/>
    <x v="10"/>
    <x v="18"/>
  </r>
  <r>
    <n v="77539023"/>
    <x v="10"/>
    <x v="18"/>
  </r>
  <r>
    <n v="77539024"/>
    <x v="10"/>
    <x v="18"/>
  </r>
  <r>
    <n v="77539025"/>
    <x v="12"/>
    <x v="18"/>
  </r>
  <r>
    <n v="77539026"/>
    <x v="25"/>
    <x v="15"/>
  </r>
  <r>
    <n v="77539027"/>
    <x v="10"/>
    <x v="18"/>
  </r>
  <r>
    <n v="77539028"/>
    <x v="10"/>
    <x v="18"/>
  </r>
  <r>
    <n v="77539029"/>
    <x v="10"/>
    <x v="18"/>
  </r>
  <r>
    <n v="77539030"/>
    <x v="10"/>
    <x v="18"/>
  </r>
  <r>
    <n v="77539031"/>
    <x v="10"/>
    <x v="18"/>
  </r>
  <r>
    <n v="77539032"/>
    <x v="10"/>
    <x v="18"/>
  </r>
  <r>
    <n v="77539033"/>
    <x v="10"/>
    <x v="18"/>
  </r>
  <r>
    <n v="77539034"/>
    <x v="10"/>
    <x v="18"/>
  </r>
  <r>
    <n v="77539035"/>
    <x v="10"/>
    <x v="18"/>
  </r>
  <r>
    <n v="77539036"/>
    <x v="10"/>
    <x v="18"/>
  </r>
  <r>
    <n v="77539037"/>
    <x v="10"/>
    <x v="18"/>
  </r>
  <r>
    <n v="77539038"/>
    <x v="10"/>
    <x v="18"/>
  </r>
  <r>
    <n v="77539039"/>
    <x v="10"/>
    <x v="18"/>
  </r>
  <r>
    <n v="77539040"/>
    <x v="10"/>
    <x v="18"/>
  </r>
  <r>
    <n v="77539041"/>
    <x v="10"/>
    <x v="18"/>
  </r>
  <r>
    <n v="77539042"/>
    <x v="10"/>
    <x v="18"/>
  </r>
  <r>
    <n v="77539043"/>
    <x v="10"/>
    <x v="18"/>
  </r>
  <r>
    <n v="77539044"/>
    <x v="10"/>
    <x v="18"/>
  </r>
  <r>
    <n v="77539045"/>
    <x v="10"/>
    <x v="18"/>
  </r>
  <r>
    <n v="77539046"/>
    <x v="10"/>
    <x v="18"/>
  </r>
  <r>
    <n v="77539047"/>
    <x v="10"/>
    <x v="18"/>
  </r>
  <r>
    <n v="77539048"/>
    <x v="10"/>
    <x v="18"/>
  </r>
  <r>
    <n v="77539049"/>
    <x v="10"/>
    <x v="18"/>
  </r>
  <r>
    <n v="77539050"/>
    <x v="10"/>
    <x v="18"/>
  </r>
  <r>
    <n v="77539051"/>
    <x v="10"/>
    <x v="18"/>
  </r>
  <r>
    <n v="77539052"/>
    <x v="10"/>
    <x v="18"/>
  </r>
  <r>
    <n v="77539053"/>
    <x v="10"/>
    <x v="18"/>
  </r>
  <r>
    <n v="77539054"/>
    <x v="10"/>
    <x v="18"/>
  </r>
  <r>
    <n v="77539056"/>
    <x v="10"/>
    <x v="18"/>
  </r>
  <r>
    <n v="77539057"/>
    <x v="10"/>
    <x v="18"/>
  </r>
  <r>
    <n v="77539058"/>
    <x v="10"/>
    <x v="18"/>
  </r>
  <r>
    <n v="77539059"/>
    <x v="10"/>
    <x v="18"/>
  </r>
  <r>
    <n v="77539060"/>
    <x v="12"/>
    <x v="18"/>
  </r>
  <r>
    <n v="77539064"/>
    <x v="10"/>
    <x v="18"/>
  </r>
  <r>
    <n v="77539065"/>
    <x v="25"/>
    <x v="15"/>
  </r>
  <r>
    <n v="77539066"/>
    <x v="25"/>
    <x v="15"/>
  </r>
  <r>
    <n v="77539067"/>
    <x v="20"/>
    <x v="15"/>
  </r>
  <r>
    <n v="77539068"/>
    <x v="10"/>
    <x v="18"/>
  </r>
  <r>
    <n v="77539069"/>
    <x v="10"/>
    <x v="18"/>
  </r>
  <r>
    <n v="77539070"/>
    <x v="12"/>
    <x v="18"/>
  </r>
  <r>
    <n v="77539074"/>
    <x v="10"/>
    <x v="18"/>
  </r>
  <r>
    <n v="77539075"/>
    <x v="10"/>
    <x v="18"/>
  </r>
  <r>
    <n v="77539077"/>
    <x v="10"/>
    <x v="18"/>
  </r>
  <r>
    <n v="77539078"/>
    <x v="10"/>
    <x v="18"/>
  </r>
  <r>
    <n v="77539079"/>
    <x v="10"/>
    <x v="18"/>
  </r>
  <r>
    <n v="77539082"/>
    <x v="10"/>
    <x v="18"/>
  </r>
  <r>
    <n v="77539083"/>
    <x v="10"/>
    <x v="18"/>
  </r>
  <r>
    <n v="77539085"/>
    <x v="10"/>
    <x v="18"/>
  </r>
  <r>
    <n v="77539086"/>
    <x v="10"/>
    <x v="18"/>
  </r>
  <r>
    <n v="77539087"/>
    <x v="10"/>
    <x v="18"/>
  </r>
  <r>
    <n v="77539088"/>
    <x v="10"/>
    <x v="18"/>
  </r>
  <r>
    <n v="77539089"/>
    <x v="10"/>
    <x v="18"/>
  </r>
  <r>
    <n v="77539090"/>
    <x v="10"/>
    <x v="18"/>
  </r>
  <r>
    <n v="77539091"/>
    <x v="10"/>
    <x v="18"/>
  </r>
  <r>
    <n v="77539092"/>
    <x v="7"/>
    <x v="13"/>
  </r>
  <r>
    <n v="77539093"/>
    <x v="10"/>
    <x v="18"/>
  </r>
  <r>
    <n v="77539095"/>
    <x v="10"/>
    <x v="18"/>
  </r>
  <r>
    <n v="77539096"/>
    <x v="10"/>
    <x v="18"/>
  </r>
  <r>
    <n v="77539097"/>
    <x v="10"/>
    <x v="18"/>
  </r>
  <r>
    <n v="77539098"/>
    <x v="10"/>
    <x v="18"/>
  </r>
  <r>
    <n v="77539099"/>
    <x v="11"/>
    <x v="18"/>
  </r>
  <r>
    <n v="77539101"/>
    <x v="10"/>
    <x v="18"/>
  </r>
  <r>
    <n v="77539102"/>
    <x v="10"/>
    <x v="18"/>
  </r>
  <r>
    <n v="77539103"/>
    <x v="10"/>
    <x v="18"/>
  </r>
  <r>
    <n v="77539104"/>
    <x v="10"/>
    <x v="18"/>
  </r>
  <r>
    <n v="77539105"/>
    <x v="12"/>
    <x v="18"/>
  </r>
  <r>
    <n v="77539106"/>
    <x v="10"/>
    <x v="18"/>
  </r>
  <r>
    <n v="77539107"/>
    <x v="10"/>
    <x v="18"/>
  </r>
  <r>
    <n v="77539108"/>
    <x v="10"/>
    <x v="18"/>
  </r>
  <r>
    <n v="77539109"/>
    <x v="10"/>
    <x v="18"/>
  </r>
  <r>
    <n v="77539111"/>
    <x v="10"/>
    <x v="18"/>
  </r>
  <r>
    <n v="77539112"/>
    <x v="10"/>
    <x v="18"/>
  </r>
  <r>
    <n v="77539114"/>
    <x v="10"/>
    <x v="18"/>
  </r>
  <r>
    <n v="77539115"/>
    <x v="10"/>
    <x v="18"/>
  </r>
  <r>
    <n v="77539116"/>
    <x v="10"/>
    <x v="18"/>
  </r>
  <r>
    <n v="77539117"/>
    <x v="10"/>
    <x v="18"/>
  </r>
  <r>
    <n v="77539119"/>
    <x v="10"/>
    <x v="18"/>
  </r>
  <r>
    <n v="77539120"/>
    <x v="10"/>
    <x v="18"/>
  </r>
  <r>
    <n v="77539121"/>
    <x v="10"/>
    <x v="18"/>
  </r>
  <r>
    <n v="77539122"/>
    <x v="10"/>
    <x v="18"/>
  </r>
  <r>
    <n v="77539123"/>
    <x v="10"/>
    <x v="18"/>
  </r>
  <r>
    <n v="77539124"/>
    <x v="10"/>
    <x v="18"/>
  </r>
  <r>
    <n v="77539125"/>
    <x v="10"/>
    <x v="18"/>
  </r>
  <r>
    <n v="77539126"/>
    <x v="10"/>
    <x v="18"/>
  </r>
  <r>
    <n v="77539127"/>
    <x v="10"/>
    <x v="18"/>
  </r>
  <r>
    <n v="77539128"/>
    <x v="10"/>
    <x v="18"/>
  </r>
  <r>
    <n v="77539129"/>
    <x v="10"/>
    <x v="18"/>
  </r>
  <r>
    <n v="77539130"/>
    <x v="10"/>
    <x v="18"/>
  </r>
  <r>
    <n v="77539131"/>
    <x v="10"/>
    <x v="18"/>
  </r>
  <r>
    <n v="77539132"/>
    <x v="10"/>
    <x v="18"/>
  </r>
  <r>
    <n v="77539133"/>
    <x v="10"/>
    <x v="18"/>
  </r>
  <r>
    <n v="77539134"/>
    <x v="10"/>
    <x v="18"/>
  </r>
  <r>
    <n v="77539135"/>
    <x v="10"/>
    <x v="18"/>
  </r>
  <r>
    <n v="77539136"/>
    <x v="10"/>
    <x v="18"/>
  </r>
  <r>
    <n v="77539138"/>
    <x v="10"/>
    <x v="18"/>
  </r>
  <r>
    <n v="77539139"/>
    <x v="10"/>
    <x v="18"/>
  </r>
  <r>
    <n v="77539140"/>
    <x v="10"/>
    <x v="18"/>
  </r>
  <r>
    <n v="77539141"/>
    <x v="10"/>
    <x v="18"/>
  </r>
  <r>
    <n v="77539142"/>
    <x v="10"/>
    <x v="18"/>
  </r>
  <r>
    <n v="77539143"/>
    <x v="10"/>
    <x v="18"/>
  </r>
  <r>
    <n v="77539144"/>
    <x v="10"/>
    <x v="18"/>
  </r>
  <r>
    <n v="77539145"/>
    <x v="10"/>
    <x v="18"/>
  </r>
  <r>
    <n v="77539146"/>
    <x v="10"/>
    <x v="6"/>
  </r>
  <r>
    <n v="77539148"/>
    <x v="10"/>
    <x v="6"/>
  </r>
  <r>
    <n v="77539149"/>
    <x v="10"/>
    <x v="6"/>
  </r>
  <r>
    <n v="77539150"/>
    <x v="10"/>
    <x v="6"/>
  </r>
  <r>
    <n v="77539151"/>
    <x v="10"/>
    <x v="6"/>
  </r>
  <r>
    <n v="77539152"/>
    <x v="10"/>
    <x v="6"/>
  </r>
  <r>
    <n v="77539153"/>
    <x v="10"/>
    <x v="6"/>
  </r>
  <r>
    <n v="77539154"/>
    <x v="10"/>
    <x v="6"/>
  </r>
  <r>
    <n v="77539155"/>
    <x v="10"/>
    <x v="6"/>
  </r>
  <r>
    <n v="77539156"/>
    <x v="10"/>
    <x v="6"/>
  </r>
  <r>
    <n v="77539157"/>
    <x v="10"/>
    <x v="6"/>
  </r>
  <r>
    <n v="77539158"/>
    <x v="10"/>
    <x v="6"/>
  </r>
  <r>
    <n v="77539159"/>
    <x v="10"/>
    <x v="6"/>
  </r>
  <r>
    <n v="77539160"/>
    <x v="10"/>
    <x v="6"/>
  </r>
  <r>
    <n v="77539161"/>
    <x v="10"/>
    <x v="6"/>
  </r>
  <r>
    <n v="77539162"/>
    <x v="10"/>
    <x v="6"/>
  </r>
  <r>
    <n v="77539163"/>
    <x v="10"/>
    <x v="6"/>
  </r>
  <r>
    <n v="77539164"/>
    <x v="10"/>
    <x v="6"/>
  </r>
  <r>
    <n v="77539165"/>
    <x v="10"/>
    <x v="6"/>
  </r>
  <r>
    <n v="77539167"/>
    <x v="10"/>
    <x v="6"/>
  </r>
  <r>
    <n v="77539168"/>
    <x v="10"/>
    <x v="6"/>
  </r>
  <r>
    <n v="77539173"/>
    <x v="10"/>
    <x v="6"/>
  </r>
  <r>
    <n v="77539174"/>
    <x v="10"/>
    <x v="6"/>
  </r>
  <r>
    <n v="77539175"/>
    <x v="12"/>
    <x v="6"/>
  </r>
  <r>
    <n v="77539177"/>
    <x v="10"/>
    <x v="6"/>
  </r>
  <r>
    <n v="77539179"/>
    <x v="10"/>
    <x v="6"/>
  </r>
  <r>
    <n v="77539180"/>
    <x v="10"/>
    <x v="6"/>
  </r>
  <r>
    <n v="77539182"/>
    <x v="12"/>
    <x v="6"/>
  </r>
  <r>
    <n v="77539183"/>
    <x v="10"/>
    <x v="6"/>
  </r>
  <r>
    <n v="77539184"/>
    <x v="10"/>
    <x v="6"/>
  </r>
  <r>
    <n v="77539185"/>
    <x v="10"/>
    <x v="6"/>
  </r>
  <r>
    <n v="77539186"/>
    <x v="10"/>
    <x v="6"/>
  </r>
  <r>
    <n v="77539190"/>
    <x v="10"/>
    <x v="18"/>
  </r>
  <r>
    <n v="77539192"/>
    <x v="10"/>
    <x v="18"/>
  </r>
  <r>
    <n v="77539193"/>
    <x v="10"/>
    <x v="18"/>
  </r>
  <r>
    <n v="77539194"/>
    <x v="10"/>
    <x v="18"/>
  </r>
  <r>
    <n v="77539195"/>
    <x v="10"/>
    <x v="18"/>
  </r>
  <r>
    <n v="77539196"/>
    <x v="10"/>
    <x v="18"/>
  </r>
  <r>
    <n v="77539197"/>
    <x v="10"/>
    <x v="18"/>
  </r>
  <r>
    <n v="77539198"/>
    <x v="10"/>
    <x v="18"/>
  </r>
  <r>
    <n v="77539199"/>
    <x v="10"/>
    <x v="18"/>
  </r>
  <r>
    <n v="77539200"/>
    <x v="10"/>
    <x v="18"/>
  </r>
  <r>
    <n v="77539202"/>
    <x v="10"/>
    <x v="18"/>
  </r>
  <r>
    <n v="77539204"/>
    <x v="10"/>
    <x v="18"/>
  </r>
  <r>
    <n v="77539205"/>
    <x v="12"/>
    <x v="18"/>
  </r>
  <r>
    <n v="77539206"/>
    <x v="10"/>
    <x v="18"/>
  </r>
  <r>
    <n v="77539207"/>
    <x v="10"/>
    <x v="18"/>
  </r>
  <r>
    <n v="77539208"/>
    <x v="10"/>
    <x v="18"/>
  </r>
  <r>
    <n v="77539209"/>
    <x v="10"/>
    <x v="18"/>
  </r>
  <r>
    <n v="77539210"/>
    <x v="12"/>
    <x v="18"/>
  </r>
  <r>
    <n v="77539211"/>
    <x v="10"/>
    <x v="18"/>
  </r>
  <r>
    <n v="77539213"/>
    <x v="10"/>
    <x v="18"/>
  </r>
  <r>
    <n v="77539214"/>
    <x v="12"/>
    <x v="18"/>
  </r>
  <r>
    <n v="77539215"/>
    <x v="12"/>
    <x v="18"/>
  </r>
  <r>
    <n v="77539216"/>
    <x v="12"/>
    <x v="18"/>
  </r>
  <r>
    <n v="77539220"/>
    <x v="10"/>
    <x v="18"/>
  </r>
  <r>
    <n v="77539221"/>
    <x v="10"/>
    <x v="18"/>
  </r>
  <r>
    <n v="77539223"/>
    <x v="10"/>
    <x v="18"/>
  </r>
  <r>
    <n v="77539224"/>
    <x v="10"/>
    <x v="18"/>
  </r>
  <r>
    <n v="77539225"/>
    <x v="10"/>
    <x v="18"/>
  </r>
  <r>
    <n v="77539226"/>
    <x v="10"/>
    <x v="18"/>
  </r>
  <r>
    <n v="77539227"/>
    <x v="10"/>
    <x v="18"/>
  </r>
  <r>
    <n v="77539228"/>
    <x v="10"/>
    <x v="18"/>
  </r>
  <r>
    <n v="77539229"/>
    <x v="10"/>
    <x v="18"/>
  </r>
  <r>
    <n v="77539230"/>
    <x v="10"/>
    <x v="18"/>
  </r>
  <r>
    <n v="77539232"/>
    <x v="12"/>
    <x v="18"/>
  </r>
  <r>
    <n v="77539233"/>
    <x v="10"/>
    <x v="18"/>
  </r>
  <r>
    <n v="77539234"/>
    <x v="10"/>
    <x v="18"/>
  </r>
  <r>
    <n v="77539236"/>
    <x v="10"/>
    <x v="18"/>
  </r>
  <r>
    <n v="77539237"/>
    <x v="10"/>
    <x v="18"/>
  </r>
  <r>
    <n v="77539238"/>
    <x v="10"/>
    <x v="18"/>
  </r>
  <r>
    <n v="77539239"/>
    <x v="10"/>
    <x v="18"/>
  </r>
  <r>
    <n v="77539240"/>
    <x v="10"/>
    <x v="18"/>
  </r>
  <r>
    <n v="77539241"/>
    <x v="10"/>
    <x v="18"/>
  </r>
  <r>
    <n v="77539242"/>
    <x v="10"/>
    <x v="18"/>
  </r>
  <r>
    <n v="77539243"/>
    <x v="10"/>
    <x v="18"/>
  </r>
  <r>
    <n v="77539244"/>
    <x v="10"/>
    <x v="18"/>
  </r>
  <r>
    <n v="77539245"/>
    <x v="10"/>
    <x v="18"/>
  </r>
  <r>
    <n v="77539246"/>
    <x v="10"/>
    <x v="18"/>
  </r>
  <r>
    <n v="77539247"/>
    <x v="12"/>
    <x v="18"/>
  </r>
  <r>
    <n v="77539249"/>
    <x v="10"/>
    <x v="18"/>
  </r>
  <r>
    <n v="77539250"/>
    <x v="10"/>
    <x v="18"/>
  </r>
  <r>
    <n v="77539251"/>
    <x v="10"/>
    <x v="18"/>
  </r>
  <r>
    <n v="77539252"/>
    <x v="10"/>
    <x v="18"/>
  </r>
  <r>
    <n v="77539254"/>
    <x v="10"/>
    <x v="18"/>
  </r>
  <r>
    <n v="77539255"/>
    <x v="10"/>
    <x v="18"/>
  </r>
  <r>
    <n v="77539257"/>
    <x v="10"/>
    <x v="18"/>
  </r>
  <r>
    <n v="77539258"/>
    <x v="10"/>
    <x v="18"/>
  </r>
  <r>
    <n v="77539259"/>
    <x v="10"/>
    <x v="18"/>
  </r>
  <r>
    <n v="77539260"/>
    <x v="10"/>
    <x v="18"/>
  </r>
  <r>
    <n v="77539261"/>
    <x v="10"/>
    <x v="18"/>
  </r>
  <r>
    <n v="77539262"/>
    <x v="10"/>
    <x v="18"/>
  </r>
  <r>
    <n v="77539263"/>
    <x v="10"/>
    <x v="18"/>
  </r>
  <r>
    <n v="77539264"/>
    <x v="10"/>
    <x v="18"/>
  </r>
  <r>
    <n v="77539266"/>
    <x v="10"/>
    <x v="18"/>
  </r>
  <r>
    <n v="77539268"/>
    <x v="10"/>
    <x v="18"/>
  </r>
  <r>
    <n v="77539270"/>
    <x v="10"/>
    <x v="18"/>
  </r>
  <r>
    <n v="77539271"/>
    <x v="10"/>
    <x v="18"/>
  </r>
  <r>
    <n v="77539272"/>
    <x v="10"/>
    <x v="18"/>
  </r>
  <r>
    <n v="77539273"/>
    <x v="10"/>
    <x v="18"/>
  </r>
  <r>
    <n v="77539274"/>
    <x v="10"/>
    <x v="18"/>
  </r>
  <r>
    <n v="77539275"/>
    <x v="10"/>
    <x v="18"/>
  </r>
  <r>
    <n v="77539276"/>
    <x v="10"/>
    <x v="18"/>
  </r>
  <r>
    <n v="77539277"/>
    <x v="10"/>
    <x v="18"/>
  </r>
  <r>
    <n v="77539278"/>
    <x v="10"/>
    <x v="18"/>
  </r>
  <r>
    <n v="77539279"/>
    <x v="10"/>
    <x v="18"/>
  </r>
  <r>
    <n v="77539280"/>
    <x v="10"/>
    <x v="18"/>
  </r>
  <r>
    <n v="77539281"/>
    <x v="10"/>
    <x v="18"/>
  </r>
  <r>
    <n v="77539282"/>
    <x v="10"/>
    <x v="18"/>
  </r>
  <r>
    <n v="77539283"/>
    <x v="10"/>
    <x v="18"/>
  </r>
  <r>
    <n v="77539284"/>
    <x v="10"/>
    <x v="18"/>
  </r>
  <r>
    <n v="77539286"/>
    <x v="10"/>
    <x v="18"/>
  </r>
  <r>
    <n v="77539287"/>
    <x v="10"/>
    <x v="18"/>
  </r>
  <r>
    <n v="77539288"/>
    <x v="10"/>
    <x v="18"/>
  </r>
  <r>
    <n v="77539289"/>
    <x v="10"/>
    <x v="18"/>
  </r>
  <r>
    <n v="77539290"/>
    <x v="10"/>
    <x v="18"/>
  </r>
  <r>
    <n v="77539291"/>
    <x v="10"/>
    <x v="18"/>
  </r>
  <r>
    <n v="77539292"/>
    <x v="10"/>
    <x v="18"/>
  </r>
  <r>
    <n v="77539293"/>
    <x v="10"/>
    <x v="18"/>
  </r>
  <r>
    <n v="77539294"/>
    <x v="10"/>
    <x v="18"/>
  </r>
  <r>
    <n v="77539295"/>
    <x v="10"/>
    <x v="18"/>
  </r>
  <r>
    <n v="77539296"/>
    <x v="10"/>
    <x v="18"/>
  </r>
  <r>
    <n v="77539297"/>
    <x v="10"/>
    <x v="18"/>
  </r>
  <r>
    <n v="77539298"/>
    <x v="10"/>
    <x v="18"/>
  </r>
  <r>
    <n v="77539299"/>
    <x v="10"/>
    <x v="18"/>
  </r>
  <r>
    <n v="77539301"/>
    <x v="10"/>
    <x v="16"/>
  </r>
  <r>
    <n v="77539302"/>
    <x v="10"/>
    <x v="16"/>
  </r>
  <r>
    <n v="77539303"/>
    <x v="10"/>
    <x v="16"/>
  </r>
  <r>
    <n v="77539304"/>
    <x v="10"/>
    <x v="16"/>
  </r>
  <r>
    <n v="77539305"/>
    <x v="10"/>
    <x v="16"/>
  </r>
  <r>
    <n v="77539306"/>
    <x v="10"/>
    <x v="16"/>
  </r>
  <r>
    <n v="77539307"/>
    <x v="10"/>
    <x v="16"/>
  </r>
  <r>
    <n v="77539308"/>
    <x v="10"/>
    <x v="16"/>
  </r>
  <r>
    <n v="77539309"/>
    <x v="10"/>
    <x v="16"/>
  </r>
  <r>
    <n v="77539310"/>
    <x v="10"/>
    <x v="16"/>
  </r>
  <r>
    <n v="77539311"/>
    <x v="10"/>
    <x v="16"/>
  </r>
  <r>
    <n v="77539312"/>
    <x v="10"/>
    <x v="16"/>
  </r>
  <r>
    <n v="77539313"/>
    <x v="10"/>
    <x v="16"/>
  </r>
  <r>
    <n v="77539315"/>
    <x v="10"/>
    <x v="16"/>
  </r>
  <r>
    <n v="77539316"/>
    <x v="10"/>
    <x v="16"/>
  </r>
  <r>
    <n v="77539317"/>
    <x v="10"/>
    <x v="16"/>
  </r>
  <r>
    <n v="77539318"/>
    <x v="10"/>
    <x v="16"/>
  </r>
  <r>
    <n v="77539319"/>
    <x v="10"/>
    <x v="16"/>
  </r>
  <r>
    <n v="77539320"/>
    <x v="12"/>
    <x v="16"/>
  </r>
  <r>
    <n v="77539321"/>
    <x v="10"/>
    <x v="16"/>
  </r>
  <r>
    <n v="77539322"/>
    <x v="12"/>
    <x v="16"/>
  </r>
  <r>
    <n v="77539323"/>
    <x v="10"/>
    <x v="16"/>
  </r>
  <r>
    <n v="77539324"/>
    <x v="10"/>
    <x v="16"/>
  </r>
  <r>
    <n v="77539325"/>
    <x v="10"/>
    <x v="16"/>
  </r>
  <r>
    <n v="77539326"/>
    <x v="12"/>
    <x v="16"/>
  </r>
  <r>
    <n v="77539327"/>
    <x v="12"/>
    <x v="16"/>
  </r>
  <r>
    <n v="77539328"/>
    <x v="10"/>
    <x v="16"/>
  </r>
  <r>
    <n v="77539329"/>
    <x v="10"/>
    <x v="16"/>
  </r>
  <r>
    <n v="77539330"/>
    <x v="10"/>
    <x v="16"/>
  </r>
  <r>
    <n v="77539331"/>
    <x v="10"/>
    <x v="16"/>
  </r>
  <r>
    <n v="77539332"/>
    <x v="10"/>
    <x v="16"/>
  </r>
  <r>
    <n v="77539333"/>
    <x v="10"/>
    <x v="16"/>
  </r>
  <r>
    <n v="77539334"/>
    <x v="10"/>
    <x v="16"/>
  </r>
  <r>
    <n v="77539336"/>
    <x v="10"/>
    <x v="16"/>
  </r>
  <r>
    <n v="77539337"/>
    <x v="12"/>
    <x v="16"/>
  </r>
  <r>
    <n v="77539338"/>
    <x v="10"/>
    <x v="16"/>
  </r>
  <r>
    <n v="77539339"/>
    <x v="10"/>
    <x v="16"/>
  </r>
  <r>
    <n v="77539340"/>
    <x v="10"/>
    <x v="16"/>
  </r>
  <r>
    <n v="77539342"/>
    <x v="10"/>
    <x v="16"/>
  </r>
  <r>
    <n v="77539343"/>
    <x v="10"/>
    <x v="16"/>
  </r>
  <r>
    <n v="77539344"/>
    <x v="10"/>
    <x v="16"/>
  </r>
  <r>
    <n v="77539345"/>
    <x v="10"/>
    <x v="16"/>
  </r>
  <r>
    <n v="77539346"/>
    <x v="10"/>
    <x v="16"/>
  </r>
  <r>
    <n v="77539347"/>
    <x v="10"/>
    <x v="16"/>
  </r>
  <r>
    <n v="77539348"/>
    <x v="11"/>
    <x v="16"/>
  </r>
  <r>
    <n v="77539349"/>
    <x v="10"/>
    <x v="16"/>
  </r>
  <r>
    <n v="77539350"/>
    <x v="10"/>
    <x v="16"/>
  </r>
  <r>
    <n v="77539351"/>
    <x v="10"/>
    <x v="16"/>
  </r>
  <r>
    <n v="77539353"/>
    <x v="10"/>
    <x v="16"/>
  </r>
  <r>
    <n v="77539354"/>
    <x v="10"/>
    <x v="16"/>
  </r>
  <r>
    <n v="77539355"/>
    <x v="10"/>
    <x v="16"/>
  </r>
  <r>
    <n v="77539356"/>
    <x v="10"/>
    <x v="16"/>
  </r>
  <r>
    <n v="77539357"/>
    <x v="10"/>
    <x v="16"/>
  </r>
  <r>
    <n v="77539358"/>
    <x v="10"/>
    <x v="16"/>
  </r>
  <r>
    <n v="77539359"/>
    <x v="10"/>
    <x v="16"/>
  </r>
  <r>
    <n v="77539360"/>
    <x v="10"/>
    <x v="16"/>
  </r>
  <r>
    <n v="77539361"/>
    <x v="10"/>
    <x v="16"/>
  </r>
  <r>
    <n v="77539362"/>
    <x v="10"/>
    <x v="16"/>
  </r>
  <r>
    <n v="77539363"/>
    <x v="10"/>
    <x v="16"/>
  </r>
  <r>
    <n v="77539365"/>
    <x v="10"/>
    <x v="16"/>
  </r>
  <r>
    <n v="77539366"/>
    <x v="10"/>
    <x v="16"/>
  </r>
  <r>
    <n v="77539367"/>
    <x v="10"/>
    <x v="16"/>
  </r>
  <r>
    <n v="77539368"/>
    <x v="10"/>
    <x v="16"/>
  </r>
  <r>
    <n v="77539369"/>
    <x v="10"/>
    <x v="16"/>
  </r>
  <r>
    <n v="77539372"/>
    <x v="10"/>
    <x v="16"/>
  </r>
  <r>
    <n v="77539373"/>
    <x v="10"/>
    <x v="16"/>
  </r>
  <r>
    <n v="77539374"/>
    <x v="10"/>
    <x v="16"/>
  </r>
  <r>
    <n v="77539375"/>
    <x v="10"/>
    <x v="16"/>
  </r>
  <r>
    <n v="77539376"/>
    <x v="10"/>
    <x v="16"/>
  </r>
  <r>
    <n v="77539377"/>
    <x v="10"/>
    <x v="16"/>
  </r>
  <r>
    <n v="77539379"/>
    <x v="10"/>
    <x v="16"/>
  </r>
  <r>
    <n v="77539380"/>
    <x v="10"/>
    <x v="16"/>
  </r>
  <r>
    <n v="77539381"/>
    <x v="12"/>
    <x v="16"/>
  </r>
  <r>
    <n v="77539382"/>
    <x v="12"/>
    <x v="16"/>
  </r>
  <r>
    <n v="77539383"/>
    <x v="10"/>
    <x v="16"/>
  </r>
  <r>
    <n v="77539384"/>
    <x v="10"/>
    <x v="16"/>
  </r>
  <r>
    <n v="77539385"/>
    <x v="12"/>
    <x v="16"/>
  </r>
  <r>
    <n v="77539388"/>
    <x v="10"/>
    <x v="16"/>
  </r>
  <r>
    <n v="77539389"/>
    <x v="10"/>
    <x v="16"/>
  </r>
  <r>
    <n v="77539390"/>
    <x v="10"/>
    <x v="16"/>
  </r>
  <r>
    <n v="77539391"/>
    <x v="10"/>
    <x v="16"/>
  </r>
  <r>
    <n v="77539392"/>
    <x v="10"/>
    <x v="16"/>
  </r>
  <r>
    <n v="77539393"/>
    <x v="10"/>
    <x v="16"/>
  </r>
  <r>
    <n v="77539394"/>
    <x v="12"/>
    <x v="16"/>
  </r>
  <r>
    <n v="77539395"/>
    <x v="10"/>
    <x v="16"/>
  </r>
  <r>
    <n v="77539396"/>
    <x v="12"/>
    <x v="16"/>
  </r>
  <r>
    <n v="77539397"/>
    <x v="10"/>
    <x v="16"/>
  </r>
  <r>
    <n v="77539398"/>
    <x v="12"/>
    <x v="16"/>
  </r>
  <r>
    <n v="77539399"/>
    <x v="10"/>
    <x v="16"/>
  </r>
  <r>
    <n v="77539400"/>
    <x v="10"/>
    <x v="16"/>
  </r>
  <r>
    <n v="77539401"/>
    <x v="10"/>
    <x v="16"/>
  </r>
  <r>
    <n v="77539402"/>
    <x v="12"/>
    <x v="16"/>
  </r>
  <r>
    <n v="77539403"/>
    <x v="12"/>
    <x v="16"/>
  </r>
  <r>
    <n v="77539404"/>
    <x v="11"/>
    <x v="16"/>
  </r>
  <r>
    <n v="77539405"/>
    <x v="10"/>
    <x v="16"/>
  </r>
  <r>
    <n v="77539406"/>
    <x v="10"/>
    <x v="16"/>
  </r>
  <r>
    <n v="77539407"/>
    <x v="10"/>
    <x v="16"/>
  </r>
  <r>
    <n v="77539408"/>
    <x v="10"/>
    <x v="16"/>
  </r>
  <r>
    <n v="77539409"/>
    <x v="10"/>
    <x v="16"/>
  </r>
  <r>
    <n v="77539410"/>
    <x v="12"/>
    <x v="16"/>
  </r>
  <r>
    <n v="77539412"/>
    <x v="12"/>
    <x v="16"/>
  </r>
  <r>
    <n v="77539413"/>
    <x v="11"/>
    <x v="16"/>
  </r>
  <r>
    <n v="77539414"/>
    <x v="10"/>
    <x v="16"/>
  </r>
  <r>
    <n v="77539415"/>
    <x v="12"/>
    <x v="16"/>
  </r>
  <r>
    <n v="77539417"/>
    <x v="10"/>
    <x v="16"/>
  </r>
  <r>
    <n v="77539419"/>
    <x v="10"/>
    <x v="16"/>
  </r>
  <r>
    <n v="77539421"/>
    <x v="10"/>
    <x v="16"/>
  </r>
  <r>
    <n v="77539422"/>
    <x v="10"/>
    <x v="16"/>
  </r>
  <r>
    <n v="77539423"/>
    <x v="10"/>
    <x v="16"/>
  </r>
  <r>
    <n v="77539424"/>
    <x v="10"/>
    <x v="16"/>
  </r>
  <r>
    <n v="77539426"/>
    <x v="10"/>
    <x v="16"/>
  </r>
  <r>
    <n v="77539427"/>
    <x v="10"/>
    <x v="16"/>
  </r>
  <r>
    <n v="77539429"/>
    <x v="10"/>
    <x v="16"/>
  </r>
  <r>
    <n v="77539430"/>
    <x v="12"/>
    <x v="16"/>
  </r>
  <r>
    <n v="77539431"/>
    <x v="12"/>
    <x v="16"/>
  </r>
  <r>
    <n v="77539433"/>
    <x v="10"/>
    <x v="16"/>
  </r>
  <r>
    <n v="77539434"/>
    <x v="12"/>
    <x v="16"/>
  </r>
  <r>
    <n v="77539435"/>
    <x v="12"/>
    <x v="16"/>
  </r>
  <r>
    <n v="77539436"/>
    <x v="10"/>
    <x v="16"/>
  </r>
  <r>
    <n v="77539437"/>
    <x v="11"/>
    <x v="16"/>
  </r>
  <r>
    <n v="77539439"/>
    <x v="12"/>
    <x v="16"/>
  </r>
  <r>
    <n v="77539442"/>
    <x v="10"/>
    <x v="16"/>
  </r>
  <r>
    <n v="77539447"/>
    <x v="10"/>
    <x v="16"/>
  </r>
  <r>
    <n v="77539448"/>
    <x v="10"/>
    <x v="16"/>
  </r>
  <r>
    <n v="77539449"/>
    <x v="10"/>
    <x v="16"/>
  </r>
  <r>
    <n v="77539450"/>
    <x v="10"/>
    <x v="16"/>
  </r>
  <r>
    <n v="77539452"/>
    <x v="10"/>
    <x v="16"/>
  </r>
  <r>
    <n v="77539456"/>
    <x v="10"/>
    <x v="16"/>
  </r>
  <r>
    <n v="77539458"/>
    <x v="10"/>
    <x v="16"/>
  </r>
  <r>
    <n v="77539460"/>
    <x v="10"/>
    <x v="16"/>
  </r>
  <r>
    <n v="77539461"/>
    <x v="10"/>
    <x v="16"/>
  </r>
  <r>
    <n v="77539463"/>
    <x v="10"/>
    <x v="16"/>
  </r>
  <r>
    <n v="77539464"/>
    <x v="10"/>
    <x v="16"/>
  </r>
  <r>
    <n v="77539466"/>
    <x v="10"/>
    <x v="16"/>
  </r>
  <r>
    <n v="77539467"/>
    <x v="10"/>
    <x v="16"/>
  </r>
  <r>
    <n v="77539468"/>
    <x v="10"/>
    <x v="16"/>
  </r>
  <r>
    <n v="77539469"/>
    <x v="10"/>
    <x v="16"/>
  </r>
  <r>
    <n v="77539471"/>
    <x v="10"/>
    <x v="16"/>
  </r>
  <r>
    <n v="77539472"/>
    <x v="10"/>
    <x v="16"/>
  </r>
  <r>
    <n v="77539473"/>
    <x v="10"/>
    <x v="15"/>
  </r>
  <r>
    <n v="77539474"/>
    <x v="12"/>
    <x v="15"/>
  </r>
  <r>
    <n v="77539475"/>
    <x v="12"/>
    <x v="15"/>
  </r>
  <r>
    <n v="77539476"/>
    <x v="11"/>
    <x v="15"/>
  </r>
  <r>
    <n v="77539477"/>
    <x v="10"/>
    <x v="15"/>
  </r>
  <r>
    <n v="77539478"/>
    <x v="10"/>
    <x v="15"/>
  </r>
  <r>
    <n v="77539479"/>
    <x v="11"/>
    <x v="15"/>
  </r>
  <r>
    <n v="77539480"/>
    <x v="10"/>
    <x v="15"/>
  </r>
  <r>
    <n v="77539481"/>
    <x v="10"/>
    <x v="15"/>
  </r>
  <r>
    <n v="77539482"/>
    <x v="10"/>
    <x v="15"/>
  </r>
  <r>
    <n v="77539483"/>
    <x v="10"/>
    <x v="15"/>
  </r>
  <r>
    <n v="77539484"/>
    <x v="10"/>
    <x v="15"/>
  </r>
  <r>
    <n v="77539485"/>
    <x v="10"/>
    <x v="15"/>
  </r>
  <r>
    <n v="77539486"/>
    <x v="10"/>
    <x v="15"/>
  </r>
  <r>
    <n v="77539487"/>
    <x v="10"/>
    <x v="15"/>
  </r>
  <r>
    <n v="77539488"/>
    <x v="10"/>
    <x v="15"/>
  </r>
  <r>
    <n v="77539489"/>
    <x v="10"/>
    <x v="15"/>
  </r>
  <r>
    <n v="77539491"/>
    <x v="10"/>
    <x v="15"/>
  </r>
  <r>
    <n v="77539492"/>
    <x v="10"/>
    <x v="15"/>
  </r>
  <r>
    <n v="77539493"/>
    <x v="10"/>
    <x v="15"/>
  </r>
  <r>
    <n v="77539494"/>
    <x v="11"/>
    <x v="15"/>
  </r>
  <r>
    <n v="77539495"/>
    <x v="10"/>
    <x v="15"/>
  </r>
  <r>
    <n v="77539496"/>
    <x v="10"/>
    <x v="15"/>
  </r>
  <r>
    <n v="77539497"/>
    <x v="12"/>
    <x v="15"/>
  </r>
  <r>
    <n v="77539498"/>
    <x v="11"/>
    <x v="15"/>
  </r>
  <r>
    <n v="77539499"/>
    <x v="12"/>
    <x v="15"/>
  </r>
  <r>
    <n v="77539500"/>
    <x v="12"/>
    <x v="15"/>
  </r>
  <r>
    <n v="77539501"/>
    <x v="12"/>
    <x v="15"/>
  </r>
  <r>
    <n v="77539502"/>
    <x v="10"/>
    <x v="15"/>
  </r>
  <r>
    <n v="77539503"/>
    <x v="10"/>
    <x v="15"/>
  </r>
  <r>
    <n v="77539504"/>
    <x v="10"/>
    <x v="15"/>
  </r>
  <r>
    <n v="77539505"/>
    <x v="10"/>
    <x v="15"/>
  </r>
  <r>
    <n v="77539506"/>
    <x v="10"/>
    <x v="15"/>
  </r>
  <r>
    <n v="77539507"/>
    <x v="10"/>
    <x v="15"/>
  </r>
  <r>
    <n v="77539508"/>
    <x v="10"/>
    <x v="15"/>
  </r>
  <r>
    <n v="77539509"/>
    <x v="10"/>
    <x v="15"/>
  </r>
  <r>
    <n v="77539510"/>
    <x v="10"/>
    <x v="15"/>
  </r>
  <r>
    <n v="77539511"/>
    <x v="10"/>
    <x v="15"/>
  </r>
  <r>
    <n v="77539512"/>
    <x v="10"/>
    <x v="15"/>
  </r>
  <r>
    <n v="77539513"/>
    <x v="10"/>
    <x v="15"/>
  </r>
  <r>
    <n v="77539514"/>
    <x v="10"/>
    <x v="15"/>
  </r>
  <r>
    <n v="77539515"/>
    <x v="10"/>
    <x v="15"/>
  </r>
  <r>
    <n v="77539516"/>
    <x v="10"/>
    <x v="15"/>
  </r>
  <r>
    <n v="77539517"/>
    <x v="10"/>
    <x v="15"/>
  </r>
  <r>
    <n v="77539518"/>
    <x v="10"/>
    <x v="15"/>
  </r>
  <r>
    <n v="77539519"/>
    <x v="10"/>
    <x v="15"/>
  </r>
  <r>
    <n v="77539520"/>
    <x v="10"/>
    <x v="15"/>
  </r>
  <r>
    <n v="77539521"/>
    <x v="10"/>
    <x v="15"/>
  </r>
  <r>
    <n v="77539522"/>
    <x v="10"/>
    <x v="15"/>
  </r>
  <r>
    <n v="77539523"/>
    <x v="10"/>
    <x v="15"/>
  </r>
  <r>
    <n v="77539524"/>
    <x v="10"/>
    <x v="15"/>
  </r>
  <r>
    <n v="77539525"/>
    <x v="10"/>
    <x v="15"/>
  </r>
  <r>
    <n v="77539526"/>
    <x v="12"/>
    <x v="15"/>
  </r>
  <r>
    <n v="77539527"/>
    <x v="27"/>
    <x v="19"/>
  </r>
  <r>
    <n v="77539528"/>
    <x v="11"/>
    <x v="15"/>
  </r>
  <r>
    <n v="77539529"/>
    <x v="12"/>
    <x v="15"/>
  </r>
  <r>
    <n v="77539530"/>
    <x v="12"/>
    <x v="15"/>
  </r>
  <r>
    <n v="77539531"/>
    <x v="12"/>
    <x v="15"/>
  </r>
  <r>
    <n v="77539532"/>
    <x v="12"/>
    <x v="15"/>
  </r>
  <r>
    <n v="77539533"/>
    <x v="12"/>
    <x v="15"/>
  </r>
  <r>
    <n v="77539534"/>
    <x v="12"/>
    <x v="15"/>
  </r>
  <r>
    <n v="77539535"/>
    <x v="12"/>
    <x v="15"/>
  </r>
  <r>
    <n v="77539536"/>
    <x v="11"/>
    <x v="15"/>
  </r>
  <r>
    <n v="77539537"/>
    <x v="11"/>
    <x v="15"/>
  </r>
  <r>
    <n v="77539538"/>
    <x v="10"/>
    <x v="15"/>
  </r>
  <r>
    <n v="77539539"/>
    <x v="10"/>
    <x v="15"/>
  </r>
  <r>
    <n v="77539540"/>
    <x v="10"/>
    <x v="15"/>
  </r>
  <r>
    <n v="77539541"/>
    <x v="10"/>
    <x v="15"/>
  </r>
  <r>
    <n v="77539542"/>
    <x v="10"/>
    <x v="15"/>
  </r>
  <r>
    <n v="77539544"/>
    <x v="10"/>
    <x v="15"/>
  </r>
  <r>
    <n v="77539545"/>
    <x v="10"/>
    <x v="15"/>
  </r>
  <r>
    <n v="77539546"/>
    <x v="10"/>
    <x v="15"/>
  </r>
  <r>
    <n v="77539547"/>
    <x v="10"/>
    <x v="15"/>
  </r>
  <r>
    <n v="77539548"/>
    <x v="10"/>
    <x v="15"/>
  </r>
  <r>
    <n v="77539550"/>
    <x v="10"/>
    <x v="15"/>
  </r>
  <r>
    <n v="77539551"/>
    <x v="10"/>
    <x v="15"/>
  </r>
  <r>
    <n v="77539553"/>
    <x v="10"/>
    <x v="15"/>
  </r>
  <r>
    <n v="77539555"/>
    <x v="10"/>
    <x v="15"/>
  </r>
  <r>
    <n v="77539556"/>
    <x v="10"/>
    <x v="15"/>
  </r>
  <r>
    <n v="77539557"/>
    <x v="10"/>
    <x v="15"/>
  </r>
  <r>
    <n v="77539558"/>
    <x v="10"/>
    <x v="15"/>
  </r>
  <r>
    <n v="77539560"/>
    <x v="10"/>
    <x v="15"/>
  </r>
  <r>
    <n v="77539561"/>
    <x v="10"/>
    <x v="15"/>
  </r>
  <r>
    <n v="77539562"/>
    <x v="12"/>
    <x v="15"/>
  </r>
  <r>
    <n v="77539563"/>
    <x v="10"/>
    <x v="15"/>
  </r>
  <r>
    <n v="77539564"/>
    <x v="10"/>
    <x v="15"/>
  </r>
  <r>
    <n v="77539565"/>
    <x v="10"/>
    <x v="15"/>
  </r>
  <r>
    <n v="77539566"/>
    <x v="10"/>
    <x v="15"/>
  </r>
  <r>
    <n v="77539567"/>
    <x v="10"/>
    <x v="15"/>
  </r>
  <r>
    <n v="77539568"/>
    <x v="10"/>
    <x v="15"/>
  </r>
  <r>
    <n v="77539569"/>
    <x v="10"/>
    <x v="15"/>
  </r>
  <r>
    <n v="77539570"/>
    <x v="10"/>
    <x v="15"/>
  </r>
  <r>
    <n v="77539571"/>
    <x v="10"/>
    <x v="15"/>
  </r>
  <r>
    <n v="77539572"/>
    <x v="10"/>
    <x v="16"/>
  </r>
  <r>
    <n v="77539573"/>
    <x v="10"/>
    <x v="16"/>
  </r>
  <r>
    <n v="77539576"/>
    <x v="12"/>
    <x v="16"/>
  </r>
  <r>
    <n v="77539577"/>
    <x v="10"/>
    <x v="16"/>
  </r>
  <r>
    <n v="77539578"/>
    <x v="12"/>
    <x v="16"/>
  </r>
  <r>
    <n v="77539579"/>
    <x v="12"/>
    <x v="16"/>
  </r>
  <r>
    <n v="77539581"/>
    <x v="10"/>
    <x v="16"/>
  </r>
  <r>
    <n v="77539582"/>
    <x v="10"/>
    <x v="16"/>
  </r>
  <r>
    <n v="77539585"/>
    <x v="10"/>
    <x v="16"/>
  </r>
  <r>
    <n v="77539587"/>
    <x v="10"/>
    <x v="16"/>
  </r>
  <r>
    <n v="77539588"/>
    <x v="10"/>
    <x v="16"/>
  </r>
  <r>
    <n v="77539589"/>
    <x v="10"/>
    <x v="16"/>
  </r>
  <r>
    <n v="77539590"/>
    <x v="10"/>
    <x v="16"/>
  </r>
  <r>
    <n v="77539591"/>
    <x v="10"/>
    <x v="16"/>
  </r>
  <r>
    <n v="77539592"/>
    <x v="12"/>
    <x v="16"/>
  </r>
  <r>
    <n v="77539593"/>
    <x v="12"/>
    <x v="16"/>
  </r>
  <r>
    <n v="77539594"/>
    <x v="10"/>
    <x v="16"/>
  </r>
  <r>
    <n v="77539597"/>
    <x v="10"/>
    <x v="16"/>
  </r>
  <r>
    <n v="77539598"/>
    <x v="10"/>
    <x v="16"/>
  </r>
  <r>
    <n v="77539601"/>
    <x v="10"/>
    <x v="15"/>
  </r>
  <r>
    <n v="77539602"/>
    <x v="10"/>
    <x v="15"/>
  </r>
  <r>
    <n v="77539603"/>
    <x v="10"/>
    <x v="15"/>
  </r>
  <r>
    <n v="77539604"/>
    <x v="10"/>
    <x v="15"/>
  </r>
  <r>
    <n v="77539608"/>
    <x v="10"/>
    <x v="15"/>
  </r>
  <r>
    <n v="77539609"/>
    <x v="10"/>
    <x v="15"/>
  </r>
  <r>
    <n v="77539610"/>
    <x v="10"/>
    <x v="15"/>
  </r>
  <r>
    <n v="77539612"/>
    <x v="10"/>
    <x v="15"/>
  </r>
  <r>
    <n v="77539613"/>
    <x v="10"/>
    <x v="15"/>
  </r>
  <r>
    <n v="77539614"/>
    <x v="12"/>
    <x v="15"/>
  </r>
  <r>
    <n v="77539615"/>
    <x v="10"/>
    <x v="15"/>
  </r>
  <r>
    <n v="77539616"/>
    <x v="10"/>
    <x v="15"/>
  </r>
  <r>
    <n v="77539617"/>
    <x v="10"/>
    <x v="15"/>
  </r>
  <r>
    <n v="77539618"/>
    <x v="10"/>
    <x v="15"/>
  </r>
  <r>
    <n v="77539619"/>
    <x v="10"/>
    <x v="15"/>
  </r>
  <r>
    <n v="77539620"/>
    <x v="10"/>
    <x v="15"/>
  </r>
  <r>
    <n v="77539621"/>
    <x v="10"/>
    <x v="15"/>
  </r>
  <r>
    <n v="77539623"/>
    <x v="10"/>
    <x v="15"/>
  </r>
  <r>
    <n v="77539626"/>
    <x v="10"/>
    <x v="15"/>
  </r>
  <r>
    <n v="77539627"/>
    <x v="10"/>
    <x v="15"/>
  </r>
  <r>
    <n v="77539628"/>
    <x v="10"/>
    <x v="15"/>
  </r>
  <r>
    <n v="77539629"/>
    <x v="10"/>
    <x v="15"/>
  </r>
  <r>
    <n v="77539631"/>
    <x v="12"/>
    <x v="15"/>
  </r>
  <r>
    <n v="77539632"/>
    <x v="12"/>
    <x v="15"/>
  </r>
  <r>
    <n v="77539633"/>
    <x v="12"/>
    <x v="15"/>
  </r>
  <r>
    <n v="77539634"/>
    <x v="12"/>
    <x v="15"/>
  </r>
  <r>
    <n v="77539635"/>
    <x v="10"/>
    <x v="16"/>
  </r>
  <r>
    <n v="77539637"/>
    <x v="10"/>
    <x v="16"/>
  </r>
  <r>
    <n v="77539639"/>
    <x v="10"/>
    <x v="16"/>
  </r>
  <r>
    <n v="77539640"/>
    <x v="10"/>
    <x v="16"/>
  </r>
  <r>
    <n v="77539641"/>
    <x v="10"/>
    <x v="16"/>
  </r>
  <r>
    <n v="77539645"/>
    <x v="10"/>
    <x v="16"/>
  </r>
  <r>
    <n v="77539646"/>
    <x v="10"/>
    <x v="16"/>
  </r>
  <r>
    <n v="77539647"/>
    <x v="10"/>
    <x v="16"/>
  </r>
  <r>
    <n v="77539648"/>
    <x v="10"/>
    <x v="16"/>
  </r>
  <r>
    <n v="77539649"/>
    <x v="10"/>
    <x v="16"/>
  </r>
  <r>
    <n v="77539650"/>
    <x v="10"/>
    <x v="16"/>
  </r>
  <r>
    <n v="77539651"/>
    <x v="10"/>
    <x v="16"/>
  </r>
  <r>
    <n v="77539652"/>
    <x v="10"/>
    <x v="16"/>
  </r>
  <r>
    <n v="77539653"/>
    <x v="10"/>
    <x v="16"/>
  </r>
  <r>
    <n v="77539654"/>
    <x v="10"/>
    <x v="16"/>
  </r>
  <r>
    <n v="77539655"/>
    <x v="10"/>
    <x v="16"/>
  </r>
  <r>
    <n v="77539656"/>
    <x v="10"/>
    <x v="16"/>
  </r>
  <r>
    <n v="77539657"/>
    <x v="10"/>
    <x v="16"/>
  </r>
  <r>
    <n v="77539658"/>
    <x v="10"/>
    <x v="16"/>
  </r>
  <r>
    <n v="77539659"/>
    <x v="10"/>
    <x v="16"/>
  </r>
  <r>
    <n v="77539660"/>
    <x v="10"/>
    <x v="16"/>
  </r>
  <r>
    <n v="77539661"/>
    <x v="10"/>
    <x v="16"/>
  </r>
  <r>
    <n v="77539662"/>
    <x v="10"/>
    <x v="16"/>
  </r>
  <r>
    <n v="77539663"/>
    <x v="10"/>
    <x v="16"/>
  </r>
  <r>
    <n v="77539664"/>
    <x v="10"/>
    <x v="16"/>
  </r>
  <r>
    <n v="77539666"/>
    <x v="10"/>
    <x v="16"/>
  </r>
  <r>
    <n v="77539667"/>
    <x v="10"/>
    <x v="16"/>
  </r>
  <r>
    <n v="77539668"/>
    <x v="10"/>
    <x v="16"/>
  </r>
  <r>
    <n v="77539669"/>
    <x v="10"/>
    <x v="16"/>
  </r>
  <r>
    <n v="77539670"/>
    <x v="10"/>
    <x v="16"/>
  </r>
  <r>
    <n v="77539671"/>
    <x v="10"/>
    <x v="16"/>
  </r>
  <r>
    <n v="77539672"/>
    <x v="10"/>
    <x v="16"/>
  </r>
  <r>
    <n v="77539673"/>
    <x v="10"/>
    <x v="16"/>
  </r>
  <r>
    <n v="77539675"/>
    <x v="10"/>
    <x v="16"/>
  </r>
  <r>
    <n v="77539677"/>
    <x v="10"/>
    <x v="16"/>
  </r>
  <r>
    <n v="77539678"/>
    <x v="10"/>
    <x v="16"/>
  </r>
  <r>
    <n v="77539679"/>
    <x v="12"/>
    <x v="16"/>
  </r>
  <r>
    <n v="77539681"/>
    <x v="10"/>
    <x v="16"/>
  </r>
  <r>
    <n v="77539682"/>
    <x v="10"/>
    <x v="16"/>
  </r>
  <r>
    <n v="77539683"/>
    <x v="10"/>
    <x v="16"/>
  </r>
  <r>
    <n v="77539684"/>
    <x v="10"/>
    <x v="16"/>
  </r>
  <r>
    <n v="77539685"/>
    <x v="10"/>
    <x v="16"/>
  </r>
  <r>
    <n v="77539686"/>
    <x v="10"/>
    <x v="16"/>
  </r>
  <r>
    <n v="77539687"/>
    <x v="10"/>
    <x v="16"/>
  </r>
  <r>
    <n v="77539688"/>
    <x v="10"/>
    <x v="16"/>
  </r>
  <r>
    <n v="77539689"/>
    <x v="10"/>
    <x v="16"/>
  </r>
  <r>
    <n v="77539690"/>
    <x v="10"/>
    <x v="16"/>
  </r>
  <r>
    <n v="77539691"/>
    <x v="10"/>
    <x v="16"/>
  </r>
  <r>
    <n v="77539692"/>
    <x v="10"/>
    <x v="16"/>
  </r>
  <r>
    <n v="77539693"/>
    <x v="10"/>
    <x v="16"/>
  </r>
  <r>
    <n v="77539694"/>
    <x v="10"/>
    <x v="16"/>
  </r>
  <r>
    <n v="77539695"/>
    <x v="10"/>
    <x v="16"/>
  </r>
  <r>
    <n v="77539696"/>
    <x v="10"/>
    <x v="13"/>
  </r>
  <r>
    <n v="77539697"/>
    <x v="10"/>
    <x v="13"/>
  </r>
  <r>
    <n v="77539698"/>
    <x v="10"/>
    <x v="13"/>
  </r>
  <r>
    <n v="77539700"/>
    <x v="10"/>
    <x v="13"/>
  </r>
  <r>
    <n v="77539701"/>
    <x v="10"/>
    <x v="13"/>
  </r>
  <r>
    <n v="77539702"/>
    <x v="10"/>
    <x v="13"/>
  </r>
  <r>
    <n v="77539703"/>
    <x v="10"/>
    <x v="13"/>
  </r>
  <r>
    <n v="77539704"/>
    <x v="10"/>
    <x v="13"/>
  </r>
  <r>
    <n v="77539705"/>
    <x v="10"/>
    <x v="13"/>
  </r>
  <r>
    <n v="77539706"/>
    <x v="10"/>
    <x v="13"/>
  </r>
  <r>
    <n v="77539707"/>
    <x v="10"/>
    <x v="13"/>
  </r>
  <r>
    <n v="77539708"/>
    <x v="10"/>
    <x v="13"/>
  </r>
  <r>
    <n v="77539709"/>
    <x v="10"/>
    <x v="13"/>
  </r>
  <r>
    <n v="77539710"/>
    <x v="10"/>
    <x v="13"/>
  </r>
  <r>
    <n v="77539711"/>
    <x v="10"/>
    <x v="13"/>
  </r>
  <r>
    <n v="77539712"/>
    <x v="10"/>
    <x v="13"/>
  </r>
  <r>
    <n v="77539713"/>
    <x v="10"/>
    <x v="13"/>
  </r>
  <r>
    <n v="77539714"/>
    <x v="10"/>
    <x v="13"/>
  </r>
  <r>
    <n v="77539715"/>
    <x v="10"/>
    <x v="13"/>
  </r>
  <r>
    <n v="77539717"/>
    <x v="10"/>
    <x v="13"/>
  </r>
  <r>
    <n v="77539718"/>
    <x v="10"/>
    <x v="13"/>
  </r>
  <r>
    <n v="77539719"/>
    <x v="10"/>
    <x v="13"/>
  </r>
  <r>
    <n v="77539720"/>
    <x v="10"/>
    <x v="13"/>
  </r>
  <r>
    <n v="77539721"/>
    <x v="10"/>
    <x v="13"/>
  </r>
  <r>
    <n v="77539722"/>
    <x v="10"/>
    <x v="13"/>
  </r>
  <r>
    <n v="77539723"/>
    <x v="10"/>
    <x v="13"/>
  </r>
  <r>
    <n v="77539724"/>
    <x v="10"/>
    <x v="13"/>
  </r>
  <r>
    <n v="77539725"/>
    <x v="10"/>
    <x v="13"/>
  </r>
  <r>
    <n v="77539726"/>
    <x v="10"/>
    <x v="13"/>
  </r>
  <r>
    <n v="77539727"/>
    <x v="10"/>
    <x v="13"/>
  </r>
  <r>
    <n v="77539728"/>
    <x v="10"/>
    <x v="13"/>
  </r>
  <r>
    <n v="77539729"/>
    <x v="10"/>
    <x v="13"/>
  </r>
  <r>
    <n v="77539730"/>
    <x v="10"/>
    <x v="13"/>
  </r>
  <r>
    <n v="77539731"/>
    <x v="10"/>
    <x v="13"/>
  </r>
  <r>
    <n v="77539732"/>
    <x v="10"/>
    <x v="13"/>
  </r>
  <r>
    <n v="77539733"/>
    <x v="10"/>
    <x v="13"/>
  </r>
  <r>
    <n v="77539734"/>
    <x v="10"/>
    <x v="13"/>
  </r>
  <r>
    <n v="77539735"/>
    <x v="10"/>
    <x v="13"/>
  </r>
  <r>
    <n v="77539736"/>
    <x v="10"/>
    <x v="13"/>
  </r>
  <r>
    <n v="77539737"/>
    <x v="10"/>
    <x v="13"/>
  </r>
  <r>
    <n v="77539738"/>
    <x v="10"/>
    <x v="13"/>
  </r>
  <r>
    <n v="77539739"/>
    <x v="10"/>
    <x v="13"/>
  </r>
  <r>
    <n v="77539740"/>
    <x v="10"/>
    <x v="13"/>
  </r>
  <r>
    <n v="77539741"/>
    <x v="10"/>
    <x v="13"/>
  </r>
  <r>
    <n v="77539742"/>
    <x v="10"/>
    <x v="13"/>
  </r>
  <r>
    <n v="77539743"/>
    <x v="10"/>
    <x v="13"/>
  </r>
  <r>
    <n v="77539744"/>
    <x v="10"/>
    <x v="13"/>
  </r>
  <r>
    <n v="77539745"/>
    <x v="10"/>
    <x v="13"/>
  </r>
  <r>
    <n v="77539746"/>
    <x v="10"/>
    <x v="13"/>
  </r>
  <r>
    <n v="77539747"/>
    <x v="10"/>
    <x v="13"/>
  </r>
  <r>
    <n v="77539748"/>
    <x v="10"/>
    <x v="13"/>
  </r>
  <r>
    <n v="77539749"/>
    <x v="10"/>
    <x v="13"/>
  </r>
  <r>
    <n v="77539750"/>
    <x v="10"/>
    <x v="13"/>
  </r>
  <r>
    <n v="77539751"/>
    <x v="10"/>
    <x v="13"/>
  </r>
  <r>
    <n v="77539752"/>
    <x v="10"/>
    <x v="13"/>
  </r>
  <r>
    <n v="77539753"/>
    <x v="10"/>
    <x v="13"/>
  </r>
  <r>
    <n v="77539754"/>
    <x v="10"/>
    <x v="13"/>
  </r>
  <r>
    <n v="77539755"/>
    <x v="10"/>
    <x v="13"/>
  </r>
  <r>
    <n v="77539756"/>
    <x v="10"/>
    <x v="13"/>
  </r>
  <r>
    <n v="77539757"/>
    <x v="10"/>
    <x v="13"/>
  </r>
  <r>
    <n v="77539758"/>
    <x v="10"/>
    <x v="13"/>
  </r>
  <r>
    <n v="77539759"/>
    <x v="10"/>
    <x v="13"/>
  </r>
  <r>
    <n v="77539760"/>
    <x v="10"/>
    <x v="13"/>
  </r>
  <r>
    <n v="77539761"/>
    <x v="10"/>
    <x v="13"/>
  </r>
  <r>
    <n v="77539762"/>
    <x v="10"/>
    <x v="16"/>
  </r>
  <r>
    <n v="77539763"/>
    <x v="10"/>
    <x v="16"/>
  </r>
  <r>
    <n v="77539764"/>
    <x v="10"/>
    <x v="16"/>
  </r>
  <r>
    <n v="77539765"/>
    <x v="10"/>
    <x v="16"/>
  </r>
  <r>
    <n v="77539766"/>
    <x v="10"/>
    <x v="16"/>
  </r>
  <r>
    <n v="77539767"/>
    <x v="10"/>
    <x v="16"/>
  </r>
  <r>
    <n v="77539768"/>
    <x v="10"/>
    <x v="16"/>
  </r>
  <r>
    <n v="77539769"/>
    <x v="10"/>
    <x v="16"/>
  </r>
  <r>
    <n v="77539770"/>
    <x v="10"/>
    <x v="16"/>
  </r>
  <r>
    <n v="77539771"/>
    <x v="10"/>
    <x v="16"/>
  </r>
  <r>
    <n v="77539772"/>
    <x v="10"/>
    <x v="16"/>
  </r>
  <r>
    <n v="77539773"/>
    <x v="10"/>
    <x v="16"/>
  </r>
  <r>
    <n v="77539774"/>
    <x v="10"/>
    <x v="16"/>
  </r>
  <r>
    <n v="77539775"/>
    <x v="10"/>
    <x v="16"/>
  </r>
  <r>
    <n v="77539776"/>
    <x v="10"/>
    <x v="16"/>
  </r>
  <r>
    <n v="77539777"/>
    <x v="10"/>
    <x v="16"/>
  </r>
  <r>
    <n v="77539778"/>
    <x v="10"/>
    <x v="16"/>
  </r>
  <r>
    <n v="77539780"/>
    <x v="10"/>
    <x v="16"/>
  </r>
  <r>
    <n v="77539781"/>
    <x v="10"/>
    <x v="16"/>
  </r>
  <r>
    <n v="77539785"/>
    <x v="10"/>
    <x v="16"/>
  </r>
  <r>
    <n v="77539786"/>
    <x v="10"/>
    <x v="16"/>
  </r>
  <r>
    <n v="77539787"/>
    <x v="10"/>
    <x v="13"/>
  </r>
  <r>
    <n v="77539788"/>
    <x v="10"/>
    <x v="13"/>
  </r>
  <r>
    <n v="77539789"/>
    <x v="10"/>
    <x v="13"/>
  </r>
  <r>
    <n v="77539790"/>
    <x v="10"/>
    <x v="13"/>
  </r>
  <r>
    <n v="77539791"/>
    <x v="10"/>
    <x v="13"/>
  </r>
  <r>
    <n v="77539792"/>
    <x v="10"/>
    <x v="13"/>
  </r>
  <r>
    <n v="77539793"/>
    <x v="10"/>
    <x v="13"/>
  </r>
  <r>
    <n v="77539794"/>
    <x v="10"/>
    <x v="13"/>
  </r>
  <r>
    <n v="77539795"/>
    <x v="10"/>
    <x v="13"/>
  </r>
  <r>
    <n v="77539796"/>
    <x v="10"/>
    <x v="13"/>
  </r>
  <r>
    <n v="77539797"/>
    <x v="10"/>
    <x v="13"/>
  </r>
  <r>
    <n v="77539798"/>
    <x v="10"/>
    <x v="16"/>
  </r>
  <r>
    <n v="77539802"/>
    <x v="10"/>
    <x v="3"/>
  </r>
  <r>
    <n v="77539805"/>
    <x v="10"/>
    <x v="3"/>
  </r>
  <r>
    <n v="77539809"/>
    <x v="10"/>
    <x v="3"/>
  </r>
  <r>
    <n v="77539810"/>
    <x v="10"/>
    <x v="3"/>
  </r>
  <r>
    <n v="77539811"/>
    <x v="12"/>
    <x v="3"/>
  </r>
  <r>
    <n v="77539812"/>
    <x v="10"/>
    <x v="3"/>
  </r>
  <r>
    <n v="77539813"/>
    <x v="10"/>
    <x v="3"/>
  </r>
  <r>
    <n v="77539815"/>
    <x v="10"/>
    <x v="3"/>
  </r>
  <r>
    <n v="77539816"/>
    <x v="10"/>
    <x v="3"/>
  </r>
  <r>
    <n v="77539817"/>
    <x v="10"/>
    <x v="3"/>
  </r>
  <r>
    <n v="77539818"/>
    <x v="10"/>
    <x v="3"/>
  </r>
  <r>
    <n v="77539819"/>
    <x v="12"/>
    <x v="3"/>
  </r>
  <r>
    <n v="77539820"/>
    <x v="10"/>
    <x v="3"/>
  </r>
  <r>
    <n v="77539822"/>
    <x v="10"/>
    <x v="3"/>
  </r>
  <r>
    <n v="77539824"/>
    <x v="12"/>
    <x v="3"/>
  </r>
  <r>
    <n v="77539825"/>
    <x v="12"/>
    <x v="3"/>
  </r>
  <r>
    <n v="77539826"/>
    <x v="10"/>
    <x v="3"/>
  </r>
  <r>
    <n v="77539827"/>
    <x v="12"/>
    <x v="3"/>
  </r>
  <r>
    <n v="77539828"/>
    <x v="12"/>
    <x v="3"/>
  </r>
  <r>
    <n v="77539830"/>
    <x v="12"/>
    <x v="3"/>
  </r>
  <r>
    <n v="77539831"/>
    <x v="12"/>
    <x v="3"/>
  </r>
  <r>
    <n v="77539832"/>
    <x v="12"/>
    <x v="3"/>
  </r>
  <r>
    <n v="77539833"/>
    <x v="12"/>
    <x v="3"/>
  </r>
  <r>
    <n v="77539835"/>
    <x v="12"/>
    <x v="3"/>
  </r>
  <r>
    <n v="77539838"/>
    <x v="12"/>
    <x v="3"/>
  </r>
  <r>
    <n v="77539839"/>
    <x v="12"/>
    <x v="11"/>
  </r>
  <r>
    <n v="77539841"/>
    <x v="12"/>
    <x v="11"/>
  </r>
  <r>
    <n v="77539842"/>
    <x v="11"/>
    <x v="11"/>
  </r>
  <r>
    <n v="77539843"/>
    <x v="12"/>
    <x v="11"/>
  </r>
  <r>
    <n v="77539847"/>
    <x v="12"/>
    <x v="11"/>
  </r>
  <r>
    <n v="77539848"/>
    <x v="20"/>
    <x v="15"/>
  </r>
  <r>
    <n v="77539849"/>
    <x v="20"/>
    <x v="15"/>
  </r>
  <r>
    <n v="77539850"/>
    <x v="12"/>
    <x v="11"/>
  </r>
  <r>
    <n v="77539851"/>
    <x v="12"/>
    <x v="11"/>
  </r>
  <r>
    <n v="77539852"/>
    <x v="10"/>
    <x v="11"/>
  </r>
  <r>
    <n v="77539853"/>
    <x v="12"/>
    <x v="11"/>
  </r>
  <r>
    <n v="77539855"/>
    <x v="12"/>
    <x v="11"/>
  </r>
  <r>
    <n v="77539856"/>
    <x v="10"/>
    <x v="11"/>
  </r>
  <r>
    <n v="77539857"/>
    <x v="10"/>
    <x v="11"/>
  </r>
  <r>
    <n v="77539858"/>
    <x v="12"/>
    <x v="11"/>
  </r>
  <r>
    <n v="77539859"/>
    <x v="12"/>
    <x v="11"/>
  </r>
  <r>
    <n v="77539860"/>
    <x v="10"/>
    <x v="11"/>
  </r>
  <r>
    <n v="77539861"/>
    <x v="10"/>
    <x v="11"/>
  </r>
  <r>
    <n v="77539862"/>
    <x v="12"/>
    <x v="11"/>
  </r>
  <r>
    <n v="77539863"/>
    <x v="12"/>
    <x v="11"/>
  </r>
  <r>
    <n v="77539864"/>
    <x v="12"/>
    <x v="11"/>
  </r>
  <r>
    <n v="77539865"/>
    <x v="12"/>
    <x v="11"/>
  </r>
  <r>
    <n v="77539867"/>
    <x v="12"/>
    <x v="11"/>
  </r>
  <r>
    <n v="77539870"/>
    <x v="11"/>
    <x v="11"/>
  </r>
  <r>
    <n v="77539871"/>
    <x v="12"/>
    <x v="11"/>
  </r>
  <r>
    <n v="77539872"/>
    <x v="10"/>
    <x v="11"/>
  </r>
  <r>
    <n v="77539873"/>
    <x v="10"/>
    <x v="11"/>
  </r>
  <r>
    <n v="77539875"/>
    <x v="10"/>
    <x v="11"/>
  </r>
  <r>
    <n v="77539876"/>
    <x v="10"/>
    <x v="11"/>
  </r>
  <r>
    <n v="77539878"/>
    <x v="10"/>
    <x v="11"/>
  </r>
  <r>
    <n v="77539880"/>
    <x v="10"/>
    <x v="11"/>
  </r>
  <r>
    <n v="77539881"/>
    <x v="10"/>
    <x v="11"/>
  </r>
  <r>
    <n v="77539884"/>
    <x v="10"/>
    <x v="11"/>
  </r>
  <r>
    <n v="77539886"/>
    <x v="10"/>
    <x v="11"/>
  </r>
  <r>
    <n v="77539887"/>
    <x v="12"/>
    <x v="11"/>
  </r>
  <r>
    <n v="77539888"/>
    <x v="12"/>
    <x v="11"/>
  </r>
  <r>
    <n v="77539892"/>
    <x v="10"/>
    <x v="11"/>
  </r>
  <r>
    <n v="77539893"/>
    <x v="10"/>
    <x v="11"/>
  </r>
  <r>
    <n v="77539895"/>
    <x v="34"/>
    <x v="11"/>
  </r>
  <r>
    <n v="77539897"/>
    <x v="12"/>
    <x v="11"/>
  </r>
  <r>
    <n v="77539898"/>
    <x v="12"/>
    <x v="11"/>
  </r>
  <r>
    <n v="77539899"/>
    <x v="10"/>
    <x v="11"/>
  </r>
  <r>
    <n v="77539900"/>
    <x v="10"/>
    <x v="11"/>
  </r>
  <r>
    <n v="77539901"/>
    <x v="10"/>
    <x v="11"/>
  </r>
  <r>
    <n v="77539903"/>
    <x v="10"/>
    <x v="11"/>
  </r>
  <r>
    <n v="77539906"/>
    <x v="12"/>
    <x v="11"/>
  </r>
  <r>
    <n v="77539908"/>
    <x v="10"/>
    <x v="11"/>
  </r>
  <r>
    <n v="77539911"/>
    <x v="10"/>
    <x v="11"/>
  </r>
  <r>
    <n v="77539912"/>
    <x v="10"/>
    <x v="11"/>
  </r>
  <r>
    <n v="77539913"/>
    <x v="10"/>
    <x v="11"/>
  </r>
  <r>
    <n v="77539914"/>
    <x v="10"/>
    <x v="11"/>
  </r>
  <r>
    <n v="77539917"/>
    <x v="12"/>
    <x v="11"/>
  </r>
  <r>
    <n v="77539918"/>
    <x v="12"/>
    <x v="11"/>
  </r>
  <r>
    <n v="77539922"/>
    <x v="10"/>
    <x v="11"/>
  </r>
  <r>
    <n v="77539924"/>
    <x v="10"/>
    <x v="11"/>
  </r>
  <r>
    <n v="77539925"/>
    <x v="10"/>
    <x v="11"/>
  </r>
  <r>
    <n v="77539926"/>
    <x v="10"/>
    <x v="11"/>
  </r>
  <r>
    <n v="77539927"/>
    <x v="10"/>
    <x v="11"/>
  </r>
  <r>
    <n v="77539928"/>
    <x v="10"/>
    <x v="11"/>
  </r>
  <r>
    <n v="77539930"/>
    <x v="10"/>
    <x v="11"/>
  </r>
  <r>
    <n v="77539931"/>
    <x v="10"/>
    <x v="11"/>
  </r>
  <r>
    <n v="77539932"/>
    <x v="10"/>
    <x v="11"/>
  </r>
  <r>
    <n v="77539933"/>
    <x v="10"/>
    <x v="11"/>
  </r>
  <r>
    <n v="77539935"/>
    <x v="10"/>
    <x v="11"/>
  </r>
  <r>
    <n v="77539936"/>
    <x v="10"/>
    <x v="11"/>
  </r>
  <r>
    <n v="77539938"/>
    <x v="10"/>
    <x v="11"/>
  </r>
  <r>
    <n v="77539940"/>
    <x v="10"/>
    <x v="9"/>
  </r>
  <r>
    <n v="77539942"/>
    <x v="10"/>
    <x v="9"/>
  </r>
  <r>
    <n v="77539943"/>
    <x v="10"/>
    <x v="9"/>
  </r>
  <r>
    <n v="77539944"/>
    <x v="10"/>
    <x v="9"/>
  </r>
  <r>
    <n v="77539945"/>
    <x v="10"/>
    <x v="11"/>
  </r>
  <r>
    <n v="77539947"/>
    <x v="10"/>
    <x v="11"/>
  </r>
  <r>
    <n v="77539951"/>
    <x v="10"/>
    <x v="11"/>
  </r>
  <r>
    <n v="77539956"/>
    <x v="12"/>
    <x v="11"/>
  </r>
  <r>
    <n v="77539957"/>
    <x v="12"/>
    <x v="11"/>
  </r>
  <r>
    <n v="77539959"/>
    <x v="10"/>
    <x v="13"/>
  </r>
  <r>
    <n v="77539960"/>
    <x v="12"/>
    <x v="13"/>
  </r>
  <r>
    <n v="77539961"/>
    <x v="12"/>
    <x v="13"/>
  </r>
  <r>
    <n v="77539962"/>
    <x v="12"/>
    <x v="13"/>
  </r>
  <r>
    <n v="77539963"/>
    <x v="12"/>
    <x v="13"/>
  </r>
  <r>
    <n v="77539964"/>
    <x v="12"/>
    <x v="13"/>
  </r>
  <r>
    <n v="77539965"/>
    <x v="12"/>
    <x v="13"/>
  </r>
  <r>
    <n v="77539966"/>
    <x v="12"/>
    <x v="13"/>
  </r>
  <r>
    <n v="77539968"/>
    <x v="11"/>
    <x v="8"/>
  </r>
  <r>
    <n v="77539970"/>
    <x v="12"/>
    <x v="8"/>
  </r>
  <r>
    <n v="77539971"/>
    <x v="10"/>
    <x v="8"/>
  </r>
  <r>
    <n v="77539972"/>
    <x v="10"/>
    <x v="8"/>
  </r>
  <r>
    <n v="77539973"/>
    <x v="10"/>
    <x v="8"/>
  </r>
  <r>
    <n v="77539974"/>
    <x v="10"/>
    <x v="8"/>
  </r>
  <r>
    <n v="77539975"/>
    <x v="10"/>
    <x v="8"/>
  </r>
  <r>
    <n v="77539976"/>
    <x v="10"/>
    <x v="8"/>
  </r>
  <r>
    <n v="77539977"/>
    <x v="10"/>
    <x v="8"/>
  </r>
  <r>
    <n v="77539978"/>
    <x v="10"/>
    <x v="8"/>
  </r>
  <r>
    <n v="77539979"/>
    <x v="10"/>
    <x v="8"/>
  </r>
  <r>
    <n v="77539980"/>
    <x v="10"/>
    <x v="8"/>
  </r>
  <r>
    <n v="77539981"/>
    <x v="10"/>
    <x v="8"/>
  </r>
  <r>
    <n v="77539983"/>
    <x v="10"/>
    <x v="8"/>
  </r>
  <r>
    <n v="77539984"/>
    <x v="10"/>
    <x v="8"/>
  </r>
  <r>
    <n v="77539985"/>
    <x v="10"/>
    <x v="8"/>
  </r>
  <r>
    <n v="77539986"/>
    <x v="10"/>
    <x v="8"/>
  </r>
  <r>
    <n v="77539987"/>
    <x v="10"/>
    <x v="8"/>
  </r>
  <r>
    <n v="77539988"/>
    <x v="10"/>
    <x v="8"/>
  </r>
  <r>
    <n v="77539989"/>
    <x v="10"/>
    <x v="8"/>
  </r>
  <r>
    <n v="77539990"/>
    <x v="11"/>
    <x v="8"/>
  </r>
  <r>
    <n v="77539991"/>
    <x v="10"/>
    <x v="8"/>
  </r>
  <r>
    <n v="77539992"/>
    <x v="10"/>
    <x v="8"/>
  </r>
  <r>
    <n v="77539993"/>
    <x v="10"/>
    <x v="8"/>
  </r>
  <r>
    <n v="77539994"/>
    <x v="10"/>
    <x v="8"/>
  </r>
  <r>
    <n v="77539996"/>
    <x v="10"/>
    <x v="8"/>
  </r>
  <r>
    <n v="77539997"/>
    <x v="10"/>
    <x v="8"/>
  </r>
  <r>
    <n v="77539998"/>
    <x v="10"/>
    <x v="8"/>
  </r>
  <r>
    <n v="77539999"/>
    <x v="10"/>
    <x v="8"/>
  </r>
  <r>
    <n v="77540001"/>
    <x v="10"/>
    <x v="8"/>
  </r>
  <r>
    <n v="77540002"/>
    <x v="10"/>
    <x v="8"/>
  </r>
  <r>
    <n v="77540003"/>
    <x v="10"/>
    <x v="8"/>
  </r>
  <r>
    <n v="77540004"/>
    <x v="10"/>
    <x v="8"/>
  </r>
  <r>
    <n v="77540006"/>
    <x v="10"/>
    <x v="8"/>
  </r>
  <r>
    <n v="77540007"/>
    <x v="10"/>
    <x v="8"/>
  </r>
  <r>
    <n v="77540008"/>
    <x v="10"/>
    <x v="8"/>
  </r>
  <r>
    <n v="77540009"/>
    <x v="10"/>
    <x v="8"/>
  </r>
  <r>
    <n v="77540010"/>
    <x v="10"/>
    <x v="8"/>
  </r>
  <r>
    <n v="77540011"/>
    <x v="10"/>
    <x v="8"/>
  </r>
  <r>
    <n v="77540012"/>
    <x v="10"/>
    <x v="8"/>
  </r>
  <r>
    <n v="77540013"/>
    <x v="10"/>
    <x v="8"/>
  </r>
  <r>
    <n v="77540014"/>
    <x v="10"/>
    <x v="8"/>
  </r>
  <r>
    <n v="77540015"/>
    <x v="10"/>
    <x v="8"/>
  </r>
  <r>
    <n v="77540016"/>
    <x v="10"/>
    <x v="8"/>
  </r>
  <r>
    <n v="77540017"/>
    <x v="10"/>
    <x v="8"/>
  </r>
  <r>
    <n v="77540018"/>
    <x v="10"/>
    <x v="8"/>
  </r>
  <r>
    <n v="77540020"/>
    <x v="10"/>
    <x v="8"/>
  </r>
  <r>
    <n v="77540021"/>
    <x v="10"/>
    <x v="8"/>
  </r>
  <r>
    <n v="77540022"/>
    <x v="10"/>
    <x v="8"/>
  </r>
  <r>
    <n v="77540023"/>
    <x v="10"/>
    <x v="8"/>
  </r>
  <r>
    <n v="77540024"/>
    <x v="10"/>
    <x v="8"/>
  </r>
  <r>
    <n v="77540025"/>
    <x v="10"/>
    <x v="8"/>
  </r>
  <r>
    <n v="77540026"/>
    <x v="10"/>
    <x v="8"/>
  </r>
  <r>
    <n v="77540027"/>
    <x v="10"/>
    <x v="8"/>
  </r>
  <r>
    <n v="77540028"/>
    <x v="10"/>
    <x v="8"/>
  </r>
  <r>
    <n v="77540029"/>
    <x v="10"/>
    <x v="8"/>
  </r>
  <r>
    <n v="77540030"/>
    <x v="10"/>
    <x v="8"/>
  </r>
  <r>
    <n v="77540031"/>
    <x v="10"/>
    <x v="8"/>
  </r>
  <r>
    <n v="77540032"/>
    <x v="10"/>
    <x v="8"/>
  </r>
  <r>
    <n v="77540033"/>
    <x v="10"/>
    <x v="8"/>
  </r>
  <r>
    <n v="77540034"/>
    <x v="10"/>
    <x v="8"/>
  </r>
  <r>
    <n v="77540035"/>
    <x v="10"/>
    <x v="8"/>
  </r>
  <r>
    <n v="77540036"/>
    <x v="10"/>
    <x v="8"/>
  </r>
  <r>
    <n v="77540037"/>
    <x v="10"/>
    <x v="8"/>
  </r>
  <r>
    <n v="77540038"/>
    <x v="20"/>
    <x v="15"/>
  </r>
  <r>
    <n v="77540040"/>
    <x v="10"/>
    <x v="13"/>
  </r>
  <r>
    <n v="77540041"/>
    <x v="10"/>
    <x v="13"/>
  </r>
  <r>
    <n v="77540042"/>
    <x v="10"/>
    <x v="13"/>
  </r>
  <r>
    <n v="77540043"/>
    <x v="10"/>
    <x v="13"/>
  </r>
  <r>
    <n v="77540044"/>
    <x v="10"/>
    <x v="13"/>
  </r>
  <r>
    <n v="77540045"/>
    <x v="10"/>
    <x v="13"/>
  </r>
  <r>
    <n v="77540046"/>
    <x v="10"/>
    <x v="13"/>
  </r>
  <r>
    <n v="77540047"/>
    <x v="10"/>
    <x v="13"/>
  </r>
  <r>
    <n v="77540048"/>
    <x v="10"/>
    <x v="13"/>
  </r>
  <r>
    <n v="77540049"/>
    <x v="10"/>
    <x v="13"/>
  </r>
  <r>
    <n v="77540050"/>
    <x v="10"/>
    <x v="13"/>
  </r>
  <r>
    <n v="77540051"/>
    <x v="10"/>
    <x v="13"/>
  </r>
  <r>
    <n v="77540052"/>
    <x v="10"/>
    <x v="13"/>
  </r>
  <r>
    <n v="77540053"/>
    <x v="10"/>
    <x v="13"/>
  </r>
  <r>
    <n v="77540054"/>
    <x v="12"/>
    <x v="13"/>
  </r>
  <r>
    <n v="77540056"/>
    <x v="10"/>
    <x v="13"/>
  </r>
  <r>
    <n v="77540057"/>
    <x v="10"/>
    <x v="13"/>
  </r>
  <r>
    <n v="77540060"/>
    <x v="10"/>
    <x v="13"/>
  </r>
  <r>
    <n v="77540061"/>
    <x v="10"/>
    <x v="13"/>
  </r>
  <r>
    <n v="77540062"/>
    <x v="10"/>
    <x v="13"/>
  </r>
  <r>
    <n v="77540063"/>
    <x v="10"/>
    <x v="13"/>
  </r>
  <r>
    <n v="77540064"/>
    <x v="10"/>
    <x v="3"/>
  </r>
  <r>
    <n v="77540065"/>
    <x v="10"/>
    <x v="3"/>
  </r>
  <r>
    <n v="77540066"/>
    <x v="12"/>
    <x v="3"/>
  </r>
  <r>
    <n v="77540067"/>
    <x v="12"/>
    <x v="3"/>
  </r>
  <r>
    <n v="77540068"/>
    <x v="12"/>
    <x v="3"/>
  </r>
  <r>
    <n v="77540070"/>
    <x v="10"/>
    <x v="3"/>
  </r>
  <r>
    <n v="77540071"/>
    <x v="10"/>
    <x v="3"/>
  </r>
  <r>
    <n v="77540072"/>
    <x v="10"/>
    <x v="3"/>
  </r>
  <r>
    <n v="77540073"/>
    <x v="12"/>
    <x v="3"/>
  </r>
  <r>
    <n v="77540074"/>
    <x v="7"/>
    <x v="5"/>
  </r>
  <r>
    <n v="77540075"/>
    <x v="12"/>
    <x v="3"/>
  </r>
  <r>
    <n v="77540077"/>
    <x v="12"/>
    <x v="3"/>
  </r>
  <r>
    <n v="77540078"/>
    <x v="12"/>
    <x v="3"/>
  </r>
  <r>
    <n v="77540079"/>
    <x v="12"/>
    <x v="3"/>
  </r>
  <r>
    <n v="77540083"/>
    <x v="12"/>
    <x v="18"/>
  </r>
  <r>
    <n v="77540084"/>
    <x v="12"/>
    <x v="18"/>
  </r>
  <r>
    <n v="77540085"/>
    <x v="12"/>
    <x v="18"/>
  </r>
  <r>
    <n v="77540086"/>
    <x v="12"/>
    <x v="18"/>
  </r>
  <r>
    <n v="77540089"/>
    <x v="10"/>
    <x v="18"/>
  </r>
  <r>
    <n v="77540091"/>
    <x v="10"/>
    <x v="18"/>
  </r>
  <r>
    <n v="77540093"/>
    <x v="10"/>
    <x v="18"/>
  </r>
  <r>
    <n v="77540095"/>
    <x v="12"/>
    <x v="18"/>
  </r>
  <r>
    <n v="77540096"/>
    <x v="10"/>
    <x v="18"/>
  </r>
  <r>
    <n v="77540097"/>
    <x v="10"/>
    <x v="18"/>
  </r>
  <r>
    <n v="77540098"/>
    <x v="10"/>
    <x v="18"/>
  </r>
  <r>
    <n v="77540100"/>
    <x v="25"/>
    <x v="15"/>
  </r>
  <r>
    <n v="77540102"/>
    <x v="10"/>
    <x v="18"/>
  </r>
  <r>
    <n v="77540104"/>
    <x v="10"/>
    <x v="18"/>
  </r>
  <r>
    <n v="77540105"/>
    <x v="10"/>
    <x v="18"/>
  </r>
  <r>
    <n v="77540107"/>
    <x v="10"/>
    <x v="13"/>
  </r>
  <r>
    <n v="77540108"/>
    <x v="10"/>
    <x v="13"/>
  </r>
  <r>
    <n v="77540109"/>
    <x v="10"/>
    <x v="13"/>
  </r>
  <r>
    <n v="77540110"/>
    <x v="10"/>
    <x v="13"/>
  </r>
  <r>
    <n v="77540111"/>
    <x v="10"/>
    <x v="13"/>
  </r>
  <r>
    <n v="77540112"/>
    <x v="10"/>
    <x v="13"/>
  </r>
  <r>
    <n v="77540113"/>
    <x v="10"/>
    <x v="13"/>
  </r>
  <r>
    <n v="77540114"/>
    <x v="10"/>
    <x v="13"/>
  </r>
  <r>
    <n v="77540116"/>
    <x v="10"/>
    <x v="13"/>
  </r>
  <r>
    <n v="77540117"/>
    <x v="10"/>
    <x v="13"/>
  </r>
  <r>
    <n v="77540118"/>
    <x v="10"/>
    <x v="13"/>
  </r>
  <r>
    <n v="77540119"/>
    <x v="10"/>
    <x v="13"/>
  </r>
  <r>
    <n v="77540120"/>
    <x v="10"/>
    <x v="13"/>
  </r>
  <r>
    <n v="77540121"/>
    <x v="10"/>
    <x v="13"/>
  </r>
  <r>
    <n v="77540122"/>
    <x v="10"/>
    <x v="13"/>
  </r>
  <r>
    <n v="77540123"/>
    <x v="10"/>
    <x v="13"/>
  </r>
  <r>
    <n v="77540124"/>
    <x v="10"/>
    <x v="13"/>
  </r>
  <r>
    <n v="77540126"/>
    <x v="10"/>
    <x v="13"/>
  </r>
  <r>
    <n v="77540127"/>
    <x v="10"/>
    <x v="13"/>
  </r>
  <r>
    <n v="77540128"/>
    <x v="10"/>
    <x v="13"/>
  </r>
  <r>
    <n v="77540129"/>
    <x v="10"/>
    <x v="13"/>
  </r>
  <r>
    <n v="77540130"/>
    <x v="10"/>
    <x v="13"/>
  </r>
  <r>
    <n v="77540131"/>
    <x v="10"/>
    <x v="13"/>
  </r>
  <r>
    <n v="77540132"/>
    <x v="10"/>
    <x v="13"/>
  </r>
  <r>
    <n v="77540133"/>
    <x v="10"/>
    <x v="13"/>
  </r>
  <r>
    <n v="77540134"/>
    <x v="10"/>
    <x v="13"/>
  </r>
  <r>
    <n v="77540136"/>
    <x v="10"/>
    <x v="13"/>
  </r>
  <r>
    <n v="77540137"/>
    <x v="10"/>
    <x v="13"/>
  </r>
  <r>
    <n v="77540138"/>
    <x v="10"/>
    <x v="13"/>
  </r>
  <r>
    <n v="77540139"/>
    <x v="10"/>
    <x v="13"/>
  </r>
  <r>
    <n v="77540140"/>
    <x v="10"/>
    <x v="13"/>
  </r>
  <r>
    <n v="77540141"/>
    <x v="10"/>
    <x v="13"/>
  </r>
  <r>
    <n v="77540142"/>
    <x v="10"/>
    <x v="13"/>
  </r>
  <r>
    <n v="77540143"/>
    <x v="10"/>
    <x v="13"/>
  </r>
  <r>
    <n v="77540144"/>
    <x v="10"/>
    <x v="13"/>
  </r>
  <r>
    <n v="77540145"/>
    <x v="10"/>
    <x v="13"/>
  </r>
  <r>
    <n v="77540146"/>
    <x v="10"/>
    <x v="13"/>
  </r>
  <r>
    <n v="77540147"/>
    <x v="10"/>
    <x v="13"/>
  </r>
  <r>
    <n v="77540148"/>
    <x v="10"/>
    <x v="13"/>
  </r>
  <r>
    <n v="77540149"/>
    <x v="10"/>
    <x v="13"/>
  </r>
  <r>
    <n v="77540150"/>
    <x v="10"/>
    <x v="13"/>
  </r>
  <r>
    <n v="77540151"/>
    <x v="10"/>
    <x v="13"/>
  </r>
  <r>
    <n v="77540152"/>
    <x v="10"/>
    <x v="13"/>
  </r>
  <r>
    <n v="77540153"/>
    <x v="10"/>
    <x v="13"/>
  </r>
  <r>
    <n v="77540154"/>
    <x v="10"/>
    <x v="13"/>
  </r>
  <r>
    <n v="77540155"/>
    <x v="10"/>
    <x v="13"/>
  </r>
  <r>
    <n v="77540156"/>
    <x v="10"/>
    <x v="13"/>
  </r>
  <r>
    <n v="77540158"/>
    <x v="10"/>
    <x v="13"/>
  </r>
  <r>
    <n v="77540159"/>
    <x v="10"/>
    <x v="13"/>
  </r>
  <r>
    <n v="77540160"/>
    <x v="10"/>
    <x v="13"/>
  </r>
  <r>
    <n v="77540161"/>
    <x v="10"/>
    <x v="13"/>
  </r>
  <r>
    <n v="77540162"/>
    <x v="10"/>
    <x v="13"/>
  </r>
  <r>
    <n v="77540163"/>
    <x v="10"/>
    <x v="13"/>
  </r>
  <r>
    <n v="77540164"/>
    <x v="10"/>
    <x v="13"/>
  </r>
  <r>
    <n v="77540165"/>
    <x v="10"/>
    <x v="13"/>
  </r>
  <r>
    <n v="77540167"/>
    <x v="10"/>
    <x v="13"/>
  </r>
  <r>
    <n v="77540168"/>
    <x v="10"/>
    <x v="13"/>
  </r>
  <r>
    <n v="77540169"/>
    <x v="10"/>
    <x v="13"/>
  </r>
  <r>
    <n v="77540170"/>
    <x v="10"/>
    <x v="13"/>
  </r>
  <r>
    <n v="77540171"/>
    <x v="10"/>
    <x v="13"/>
  </r>
  <r>
    <n v="77540172"/>
    <x v="10"/>
    <x v="13"/>
  </r>
  <r>
    <n v="77540173"/>
    <x v="10"/>
    <x v="13"/>
  </r>
  <r>
    <n v="77540174"/>
    <x v="10"/>
    <x v="13"/>
  </r>
  <r>
    <n v="77540176"/>
    <x v="10"/>
    <x v="13"/>
  </r>
  <r>
    <n v="77540177"/>
    <x v="10"/>
    <x v="13"/>
  </r>
  <r>
    <n v="77540178"/>
    <x v="10"/>
    <x v="13"/>
  </r>
  <r>
    <n v="77540179"/>
    <x v="10"/>
    <x v="13"/>
  </r>
  <r>
    <n v="77540181"/>
    <x v="10"/>
    <x v="13"/>
  </r>
  <r>
    <n v="77540183"/>
    <x v="10"/>
    <x v="13"/>
  </r>
  <r>
    <n v="77540184"/>
    <x v="10"/>
    <x v="13"/>
  </r>
  <r>
    <n v="77540185"/>
    <x v="10"/>
    <x v="13"/>
  </r>
  <r>
    <n v="77540186"/>
    <x v="10"/>
    <x v="13"/>
  </r>
  <r>
    <n v="77540187"/>
    <x v="10"/>
    <x v="13"/>
  </r>
  <r>
    <n v="77540188"/>
    <x v="10"/>
    <x v="13"/>
  </r>
  <r>
    <n v="77540189"/>
    <x v="10"/>
    <x v="13"/>
  </r>
  <r>
    <n v="77540190"/>
    <x v="10"/>
    <x v="13"/>
  </r>
  <r>
    <n v="77540191"/>
    <x v="10"/>
    <x v="13"/>
  </r>
  <r>
    <n v="77540192"/>
    <x v="10"/>
    <x v="13"/>
  </r>
  <r>
    <n v="77540194"/>
    <x v="10"/>
    <x v="13"/>
  </r>
  <r>
    <n v="77540195"/>
    <x v="10"/>
    <x v="13"/>
  </r>
  <r>
    <n v="77540196"/>
    <x v="10"/>
    <x v="13"/>
  </r>
  <r>
    <n v="77540197"/>
    <x v="10"/>
    <x v="13"/>
  </r>
  <r>
    <n v="77540199"/>
    <x v="10"/>
    <x v="13"/>
  </r>
  <r>
    <n v="77540201"/>
    <x v="10"/>
    <x v="13"/>
  </r>
  <r>
    <n v="77540202"/>
    <x v="10"/>
    <x v="13"/>
  </r>
  <r>
    <n v="77540203"/>
    <x v="12"/>
    <x v="13"/>
  </r>
  <r>
    <n v="77540204"/>
    <x v="12"/>
    <x v="13"/>
  </r>
  <r>
    <n v="77540205"/>
    <x v="10"/>
    <x v="13"/>
  </r>
  <r>
    <n v="77540206"/>
    <x v="10"/>
    <x v="13"/>
  </r>
  <r>
    <n v="77540207"/>
    <x v="10"/>
    <x v="13"/>
  </r>
  <r>
    <n v="77540208"/>
    <x v="10"/>
    <x v="13"/>
  </r>
  <r>
    <n v="77540209"/>
    <x v="10"/>
    <x v="13"/>
  </r>
  <r>
    <n v="77540211"/>
    <x v="10"/>
    <x v="13"/>
  </r>
  <r>
    <n v="77540212"/>
    <x v="10"/>
    <x v="13"/>
  </r>
  <r>
    <n v="77540213"/>
    <x v="10"/>
    <x v="13"/>
  </r>
  <r>
    <n v="77540214"/>
    <x v="10"/>
    <x v="13"/>
  </r>
  <r>
    <n v="77540215"/>
    <x v="10"/>
    <x v="13"/>
  </r>
  <r>
    <n v="77540216"/>
    <x v="7"/>
    <x v="15"/>
  </r>
  <r>
    <n v="77540217"/>
    <x v="10"/>
    <x v="13"/>
  </r>
  <r>
    <n v="77540219"/>
    <x v="20"/>
    <x v="15"/>
  </r>
  <r>
    <n v="77540220"/>
    <x v="10"/>
    <x v="18"/>
  </r>
  <r>
    <n v="77540221"/>
    <x v="10"/>
    <x v="18"/>
  </r>
  <r>
    <n v="77540223"/>
    <x v="12"/>
    <x v="18"/>
  </r>
  <r>
    <n v="77540224"/>
    <x v="12"/>
    <x v="2"/>
  </r>
  <r>
    <n v="77540225"/>
    <x v="10"/>
    <x v="3"/>
  </r>
  <r>
    <n v="77540226"/>
    <x v="11"/>
    <x v="3"/>
  </r>
  <r>
    <n v="77540227"/>
    <x v="12"/>
    <x v="3"/>
  </r>
  <r>
    <n v="77540228"/>
    <x v="10"/>
    <x v="3"/>
  </r>
  <r>
    <n v="77540229"/>
    <x v="10"/>
    <x v="3"/>
  </r>
  <r>
    <n v="77540230"/>
    <x v="10"/>
    <x v="3"/>
  </r>
  <r>
    <n v="77540231"/>
    <x v="10"/>
    <x v="3"/>
  </r>
  <r>
    <n v="77540232"/>
    <x v="10"/>
    <x v="3"/>
  </r>
  <r>
    <n v="77540233"/>
    <x v="12"/>
    <x v="3"/>
  </r>
  <r>
    <n v="77540234"/>
    <x v="10"/>
    <x v="3"/>
  </r>
  <r>
    <n v="77540236"/>
    <x v="10"/>
    <x v="3"/>
  </r>
  <r>
    <n v="77540237"/>
    <x v="10"/>
    <x v="3"/>
  </r>
  <r>
    <n v="77540238"/>
    <x v="10"/>
    <x v="3"/>
  </r>
  <r>
    <n v="77540239"/>
    <x v="10"/>
    <x v="3"/>
  </r>
  <r>
    <n v="77540241"/>
    <x v="10"/>
    <x v="3"/>
  </r>
  <r>
    <n v="77540242"/>
    <x v="10"/>
    <x v="3"/>
  </r>
  <r>
    <n v="77540244"/>
    <x v="10"/>
    <x v="3"/>
  </r>
  <r>
    <n v="77540245"/>
    <x v="10"/>
    <x v="3"/>
  </r>
  <r>
    <n v="77540246"/>
    <x v="10"/>
    <x v="3"/>
  </r>
  <r>
    <n v="77540248"/>
    <x v="10"/>
    <x v="3"/>
  </r>
  <r>
    <n v="77540249"/>
    <x v="10"/>
    <x v="3"/>
  </r>
  <r>
    <n v="77540252"/>
    <x v="10"/>
    <x v="3"/>
  </r>
  <r>
    <n v="77540253"/>
    <x v="10"/>
    <x v="3"/>
  </r>
  <r>
    <n v="77540254"/>
    <x v="10"/>
    <x v="3"/>
  </r>
  <r>
    <n v="77540255"/>
    <x v="10"/>
    <x v="3"/>
  </r>
  <r>
    <n v="77540256"/>
    <x v="10"/>
    <x v="3"/>
  </r>
  <r>
    <n v="77540257"/>
    <x v="10"/>
    <x v="3"/>
  </r>
  <r>
    <n v="77540258"/>
    <x v="10"/>
    <x v="3"/>
  </r>
  <r>
    <n v="77540260"/>
    <x v="10"/>
    <x v="3"/>
  </r>
  <r>
    <n v="77540261"/>
    <x v="12"/>
    <x v="3"/>
  </r>
  <r>
    <n v="77540262"/>
    <x v="12"/>
    <x v="18"/>
  </r>
  <r>
    <n v="77540263"/>
    <x v="12"/>
    <x v="18"/>
  </r>
  <r>
    <n v="77540265"/>
    <x v="10"/>
    <x v="18"/>
  </r>
  <r>
    <n v="77540266"/>
    <x v="10"/>
    <x v="18"/>
  </r>
  <r>
    <n v="77540267"/>
    <x v="10"/>
    <x v="18"/>
  </r>
  <r>
    <n v="77540268"/>
    <x v="10"/>
    <x v="18"/>
  </r>
  <r>
    <n v="77540270"/>
    <x v="10"/>
    <x v="18"/>
  </r>
  <r>
    <n v="77540271"/>
    <x v="10"/>
    <x v="18"/>
  </r>
  <r>
    <n v="77540272"/>
    <x v="10"/>
    <x v="18"/>
  </r>
  <r>
    <n v="77540273"/>
    <x v="10"/>
    <x v="18"/>
  </r>
  <r>
    <n v="77540274"/>
    <x v="10"/>
    <x v="18"/>
  </r>
  <r>
    <n v="77540275"/>
    <x v="10"/>
    <x v="18"/>
  </r>
  <r>
    <n v="77540278"/>
    <x v="10"/>
    <x v="18"/>
  </r>
  <r>
    <n v="77540280"/>
    <x v="10"/>
    <x v="18"/>
  </r>
  <r>
    <n v="77540281"/>
    <x v="10"/>
    <x v="18"/>
  </r>
  <r>
    <n v="77540283"/>
    <x v="10"/>
    <x v="18"/>
  </r>
  <r>
    <n v="77540284"/>
    <x v="10"/>
    <x v="18"/>
  </r>
  <r>
    <n v="77540288"/>
    <x v="10"/>
    <x v="18"/>
  </r>
  <r>
    <n v="77540289"/>
    <x v="10"/>
    <x v="18"/>
  </r>
  <r>
    <n v="77540291"/>
    <x v="10"/>
    <x v="18"/>
  </r>
  <r>
    <n v="77540293"/>
    <x v="12"/>
    <x v="18"/>
  </r>
  <r>
    <n v="77540296"/>
    <x v="10"/>
    <x v="3"/>
  </r>
  <r>
    <n v="77540298"/>
    <x v="10"/>
    <x v="3"/>
  </r>
  <r>
    <n v="77540301"/>
    <x v="10"/>
    <x v="3"/>
  </r>
  <r>
    <n v="77540303"/>
    <x v="12"/>
    <x v="3"/>
  </r>
  <r>
    <n v="77540304"/>
    <x v="10"/>
    <x v="3"/>
  </r>
  <r>
    <n v="77540305"/>
    <x v="10"/>
    <x v="3"/>
  </r>
  <r>
    <n v="77540306"/>
    <x v="10"/>
    <x v="3"/>
  </r>
  <r>
    <n v="77540312"/>
    <x v="10"/>
    <x v="3"/>
  </r>
  <r>
    <n v="77540313"/>
    <x v="10"/>
    <x v="3"/>
  </r>
  <r>
    <n v="77540314"/>
    <x v="12"/>
    <x v="3"/>
  </r>
  <r>
    <n v="77540315"/>
    <x v="10"/>
    <x v="3"/>
  </r>
  <r>
    <n v="77540317"/>
    <x v="11"/>
    <x v="3"/>
  </r>
  <r>
    <n v="77540318"/>
    <x v="12"/>
    <x v="3"/>
  </r>
  <r>
    <n v="77540319"/>
    <x v="12"/>
    <x v="3"/>
  </r>
  <r>
    <n v="77540320"/>
    <x v="10"/>
    <x v="3"/>
  </r>
  <r>
    <n v="77540321"/>
    <x v="10"/>
    <x v="3"/>
  </r>
  <r>
    <n v="77540323"/>
    <x v="10"/>
    <x v="3"/>
  </r>
  <r>
    <n v="77540324"/>
    <x v="10"/>
    <x v="3"/>
  </r>
  <r>
    <n v="77540325"/>
    <x v="10"/>
    <x v="3"/>
  </r>
  <r>
    <n v="77540326"/>
    <x v="10"/>
    <x v="3"/>
  </r>
  <r>
    <n v="77540328"/>
    <x v="10"/>
    <x v="3"/>
  </r>
  <r>
    <n v="77540329"/>
    <x v="10"/>
    <x v="3"/>
  </r>
  <r>
    <n v="77540333"/>
    <x v="10"/>
    <x v="3"/>
  </r>
  <r>
    <n v="77540335"/>
    <x v="10"/>
    <x v="3"/>
  </r>
  <r>
    <n v="77540336"/>
    <x v="10"/>
    <x v="3"/>
  </r>
  <r>
    <n v="77540341"/>
    <x v="10"/>
    <x v="3"/>
  </r>
  <r>
    <n v="77540343"/>
    <x v="10"/>
    <x v="3"/>
  </r>
  <r>
    <n v="77540345"/>
    <x v="10"/>
    <x v="3"/>
  </r>
  <r>
    <n v="77540346"/>
    <x v="10"/>
    <x v="3"/>
  </r>
  <r>
    <n v="77540348"/>
    <x v="10"/>
    <x v="3"/>
  </r>
  <r>
    <n v="77540349"/>
    <x v="10"/>
    <x v="3"/>
  </r>
  <r>
    <n v="77540352"/>
    <x v="10"/>
    <x v="3"/>
  </r>
  <r>
    <n v="77540353"/>
    <x v="10"/>
    <x v="3"/>
  </r>
  <r>
    <n v="77540355"/>
    <x v="10"/>
    <x v="3"/>
  </r>
  <r>
    <n v="77540358"/>
    <x v="10"/>
    <x v="3"/>
  </r>
  <r>
    <n v="77540360"/>
    <x v="10"/>
    <x v="3"/>
  </r>
  <r>
    <n v="77540363"/>
    <x v="10"/>
    <x v="3"/>
  </r>
  <r>
    <n v="77540364"/>
    <x v="10"/>
    <x v="3"/>
  </r>
  <r>
    <n v="77540366"/>
    <x v="10"/>
    <x v="3"/>
  </r>
  <r>
    <n v="77540367"/>
    <x v="10"/>
    <x v="3"/>
  </r>
  <r>
    <n v="77540368"/>
    <x v="10"/>
    <x v="3"/>
  </r>
  <r>
    <n v="77540369"/>
    <x v="10"/>
    <x v="3"/>
  </r>
  <r>
    <n v="77540370"/>
    <x v="10"/>
    <x v="3"/>
  </r>
  <r>
    <n v="77540371"/>
    <x v="12"/>
    <x v="3"/>
  </r>
  <r>
    <n v="77540372"/>
    <x v="10"/>
    <x v="3"/>
  </r>
  <r>
    <n v="77540374"/>
    <x v="10"/>
    <x v="3"/>
  </r>
  <r>
    <n v="77540376"/>
    <x v="12"/>
    <x v="3"/>
  </r>
  <r>
    <n v="77540379"/>
    <x v="10"/>
    <x v="3"/>
  </r>
  <r>
    <n v="77540380"/>
    <x v="10"/>
    <x v="3"/>
  </r>
  <r>
    <n v="77540382"/>
    <x v="10"/>
    <x v="3"/>
  </r>
  <r>
    <n v="77540383"/>
    <x v="10"/>
    <x v="3"/>
  </r>
  <r>
    <n v="77540384"/>
    <x v="10"/>
    <x v="3"/>
  </r>
  <r>
    <n v="77540386"/>
    <x v="10"/>
    <x v="3"/>
  </r>
  <r>
    <n v="77540387"/>
    <x v="10"/>
    <x v="3"/>
  </r>
  <r>
    <n v="77540390"/>
    <x v="10"/>
    <x v="3"/>
  </r>
  <r>
    <n v="77540391"/>
    <x v="10"/>
    <x v="3"/>
  </r>
  <r>
    <n v="77540392"/>
    <x v="10"/>
    <x v="3"/>
  </r>
  <r>
    <n v="77540393"/>
    <x v="10"/>
    <x v="3"/>
  </r>
  <r>
    <n v="77540395"/>
    <x v="12"/>
    <x v="3"/>
  </r>
  <r>
    <n v="77540398"/>
    <x v="10"/>
    <x v="3"/>
  </r>
  <r>
    <n v="77540399"/>
    <x v="10"/>
    <x v="3"/>
  </r>
  <r>
    <n v="77540400"/>
    <x v="10"/>
    <x v="3"/>
  </r>
  <r>
    <n v="77540401"/>
    <x v="10"/>
    <x v="3"/>
  </r>
  <r>
    <n v="77540403"/>
    <x v="10"/>
    <x v="3"/>
  </r>
  <r>
    <n v="77540404"/>
    <x v="10"/>
    <x v="3"/>
  </r>
  <r>
    <n v="77540405"/>
    <x v="10"/>
    <x v="3"/>
  </r>
  <r>
    <n v="77540406"/>
    <x v="12"/>
    <x v="2"/>
  </r>
  <r>
    <n v="77540407"/>
    <x v="10"/>
    <x v="2"/>
  </r>
  <r>
    <n v="77540408"/>
    <x v="10"/>
    <x v="2"/>
  </r>
  <r>
    <n v="77540409"/>
    <x v="10"/>
    <x v="2"/>
  </r>
  <r>
    <n v="77540410"/>
    <x v="10"/>
    <x v="2"/>
  </r>
  <r>
    <n v="77540411"/>
    <x v="10"/>
    <x v="2"/>
  </r>
  <r>
    <n v="77540412"/>
    <x v="10"/>
    <x v="2"/>
  </r>
  <r>
    <n v="77540413"/>
    <x v="10"/>
    <x v="2"/>
  </r>
  <r>
    <n v="77540414"/>
    <x v="10"/>
    <x v="2"/>
  </r>
  <r>
    <n v="77540415"/>
    <x v="10"/>
    <x v="2"/>
  </r>
  <r>
    <n v="77540416"/>
    <x v="10"/>
    <x v="2"/>
  </r>
  <r>
    <n v="77540417"/>
    <x v="10"/>
    <x v="2"/>
  </r>
  <r>
    <n v="77540418"/>
    <x v="10"/>
    <x v="2"/>
  </r>
  <r>
    <n v="77540419"/>
    <x v="10"/>
    <x v="2"/>
  </r>
  <r>
    <n v="77540420"/>
    <x v="10"/>
    <x v="2"/>
  </r>
  <r>
    <n v="77540421"/>
    <x v="10"/>
    <x v="2"/>
  </r>
  <r>
    <n v="77540422"/>
    <x v="10"/>
    <x v="2"/>
  </r>
  <r>
    <n v="77540423"/>
    <x v="10"/>
    <x v="2"/>
  </r>
  <r>
    <n v="77540424"/>
    <x v="10"/>
    <x v="2"/>
  </r>
  <r>
    <n v="77540425"/>
    <x v="10"/>
    <x v="2"/>
  </r>
  <r>
    <n v="77540426"/>
    <x v="10"/>
    <x v="2"/>
  </r>
  <r>
    <n v="77540427"/>
    <x v="10"/>
    <x v="2"/>
  </r>
  <r>
    <n v="77540428"/>
    <x v="10"/>
    <x v="2"/>
  </r>
  <r>
    <n v="77540429"/>
    <x v="10"/>
    <x v="2"/>
  </r>
  <r>
    <n v="77540430"/>
    <x v="10"/>
    <x v="2"/>
  </r>
  <r>
    <n v="77540432"/>
    <x v="10"/>
    <x v="2"/>
  </r>
  <r>
    <n v="77540433"/>
    <x v="10"/>
    <x v="2"/>
  </r>
  <r>
    <n v="77540434"/>
    <x v="10"/>
    <x v="2"/>
  </r>
  <r>
    <n v="77540435"/>
    <x v="10"/>
    <x v="2"/>
  </r>
  <r>
    <n v="77540436"/>
    <x v="10"/>
    <x v="2"/>
  </r>
  <r>
    <n v="77540437"/>
    <x v="10"/>
    <x v="2"/>
  </r>
  <r>
    <n v="77540438"/>
    <x v="10"/>
    <x v="2"/>
  </r>
  <r>
    <n v="77540439"/>
    <x v="10"/>
    <x v="2"/>
  </r>
  <r>
    <n v="77540440"/>
    <x v="10"/>
    <x v="2"/>
  </r>
  <r>
    <n v="77540441"/>
    <x v="10"/>
    <x v="2"/>
  </r>
  <r>
    <n v="77540442"/>
    <x v="10"/>
    <x v="2"/>
  </r>
  <r>
    <n v="77540443"/>
    <x v="10"/>
    <x v="2"/>
  </r>
  <r>
    <n v="77540444"/>
    <x v="10"/>
    <x v="2"/>
  </r>
  <r>
    <n v="77540445"/>
    <x v="10"/>
    <x v="2"/>
  </r>
  <r>
    <n v="77540446"/>
    <x v="10"/>
    <x v="2"/>
  </r>
  <r>
    <n v="77540447"/>
    <x v="10"/>
    <x v="2"/>
  </r>
  <r>
    <n v="77540448"/>
    <x v="10"/>
    <x v="2"/>
  </r>
  <r>
    <n v="77540449"/>
    <x v="10"/>
    <x v="2"/>
  </r>
  <r>
    <n v="77540450"/>
    <x v="10"/>
    <x v="2"/>
  </r>
  <r>
    <n v="77540451"/>
    <x v="10"/>
    <x v="2"/>
  </r>
  <r>
    <n v="77540452"/>
    <x v="10"/>
    <x v="2"/>
  </r>
  <r>
    <n v="77540453"/>
    <x v="10"/>
    <x v="2"/>
  </r>
  <r>
    <n v="77540454"/>
    <x v="10"/>
    <x v="2"/>
  </r>
  <r>
    <n v="77540455"/>
    <x v="10"/>
    <x v="2"/>
  </r>
  <r>
    <n v="77540456"/>
    <x v="10"/>
    <x v="2"/>
  </r>
  <r>
    <n v="77540457"/>
    <x v="10"/>
    <x v="2"/>
  </r>
  <r>
    <n v="77540458"/>
    <x v="10"/>
    <x v="2"/>
  </r>
  <r>
    <n v="77540459"/>
    <x v="10"/>
    <x v="2"/>
  </r>
  <r>
    <n v="77540460"/>
    <x v="10"/>
    <x v="2"/>
  </r>
  <r>
    <n v="77540461"/>
    <x v="10"/>
    <x v="2"/>
  </r>
  <r>
    <n v="77540462"/>
    <x v="10"/>
    <x v="2"/>
  </r>
  <r>
    <n v="77540464"/>
    <x v="10"/>
    <x v="2"/>
  </r>
  <r>
    <n v="77540465"/>
    <x v="10"/>
    <x v="2"/>
  </r>
  <r>
    <n v="77540466"/>
    <x v="10"/>
    <x v="2"/>
  </r>
  <r>
    <n v="77540467"/>
    <x v="10"/>
    <x v="2"/>
  </r>
  <r>
    <n v="77540468"/>
    <x v="10"/>
    <x v="2"/>
  </r>
  <r>
    <n v="77540469"/>
    <x v="10"/>
    <x v="2"/>
  </r>
  <r>
    <n v="77540470"/>
    <x v="10"/>
    <x v="2"/>
  </r>
  <r>
    <n v="77540471"/>
    <x v="10"/>
    <x v="2"/>
  </r>
  <r>
    <n v="77540472"/>
    <x v="10"/>
    <x v="2"/>
  </r>
  <r>
    <n v="77540473"/>
    <x v="10"/>
    <x v="2"/>
  </r>
  <r>
    <n v="77540474"/>
    <x v="10"/>
    <x v="2"/>
  </r>
  <r>
    <n v="77540475"/>
    <x v="10"/>
    <x v="2"/>
  </r>
  <r>
    <n v="77540476"/>
    <x v="10"/>
    <x v="2"/>
  </r>
  <r>
    <n v="77540477"/>
    <x v="10"/>
    <x v="2"/>
  </r>
  <r>
    <n v="77540478"/>
    <x v="10"/>
    <x v="2"/>
  </r>
  <r>
    <n v="77540479"/>
    <x v="10"/>
    <x v="2"/>
  </r>
  <r>
    <n v="77540480"/>
    <x v="10"/>
    <x v="2"/>
  </r>
  <r>
    <n v="77540481"/>
    <x v="10"/>
    <x v="2"/>
  </r>
  <r>
    <n v="77540482"/>
    <x v="10"/>
    <x v="2"/>
  </r>
  <r>
    <n v="77540483"/>
    <x v="10"/>
    <x v="2"/>
  </r>
  <r>
    <n v="77540484"/>
    <x v="10"/>
    <x v="2"/>
  </r>
  <r>
    <n v="77540485"/>
    <x v="10"/>
    <x v="2"/>
  </r>
  <r>
    <n v="77540486"/>
    <x v="10"/>
    <x v="2"/>
  </r>
  <r>
    <n v="77540487"/>
    <x v="10"/>
    <x v="2"/>
  </r>
  <r>
    <n v="77540488"/>
    <x v="10"/>
    <x v="2"/>
  </r>
  <r>
    <n v="77540490"/>
    <x v="10"/>
    <x v="2"/>
  </r>
  <r>
    <n v="77540491"/>
    <x v="10"/>
    <x v="2"/>
  </r>
  <r>
    <n v="77540494"/>
    <x v="10"/>
    <x v="2"/>
  </r>
  <r>
    <n v="77540495"/>
    <x v="10"/>
    <x v="2"/>
  </r>
  <r>
    <n v="77540496"/>
    <x v="12"/>
    <x v="2"/>
  </r>
  <r>
    <n v="77540497"/>
    <x v="12"/>
    <x v="3"/>
  </r>
  <r>
    <n v="77540498"/>
    <x v="10"/>
    <x v="3"/>
  </r>
  <r>
    <n v="77540499"/>
    <x v="10"/>
    <x v="3"/>
  </r>
  <r>
    <n v="77540500"/>
    <x v="10"/>
    <x v="3"/>
  </r>
  <r>
    <n v="77540501"/>
    <x v="10"/>
    <x v="3"/>
  </r>
  <r>
    <n v="77540504"/>
    <x v="7"/>
    <x v="13"/>
  </r>
  <r>
    <n v="77540505"/>
    <x v="10"/>
    <x v="3"/>
  </r>
  <r>
    <n v="77540506"/>
    <x v="10"/>
    <x v="3"/>
  </r>
  <r>
    <n v="77540507"/>
    <x v="10"/>
    <x v="3"/>
  </r>
  <r>
    <n v="77540508"/>
    <x v="10"/>
    <x v="3"/>
  </r>
  <r>
    <n v="77540509"/>
    <x v="10"/>
    <x v="3"/>
  </r>
  <r>
    <n v="77540510"/>
    <x v="10"/>
    <x v="3"/>
  </r>
  <r>
    <n v="77540511"/>
    <x v="10"/>
    <x v="3"/>
  </r>
  <r>
    <n v="77540512"/>
    <x v="10"/>
    <x v="3"/>
  </r>
  <r>
    <n v="77540513"/>
    <x v="12"/>
    <x v="3"/>
  </r>
  <r>
    <n v="77540514"/>
    <x v="10"/>
    <x v="3"/>
  </r>
  <r>
    <n v="77540515"/>
    <x v="10"/>
    <x v="3"/>
  </r>
  <r>
    <n v="77540516"/>
    <x v="10"/>
    <x v="3"/>
  </r>
  <r>
    <n v="77540517"/>
    <x v="10"/>
    <x v="3"/>
  </r>
  <r>
    <n v="77540519"/>
    <x v="10"/>
    <x v="3"/>
  </r>
  <r>
    <n v="77540520"/>
    <x v="10"/>
    <x v="3"/>
  </r>
  <r>
    <n v="77540521"/>
    <x v="10"/>
    <x v="3"/>
  </r>
  <r>
    <n v="77540522"/>
    <x v="10"/>
    <x v="3"/>
  </r>
  <r>
    <n v="77540523"/>
    <x v="10"/>
    <x v="3"/>
  </r>
  <r>
    <n v="77540524"/>
    <x v="10"/>
    <x v="3"/>
  </r>
  <r>
    <n v="77540525"/>
    <x v="10"/>
    <x v="3"/>
  </r>
  <r>
    <n v="77540526"/>
    <x v="10"/>
    <x v="3"/>
  </r>
  <r>
    <n v="77540527"/>
    <x v="10"/>
    <x v="3"/>
  </r>
  <r>
    <n v="77540528"/>
    <x v="10"/>
    <x v="3"/>
  </r>
  <r>
    <n v="77540529"/>
    <x v="10"/>
    <x v="2"/>
  </r>
  <r>
    <n v="77540530"/>
    <x v="10"/>
    <x v="2"/>
  </r>
  <r>
    <n v="77540531"/>
    <x v="10"/>
    <x v="2"/>
  </r>
  <r>
    <n v="77540532"/>
    <x v="10"/>
    <x v="2"/>
  </r>
  <r>
    <n v="77540533"/>
    <x v="10"/>
    <x v="2"/>
  </r>
  <r>
    <n v="77540534"/>
    <x v="10"/>
    <x v="2"/>
  </r>
  <r>
    <n v="77540535"/>
    <x v="10"/>
    <x v="2"/>
  </r>
  <r>
    <n v="77540536"/>
    <x v="10"/>
    <x v="2"/>
  </r>
  <r>
    <n v="77540537"/>
    <x v="10"/>
    <x v="2"/>
  </r>
  <r>
    <n v="77540538"/>
    <x v="10"/>
    <x v="2"/>
  </r>
  <r>
    <n v="77540539"/>
    <x v="10"/>
    <x v="2"/>
  </r>
  <r>
    <n v="77540540"/>
    <x v="10"/>
    <x v="2"/>
  </r>
  <r>
    <n v="77540543"/>
    <x v="10"/>
    <x v="2"/>
  </r>
  <r>
    <n v="77540544"/>
    <x v="10"/>
    <x v="2"/>
  </r>
  <r>
    <n v="77540545"/>
    <x v="10"/>
    <x v="2"/>
  </r>
  <r>
    <n v="77540546"/>
    <x v="10"/>
    <x v="2"/>
  </r>
  <r>
    <n v="77540547"/>
    <x v="10"/>
    <x v="2"/>
  </r>
  <r>
    <n v="77540548"/>
    <x v="10"/>
    <x v="2"/>
  </r>
  <r>
    <n v="77540549"/>
    <x v="10"/>
    <x v="2"/>
  </r>
  <r>
    <n v="77540551"/>
    <x v="10"/>
    <x v="2"/>
  </r>
  <r>
    <n v="77540552"/>
    <x v="10"/>
    <x v="2"/>
  </r>
  <r>
    <n v="77540553"/>
    <x v="10"/>
    <x v="2"/>
  </r>
  <r>
    <n v="77540554"/>
    <x v="10"/>
    <x v="2"/>
  </r>
  <r>
    <n v="77540555"/>
    <x v="10"/>
    <x v="2"/>
  </r>
  <r>
    <n v="77540556"/>
    <x v="10"/>
    <x v="2"/>
  </r>
  <r>
    <n v="77540557"/>
    <x v="10"/>
    <x v="2"/>
  </r>
  <r>
    <n v="77540558"/>
    <x v="10"/>
    <x v="2"/>
  </r>
  <r>
    <n v="77540559"/>
    <x v="10"/>
    <x v="2"/>
  </r>
  <r>
    <n v="77540560"/>
    <x v="10"/>
    <x v="2"/>
  </r>
  <r>
    <n v="77540561"/>
    <x v="10"/>
    <x v="2"/>
  </r>
  <r>
    <n v="77540562"/>
    <x v="10"/>
    <x v="2"/>
  </r>
  <r>
    <n v="77540564"/>
    <x v="10"/>
    <x v="2"/>
  </r>
  <r>
    <n v="77540565"/>
    <x v="10"/>
    <x v="2"/>
  </r>
  <r>
    <n v="77540566"/>
    <x v="10"/>
    <x v="2"/>
  </r>
  <r>
    <n v="77540567"/>
    <x v="10"/>
    <x v="2"/>
  </r>
  <r>
    <n v="77540568"/>
    <x v="10"/>
    <x v="2"/>
  </r>
  <r>
    <n v="77540569"/>
    <x v="10"/>
    <x v="2"/>
  </r>
  <r>
    <n v="77540570"/>
    <x v="10"/>
    <x v="2"/>
  </r>
  <r>
    <n v="77540571"/>
    <x v="10"/>
    <x v="2"/>
  </r>
  <r>
    <n v="77540572"/>
    <x v="10"/>
    <x v="2"/>
  </r>
  <r>
    <n v="77540573"/>
    <x v="10"/>
    <x v="2"/>
  </r>
  <r>
    <n v="77540574"/>
    <x v="10"/>
    <x v="2"/>
  </r>
  <r>
    <n v="77540575"/>
    <x v="10"/>
    <x v="2"/>
  </r>
  <r>
    <n v="77540576"/>
    <x v="10"/>
    <x v="2"/>
  </r>
  <r>
    <n v="77540577"/>
    <x v="10"/>
    <x v="2"/>
  </r>
  <r>
    <n v="77540578"/>
    <x v="10"/>
    <x v="2"/>
  </r>
  <r>
    <n v="77540579"/>
    <x v="10"/>
    <x v="2"/>
  </r>
  <r>
    <n v="77540580"/>
    <x v="12"/>
    <x v="2"/>
  </r>
  <r>
    <n v="77540581"/>
    <x v="12"/>
    <x v="2"/>
  </r>
  <r>
    <n v="77540582"/>
    <x v="12"/>
    <x v="3"/>
  </r>
  <r>
    <n v="77540583"/>
    <x v="12"/>
    <x v="2"/>
  </r>
  <r>
    <n v="77540584"/>
    <x v="12"/>
    <x v="2"/>
  </r>
  <r>
    <n v="77540585"/>
    <x v="11"/>
    <x v="2"/>
  </r>
  <r>
    <n v="77540586"/>
    <x v="11"/>
    <x v="2"/>
  </r>
  <r>
    <n v="77540587"/>
    <x v="12"/>
    <x v="2"/>
  </r>
  <r>
    <n v="77540588"/>
    <x v="11"/>
    <x v="3"/>
  </r>
  <r>
    <n v="77540589"/>
    <x v="12"/>
    <x v="2"/>
  </r>
  <r>
    <n v="77540590"/>
    <x v="12"/>
    <x v="2"/>
  </r>
  <r>
    <n v="77540591"/>
    <x v="12"/>
    <x v="2"/>
  </r>
  <r>
    <n v="77540592"/>
    <x v="12"/>
    <x v="2"/>
  </r>
  <r>
    <n v="77540593"/>
    <x v="11"/>
    <x v="2"/>
  </r>
  <r>
    <n v="77540595"/>
    <x v="12"/>
    <x v="2"/>
  </r>
  <r>
    <n v="77540596"/>
    <x v="11"/>
    <x v="2"/>
  </r>
  <r>
    <n v="77540597"/>
    <x v="11"/>
    <x v="2"/>
  </r>
  <r>
    <n v="77540598"/>
    <x v="12"/>
    <x v="2"/>
  </r>
  <r>
    <n v="77540599"/>
    <x v="12"/>
    <x v="2"/>
  </r>
  <r>
    <n v="77540600"/>
    <x v="11"/>
    <x v="2"/>
  </r>
  <r>
    <n v="77540601"/>
    <x v="12"/>
    <x v="12"/>
  </r>
  <r>
    <n v="77540602"/>
    <x v="10"/>
    <x v="6"/>
  </r>
  <r>
    <n v="77540603"/>
    <x v="10"/>
    <x v="6"/>
  </r>
  <r>
    <n v="77540606"/>
    <x v="10"/>
    <x v="6"/>
  </r>
  <r>
    <n v="77540607"/>
    <x v="10"/>
    <x v="6"/>
  </r>
  <r>
    <n v="77540609"/>
    <x v="10"/>
    <x v="6"/>
  </r>
  <r>
    <n v="77540610"/>
    <x v="10"/>
    <x v="6"/>
  </r>
  <r>
    <n v="77540612"/>
    <x v="10"/>
    <x v="6"/>
  </r>
  <r>
    <n v="77540614"/>
    <x v="10"/>
    <x v="6"/>
  </r>
  <r>
    <n v="77540615"/>
    <x v="10"/>
    <x v="6"/>
  </r>
  <r>
    <n v="77540616"/>
    <x v="10"/>
    <x v="6"/>
  </r>
  <r>
    <n v="77540618"/>
    <x v="10"/>
    <x v="6"/>
  </r>
  <r>
    <n v="77540619"/>
    <x v="10"/>
    <x v="6"/>
  </r>
  <r>
    <n v="77540620"/>
    <x v="12"/>
    <x v="6"/>
  </r>
  <r>
    <n v="77540621"/>
    <x v="12"/>
    <x v="6"/>
  </r>
  <r>
    <n v="77540622"/>
    <x v="10"/>
    <x v="6"/>
  </r>
  <r>
    <n v="77540623"/>
    <x v="10"/>
    <x v="6"/>
  </r>
  <r>
    <n v="77540624"/>
    <x v="10"/>
    <x v="6"/>
  </r>
  <r>
    <n v="77540625"/>
    <x v="10"/>
    <x v="6"/>
  </r>
  <r>
    <n v="77540626"/>
    <x v="10"/>
    <x v="6"/>
  </r>
  <r>
    <n v="77540628"/>
    <x v="10"/>
    <x v="6"/>
  </r>
  <r>
    <n v="77540629"/>
    <x v="10"/>
    <x v="6"/>
  </r>
  <r>
    <n v="77540631"/>
    <x v="10"/>
    <x v="6"/>
  </r>
  <r>
    <n v="77540632"/>
    <x v="10"/>
    <x v="6"/>
  </r>
  <r>
    <n v="77540633"/>
    <x v="10"/>
    <x v="6"/>
  </r>
  <r>
    <n v="77540634"/>
    <x v="10"/>
    <x v="6"/>
  </r>
  <r>
    <n v="77540635"/>
    <x v="10"/>
    <x v="6"/>
  </r>
  <r>
    <n v="77540636"/>
    <x v="10"/>
    <x v="6"/>
  </r>
  <r>
    <n v="77540637"/>
    <x v="10"/>
    <x v="6"/>
  </r>
  <r>
    <n v="77540638"/>
    <x v="10"/>
    <x v="6"/>
  </r>
  <r>
    <n v="77540639"/>
    <x v="10"/>
    <x v="6"/>
  </r>
  <r>
    <n v="77540640"/>
    <x v="10"/>
    <x v="6"/>
  </r>
  <r>
    <n v="77540641"/>
    <x v="10"/>
    <x v="6"/>
  </r>
  <r>
    <n v="77540642"/>
    <x v="10"/>
    <x v="6"/>
  </r>
  <r>
    <n v="77540643"/>
    <x v="12"/>
    <x v="6"/>
  </r>
  <r>
    <n v="77540644"/>
    <x v="10"/>
    <x v="6"/>
  </r>
  <r>
    <n v="77540645"/>
    <x v="10"/>
    <x v="6"/>
  </r>
  <r>
    <n v="77540646"/>
    <x v="10"/>
    <x v="6"/>
  </r>
  <r>
    <n v="77540647"/>
    <x v="11"/>
    <x v="6"/>
  </r>
  <r>
    <n v="77540648"/>
    <x v="10"/>
    <x v="6"/>
  </r>
  <r>
    <n v="77540649"/>
    <x v="10"/>
    <x v="6"/>
  </r>
  <r>
    <n v="77540650"/>
    <x v="10"/>
    <x v="6"/>
  </r>
  <r>
    <n v="77540651"/>
    <x v="10"/>
    <x v="6"/>
  </r>
  <r>
    <n v="77540652"/>
    <x v="10"/>
    <x v="6"/>
  </r>
  <r>
    <n v="77540653"/>
    <x v="10"/>
    <x v="6"/>
  </r>
  <r>
    <n v="77540654"/>
    <x v="10"/>
    <x v="6"/>
  </r>
  <r>
    <n v="77540655"/>
    <x v="10"/>
    <x v="6"/>
  </r>
  <r>
    <n v="77540656"/>
    <x v="10"/>
    <x v="6"/>
  </r>
  <r>
    <n v="77540657"/>
    <x v="10"/>
    <x v="6"/>
  </r>
  <r>
    <n v="77540658"/>
    <x v="10"/>
    <x v="6"/>
  </r>
  <r>
    <n v="77540659"/>
    <x v="10"/>
    <x v="6"/>
  </r>
  <r>
    <n v="77540660"/>
    <x v="10"/>
    <x v="6"/>
  </r>
  <r>
    <n v="77540661"/>
    <x v="10"/>
    <x v="6"/>
  </r>
  <r>
    <n v="77540663"/>
    <x v="10"/>
    <x v="6"/>
  </r>
  <r>
    <n v="77540664"/>
    <x v="10"/>
    <x v="6"/>
  </r>
  <r>
    <n v="77540665"/>
    <x v="12"/>
    <x v="6"/>
  </r>
  <r>
    <n v="77540666"/>
    <x v="10"/>
    <x v="6"/>
  </r>
  <r>
    <n v="77540667"/>
    <x v="10"/>
    <x v="6"/>
  </r>
  <r>
    <n v="77540668"/>
    <x v="10"/>
    <x v="6"/>
  </r>
  <r>
    <n v="77540669"/>
    <x v="10"/>
    <x v="6"/>
  </r>
  <r>
    <n v="77540670"/>
    <x v="10"/>
    <x v="6"/>
  </r>
  <r>
    <n v="77540671"/>
    <x v="10"/>
    <x v="6"/>
  </r>
  <r>
    <n v="77540672"/>
    <x v="10"/>
    <x v="7"/>
  </r>
  <r>
    <n v="77540673"/>
    <x v="10"/>
    <x v="7"/>
  </r>
  <r>
    <n v="77540674"/>
    <x v="10"/>
    <x v="7"/>
  </r>
  <r>
    <n v="77540675"/>
    <x v="10"/>
    <x v="7"/>
  </r>
  <r>
    <n v="77540676"/>
    <x v="10"/>
    <x v="7"/>
  </r>
  <r>
    <n v="77540677"/>
    <x v="10"/>
    <x v="7"/>
  </r>
  <r>
    <n v="77540678"/>
    <x v="10"/>
    <x v="7"/>
  </r>
  <r>
    <n v="77540679"/>
    <x v="10"/>
    <x v="7"/>
  </r>
  <r>
    <n v="77540680"/>
    <x v="10"/>
    <x v="7"/>
  </r>
  <r>
    <n v="77540681"/>
    <x v="10"/>
    <x v="7"/>
  </r>
  <r>
    <n v="77540682"/>
    <x v="10"/>
    <x v="7"/>
  </r>
  <r>
    <n v="77540683"/>
    <x v="10"/>
    <x v="7"/>
  </r>
  <r>
    <n v="77540685"/>
    <x v="10"/>
    <x v="7"/>
  </r>
  <r>
    <n v="77540686"/>
    <x v="10"/>
    <x v="7"/>
  </r>
  <r>
    <n v="77540687"/>
    <x v="10"/>
    <x v="7"/>
  </r>
  <r>
    <n v="77540689"/>
    <x v="10"/>
    <x v="7"/>
  </r>
  <r>
    <n v="77540690"/>
    <x v="10"/>
    <x v="7"/>
  </r>
  <r>
    <n v="77540692"/>
    <x v="10"/>
    <x v="7"/>
  </r>
  <r>
    <n v="77540693"/>
    <x v="10"/>
    <x v="7"/>
  </r>
  <r>
    <n v="77540694"/>
    <x v="10"/>
    <x v="7"/>
  </r>
  <r>
    <n v="77540695"/>
    <x v="10"/>
    <x v="7"/>
  </r>
  <r>
    <n v="77540697"/>
    <x v="10"/>
    <x v="7"/>
  </r>
  <r>
    <n v="77540699"/>
    <x v="7"/>
    <x v="2"/>
  </r>
  <r>
    <n v="77540700"/>
    <x v="11"/>
    <x v="3"/>
  </r>
  <r>
    <n v="77540701"/>
    <x v="20"/>
    <x v="15"/>
  </r>
  <r>
    <n v="77540702"/>
    <x v="10"/>
    <x v="18"/>
  </r>
  <r>
    <n v="77540703"/>
    <x v="12"/>
    <x v="18"/>
  </r>
  <r>
    <n v="77540704"/>
    <x v="12"/>
    <x v="18"/>
  </r>
  <r>
    <n v="77540705"/>
    <x v="12"/>
    <x v="18"/>
  </r>
  <r>
    <n v="77540706"/>
    <x v="12"/>
    <x v="6"/>
  </r>
  <r>
    <n v="77540708"/>
    <x v="12"/>
    <x v="6"/>
  </r>
  <r>
    <n v="77540709"/>
    <x v="12"/>
    <x v="6"/>
  </r>
  <r>
    <n v="77540713"/>
    <x v="12"/>
    <x v="6"/>
  </r>
  <r>
    <n v="77540714"/>
    <x v="12"/>
    <x v="6"/>
  </r>
  <r>
    <n v="77540715"/>
    <x v="12"/>
    <x v="6"/>
  </r>
  <r>
    <n v="77540717"/>
    <x v="10"/>
    <x v="6"/>
  </r>
  <r>
    <n v="77540718"/>
    <x v="10"/>
    <x v="6"/>
  </r>
  <r>
    <n v="77540719"/>
    <x v="10"/>
    <x v="6"/>
  </r>
  <r>
    <n v="77540720"/>
    <x v="10"/>
    <x v="6"/>
  </r>
  <r>
    <n v="77540721"/>
    <x v="10"/>
    <x v="6"/>
  </r>
  <r>
    <n v="77540723"/>
    <x v="10"/>
    <x v="6"/>
  </r>
  <r>
    <n v="77540724"/>
    <x v="10"/>
    <x v="6"/>
  </r>
  <r>
    <n v="77540725"/>
    <x v="10"/>
    <x v="6"/>
  </r>
  <r>
    <n v="77540726"/>
    <x v="10"/>
    <x v="6"/>
  </r>
  <r>
    <n v="77540729"/>
    <x v="10"/>
    <x v="6"/>
  </r>
  <r>
    <n v="77540730"/>
    <x v="10"/>
    <x v="6"/>
  </r>
  <r>
    <n v="77540731"/>
    <x v="10"/>
    <x v="6"/>
  </r>
  <r>
    <n v="77540732"/>
    <x v="10"/>
    <x v="6"/>
  </r>
  <r>
    <n v="77540733"/>
    <x v="10"/>
    <x v="6"/>
  </r>
  <r>
    <n v="77540734"/>
    <x v="10"/>
    <x v="6"/>
  </r>
  <r>
    <n v="77540735"/>
    <x v="10"/>
    <x v="6"/>
  </r>
  <r>
    <n v="77540736"/>
    <x v="10"/>
    <x v="6"/>
  </r>
  <r>
    <n v="77540737"/>
    <x v="10"/>
    <x v="6"/>
  </r>
  <r>
    <n v="77540738"/>
    <x v="10"/>
    <x v="6"/>
  </r>
  <r>
    <n v="77540739"/>
    <x v="10"/>
    <x v="6"/>
  </r>
  <r>
    <n v="77540740"/>
    <x v="10"/>
    <x v="6"/>
  </r>
  <r>
    <n v="77540743"/>
    <x v="10"/>
    <x v="6"/>
  </r>
  <r>
    <n v="77540744"/>
    <x v="10"/>
    <x v="6"/>
  </r>
  <r>
    <n v="77540745"/>
    <x v="10"/>
    <x v="6"/>
  </r>
  <r>
    <n v="77540746"/>
    <x v="10"/>
    <x v="6"/>
  </r>
  <r>
    <n v="77540747"/>
    <x v="10"/>
    <x v="6"/>
  </r>
  <r>
    <n v="77540748"/>
    <x v="10"/>
    <x v="6"/>
  </r>
  <r>
    <n v="77540750"/>
    <x v="10"/>
    <x v="6"/>
  </r>
  <r>
    <n v="77540751"/>
    <x v="10"/>
    <x v="10"/>
  </r>
  <r>
    <n v="77540752"/>
    <x v="12"/>
    <x v="10"/>
  </r>
  <r>
    <n v="77540753"/>
    <x v="12"/>
    <x v="10"/>
  </r>
  <r>
    <n v="77540754"/>
    <x v="10"/>
    <x v="10"/>
  </r>
  <r>
    <n v="77540755"/>
    <x v="10"/>
    <x v="10"/>
  </r>
  <r>
    <n v="77540756"/>
    <x v="10"/>
    <x v="10"/>
  </r>
  <r>
    <n v="77540757"/>
    <x v="10"/>
    <x v="10"/>
  </r>
  <r>
    <n v="77540758"/>
    <x v="10"/>
    <x v="10"/>
  </r>
  <r>
    <n v="77540760"/>
    <x v="10"/>
    <x v="10"/>
  </r>
  <r>
    <n v="77540762"/>
    <x v="10"/>
    <x v="10"/>
  </r>
  <r>
    <n v="77540764"/>
    <x v="10"/>
    <x v="10"/>
  </r>
  <r>
    <n v="77540766"/>
    <x v="10"/>
    <x v="10"/>
  </r>
  <r>
    <n v="77540767"/>
    <x v="10"/>
    <x v="10"/>
  </r>
  <r>
    <n v="77540768"/>
    <x v="10"/>
    <x v="10"/>
  </r>
  <r>
    <n v="77540769"/>
    <x v="10"/>
    <x v="10"/>
  </r>
  <r>
    <n v="77540770"/>
    <x v="10"/>
    <x v="10"/>
  </r>
  <r>
    <n v="77540771"/>
    <x v="10"/>
    <x v="10"/>
  </r>
  <r>
    <n v="77540772"/>
    <x v="10"/>
    <x v="6"/>
  </r>
  <r>
    <n v="77540773"/>
    <x v="10"/>
    <x v="10"/>
  </r>
  <r>
    <n v="77540774"/>
    <x v="10"/>
    <x v="10"/>
  </r>
  <r>
    <n v="77540775"/>
    <x v="10"/>
    <x v="10"/>
  </r>
  <r>
    <n v="77540776"/>
    <x v="10"/>
    <x v="10"/>
  </r>
  <r>
    <n v="77540777"/>
    <x v="10"/>
    <x v="10"/>
  </r>
  <r>
    <n v="77540778"/>
    <x v="10"/>
    <x v="10"/>
  </r>
  <r>
    <n v="77540779"/>
    <x v="10"/>
    <x v="10"/>
  </r>
  <r>
    <n v="77540780"/>
    <x v="10"/>
    <x v="10"/>
  </r>
  <r>
    <n v="77540781"/>
    <x v="10"/>
    <x v="10"/>
  </r>
  <r>
    <n v="77540782"/>
    <x v="10"/>
    <x v="10"/>
  </r>
  <r>
    <n v="77540783"/>
    <x v="10"/>
    <x v="10"/>
  </r>
  <r>
    <n v="77540784"/>
    <x v="10"/>
    <x v="10"/>
  </r>
  <r>
    <n v="77540785"/>
    <x v="10"/>
    <x v="10"/>
  </r>
  <r>
    <n v="77540786"/>
    <x v="10"/>
    <x v="10"/>
  </r>
  <r>
    <n v="77540787"/>
    <x v="10"/>
    <x v="10"/>
  </r>
  <r>
    <n v="77540788"/>
    <x v="10"/>
    <x v="10"/>
  </r>
  <r>
    <n v="77540789"/>
    <x v="10"/>
    <x v="10"/>
  </r>
  <r>
    <n v="77540790"/>
    <x v="10"/>
    <x v="10"/>
  </r>
  <r>
    <n v="77540791"/>
    <x v="10"/>
    <x v="10"/>
  </r>
  <r>
    <n v="77540792"/>
    <x v="10"/>
    <x v="10"/>
  </r>
  <r>
    <n v="77540793"/>
    <x v="10"/>
    <x v="10"/>
  </r>
  <r>
    <n v="77540794"/>
    <x v="10"/>
    <x v="10"/>
  </r>
  <r>
    <n v="77540795"/>
    <x v="10"/>
    <x v="10"/>
  </r>
  <r>
    <n v="77540796"/>
    <x v="10"/>
    <x v="10"/>
  </r>
  <r>
    <n v="77540797"/>
    <x v="10"/>
    <x v="10"/>
  </r>
  <r>
    <n v="77540799"/>
    <x v="10"/>
    <x v="10"/>
  </r>
  <r>
    <n v="77540800"/>
    <x v="10"/>
    <x v="10"/>
  </r>
  <r>
    <n v="77540801"/>
    <x v="10"/>
    <x v="10"/>
  </r>
  <r>
    <n v="77540802"/>
    <x v="10"/>
    <x v="10"/>
  </r>
  <r>
    <n v="77540803"/>
    <x v="10"/>
    <x v="10"/>
  </r>
  <r>
    <n v="77540804"/>
    <x v="10"/>
    <x v="10"/>
  </r>
  <r>
    <n v="77540805"/>
    <x v="10"/>
    <x v="10"/>
  </r>
  <r>
    <n v="77540806"/>
    <x v="10"/>
    <x v="10"/>
  </r>
  <r>
    <n v="77540807"/>
    <x v="10"/>
    <x v="10"/>
  </r>
  <r>
    <n v="77540808"/>
    <x v="10"/>
    <x v="10"/>
  </r>
  <r>
    <n v="77540809"/>
    <x v="10"/>
    <x v="10"/>
  </r>
  <r>
    <n v="77540810"/>
    <x v="10"/>
    <x v="10"/>
  </r>
  <r>
    <n v="77540811"/>
    <x v="10"/>
    <x v="10"/>
  </r>
  <r>
    <n v="77540812"/>
    <x v="10"/>
    <x v="10"/>
  </r>
  <r>
    <n v="77540813"/>
    <x v="10"/>
    <x v="10"/>
  </r>
  <r>
    <n v="77540814"/>
    <x v="10"/>
    <x v="10"/>
  </r>
  <r>
    <n v="77540815"/>
    <x v="10"/>
    <x v="10"/>
  </r>
  <r>
    <n v="77540816"/>
    <x v="10"/>
    <x v="10"/>
  </r>
  <r>
    <n v="77540818"/>
    <x v="10"/>
    <x v="10"/>
  </r>
  <r>
    <n v="77540819"/>
    <x v="10"/>
    <x v="10"/>
  </r>
  <r>
    <n v="77540820"/>
    <x v="10"/>
    <x v="10"/>
  </r>
  <r>
    <n v="77540821"/>
    <x v="10"/>
    <x v="10"/>
  </r>
  <r>
    <n v="77540822"/>
    <x v="10"/>
    <x v="10"/>
  </r>
  <r>
    <n v="77540823"/>
    <x v="10"/>
    <x v="10"/>
  </r>
  <r>
    <n v="77540824"/>
    <x v="10"/>
    <x v="10"/>
  </r>
  <r>
    <n v="77540826"/>
    <x v="10"/>
    <x v="10"/>
  </r>
  <r>
    <n v="77540827"/>
    <x v="10"/>
    <x v="10"/>
  </r>
  <r>
    <n v="77540828"/>
    <x v="10"/>
    <x v="10"/>
  </r>
  <r>
    <n v="77540830"/>
    <x v="10"/>
    <x v="10"/>
  </r>
  <r>
    <n v="77540831"/>
    <x v="10"/>
    <x v="10"/>
  </r>
  <r>
    <n v="77540832"/>
    <x v="10"/>
    <x v="10"/>
  </r>
  <r>
    <n v="77540833"/>
    <x v="10"/>
    <x v="10"/>
  </r>
  <r>
    <n v="77540834"/>
    <x v="10"/>
    <x v="10"/>
  </r>
  <r>
    <n v="77540835"/>
    <x v="10"/>
    <x v="10"/>
  </r>
  <r>
    <n v="77540836"/>
    <x v="10"/>
    <x v="10"/>
  </r>
  <r>
    <n v="77540837"/>
    <x v="10"/>
    <x v="10"/>
  </r>
  <r>
    <n v="77540840"/>
    <x v="10"/>
    <x v="10"/>
  </r>
  <r>
    <n v="77540844"/>
    <x v="10"/>
    <x v="10"/>
  </r>
  <r>
    <n v="77540845"/>
    <x v="10"/>
    <x v="10"/>
  </r>
  <r>
    <n v="77540850"/>
    <x v="10"/>
    <x v="10"/>
  </r>
  <r>
    <n v="77540851"/>
    <x v="10"/>
    <x v="10"/>
  </r>
  <r>
    <n v="77540853"/>
    <x v="10"/>
    <x v="10"/>
  </r>
  <r>
    <n v="77540854"/>
    <x v="10"/>
    <x v="10"/>
  </r>
  <r>
    <n v="77540856"/>
    <x v="10"/>
    <x v="10"/>
  </r>
  <r>
    <n v="77540858"/>
    <x v="10"/>
    <x v="10"/>
  </r>
  <r>
    <n v="77540859"/>
    <x v="10"/>
    <x v="10"/>
  </r>
  <r>
    <n v="77540863"/>
    <x v="12"/>
    <x v="10"/>
  </r>
  <r>
    <n v="77540864"/>
    <x v="11"/>
    <x v="10"/>
  </r>
  <r>
    <n v="77540865"/>
    <x v="12"/>
    <x v="10"/>
  </r>
  <r>
    <n v="77540866"/>
    <x v="11"/>
    <x v="9"/>
  </r>
  <r>
    <n v="77540867"/>
    <x v="12"/>
    <x v="9"/>
  </r>
  <r>
    <n v="77540868"/>
    <x v="12"/>
    <x v="9"/>
  </r>
  <r>
    <n v="77540869"/>
    <x v="12"/>
    <x v="9"/>
  </r>
  <r>
    <n v="77540872"/>
    <x v="12"/>
    <x v="10"/>
  </r>
  <r>
    <n v="77540873"/>
    <x v="12"/>
    <x v="9"/>
  </r>
  <r>
    <n v="77540874"/>
    <x v="12"/>
    <x v="10"/>
  </r>
  <r>
    <n v="77540875"/>
    <x v="12"/>
    <x v="10"/>
  </r>
  <r>
    <n v="77540876"/>
    <x v="12"/>
    <x v="10"/>
  </r>
  <r>
    <n v="77540877"/>
    <x v="11"/>
    <x v="10"/>
  </r>
  <r>
    <n v="77540878"/>
    <x v="11"/>
    <x v="10"/>
  </r>
  <r>
    <n v="77540883"/>
    <x v="11"/>
    <x v="10"/>
  </r>
  <r>
    <n v="77540884"/>
    <x v="12"/>
    <x v="10"/>
  </r>
  <r>
    <n v="77540885"/>
    <x v="11"/>
    <x v="10"/>
  </r>
  <r>
    <n v="77540886"/>
    <x v="11"/>
    <x v="10"/>
  </r>
  <r>
    <n v="77540888"/>
    <x v="12"/>
    <x v="9"/>
  </r>
  <r>
    <n v="77540889"/>
    <x v="3"/>
    <x v="6"/>
  </r>
  <r>
    <n v="77540891"/>
    <x v="10"/>
    <x v="9"/>
  </r>
  <r>
    <n v="77540892"/>
    <x v="10"/>
    <x v="9"/>
  </r>
  <r>
    <n v="77540896"/>
    <x v="12"/>
    <x v="9"/>
  </r>
  <r>
    <n v="77540897"/>
    <x v="12"/>
    <x v="9"/>
  </r>
  <r>
    <n v="77540898"/>
    <x v="12"/>
    <x v="9"/>
  </r>
  <r>
    <n v="77540899"/>
    <x v="12"/>
    <x v="9"/>
  </r>
  <r>
    <n v="77540900"/>
    <x v="12"/>
    <x v="9"/>
  </r>
  <r>
    <n v="77540903"/>
    <x v="10"/>
    <x v="6"/>
  </r>
  <r>
    <n v="77540904"/>
    <x v="10"/>
    <x v="6"/>
  </r>
  <r>
    <n v="77540905"/>
    <x v="10"/>
    <x v="6"/>
  </r>
  <r>
    <n v="77540906"/>
    <x v="10"/>
    <x v="6"/>
  </r>
  <r>
    <n v="77540907"/>
    <x v="10"/>
    <x v="6"/>
  </r>
  <r>
    <n v="77540908"/>
    <x v="10"/>
    <x v="6"/>
  </r>
  <r>
    <n v="77540909"/>
    <x v="10"/>
    <x v="6"/>
  </r>
  <r>
    <n v="77540912"/>
    <x v="10"/>
    <x v="6"/>
  </r>
  <r>
    <n v="77540913"/>
    <x v="12"/>
    <x v="6"/>
  </r>
  <r>
    <n v="77540914"/>
    <x v="12"/>
    <x v="6"/>
  </r>
  <r>
    <n v="77540915"/>
    <x v="12"/>
    <x v="6"/>
  </r>
  <r>
    <n v="77540916"/>
    <x v="12"/>
    <x v="6"/>
  </r>
  <r>
    <n v="77540917"/>
    <x v="12"/>
    <x v="6"/>
  </r>
  <r>
    <n v="77540918"/>
    <x v="12"/>
    <x v="6"/>
  </r>
  <r>
    <n v="77540921"/>
    <x v="12"/>
    <x v="6"/>
  </r>
  <r>
    <n v="77540922"/>
    <x v="12"/>
    <x v="6"/>
  </r>
  <r>
    <n v="77540923"/>
    <x v="11"/>
    <x v="6"/>
  </r>
  <r>
    <n v="77540924"/>
    <x v="11"/>
    <x v="6"/>
  </r>
  <r>
    <n v="77540925"/>
    <x v="12"/>
    <x v="6"/>
  </r>
  <r>
    <n v="77540926"/>
    <x v="12"/>
    <x v="6"/>
  </r>
  <r>
    <n v="77540934"/>
    <x v="35"/>
    <x v="6"/>
  </r>
  <r>
    <n v="77540935"/>
    <x v="35"/>
    <x v="6"/>
  </r>
  <r>
    <n v="77540936"/>
    <x v="12"/>
    <x v="6"/>
  </r>
  <r>
    <n v="77540937"/>
    <x v="12"/>
    <x v="6"/>
  </r>
  <r>
    <n v="77540938"/>
    <x v="12"/>
    <x v="6"/>
  </r>
  <r>
    <n v="77540940"/>
    <x v="10"/>
    <x v="6"/>
  </r>
  <r>
    <n v="77540941"/>
    <x v="10"/>
    <x v="6"/>
  </r>
  <r>
    <n v="77540942"/>
    <x v="10"/>
    <x v="6"/>
  </r>
  <r>
    <n v="77540943"/>
    <x v="10"/>
    <x v="6"/>
  </r>
  <r>
    <n v="77540944"/>
    <x v="10"/>
    <x v="6"/>
  </r>
  <r>
    <n v="77540945"/>
    <x v="10"/>
    <x v="6"/>
  </r>
  <r>
    <n v="77540946"/>
    <x v="10"/>
    <x v="6"/>
  </r>
  <r>
    <n v="77540947"/>
    <x v="10"/>
    <x v="6"/>
  </r>
  <r>
    <n v="77540948"/>
    <x v="12"/>
    <x v="7"/>
  </r>
  <r>
    <n v="77540949"/>
    <x v="10"/>
    <x v="7"/>
  </r>
  <r>
    <n v="77540951"/>
    <x v="10"/>
    <x v="7"/>
  </r>
  <r>
    <n v="77540952"/>
    <x v="10"/>
    <x v="7"/>
  </r>
  <r>
    <n v="77540953"/>
    <x v="10"/>
    <x v="7"/>
  </r>
  <r>
    <n v="77540955"/>
    <x v="10"/>
    <x v="7"/>
  </r>
  <r>
    <n v="77540956"/>
    <x v="10"/>
    <x v="7"/>
  </r>
  <r>
    <n v="77540957"/>
    <x v="10"/>
    <x v="7"/>
  </r>
  <r>
    <n v="77540959"/>
    <x v="10"/>
    <x v="7"/>
  </r>
  <r>
    <n v="77540960"/>
    <x v="10"/>
    <x v="7"/>
  </r>
  <r>
    <n v="77540961"/>
    <x v="10"/>
    <x v="7"/>
  </r>
  <r>
    <n v="77540962"/>
    <x v="10"/>
    <x v="7"/>
  </r>
  <r>
    <n v="77540963"/>
    <x v="10"/>
    <x v="7"/>
  </r>
  <r>
    <n v="77540964"/>
    <x v="10"/>
    <x v="7"/>
  </r>
  <r>
    <n v="77540966"/>
    <x v="10"/>
    <x v="7"/>
  </r>
  <r>
    <n v="77540967"/>
    <x v="10"/>
    <x v="7"/>
  </r>
  <r>
    <n v="77540969"/>
    <x v="10"/>
    <x v="7"/>
  </r>
  <r>
    <n v="77540970"/>
    <x v="10"/>
    <x v="7"/>
  </r>
  <r>
    <n v="77540971"/>
    <x v="11"/>
    <x v="7"/>
  </r>
  <r>
    <n v="77540972"/>
    <x v="10"/>
    <x v="7"/>
  </r>
  <r>
    <n v="77540974"/>
    <x v="12"/>
    <x v="7"/>
  </r>
  <r>
    <n v="77540975"/>
    <x v="10"/>
    <x v="7"/>
  </r>
  <r>
    <n v="77540976"/>
    <x v="10"/>
    <x v="7"/>
  </r>
  <r>
    <n v="77540977"/>
    <x v="10"/>
    <x v="7"/>
  </r>
  <r>
    <n v="77540978"/>
    <x v="10"/>
    <x v="7"/>
  </r>
  <r>
    <n v="77540979"/>
    <x v="10"/>
    <x v="7"/>
  </r>
  <r>
    <n v="77540981"/>
    <x v="10"/>
    <x v="7"/>
  </r>
  <r>
    <n v="77540982"/>
    <x v="10"/>
    <x v="7"/>
  </r>
  <r>
    <n v="77540983"/>
    <x v="7"/>
    <x v="10"/>
  </r>
  <r>
    <n v="77540984"/>
    <x v="10"/>
    <x v="7"/>
  </r>
  <r>
    <n v="77540985"/>
    <x v="10"/>
    <x v="7"/>
  </r>
  <r>
    <n v="77540986"/>
    <x v="10"/>
    <x v="7"/>
  </r>
  <r>
    <n v="77540987"/>
    <x v="10"/>
    <x v="7"/>
  </r>
  <r>
    <n v="77540988"/>
    <x v="10"/>
    <x v="7"/>
  </r>
  <r>
    <n v="77540989"/>
    <x v="10"/>
    <x v="7"/>
  </r>
  <r>
    <n v="77540992"/>
    <x v="10"/>
    <x v="7"/>
  </r>
  <r>
    <n v="77540993"/>
    <x v="10"/>
    <x v="7"/>
  </r>
  <r>
    <n v="77540994"/>
    <x v="10"/>
    <x v="7"/>
  </r>
  <r>
    <n v="77540995"/>
    <x v="10"/>
    <x v="7"/>
  </r>
  <r>
    <n v="77540996"/>
    <x v="10"/>
    <x v="7"/>
  </r>
  <r>
    <n v="77540998"/>
    <x v="10"/>
    <x v="7"/>
  </r>
  <r>
    <n v="77541003"/>
    <x v="10"/>
    <x v="7"/>
  </r>
  <r>
    <n v="77541004"/>
    <x v="10"/>
    <x v="7"/>
  </r>
  <r>
    <n v="77541005"/>
    <x v="10"/>
    <x v="7"/>
  </r>
  <r>
    <n v="77541006"/>
    <x v="10"/>
    <x v="7"/>
  </r>
  <r>
    <n v="77541007"/>
    <x v="10"/>
    <x v="7"/>
  </r>
  <r>
    <n v="77541009"/>
    <x v="10"/>
    <x v="7"/>
  </r>
  <r>
    <n v="77541010"/>
    <x v="10"/>
    <x v="7"/>
  </r>
  <r>
    <n v="77541012"/>
    <x v="10"/>
    <x v="7"/>
  </r>
  <r>
    <n v="77541013"/>
    <x v="10"/>
    <x v="7"/>
  </r>
  <r>
    <n v="77541014"/>
    <x v="10"/>
    <x v="7"/>
  </r>
  <r>
    <n v="77541015"/>
    <x v="10"/>
    <x v="7"/>
  </r>
  <r>
    <n v="77541017"/>
    <x v="10"/>
    <x v="7"/>
  </r>
  <r>
    <n v="77541018"/>
    <x v="10"/>
    <x v="7"/>
  </r>
  <r>
    <n v="77541021"/>
    <x v="10"/>
    <x v="7"/>
  </r>
  <r>
    <n v="77541022"/>
    <x v="10"/>
    <x v="7"/>
  </r>
  <r>
    <n v="77541023"/>
    <x v="10"/>
    <x v="7"/>
  </r>
  <r>
    <n v="77541024"/>
    <x v="10"/>
    <x v="3"/>
  </r>
  <r>
    <n v="77541025"/>
    <x v="10"/>
    <x v="3"/>
  </r>
  <r>
    <n v="77541028"/>
    <x v="10"/>
    <x v="3"/>
  </r>
  <r>
    <n v="77541029"/>
    <x v="10"/>
    <x v="3"/>
  </r>
  <r>
    <n v="77541031"/>
    <x v="10"/>
    <x v="3"/>
  </r>
  <r>
    <n v="77541033"/>
    <x v="10"/>
    <x v="3"/>
  </r>
  <r>
    <n v="77541034"/>
    <x v="10"/>
    <x v="3"/>
  </r>
  <r>
    <n v="77541035"/>
    <x v="10"/>
    <x v="3"/>
  </r>
  <r>
    <n v="77541036"/>
    <x v="10"/>
    <x v="3"/>
  </r>
  <r>
    <n v="77541037"/>
    <x v="10"/>
    <x v="3"/>
  </r>
  <r>
    <n v="77541038"/>
    <x v="10"/>
    <x v="3"/>
  </r>
  <r>
    <n v="77541039"/>
    <x v="10"/>
    <x v="3"/>
  </r>
  <r>
    <n v="77541041"/>
    <x v="10"/>
    <x v="18"/>
  </r>
  <r>
    <n v="77541042"/>
    <x v="10"/>
    <x v="18"/>
  </r>
  <r>
    <n v="77541043"/>
    <x v="10"/>
    <x v="18"/>
  </r>
  <r>
    <n v="77541045"/>
    <x v="10"/>
    <x v="18"/>
  </r>
  <r>
    <n v="77541046"/>
    <x v="10"/>
    <x v="18"/>
  </r>
  <r>
    <n v="77541047"/>
    <x v="10"/>
    <x v="18"/>
  </r>
  <r>
    <n v="77541048"/>
    <x v="10"/>
    <x v="18"/>
  </r>
  <r>
    <n v="77541050"/>
    <x v="3"/>
    <x v="9"/>
  </r>
  <r>
    <n v="77541051"/>
    <x v="10"/>
    <x v="18"/>
  </r>
  <r>
    <n v="77541052"/>
    <x v="10"/>
    <x v="18"/>
  </r>
  <r>
    <n v="77541053"/>
    <x v="10"/>
    <x v="18"/>
  </r>
  <r>
    <n v="77541054"/>
    <x v="10"/>
    <x v="18"/>
  </r>
  <r>
    <n v="77541055"/>
    <x v="10"/>
    <x v="18"/>
  </r>
  <r>
    <n v="77541056"/>
    <x v="10"/>
    <x v="18"/>
  </r>
  <r>
    <n v="77541057"/>
    <x v="10"/>
    <x v="18"/>
  </r>
  <r>
    <n v="77541058"/>
    <x v="10"/>
    <x v="18"/>
  </r>
  <r>
    <n v="77541059"/>
    <x v="10"/>
    <x v="18"/>
  </r>
  <r>
    <n v="77541060"/>
    <x v="10"/>
    <x v="18"/>
  </r>
  <r>
    <n v="77541061"/>
    <x v="10"/>
    <x v="18"/>
  </r>
  <r>
    <n v="77541062"/>
    <x v="10"/>
    <x v="18"/>
  </r>
  <r>
    <n v="77541063"/>
    <x v="10"/>
    <x v="18"/>
  </r>
  <r>
    <n v="77541064"/>
    <x v="10"/>
    <x v="18"/>
  </r>
  <r>
    <n v="77541065"/>
    <x v="10"/>
    <x v="18"/>
  </r>
  <r>
    <n v="77541066"/>
    <x v="20"/>
    <x v="15"/>
  </r>
  <r>
    <n v="77541067"/>
    <x v="10"/>
    <x v="18"/>
  </r>
  <r>
    <n v="77541068"/>
    <x v="10"/>
    <x v="18"/>
  </r>
  <r>
    <n v="77541069"/>
    <x v="10"/>
    <x v="18"/>
  </r>
  <r>
    <n v="77541070"/>
    <x v="10"/>
    <x v="18"/>
  </r>
  <r>
    <n v="77541071"/>
    <x v="10"/>
    <x v="18"/>
  </r>
  <r>
    <n v="77541072"/>
    <x v="10"/>
    <x v="18"/>
  </r>
  <r>
    <n v="77541073"/>
    <x v="10"/>
    <x v="18"/>
  </r>
  <r>
    <n v="77541074"/>
    <x v="10"/>
    <x v="18"/>
  </r>
  <r>
    <n v="77541076"/>
    <x v="10"/>
    <x v="18"/>
  </r>
  <r>
    <n v="77541077"/>
    <x v="10"/>
    <x v="18"/>
  </r>
  <r>
    <n v="77541078"/>
    <x v="10"/>
    <x v="18"/>
  </r>
  <r>
    <n v="77541079"/>
    <x v="10"/>
    <x v="18"/>
  </r>
  <r>
    <n v="77541080"/>
    <x v="10"/>
    <x v="18"/>
  </r>
  <r>
    <n v="77541081"/>
    <x v="10"/>
    <x v="18"/>
  </r>
  <r>
    <n v="77541082"/>
    <x v="10"/>
    <x v="18"/>
  </r>
  <r>
    <n v="77541083"/>
    <x v="10"/>
    <x v="18"/>
  </r>
  <r>
    <n v="77541084"/>
    <x v="10"/>
    <x v="18"/>
  </r>
  <r>
    <n v="77541085"/>
    <x v="10"/>
    <x v="18"/>
  </r>
  <r>
    <n v="77541086"/>
    <x v="10"/>
    <x v="18"/>
  </r>
  <r>
    <n v="77541087"/>
    <x v="10"/>
    <x v="18"/>
  </r>
  <r>
    <n v="77541088"/>
    <x v="10"/>
    <x v="18"/>
  </r>
  <r>
    <n v="77541089"/>
    <x v="10"/>
    <x v="18"/>
  </r>
  <r>
    <n v="77541090"/>
    <x v="10"/>
    <x v="18"/>
  </r>
  <r>
    <n v="77541091"/>
    <x v="10"/>
    <x v="18"/>
  </r>
  <r>
    <n v="77541092"/>
    <x v="10"/>
    <x v="18"/>
  </r>
  <r>
    <n v="77541094"/>
    <x v="20"/>
    <x v="15"/>
  </r>
  <r>
    <n v="77541095"/>
    <x v="20"/>
    <x v="15"/>
  </r>
  <r>
    <n v="77541096"/>
    <x v="20"/>
    <x v="15"/>
  </r>
  <r>
    <n v="77541098"/>
    <x v="10"/>
    <x v="7"/>
  </r>
  <r>
    <n v="77541099"/>
    <x v="10"/>
    <x v="7"/>
  </r>
  <r>
    <n v="77541100"/>
    <x v="10"/>
    <x v="7"/>
  </r>
  <r>
    <n v="77541101"/>
    <x v="10"/>
    <x v="7"/>
  </r>
  <r>
    <n v="77541102"/>
    <x v="10"/>
    <x v="7"/>
  </r>
  <r>
    <n v="77541103"/>
    <x v="10"/>
    <x v="7"/>
  </r>
  <r>
    <n v="77541105"/>
    <x v="10"/>
    <x v="7"/>
  </r>
  <r>
    <n v="77541107"/>
    <x v="10"/>
    <x v="7"/>
  </r>
  <r>
    <n v="77541108"/>
    <x v="10"/>
    <x v="7"/>
  </r>
  <r>
    <n v="77541109"/>
    <x v="10"/>
    <x v="7"/>
  </r>
  <r>
    <n v="77541111"/>
    <x v="10"/>
    <x v="7"/>
  </r>
  <r>
    <n v="77541112"/>
    <x v="10"/>
    <x v="6"/>
  </r>
  <r>
    <n v="77541113"/>
    <x v="10"/>
    <x v="6"/>
  </r>
  <r>
    <n v="77541115"/>
    <x v="12"/>
    <x v="6"/>
  </r>
  <r>
    <n v="77541116"/>
    <x v="12"/>
    <x v="6"/>
  </r>
  <r>
    <n v="77541117"/>
    <x v="12"/>
    <x v="7"/>
  </r>
  <r>
    <n v="77541121"/>
    <x v="12"/>
    <x v="7"/>
  </r>
  <r>
    <n v="77541122"/>
    <x v="12"/>
    <x v="7"/>
  </r>
  <r>
    <n v="77541123"/>
    <x v="12"/>
    <x v="7"/>
  </r>
  <r>
    <n v="77541124"/>
    <x v="10"/>
    <x v="7"/>
  </r>
  <r>
    <n v="77541125"/>
    <x v="10"/>
    <x v="7"/>
  </r>
  <r>
    <n v="77541126"/>
    <x v="10"/>
    <x v="7"/>
  </r>
  <r>
    <n v="77541128"/>
    <x v="10"/>
    <x v="7"/>
  </r>
  <r>
    <n v="77541129"/>
    <x v="10"/>
    <x v="7"/>
  </r>
  <r>
    <n v="77541132"/>
    <x v="12"/>
    <x v="7"/>
  </r>
  <r>
    <n v="77541133"/>
    <x v="10"/>
    <x v="7"/>
  </r>
  <r>
    <n v="77541134"/>
    <x v="10"/>
    <x v="7"/>
  </r>
  <r>
    <n v="77541135"/>
    <x v="10"/>
    <x v="7"/>
  </r>
  <r>
    <n v="77541136"/>
    <x v="10"/>
    <x v="7"/>
  </r>
  <r>
    <n v="77541137"/>
    <x v="10"/>
    <x v="7"/>
  </r>
  <r>
    <n v="77541139"/>
    <x v="10"/>
    <x v="7"/>
  </r>
  <r>
    <n v="77541140"/>
    <x v="10"/>
    <x v="7"/>
  </r>
  <r>
    <n v="77541141"/>
    <x v="10"/>
    <x v="7"/>
  </r>
  <r>
    <n v="77541142"/>
    <x v="10"/>
    <x v="7"/>
  </r>
  <r>
    <n v="77541143"/>
    <x v="10"/>
    <x v="7"/>
  </r>
  <r>
    <n v="77541145"/>
    <x v="10"/>
    <x v="7"/>
  </r>
  <r>
    <n v="77541146"/>
    <x v="10"/>
    <x v="7"/>
  </r>
  <r>
    <n v="77541147"/>
    <x v="10"/>
    <x v="7"/>
  </r>
  <r>
    <n v="77541153"/>
    <x v="10"/>
    <x v="7"/>
  </r>
  <r>
    <n v="77541155"/>
    <x v="10"/>
    <x v="7"/>
  </r>
  <r>
    <n v="77541156"/>
    <x v="10"/>
    <x v="7"/>
  </r>
  <r>
    <n v="77541157"/>
    <x v="10"/>
    <x v="7"/>
  </r>
  <r>
    <n v="77541158"/>
    <x v="10"/>
    <x v="7"/>
  </r>
  <r>
    <n v="77541160"/>
    <x v="10"/>
    <x v="7"/>
  </r>
  <r>
    <n v="77541161"/>
    <x v="10"/>
    <x v="7"/>
  </r>
  <r>
    <n v="77541162"/>
    <x v="10"/>
    <x v="7"/>
  </r>
  <r>
    <n v="77541163"/>
    <x v="10"/>
    <x v="7"/>
  </r>
  <r>
    <n v="77541164"/>
    <x v="10"/>
    <x v="7"/>
  </r>
  <r>
    <n v="77541165"/>
    <x v="10"/>
    <x v="7"/>
  </r>
  <r>
    <n v="77541166"/>
    <x v="12"/>
    <x v="7"/>
  </r>
  <r>
    <n v="77541167"/>
    <x v="20"/>
    <x v="15"/>
  </r>
  <r>
    <n v="77541168"/>
    <x v="10"/>
    <x v="10"/>
  </r>
  <r>
    <n v="77541169"/>
    <x v="10"/>
    <x v="10"/>
  </r>
  <r>
    <n v="77541170"/>
    <x v="10"/>
    <x v="10"/>
  </r>
  <r>
    <n v="77541171"/>
    <x v="10"/>
    <x v="10"/>
  </r>
  <r>
    <n v="77541172"/>
    <x v="10"/>
    <x v="10"/>
  </r>
  <r>
    <n v="77541173"/>
    <x v="12"/>
    <x v="10"/>
  </r>
  <r>
    <n v="77541174"/>
    <x v="11"/>
    <x v="10"/>
  </r>
  <r>
    <n v="77541175"/>
    <x v="12"/>
    <x v="10"/>
  </r>
  <r>
    <n v="77541176"/>
    <x v="10"/>
    <x v="10"/>
  </r>
  <r>
    <n v="77541177"/>
    <x v="10"/>
    <x v="10"/>
  </r>
  <r>
    <n v="77541180"/>
    <x v="26"/>
    <x v="10"/>
  </r>
  <r>
    <n v="77541181"/>
    <x v="12"/>
    <x v="10"/>
  </r>
  <r>
    <n v="77541182"/>
    <x v="12"/>
    <x v="10"/>
  </r>
  <r>
    <n v="77541183"/>
    <x v="11"/>
    <x v="10"/>
  </r>
  <r>
    <n v="77541184"/>
    <x v="10"/>
    <x v="7"/>
  </r>
  <r>
    <n v="77541185"/>
    <x v="10"/>
    <x v="7"/>
  </r>
  <r>
    <n v="77541186"/>
    <x v="10"/>
    <x v="7"/>
  </r>
  <r>
    <n v="77541187"/>
    <x v="10"/>
    <x v="7"/>
  </r>
  <r>
    <n v="77541188"/>
    <x v="10"/>
    <x v="7"/>
  </r>
  <r>
    <n v="77541189"/>
    <x v="10"/>
    <x v="7"/>
  </r>
  <r>
    <n v="77541190"/>
    <x v="10"/>
    <x v="7"/>
  </r>
  <r>
    <n v="77541191"/>
    <x v="10"/>
    <x v="7"/>
  </r>
  <r>
    <n v="77541196"/>
    <x v="10"/>
    <x v="7"/>
  </r>
  <r>
    <n v="77541197"/>
    <x v="10"/>
    <x v="7"/>
  </r>
  <r>
    <n v="77541198"/>
    <x v="10"/>
    <x v="7"/>
  </r>
  <r>
    <n v="77541200"/>
    <x v="10"/>
    <x v="7"/>
  </r>
  <r>
    <n v="77541202"/>
    <x v="10"/>
    <x v="7"/>
  </r>
  <r>
    <n v="77541204"/>
    <x v="10"/>
    <x v="7"/>
  </r>
  <r>
    <n v="77541205"/>
    <x v="10"/>
    <x v="7"/>
  </r>
  <r>
    <n v="77541206"/>
    <x v="10"/>
    <x v="7"/>
  </r>
  <r>
    <n v="77541207"/>
    <x v="10"/>
    <x v="3"/>
  </r>
  <r>
    <n v="77541211"/>
    <x v="10"/>
    <x v="3"/>
  </r>
  <r>
    <n v="77541212"/>
    <x v="10"/>
    <x v="3"/>
  </r>
  <r>
    <n v="77541213"/>
    <x v="10"/>
    <x v="3"/>
  </r>
  <r>
    <n v="77541214"/>
    <x v="10"/>
    <x v="3"/>
  </r>
  <r>
    <n v="77541215"/>
    <x v="10"/>
    <x v="3"/>
  </r>
  <r>
    <n v="77541216"/>
    <x v="12"/>
    <x v="3"/>
  </r>
  <r>
    <n v="77541217"/>
    <x v="12"/>
    <x v="3"/>
  </r>
  <r>
    <n v="77541218"/>
    <x v="12"/>
    <x v="3"/>
  </r>
  <r>
    <n v="77541219"/>
    <x v="12"/>
    <x v="3"/>
  </r>
  <r>
    <n v="77541220"/>
    <x v="10"/>
    <x v="18"/>
  </r>
  <r>
    <n v="77541221"/>
    <x v="10"/>
    <x v="18"/>
  </r>
  <r>
    <n v="77541222"/>
    <x v="10"/>
    <x v="18"/>
  </r>
  <r>
    <n v="77541223"/>
    <x v="10"/>
    <x v="18"/>
  </r>
  <r>
    <n v="77541224"/>
    <x v="10"/>
    <x v="18"/>
  </r>
  <r>
    <n v="77541225"/>
    <x v="10"/>
    <x v="18"/>
  </r>
  <r>
    <n v="77541226"/>
    <x v="10"/>
    <x v="18"/>
  </r>
  <r>
    <n v="77541229"/>
    <x v="10"/>
    <x v="18"/>
  </r>
  <r>
    <n v="77541230"/>
    <x v="10"/>
    <x v="18"/>
  </r>
  <r>
    <n v="77541232"/>
    <x v="10"/>
    <x v="18"/>
  </r>
  <r>
    <n v="77541234"/>
    <x v="10"/>
    <x v="18"/>
  </r>
  <r>
    <n v="77541235"/>
    <x v="10"/>
    <x v="18"/>
  </r>
  <r>
    <n v="77541237"/>
    <x v="10"/>
    <x v="18"/>
  </r>
  <r>
    <n v="77541238"/>
    <x v="10"/>
    <x v="18"/>
  </r>
  <r>
    <n v="77541239"/>
    <x v="11"/>
    <x v="18"/>
  </r>
  <r>
    <n v="77541240"/>
    <x v="12"/>
    <x v="18"/>
  </r>
  <r>
    <n v="77541241"/>
    <x v="10"/>
    <x v="18"/>
  </r>
  <r>
    <n v="77541243"/>
    <x v="10"/>
    <x v="7"/>
  </r>
  <r>
    <n v="77541244"/>
    <x v="10"/>
    <x v="7"/>
  </r>
  <r>
    <n v="77541245"/>
    <x v="10"/>
    <x v="7"/>
  </r>
  <r>
    <n v="77541246"/>
    <x v="10"/>
    <x v="7"/>
  </r>
  <r>
    <n v="77541247"/>
    <x v="10"/>
    <x v="7"/>
  </r>
  <r>
    <n v="77541248"/>
    <x v="10"/>
    <x v="7"/>
  </r>
  <r>
    <n v="77541249"/>
    <x v="10"/>
    <x v="7"/>
  </r>
  <r>
    <n v="77541250"/>
    <x v="10"/>
    <x v="7"/>
  </r>
  <r>
    <n v="77541251"/>
    <x v="10"/>
    <x v="7"/>
  </r>
  <r>
    <n v="77541252"/>
    <x v="10"/>
    <x v="7"/>
  </r>
  <r>
    <n v="77541253"/>
    <x v="10"/>
    <x v="7"/>
  </r>
  <r>
    <n v="77541255"/>
    <x v="10"/>
    <x v="7"/>
  </r>
  <r>
    <n v="77541256"/>
    <x v="10"/>
    <x v="7"/>
  </r>
  <r>
    <n v="77541257"/>
    <x v="10"/>
    <x v="7"/>
  </r>
  <r>
    <n v="77541258"/>
    <x v="10"/>
    <x v="7"/>
  </r>
  <r>
    <n v="77541262"/>
    <x v="12"/>
    <x v="7"/>
  </r>
  <r>
    <n v="77541264"/>
    <x v="10"/>
    <x v="7"/>
  </r>
  <r>
    <n v="77541265"/>
    <x v="10"/>
    <x v="7"/>
  </r>
  <r>
    <n v="77541266"/>
    <x v="12"/>
    <x v="7"/>
  </r>
  <r>
    <n v="77541268"/>
    <x v="10"/>
    <x v="7"/>
  </r>
  <r>
    <n v="77541269"/>
    <x v="10"/>
    <x v="7"/>
  </r>
  <r>
    <n v="77541273"/>
    <x v="12"/>
    <x v="7"/>
  </r>
  <r>
    <n v="77541274"/>
    <x v="10"/>
    <x v="7"/>
  </r>
  <r>
    <n v="77541275"/>
    <x v="10"/>
    <x v="7"/>
  </r>
  <r>
    <n v="77541276"/>
    <x v="10"/>
    <x v="7"/>
  </r>
  <r>
    <n v="77541277"/>
    <x v="7"/>
    <x v="4"/>
  </r>
  <r>
    <n v="77541278"/>
    <x v="10"/>
    <x v="7"/>
  </r>
  <r>
    <n v="77541279"/>
    <x v="10"/>
    <x v="7"/>
  </r>
  <r>
    <n v="77541281"/>
    <x v="10"/>
    <x v="7"/>
  </r>
  <r>
    <n v="77541283"/>
    <x v="10"/>
    <x v="7"/>
  </r>
  <r>
    <n v="77541287"/>
    <x v="10"/>
    <x v="7"/>
  </r>
  <r>
    <n v="77541289"/>
    <x v="10"/>
    <x v="7"/>
  </r>
  <r>
    <n v="77541293"/>
    <x v="10"/>
    <x v="7"/>
  </r>
  <r>
    <n v="77541294"/>
    <x v="10"/>
    <x v="7"/>
  </r>
  <r>
    <n v="77541295"/>
    <x v="10"/>
    <x v="7"/>
  </r>
  <r>
    <n v="77541296"/>
    <x v="10"/>
    <x v="7"/>
  </r>
  <r>
    <n v="77541299"/>
    <x v="10"/>
    <x v="7"/>
  </r>
  <r>
    <n v="77541300"/>
    <x v="10"/>
    <x v="7"/>
  </r>
  <r>
    <n v="77541301"/>
    <x v="10"/>
    <x v="7"/>
  </r>
  <r>
    <n v="77541302"/>
    <x v="10"/>
    <x v="7"/>
  </r>
  <r>
    <n v="77541304"/>
    <x v="10"/>
    <x v="7"/>
  </r>
  <r>
    <n v="77541305"/>
    <x v="10"/>
    <x v="7"/>
  </r>
  <r>
    <n v="77541306"/>
    <x v="10"/>
    <x v="7"/>
  </r>
  <r>
    <n v="77541307"/>
    <x v="10"/>
    <x v="7"/>
  </r>
  <r>
    <n v="77541309"/>
    <x v="10"/>
    <x v="7"/>
  </r>
  <r>
    <n v="77541310"/>
    <x v="10"/>
    <x v="7"/>
  </r>
  <r>
    <n v="77541312"/>
    <x v="10"/>
    <x v="7"/>
  </r>
  <r>
    <n v="77541313"/>
    <x v="10"/>
    <x v="7"/>
  </r>
  <r>
    <n v="77541314"/>
    <x v="10"/>
    <x v="7"/>
  </r>
  <r>
    <n v="77541315"/>
    <x v="10"/>
    <x v="7"/>
  </r>
  <r>
    <n v="77541316"/>
    <x v="10"/>
    <x v="7"/>
  </r>
  <r>
    <n v="77541317"/>
    <x v="10"/>
    <x v="7"/>
  </r>
  <r>
    <n v="77541318"/>
    <x v="10"/>
    <x v="7"/>
  </r>
  <r>
    <n v="77541319"/>
    <x v="10"/>
    <x v="7"/>
  </r>
  <r>
    <n v="77541321"/>
    <x v="12"/>
    <x v="7"/>
  </r>
  <r>
    <n v="77541322"/>
    <x v="12"/>
    <x v="7"/>
  </r>
  <r>
    <n v="77541323"/>
    <x v="12"/>
    <x v="7"/>
  </r>
  <r>
    <n v="77541324"/>
    <x v="12"/>
    <x v="7"/>
  </r>
  <r>
    <n v="77541327"/>
    <x v="12"/>
    <x v="7"/>
  </r>
  <r>
    <n v="77541328"/>
    <x v="10"/>
    <x v="7"/>
  </r>
  <r>
    <n v="77541329"/>
    <x v="12"/>
    <x v="7"/>
  </r>
  <r>
    <n v="77541330"/>
    <x v="10"/>
    <x v="7"/>
  </r>
  <r>
    <n v="77541331"/>
    <x v="10"/>
    <x v="7"/>
  </r>
  <r>
    <n v="77541333"/>
    <x v="12"/>
    <x v="7"/>
  </r>
  <r>
    <n v="77541334"/>
    <x v="10"/>
    <x v="7"/>
  </r>
  <r>
    <n v="77541336"/>
    <x v="12"/>
    <x v="7"/>
  </r>
  <r>
    <n v="77541337"/>
    <x v="10"/>
    <x v="7"/>
  </r>
  <r>
    <n v="77541338"/>
    <x v="10"/>
    <x v="7"/>
  </r>
  <r>
    <n v="77541339"/>
    <x v="10"/>
    <x v="7"/>
  </r>
  <r>
    <n v="77541340"/>
    <x v="10"/>
    <x v="7"/>
  </r>
  <r>
    <n v="77541342"/>
    <x v="10"/>
    <x v="7"/>
  </r>
  <r>
    <n v="77541343"/>
    <x v="10"/>
    <x v="7"/>
  </r>
  <r>
    <n v="77541344"/>
    <x v="12"/>
    <x v="7"/>
  </r>
  <r>
    <n v="77541346"/>
    <x v="10"/>
    <x v="7"/>
  </r>
  <r>
    <n v="77541347"/>
    <x v="10"/>
    <x v="7"/>
  </r>
  <r>
    <n v="77541348"/>
    <x v="10"/>
    <x v="7"/>
  </r>
  <r>
    <n v="77541349"/>
    <x v="12"/>
    <x v="7"/>
  </r>
  <r>
    <n v="77541350"/>
    <x v="10"/>
    <x v="7"/>
  </r>
  <r>
    <n v="77541352"/>
    <x v="10"/>
    <x v="7"/>
  </r>
  <r>
    <n v="77541353"/>
    <x v="12"/>
    <x v="7"/>
  </r>
  <r>
    <n v="77541354"/>
    <x v="10"/>
    <x v="7"/>
  </r>
  <r>
    <n v="77541355"/>
    <x v="10"/>
    <x v="7"/>
  </r>
  <r>
    <n v="77541357"/>
    <x v="10"/>
    <x v="7"/>
  </r>
  <r>
    <n v="77541358"/>
    <x v="10"/>
    <x v="7"/>
  </r>
  <r>
    <n v="77541359"/>
    <x v="10"/>
    <x v="7"/>
  </r>
  <r>
    <n v="77541362"/>
    <x v="10"/>
    <x v="7"/>
  </r>
  <r>
    <n v="77541363"/>
    <x v="10"/>
    <x v="7"/>
  </r>
  <r>
    <n v="77541364"/>
    <x v="10"/>
    <x v="7"/>
  </r>
  <r>
    <n v="77541365"/>
    <x v="10"/>
    <x v="7"/>
  </r>
  <r>
    <n v="77541367"/>
    <x v="10"/>
    <x v="7"/>
  </r>
  <r>
    <n v="77541368"/>
    <x v="10"/>
    <x v="7"/>
  </r>
  <r>
    <n v="77541369"/>
    <x v="10"/>
    <x v="7"/>
  </r>
  <r>
    <n v="77541370"/>
    <x v="7"/>
    <x v="17"/>
  </r>
  <r>
    <n v="77541373"/>
    <x v="10"/>
    <x v="7"/>
  </r>
  <r>
    <n v="77541374"/>
    <x v="10"/>
    <x v="7"/>
  </r>
  <r>
    <n v="77541375"/>
    <x v="10"/>
    <x v="7"/>
  </r>
  <r>
    <n v="77541377"/>
    <x v="10"/>
    <x v="7"/>
  </r>
  <r>
    <n v="77541378"/>
    <x v="10"/>
    <x v="7"/>
  </r>
  <r>
    <n v="77541380"/>
    <x v="12"/>
    <x v="7"/>
  </r>
  <r>
    <n v="77541381"/>
    <x v="10"/>
    <x v="7"/>
  </r>
  <r>
    <n v="77541382"/>
    <x v="10"/>
    <x v="7"/>
  </r>
  <r>
    <n v="77541383"/>
    <x v="10"/>
    <x v="7"/>
  </r>
  <r>
    <n v="77541384"/>
    <x v="10"/>
    <x v="7"/>
  </r>
  <r>
    <n v="77541386"/>
    <x v="12"/>
    <x v="7"/>
  </r>
  <r>
    <n v="77541388"/>
    <x v="10"/>
    <x v="7"/>
  </r>
  <r>
    <n v="77541389"/>
    <x v="10"/>
    <x v="7"/>
  </r>
  <r>
    <n v="77541390"/>
    <x v="10"/>
    <x v="7"/>
  </r>
  <r>
    <n v="77541391"/>
    <x v="10"/>
    <x v="7"/>
  </r>
  <r>
    <n v="77541392"/>
    <x v="10"/>
    <x v="7"/>
  </r>
  <r>
    <n v="77541393"/>
    <x v="10"/>
    <x v="7"/>
  </r>
  <r>
    <n v="77541395"/>
    <x v="12"/>
    <x v="7"/>
  </r>
  <r>
    <n v="77541396"/>
    <x v="10"/>
    <x v="7"/>
  </r>
  <r>
    <n v="77541397"/>
    <x v="10"/>
    <x v="7"/>
  </r>
  <r>
    <n v="77541399"/>
    <x v="10"/>
    <x v="7"/>
  </r>
  <r>
    <n v="77541400"/>
    <x v="10"/>
    <x v="7"/>
  </r>
  <r>
    <n v="77541402"/>
    <x v="10"/>
    <x v="7"/>
  </r>
  <r>
    <n v="77541403"/>
    <x v="10"/>
    <x v="7"/>
  </r>
  <r>
    <n v="77541404"/>
    <x v="10"/>
    <x v="7"/>
  </r>
  <r>
    <n v="77541406"/>
    <x v="10"/>
    <x v="7"/>
  </r>
  <r>
    <n v="77541407"/>
    <x v="10"/>
    <x v="7"/>
  </r>
  <r>
    <n v="77541408"/>
    <x v="10"/>
    <x v="7"/>
  </r>
  <r>
    <n v="77541409"/>
    <x v="10"/>
    <x v="7"/>
  </r>
  <r>
    <n v="77541410"/>
    <x v="12"/>
    <x v="7"/>
  </r>
  <r>
    <n v="77541411"/>
    <x v="10"/>
    <x v="7"/>
  </r>
  <r>
    <n v="77541412"/>
    <x v="12"/>
    <x v="7"/>
  </r>
  <r>
    <n v="77541413"/>
    <x v="10"/>
    <x v="7"/>
  </r>
  <r>
    <n v="77541414"/>
    <x v="12"/>
    <x v="7"/>
  </r>
  <r>
    <n v="77541415"/>
    <x v="10"/>
    <x v="7"/>
  </r>
  <r>
    <n v="77541416"/>
    <x v="10"/>
    <x v="7"/>
  </r>
  <r>
    <n v="77541417"/>
    <x v="10"/>
    <x v="7"/>
  </r>
  <r>
    <n v="77541418"/>
    <x v="10"/>
    <x v="7"/>
  </r>
  <r>
    <n v="77541419"/>
    <x v="10"/>
    <x v="7"/>
  </r>
  <r>
    <n v="77541420"/>
    <x v="10"/>
    <x v="7"/>
  </r>
  <r>
    <n v="77541421"/>
    <x v="10"/>
    <x v="7"/>
  </r>
  <r>
    <n v="77541422"/>
    <x v="10"/>
    <x v="7"/>
  </r>
  <r>
    <n v="77541423"/>
    <x v="10"/>
    <x v="7"/>
  </r>
  <r>
    <n v="77541424"/>
    <x v="12"/>
    <x v="7"/>
  </r>
  <r>
    <n v="77541425"/>
    <x v="12"/>
    <x v="7"/>
  </r>
  <r>
    <n v="77541426"/>
    <x v="12"/>
    <x v="7"/>
  </r>
  <r>
    <n v="77541427"/>
    <x v="11"/>
    <x v="7"/>
  </r>
  <r>
    <n v="77541428"/>
    <x v="12"/>
    <x v="7"/>
  </r>
  <r>
    <n v="77541429"/>
    <x v="12"/>
    <x v="7"/>
  </r>
  <r>
    <n v="77541430"/>
    <x v="12"/>
    <x v="7"/>
  </r>
  <r>
    <n v="77541431"/>
    <x v="12"/>
    <x v="7"/>
  </r>
  <r>
    <n v="77541432"/>
    <x v="12"/>
    <x v="7"/>
  </r>
  <r>
    <n v="77541433"/>
    <x v="12"/>
    <x v="7"/>
  </r>
  <r>
    <n v="77541434"/>
    <x v="12"/>
    <x v="7"/>
  </r>
  <r>
    <n v="77541436"/>
    <x v="12"/>
    <x v="7"/>
  </r>
  <r>
    <n v="77541438"/>
    <x v="12"/>
    <x v="7"/>
  </r>
  <r>
    <n v="77541439"/>
    <x v="12"/>
    <x v="7"/>
  </r>
  <r>
    <n v="77541441"/>
    <x v="11"/>
    <x v="7"/>
  </r>
  <r>
    <n v="77541442"/>
    <x v="12"/>
    <x v="7"/>
  </r>
  <r>
    <n v="77541443"/>
    <x v="10"/>
    <x v="5"/>
  </r>
  <r>
    <n v="77541444"/>
    <x v="10"/>
    <x v="5"/>
  </r>
  <r>
    <n v="77541445"/>
    <x v="12"/>
    <x v="5"/>
  </r>
  <r>
    <n v="77541446"/>
    <x v="10"/>
    <x v="5"/>
  </r>
  <r>
    <n v="77541447"/>
    <x v="10"/>
    <x v="5"/>
  </r>
  <r>
    <n v="77541448"/>
    <x v="10"/>
    <x v="5"/>
  </r>
  <r>
    <n v="77541449"/>
    <x v="10"/>
    <x v="5"/>
  </r>
  <r>
    <n v="77541450"/>
    <x v="10"/>
    <x v="5"/>
  </r>
  <r>
    <n v="77541452"/>
    <x v="10"/>
    <x v="5"/>
  </r>
  <r>
    <n v="77541453"/>
    <x v="10"/>
    <x v="5"/>
  </r>
  <r>
    <n v="77541454"/>
    <x v="10"/>
    <x v="5"/>
  </r>
  <r>
    <n v="77541456"/>
    <x v="10"/>
    <x v="5"/>
  </r>
  <r>
    <n v="77541457"/>
    <x v="10"/>
    <x v="5"/>
  </r>
  <r>
    <n v="77541458"/>
    <x v="10"/>
    <x v="5"/>
  </r>
  <r>
    <n v="77541459"/>
    <x v="10"/>
    <x v="5"/>
  </r>
  <r>
    <n v="77541460"/>
    <x v="10"/>
    <x v="5"/>
  </r>
  <r>
    <n v="77541461"/>
    <x v="10"/>
    <x v="5"/>
  </r>
  <r>
    <n v="77541462"/>
    <x v="10"/>
    <x v="5"/>
  </r>
  <r>
    <n v="77541463"/>
    <x v="10"/>
    <x v="5"/>
  </r>
  <r>
    <n v="77541464"/>
    <x v="10"/>
    <x v="5"/>
  </r>
  <r>
    <n v="77541466"/>
    <x v="12"/>
    <x v="5"/>
  </r>
  <r>
    <n v="77541467"/>
    <x v="12"/>
    <x v="5"/>
  </r>
  <r>
    <n v="77541468"/>
    <x v="10"/>
    <x v="5"/>
  </r>
  <r>
    <n v="77541469"/>
    <x v="10"/>
    <x v="5"/>
  </r>
  <r>
    <n v="77541470"/>
    <x v="10"/>
    <x v="5"/>
  </r>
  <r>
    <n v="77541471"/>
    <x v="10"/>
    <x v="5"/>
  </r>
  <r>
    <n v="77541472"/>
    <x v="10"/>
    <x v="5"/>
  </r>
  <r>
    <n v="77541473"/>
    <x v="10"/>
    <x v="5"/>
  </r>
  <r>
    <n v="77541474"/>
    <x v="10"/>
    <x v="5"/>
  </r>
  <r>
    <n v="77541476"/>
    <x v="10"/>
    <x v="5"/>
  </r>
  <r>
    <n v="77541477"/>
    <x v="10"/>
    <x v="5"/>
  </r>
  <r>
    <n v="77541479"/>
    <x v="10"/>
    <x v="5"/>
  </r>
  <r>
    <n v="77541480"/>
    <x v="10"/>
    <x v="5"/>
  </r>
  <r>
    <n v="77541483"/>
    <x v="10"/>
    <x v="5"/>
  </r>
  <r>
    <n v="77541486"/>
    <x v="10"/>
    <x v="5"/>
  </r>
  <r>
    <n v="77541488"/>
    <x v="10"/>
    <x v="5"/>
  </r>
  <r>
    <n v="77541491"/>
    <x v="10"/>
    <x v="5"/>
  </r>
  <r>
    <n v="77541492"/>
    <x v="10"/>
    <x v="5"/>
  </r>
  <r>
    <n v="77541493"/>
    <x v="10"/>
    <x v="5"/>
  </r>
  <r>
    <n v="77541494"/>
    <x v="12"/>
    <x v="5"/>
  </r>
  <r>
    <n v="77541497"/>
    <x v="10"/>
    <x v="5"/>
  </r>
  <r>
    <n v="77541498"/>
    <x v="10"/>
    <x v="5"/>
  </r>
  <r>
    <n v="77541499"/>
    <x v="12"/>
    <x v="5"/>
  </r>
  <r>
    <n v="77541500"/>
    <x v="10"/>
    <x v="5"/>
  </r>
  <r>
    <n v="77541501"/>
    <x v="10"/>
    <x v="5"/>
  </r>
  <r>
    <n v="77541505"/>
    <x v="10"/>
    <x v="5"/>
  </r>
  <r>
    <n v="77541506"/>
    <x v="10"/>
    <x v="5"/>
  </r>
  <r>
    <n v="77541508"/>
    <x v="10"/>
    <x v="5"/>
  </r>
  <r>
    <n v="77541512"/>
    <x v="10"/>
    <x v="5"/>
  </r>
  <r>
    <n v="77541513"/>
    <x v="10"/>
    <x v="5"/>
  </r>
  <r>
    <n v="77541514"/>
    <x v="10"/>
    <x v="5"/>
  </r>
  <r>
    <n v="77541515"/>
    <x v="10"/>
    <x v="5"/>
  </r>
  <r>
    <n v="77541516"/>
    <x v="12"/>
    <x v="5"/>
  </r>
  <r>
    <n v="77541517"/>
    <x v="10"/>
    <x v="5"/>
  </r>
  <r>
    <n v="77541520"/>
    <x v="10"/>
    <x v="5"/>
  </r>
  <r>
    <n v="77541521"/>
    <x v="12"/>
    <x v="5"/>
  </r>
  <r>
    <n v="77541522"/>
    <x v="12"/>
    <x v="5"/>
  </r>
  <r>
    <n v="77541523"/>
    <x v="12"/>
    <x v="5"/>
  </r>
  <r>
    <n v="77541525"/>
    <x v="10"/>
    <x v="5"/>
  </r>
  <r>
    <n v="77541526"/>
    <x v="10"/>
    <x v="5"/>
  </r>
  <r>
    <n v="77541528"/>
    <x v="10"/>
    <x v="5"/>
  </r>
  <r>
    <n v="77541529"/>
    <x v="10"/>
    <x v="5"/>
  </r>
  <r>
    <n v="77541532"/>
    <x v="10"/>
    <x v="5"/>
  </r>
  <r>
    <n v="77541535"/>
    <x v="10"/>
    <x v="5"/>
  </r>
  <r>
    <n v="77541536"/>
    <x v="10"/>
    <x v="5"/>
  </r>
  <r>
    <n v="77541537"/>
    <x v="10"/>
    <x v="5"/>
  </r>
  <r>
    <n v="77541538"/>
    <x v="10"/>
    <x v="5"/>
  </r>
  <r>
    <n v="77541540"/>
    <x v="10"/>
    <x v="5"/>
  </r>
  <r>
    <n v="77541541"/>
    <x v="10"/>
    <x v="5"/>
  </r>
  <r>
    <n v="77541542"/>
    <x v="10"/>
    <x v="5"/>
  </r>
  <r>
    <n v="77541544"/>
    <x v="10"/>
    <x v="5"/>
  </r>
  <r>
    <n v="77541545"/>
    <x v="10"/>
    <x v="5"/>
  </r>
  <r>
    <n v="77541546"/>
    <x v="10"/>
    <x v="5"/>
  </r>
  <r>
    <n v="77541547"/>
    <x v="10"/>
    <x v="5"/>
  </r>
  <r>
    <n v="77541548"/>
    <x v="10"/>
    <x v="5"/>
  </r>
  <r>
    <n v="77541549"/>
    <x v="10"/>
    <x v="5"/>
  </r>
  <r>
    <n v="77541550"/>
    <x v="10"/>
    <x v="5"/>
  </r>
  <r>
    <n v="77541551"/>
    <x v="10"/>
    <x v="5"/>
  </r>
  <r>
    <n v="77541552"/>
    <x v="10"/>
    <x v="5"/>
  </r>
  <r>
    <n v="77541553"/>
    <x v="10"/>
    <x v="5"/>
  </r>
  <r>
    <n v="77541554"/>
    <x v="10"/>
    <x v="5"/>
  </r>
  <r>
    <n v="77541555"/>
    <x v="10"/>
    <x v="5"/>
  </r>
  <r>
    <n v="77541556"/>
    <x v="10"/>
    <x v="5"/>
  </r>
  <r>
    <n v="77541557"/>
    <x v="10"/>
    <x v="5"/>
  </r>
  <r>
    <n v="77541558"/>
    <x v="10"/>
    <x v="5"/>
  </r>
  <r>
    <n v="77541561"/>
    <x v="10"/>
    <x v="5"/>
  </r>
  <r>
    <n v="77541563"/>
    <x v="10"/>
    <x v="5"/>
  </r>
  <r>
    <n v="77541564"/>
    <x v="10"/>
    <x v="5"/>
  </r>
  <r>
    <n v="77541565"/>
    <x v="10"/>
    <x v="5"/>
  </r>
  <r>
    <n v="77541567"/>
    <x v="10"/>
    <x v="5"/>
  </r>
  <r>
    <n v="77541569"/>
    <x v="10"/>
    <x v="5"/>
  </r>
  <r>
    <n v="77541571"/>
    <x v="12"/>
    <x v="5"/>
  </r>
  <r>
    <n v="77541578"/>
    <x v="10"/>
    <x v="5"/>
  </r>
  <r>
    <n v="77541580"/>
    <x v="10"/>
    <x v="5"/>
  </r>
  <r>
    <n v="77541581"/>
    <x v="10"/>
    <x v="5"/>
  </r>
  <r>
    <n v="77541585"/>
    <x v="10"/>
    <x v="5"/>
  </r>
  <r>
    <n v="77541586"/>
    <x v="10"/>
    <x v="5"/>
  </r>
  <r>
    <n v="77541587"/>
    <x v="10"/>
    <x v="5"/>
  </r>
  <r>
    <n v="77541588"/>
    <x v="10"/>
    <x v="5"/>
  </r>
  <r>
    <n v="77541589"/>
    <x v="10"/>
    <x v="5"/>
  </r>
  <r>
    <n v="77541592"/>
    <x v="10"/>
    <x v="5"/>
  </r>
  <r>
    <n v="77541593"/>
    <x v="10"/>
    <x v="5"/>
  </r>
  <r>
    <n v="77541594"/>
    <x v="10"/>
    <x v="5"/>
  </r>
  <r>
    <n v="77541596"/>
    <x v="10"/>
    <x v="5"/>
  </r>
  <r>
    <n v="77541599"/>
    <x v="10"/>
    <x v="5"/>
  </r>
  <r>
    <n v="77541600"/>
    <x v="10"/>
    <x v="5"/>
  </r>
  <r>
    <n v="77541601"/>
    <x v="10"/>
    <x v="5"/>
  </r>
  <r>
    <n v="77541602"/>
    <x v="10"/>
    <x v="5"/>
  </r>
  <r>
    <n v="77541603"/>
    <x v="10"/>
    <x v="5"/>
  </r>
  <r>
    <n v="77541604"/>
    <x v="10"/>
    <x v="5"/>
  </r>
  <r>
    <n v="77541606"/>
    <x v="10"/>
    <x v="5"/>
  </r>
  <r>
    <n v="77541607"/>
    <x v="10"/>
    <x v="5"/>
  </r>
  <r>
    <n v="77541608"/>
    <x v="10"/>
    <x v="5"/>
  </r>
  <r>
    <n v="77541611"/>
    <x v="10"/>
    <x v="5"/>
  </r>
  <r>
    <n v="77541614"/>
    <x v="10"/>
    <x v="5"/>
  </r>
  <r>
    <n v="77541615"/>
    <x v="10"/>
    <x v="5"/>
  </r>
  <r>
    <n v="77541616"/>
    <x v="10"/>
    <x v="5"/>
  </r>
  <r>
    <n v="77541617"/>
    <x v="10"/>
    <x v="5"/>
  </r>
  <r>
    <n v="77541618"/>
    <x v="10"/>
    <x v="5"/>
  </r>
  <r>
    <n v="77541619"/>
    <x v="10"/>
    <x v="5"/>
  </r>
  <r>
    <n v="77541620"/>
    <x v="10"/>
    <x v="5"/>
  </r>
  <r>
    <n v="77541622"/>
    <x v="10"/>
    <x v="5"/>
  </r>
  <r>
    <n v="77541623"/>
    <x v="10"/>
    <x v="5"/>
  </r>
  <r>
    <n v="77541624"/>
    <x v="10"/>
    <x v="5"/>
  </r>
  <r>
    <n v="77541626"/>
    <x v="10"/>
    <x v="5"/>
  </r>
  <r>
    <n v="77541627"/>
    <x v="10"/>
    <x v="5"/>
  </r>
  <r>
    <n v="77541628"/>
    <x v="10"/>
    <x v="5"/>
  </r>
  <r>
    <n v="77541629"/>
    <x v="10"/>
    <x v="5"/>
  </r>
  <r>
    <n v="77541630"/>
    <x v="10"/>
    <x v="5"/>
  </r>
  <r>
    <n v="77541632"/>
    <x v="12"/>
    <x v="5"/>
  </r>
  <r>
    <n v="77541633"/>
    <x v="12"/>
    <x v="5"/>
  </r>
  <r>
    <n v="77541634"/>
    <x v="12"/>
    <x v="5"/>
  </r>
  <r>
    <n v="77541635"/>
    <x v="10"/>
    <x v="5"/>
  </r>
  <r>
    <n v="77541636"/>
    <x v="10"/>
    <x v="5"/>
  </r>
  <r>
    <n v="77541637"/>
    <x v="10"/>
    <x v="5"/>
  </r>
  <r>
    <n v="77541638"/>
    <x v="10"/>
    <x v="5"/>
  </r>
  <r>
    <n v="77541639"/>
    <x v="10"/>
    <x v="5"/>
  </r>
  <r>
    <n v="77541640"/>
    <x v="10"/>
    <x v="5"/>
  </r>
  <r>
    <n v="77541641"/>
    <x v="10"/>
    <x v="5"/>
  </r>
  <r>
    <n v="77541642"/>
    <x v="10"/>
    <x v="5"/>
  </r>
  <r>
    <n v="77541644"/>
    <x v="10"/>
    <x v="5"/>
  </r>
  <r>
    <n v="77541645"/>
    <x v="10"/>
    <x v="5"/>
  </r>
  <r>
    <n v="77541646"/>
    <x v="10"/>
    <x v="5"/>
  </r>
  <r>
    <n v="77541649"/>
    <x v="10"/>
    <x v="5"/>
  </r>
  <r>
    <n v="77541652"/>
    <x v="10"/>
    <x v="5"/>
  </r>
  <r>
    <n v="77541655"/>
    <x v="10"/>
    <x v="5"/>
  </r>
  <r>
    <n v="77541656"/>
    <x v="10"/>
    <x v="5"/>
  </r>
  <r>
    <n v="77541658"/>
    <x v="10"/>
    <x v="5"/>
  </r>
  <r>
    <n v="77541660"/>
    <x v="10"/>
    <x v="5"/>
  </r>
  <r>
    <n v="77541662"/>
    <x v="10"/>
    <x v="5"/>
  </r>
  <r>
    <n v="77541663"/>
    <x v="10"/>
    <x v="5"/>
  </r>
  <r>
    <n v="77541664"/>
    <x v="10"/>
    <x v="5"/>
  </r>
  <r>
    <n v="77541665"/>
    <x v="12"/>
    <x v="5"/>
  </r>
  <r>
    <n v="77541666"/>
    <x v="10"/>
    <x v="5"/>
  </r>
  <r>
    <n v="77541667"/>
    <x v="10"/>
    <x v="5"/>
  </r>
  <r>
    <n v="77541669"/>
    <x v="10"/>
    <x v="5"/>
  </r>
  <r>
    <n v="77541670"/>
    <x v="10"/>
    <x v="5"/>
  </r>
  <r>
    <n v="77541671"/>
    <x v="10"/>
    <x v="5"/>
  </r>
  <r>
    <n v="77541672"/>
    <x v="10"/>
    <x v="5"/>
  </r>
  <r>
    <n v="77541674"/>
    <x v="10"/>
    <x v="5"/>
  </r>
  <r>
    <n v="77541677"/>
    <x v="10"/>
    <x v="5"/>
  </r>
  <r>
    <n v="77541681"/>
    <x v="12"/>
    <x v="12"/>
  </r>
  <r>
    <n v="77541683"/>
    <x v="12"/>
    <x v="12"/>
  </r>
  <r>
    <n v="77541684"/>
    <x v="10"/>
    <x v="12"/>
  </r>
  <r>
    <n v="77541685"/>
    <x v="10"/>
    <x v="12"/>
  </r>
  <r>
    <n v="77541686"/>
    <x v="10"/>
    <x v="12"/>
  </r>
  <r>
    <n v="77541688"/>
    <x v="10"/>
    <x v="12"/>
  </r>
  <r>
    <n v="77541691"/>
    <x v="12"/>
    <x v="12"/>
  </r>
  <r>
    <n v="77541692"/>
    <x v="10"/>
    <x v="12"/>
  </r>
  <r>
    <n v="77541693"/>
    <x v="10"/>
    <x v="12"/>
  </r>
  <r>
    <n v="77541694"/>
    <x v="10"/>
    <x v="12"/>
  </r>
  <r>
    <n v="77541695"/>
    <x v="10"/>
    <x v="12"/>
  </r>
  <r>
    <n v="77541696"/>
    <x v="12"/>
    <x v="12"/>
  </r>
  <r>
    <n v="77541697"/>
    <x v="10"/>
    <x v="12"/>
  </r>
  <r>
    <n v="77541698"/>
    <x v="10"/>
    <x v="12"/>
  </r>
  <r>
    <n v="77541700"/>
    <x v="20"/>
    <x v="15"/>
  </r>
  <r>
    <n v="77541701"/>
    <x v="25"/>
    <x v="15"/>
  </r>
  <r>
    <n v="77541703"/>
    <x v="25"/>
    <x v="15"/>
  </r>
  <r>
    <n v="77541704"/>
    <x v="10"/>
    <x v="12"/>
  </r>
  <r>
    <n v="77541705"/>
    <x v="11"/>
    <x v="12"/>
  </r>
  <r>
    <n v="77541706"/>
    <x v="10"/>
    <x v="12"/>
  </r>
  <r>
    <n v="77541707"/>
    <x v="10"/>
    <x v="12"/>
  </r>
  <r>
    <n v="77541708"/>
    <x v="10"/>
    <x v="12"/>
  </r>
  <r>
    <n v="77541709"/>
    <x v="10"/>
    <x v="12"/>
  </r>
  <r>
    <n v="77541710"/>
    <x v="10"/>
    <x v="12"/>
  </r>
  <r>
    <n v="77541712"/>
    <x v="10"/>
    <x v="12"/>
  </r>
  <r>
    <n v="77541713"/>
    <x v="10"/>
    <x v="12"/>
  </r>
  <r>
    <n v="77541714"/>
    <x v="10"/>
    <x v="12"/>
  </r>
  <r>
    <n v="77541715"/>
    <x v="10"/>
    <x v="12"/>
  </r>
  <r>
    <n v="77541716"/>
    <x v="10"/>
    <x v="12"/>
  </r>
  <r>
    <n v="77541717"/>
    <x v="10"/>
    <x v="12"/>
  </r>
  <r>
    <n v="77541718"/>
    <x v="10"/>
    <x v="12"/>
  </r>
  <r>
    <n v="77541719"/>
    <x v="10"/>
    <x v="12"/>
  </r>
  <r>
    <n v="77541720"/>
    <x v="10"/>
    <x v="12"/>
  </r>
  <r>
    <n v="77541721"/>
    <x v="10"/>
    <x v="12"/>
  </r>
  <r>
    <n v="77541723"/>
    <x v="10"/>
    <x v="12"/>
  </r>
  <r>
    <n v="77541724"/>
    <x v="10"/>
    <x v="12"/>
  </r>
  <r>
    <n v="77541725"/>
    <x v="10"/>
    <x v="12"/>
  </r>
  <r>
    <n v="77541726"/>
    <x v="10"/>
    <x v="12"/>
  </r>
  <r>
    <n v="77541727"/>
    <x v="10"/>
    <x v="12"/>
  </r>
  <r>
    <n v="77541729"/>
    <x v="10"/>
    <x v="12"/>
  </r>
  <r>
    <n v="77541730"/>
    <x v="10"/>
    <x v="12"/>
  </r>
  <r>
    <n v="77541731"/>
    <x v="10"/>
    <x v="12"/>
  </r>
  <r>
    <n v="77541732"/>
    <x v="10"/>
    <x v="12"/>
  </r>
  <r>
    <n v="77541733"/>
    <x v="10"/>
    <x v="12"/>
  </r>
  <r>
    <n v="77541735"/>
    <x v="10"/>
    <x v="12"/>
  </r>
  <r>
    <n v="77541736"/>
    <x v="10"/>
    <x v="12"/>
  </r>
  <r>
    <n v="77541738"/>
    <x v="10"/>
    <x v="12"/>
  </r>
  <r>
    <n v="77541739"/>
    <x v="10"/>
    <x v="12"/>
  </r>
  <r>
    <n v="77541741"/>
    <x v="10"/>
    <x v="12"/>
  </r>
  <r>
    <n v="77541742"/>
    <x v="10"/>
    <x v="12"/>
  </r>
  <r>
    <n v="77541744"/>
    <x v="10"/>
    <x v="12"/>
  </r>
  <r>
    <n v="77541746"/>
    <x v="10"/>
    <x v="12"/>
  </r>
  <r>
    <n v="77541747"/>
    <x v="10"/>
    <x v="12"/>
  </r>
  <r>
    <n v="77541748"/>
    <x v="10"/>
    <x v="12"/>
  </r>
  <r>
    <n v="77541750"/>
    <x v="10"/>
    <x v="12"/>
  </r>
  <r>
    <n v="77541751"/>
    <x v="10"/>
    <x v="12"/>
  </r>
  <r>
    <n v="77541752"/>
    <x v="10"/>
    <x v="12"/>
  </r>
  <r>
    <n v="77541753"/>
    <x v="10"/>
    <x v="12"/>
  </r>
  <r>
    <n v="77541755"/>
    <x v="10"/>
    <x v="12"/>
  </r>
  <r>
    <n v="77541759"/>
    <x v="10"/>
    <x v="12"/>
  </r>
  <r>
    <n v="77541761"/>
    <x v="10"/>
    <x v="12"/>
  </r>
  <r>
    <n v="77541765"/>
    <x v="10"/>
    <x v="12"/>
  </r>
  <r>
    <n v="77541766"/>
    <x v="10"/>
    <x v="12"/>
  </r>
  <r>
    <n v="77541767"/>
    <x v="12"/>
    <x v="12"/>
  </r>
  <r>
    <n v="77541768"/>
    <x v="10"/>
    <x v="12"/>
  </r>
  <r>
    <n v="77541769"/>
    <x v="10"/>
    <x v="12"/>
  </r>
  <r>
    <n v="77541772"/>
    <x v="12"/>
    <x v="12"/>
  </r>
  <r>
    <n v="77541774"/>
    <x v="10"/>
    <x v="12"/>
  </r>
  <r>
    <n v="77541775"/>
    <x v="10"/>
    <x v="12"/>
  </r>
  <r>
    <n v="77541776"/>
    <x v="10"/>
    <x v="12"/>
  </r>
  <r>
    <n v="77541777"/>
    <x v="10"/>
    <x v="12"/>
  </r>
  <r>
    <n v="77541778"/>
    <x v="10"/>
    <x v="12"/>
  </r>
  <r>
    <n v="77541779"/>
    <x v="10"/>
    <x v="12"/>
  </r>
  <r>
    <n v="77541780"/>
    <x v="10"/>
    <x v="12"/>
  </r>
  <r>
    <n v="77541781"/>
    <x v="10"/>
    <x v="12"/>
  </r>
  <r>
    <n v="77541782"/>
    <x v="10"/>
    <x v="12"/>
  </r>
  <r>
    <n v="77541783"/>
    <x v="10"/>
    <x v="12"/>
  </r>
  <r>
    <n v="77541784"/>
    <x v="10"/>
    <x v="12"/>
  </r>
  <r>
    <n v="77541786"/>
    <x v="10"/>
    <x v="12"/>
  </r>
  <r>
    <n v="77541787"/>
    <x v="11"/>
    <x v="12"/>
  </r>
  <r>
    <n v="77541788"/>
    <x v="10"/>
    <x v="12"/>
  </r>
  <r>
    <n v="77541789"/>
    <x v="10"/>
    <x v="12"/>
  </r>
  <r>
    <n v="77541790"/>
    <x v="10"/>
    <x v="12"/>
  </r>
  <r>
    <n v="77541792"/>
    <x v="11"/>
    <x v="12"/>
  </r>
  <r>
    <n v="77541793"/>
    <x v="10"/>
    <x v="12"/>
  </r>
  <r>
    <n v="77541794"/>
    <x v="10"/>
    <x v="12"/>
  </r>
  <r>
    <n v="77541796"/>
    <x v="10"/>
    <x v="12"/>
  </r>
  <r>
    <n v="77541798"/>
    <x v="12"/>
    <x v="12"/>
  </r>
  <r>
    <n v="77541799"/>
    <x v="10"/>
    <x v="12"/>
  </r>
  <r>
    <n v="77541800"/>
    <x v="10"/>
    <x v="12"/>
  </r>
  <r>
    <n v="77541801"/>
    <x v="10"/>
    <x v="12"/>
  </r>
  <r>
    <n v="77541803"/>
    <x v="10"/>
    <x v="12"/>
  </r>
  <r>
    <n v="77541804"/>
    <x v="10"/>
    <x v="12"/>
  </r>
  <r>
    <n v="77541805"/>
    <x v="10"/>
    <x v="12"/>
  </r>
  <r>
    <n v="77541806"/>
    <x v="10"/>
    <x v="12"/>
  </r>
  <r>
    <n v="77541807"/>
    <x v="10"/>
    <x v="12"/>
  </r>
  <r>
    <n v="77541808"/>
    <x v="10"/>
    <x v="12"/>
  </r>
  <r>
    <n v="77541809"/>
    <x v="10"/>
    <x v="12"/>
  </r>
  <r>
    <n v="77541810"/>
    <x v="10"/>
    <x v="12"/>
  </r>
  <r>
    <n v="77541811"/>
    <x v="10"/>
    <x v="12"/>
  </r>
  <r>
    <n v="77541812"/>
    <x v="10"/>
    <x v="12"/>
  </r>
  <r>
    <n v="77541813"/>
    <x v="10"/>
    <x v="12"/>
  </r>
  <r>
    <n v="77541815"/>
    <x v="12"/>
    <x v="12"/>
  </r>
  <r>
    <n v="77541817"/>
    <x v="10"/>
    <x v="12"/>
  </r>
  <r>
    <n v="77541819"/>
    <x v="10"/>
    <x v="12"/>
  </r>
  <r>
    <n v="77541820"/>
    <x v="12"/>
    <x v="12"/>
  </r>
  <r>
    <n v="77541822"/>
    <x v="10"/>
    <x v="12"/>
  </r>
  <r>
    <n v="77541825"/>
    <x v="10"/>
    <x v="12"/>
  </r>
  <r>
    <n v="77541826"/>
    <x v="10"/>
    <x v="12"/>
  </r>
  <r>
    <n v="77541827"/>
    <x v="10"/>
    <x v="12"/>
  </r>
  <r>
    <n v="77541829"/>
    <x v="10"/>
    <x v="12"/>
  </r>
  <r>
    <n v="77541830"/>
    <x v="10"/>
    <x v="12"/>
  </r>
  <r>
    <n v="77541831"/>
    <x v="10"/>
    <x v="12"/>
  </r>
  <r>
    <n v="77541833"/>
    <x v="10"/>
    <x v="12"/>
  </r>
  <r>
    <n v="77541834"/>
    <x v="10"/>
    <x v="12"/>
  </r>
  <r>
    <n v="77541835"/>
    <x v="10"/>
    <x v="12"/>
  </r>
  <r>
    <n v="77541836"/>
    <x v="10"/>
    <x v="12"/>
  </r>
  <r>
    <n v="77541837"/>
    <x v="12"/>
    <x v="12"/>
  </r>
  <r>
    <n v="77541838"/>
    <x v="10"/>
    <x v="12"/>
  </r>
  <r>
    <n v="77541841"/>
    <x v="10"/>
    <x v="12"/>
  </r>
  <r>
    <n v="77541842"/>
    <x v="10"/>
    <x v="12"/>
  </r>
  <r>
    <n v="77541844"/>
    <x v="10"/>
    <x v="12"/>
  </r>
  <r>
    <n v="77541845"/>
    <x v="10"/>
    <x v="12"/>
  </r>
  <r>
    <n v="77541849"/>
    <x v="12"/>
    <x v="12"/>
  </r>
  <r>
    <n v="77541850"/>
    <x v="10"/>
    <x v="12"/>
  </r>
  <r>
    <n v="77541851"/>
    <x v="10"/>
    <x v="12"/>
  </r>
  <r>
    <n v="77541853"/>
    <x v="10"/>
    <x v="12"/>
  </r>
  <r>
    <n v="77541854"/>
    <x v="10"/>
    <x v="12"/>
  </r>
  <r>
    <n v="77541855"/>
    <x v="12"/>
    <x v="12"/>
  </r>
  <r>
    <n v="77541856"/>
    <x v="12"/>
    <x v="12"/>
  </r>
  <r>
    <n v="77541860"/>
    <x v="10"/>
    <x v="12"/>
  </r>
  <r>
    <n v="77541861"/>
    <x v="10"/>
    <x v="14"/>
  </r>
  <r>
    <n v="77541862"/>
    <x v="10"/>
    <x v="14"/>
  </r>
  <r>
    <n v="77541863"/>
    <x v="10"/>
    <x v="14"/>
  </r>
  <r>
    <n v="77541864"/>
    <x v="10"/>
    <x v="14"/>
  </r>
  <r>
    <n v="77541867"/>
    <x v="10"/>
    <x v="14"/>
  </r>
  <r>
    <n v="77541868"/>
    <x v="12"/>
    <x v="14"/>
  </r>
  <r>
    <n v="77541869"/>
    <x v="12"/>
    <x v="14"/>
  </r>
  <r>
    <n v="77541870"/>
    <x v="10"/>
    <x v="14"/>
  </r>
  <r>
    <n v="77541872"/>
    <x v="10"/>
    <x v="14"/>
  </r>
  <r>
    <n v="77541877"/>
    <x v="10"/>
    <x v="14"/>
  </r>
  <r>
    <n v="77541879"/>
    <x v="10"/>
    <x v="14"/>
  </r>
  <r>
    <n v="77541880"/>
    <x v="10"/>
    <x v="14"/>
  </r>
  <r>
    <n v="77541881"/>
    <x v="12"/>
    <x v="14"/>
  </r>
  <r>
    <n v="77541883"/>
    <x v="10"/>
    <x v="14"/>
  </r>
  <r>
    <n v="77541886"/>
    <x v="12"/>
    <x v="14"/>
  </r>
  <r>
    <n v="77541887"/>
    <x v="10"/>
    <x v="14"/>
  </r>
  <r>
    <n v="77541888"/>
    <x v="12"/>
    <x v="14"/>
  </r>
  <r>
    <n v="77541891"/>
    <x v="10"/>
    <x v="14"/>
  </r>
  <r>
    <n v="77541892"/>
    <x v="10"/>
    <x v="14"/>
  </r>
  <r>
    <n v="77541895"/>
    <x v="10"/>
    <x v="14"/>
  </r>
  <r>
    <n v="77541896"/>
    <x v="10"/>
    <x v="14"/>
  </r>
  <r>
    <n v="77541897"/>
    <x v="10"/>
    <x v="14"/>
  </r>
  <r>
    <n v="77541898"/>
    <x v="10"/>
    <x v="14"/>
  </r>
  <r>
    <n v="77541899"/>
    <x v="10"/>
    <x v="14"/>
  </r>
  <r>
    <n v="77541901"/>
    <x v="10"/>
    <x v="14"/>
  </r>
  <r>
    <n v="77541902"/>
    <x v="10"/>
    <x v="14"/>
  </r>
  <r>
    <n v="77541903"/>
    <x v="10"/>
    <x v="14"/>
  </r>
  <r>
    <n v="77541904"/>
    <x v="10"/>
    <x v="14"/>
  </r>
  <r>
    <n v="77541905"/>
    <x v="10"/>
    <x v="14"/>
  </r>
  <r>
    <n v="77541906"/>
    <x v="10"/>
    <x v="14"/>
  </r>
  <r>
    <n v="77541907"/>
    <x v="10"/>
    <x v="14"/>
  </r>
  <r>
    <n v="77541908"/>
    <x v="10"/>
    <x v="14"/>
  </r>
  <r>
    <n v="77541910"/>
    <x v="10"/>
    <x v="14"/>
  </r>
  <r>
    <n v="77541911"/>
    <x v="10"/>
    <x v="14"/>
  </r>
  <r>
    <n v="77541913"/>
    <x v="10"/>
    <x v="14"/>
  </r>
  <r>
    <n v="77541915"/>
    <x v="10"/>
    <x v="14"/>
  </r>
  <r>
    <n v="77541916"/>
    <x v="10"/>
    <x v="14"/>
  </r>
  <r>
    <n v="77541917"/>
    <x v="10"/>
    <x v="14"/>
  </r>
  <r>
    <n v="77541919"/>
    <x v="10"/>
    <x v="14"/>
  </r>
  <r>
    <n v="77541920"/>
    <x v="10"/>
    <x v="14"/>
  </r>
  <r>
    <n v="77541922"/>
    <x v="10"/>
    <x v="14"/>
  </r>
  <r>
    <n v="77541923"/>
    <x v="10"/>
    <x v="14"/>
  </r>
  <r>
    <n v="77541924"/>
    <x v="12"/>
    <x v="14"/>
  </r>
  <r>
    <n v="77541925"/>
    <x v="12"/>
    <x v="14"/>
  </r>
  <r>
    <n v="77541930"/>
    <x v="12"/>
    <x v="14"/>
  </r>
  <r>
    <n v="77541931"/>
    <x v="10"/>
    <x v="17"/>
  </r>
  <r>
    <n v="77541932"/>
    <x v="10"/>
    <x v="17"/>
  </r>
  <r>
    <n v="77541933"/>
    <x v="10"/>
    <x v="17"/>
  </r>
  <r>
    <n v="77541935"/>
    <x v="10"/>
    <x v="17"/>
  </r>
  <r>
    <n v="77541937"/>
    <x v="12"/>
    <x v="17"/>
  </r>
  <r>
    <n v="77541938"/>
    <x v="11"/>
    <x v="17"/>
  </r>
  <r>
    <n v="77541939"/>
    <x v="10"/>
    <x v="17"/>
  </r>
  <r>
    <n v="77541940"/>
    <x v="10"/>
    <x v="17"/>
  </r>
  <r>
    <n v="77541941"/>
    <x v="10"/>
    <x v="17"/>
  </r>
  <r>
    <n v="77541942"/>
    <x v="10"/>
    <x v="17"/>
  </r>
  <r>
    <n v="77541943"/>
    <x v="10"/>
    <x v="17"/>
  </r>
  <r>
    <n v="77541944"/>
    <x v="10"/>
    <x v="17"/>
  </r>
  <r>
    <n v="77541945"/>
    <x v="10"/>
    <x v="17"/>
  </r>
  <r>
    <n v="77541946"/>
    <x v="10"/>
    <x v="17"/>
  </r>
  <r>
    <n v="77541947"/>
    <x v="10"/>
    <x v="17"/>
  </r>
  <r>
    <n v="77541948"/>
    <x v="10"/>
    <x v="17"/>
  </r>
  <r>
    <n v="77541949"/>
    <x v="10"/>
    <x v="17"/>
  </r>
  <r>
    <n v="77541950"/>
    <x v="10"/>
    <x v="17"/>
  </r>
  <r>
    <n v="77541951"/>
    <x v="10"/>
    <x v="17"/>
  </r>
  <r>
    <n v="77541952"/>
    <x v="10"/>
    <x v="17"/>
  </r>
  <r>
    <n v="77541953"/>
    <x v="10"/>
    <x v="17"/>
  </r>
  <r>
    <n v="77541954"/>
    <x v="10"/>
    <x v="17"/>
  </r>
  <r>
    <n v="77541955"/>
    <x v="10"/>
    <x v="17"/>
  </r>
  <r>
    <n v="77541956"/>
    <x v="10"/>
    <x v="17"/>
  </r>
  <r>
    <n v="77541958"/>
    <x v="10"/>
    <x v="17"/>
  </r>
  <r>
    <n v="77541959"/>
    <x v="7"/>
    <x v="2"/>
  </r>
  <r>
    <n v="77541960"/>
    <x v="10"/>
    <x v="17"/>
  </r>
  <r>
    <n v="77541961"/>
    <x v="10"/>
    <x v="17"/>
  </r>
  <r>
    <n v="77541962"/>
    <x v="10"/>
    <x v="17"/>
  </r>
  <r>
    <n v="77541963"/>
    <x v="10"/>
    <x v="17"/>
  </r>
  <r>
    <n v="77541964"/>
    <x v="10"/>
    <x v="17"/>
  </r>
  <r>
    <n v="77541966"/>
    <x v="10"/>
    <x v="17"/>
  </r>
  <r>
    <n v="77541967"/>
    <x v="10"/>
    <x v="17"/>
  </r>
  <r>
    <n v="77541969"/>
    <x v="10"/>
    <x v="17"/>
  </r>
  <r>
    <n v="77541970"/>
    <x v="10"/>
    <x v="17"/>
  </r>
  <r>
    <n v="77541971"/>
    <x v="10"/>
    <x v="17"/>
  </r>
  <r>
    <n v="77541972"/>
    <x v="10"/>
    <x v="17"/>
  </r>
  <r>
    <n v="77541973"/>
    <x v="10"/>
    <x v="17"/>
  </r>
  <r>
    <n v="77541974"/>
    <x v="10"/>
    <x v="17"/>
  </r>
  <r>
    <n v="77541975"/>
    <x v="10"/>
    <x v="17"/>
  </r>
  <r>
    <n v="77541976"/>
    <x v="10"/>
    <x v="17"/>
  </r>
  <r>
    <n v="77541977"/>
    <x v="10"/>
    <x v="17"/>
  </r>
  <r>
    <n v="77541978"/>
    <x v="10"/>
    <x v="17"/>
  </r>
  <r>
    <n v="77541979"/>
    <x v="10"/>
    <x v="17"/>
  </r>
  <r>
    <n v="77541980"/>
    <x v="10"/>
    <x v="17"/>
  </r>
  <r>
    <n v="77541981"/>
    <x v="10"/>
    <x v="17"/>
  </r>
  <r>
    <n v="77541983"/>
    <x v="10"/>
    <x v="17"/>
  </r>
  <r>
    <n v="77541984"/>
    <x v="10"/>
    <x v="17"/>
  </r>
  <r>
    <n v="77541985"/>
    <x v="10"/>
    <x v="17"/>
  </r>
  <r>
    <n v="77541986"/>
    <x v="10"/>
    <x v="17"/>
  </r>
  <r>
    <n v="77541987"/>
    <x v="10"/>
    <x v="17"/>
  </r>
  <r>
    <n v="77541988"/>
    <x v="10"/>
    <x v="17"/>
  </r>
  <r>
    <n v="77541990"/>
    <x v="10"/>
    <x v="17"/>
  </r>
  <r>
    <n v="77541991"/>
    <x v="10"/>
    <x v="17"/>
  </r>
  <r>
    <n v="77541992"/>
    <x v="10"/>
    <x v="17"/>
  </r>
  <r>
    <n v="77541993"/>
    <x v="10"/>
    <x v="17"/>
  </r>
  <r>
    <n v="77541994"/>
    <x v="10"/>
    <x v="17"/>
  </r>
  <r>
    <n v="77541995"/>
    <x v="10"/>
    <x v="17"/>
  </r>
  <r>
    <n v="77541996"/>
    <x v="10"/>
    <x v="17"/>
  </r>
  <r>
    <n v="77541997"/>
    <x v="10"/>
    <x v="17"/>
  </r>
  <r>
    <n v="77541998"/>
    <x v="10"/>
    <x v="17"/>
  </r>
  <r>
    <n v="77541999"/>
    <x v="10"/>
    <x v="17"/>
  </r>
  <r>
    <n v="77542000"/>
    <x v="10"/>
    <x v="17"/>
  </r>
  <r>
    <n v="77542001"/>
    <x v="10"/>
    <x v="17"/>
  </r>
  <r>
    <n v="77542002"/>
    <x v="10"/>
    <x v="17"/>
  </r>
  <r>
    <n v="77542003"/>
    <x v="10"/>
    <x v="17"/>
  </r>
  <r>
    <n v="77542004"/>
    <x v="10"/>
    <x v="17"/>
  </r>
  <r>
    <n v="77542005"/>
    <x v="10"/>
    <x v="17"/>
  </r>
  <r>
    <n v="77542009"/>
    <x v="10"/>
    <x v="17"/>
  </r>
  <r>
    <n v="77542011"/>
    <x v="10"/>
    <x v="17"/>
  </r>
  <r>
    <n v="77542012"/>
    <x v="10"/>
    <x v="17"/>
  </r>
  <r>
    <n v="77542013"/>
    <x v="10"/>
    <x v="17"/>
  </r>
  <r>
    <n v="77542014"/>
    <x v="10"/>
    <x v="17"/>
  </r>
  <r>
    <n v="77542015"/>
    <x v="10"/>
    <x v="17"/>
  </r>
  <r>
    <n v="77542016"/>
    <x v="10"/>
    <x v="17"/>
  </r>
  <r>
    <n v="77542019"/>
    <x v="10"/>
    <x v="9"/>
  </r>
  <r>
    <n v="77542020"/>
    <x v="10"/>
    <x v="9"/>
  </r>
  <r>
    <n v="77542023"/>
    <x v="10"/>
    <x v="9"/>
  </r>
  <r>
    <n v="77542024"/>
    <x v="10"/>
    <x v="9"/>
  </r>
  <r>
    <n v="77542030"/>
    <x v="10"/>
    <x v="9"/>
  </r>
  <r>
    <n v="77542032"/>
    <x v="10"/>
    <x v="9"/>
  </r>
  <r>
    <n v="77542033"/>
    <x v="12"/>
    <x v="9"/>
  </r>
  <r>
    <n v="77542034"/>
    <x v="10"/>
    <x v="9"/>
  </r>
  <r>
    <n v="77542035"/>
    <x v="10"/>
    <x v="9"/>
  </r>
  <r>
    <n v="77542036"/>
    <x v="10"/>
    <x v="9"/>
  </r>
  <r>
    <n v="77542037"/>
    <x v="10"/>
    <x v="9"/>
  </r>
  <r>
    <n v="77542039"/>
    <x v="10"/>
    <x v="9"/>
  </r>
  <r>
    <n v="77542040"/>
    <x v="10"/>
    <x v="9"/>
  </r>
  <r>
    <n v="77542042"/>
    <x v="10"/>
    <x v="9"/>
  </r>
  <r>
    <n v="77542043"/>
    <x v="10"/>
    <x v="9"/>
  </r>
  <r>
    <n v="77542044"/>
    <x v="10"/>
    <x v="9"/>
  </r>
  <r>
    <n v="77542045"/>
    <x v="10"/>
    <x v="9"/>
  </r>
  <r>
    <n v="77542046"/>
    <x v="10"/>
    <x v="9"/>
  </r>
  <r>
    <n v="77542047"/>
    <x v="10"/>
    <x v="9"/>
  </r>
  <r>
    <n v="77542048"/>
    <x v="10"/>
    <x v="9"/>
  </r>
  <r>
    <n v="77542049"/>
    <x v="10"/>
    <x v="9"/>
  </r>
  <r>
    <n v="77542050"/>
    <x v="10"/>
    <x v="9"/>
  </r>
  <r>
    <n v="77542051"/>
    <x v="10"/>
    <x v="9"/>
  </r>
  <r>
    <n v="77542052"/>
    <x v="10"/>
    <x v="9"/>
  </r>
  <r>
    <n v="77542053"/>
    <x v="12"/>
    <x v="9"/>
  </r>
  <r>
    <n v="77542054"/>
    <x v="10"/>
    <x v="9"/>
  </r>
  <r>
    <n v="77542055"/>
    <x v="12"/>
    <x v="9"/>
  </r>
  <r>
    <n v="77542056"/>
    <x v="12"/>
    <x v="9"/>
  </r>
  <r>
    <n v="77542057"/>
    <x v="11"/>
    <x v="9"/>
  </r>
  <r>
    <n v="77542058"/>
    <x v="11"/>
    <x v="9"/>
  </r>
  <r>
    <n v="77542059"/>
    <x v="10"/>
    <x v="9"/>
  </r>
  <r>
    <n v="77542061"/>
    <x v="10"/>
    <x v="9"/>
  </r>
  <r>
    <n v="77542062"/>
    <x v="10"/>
    <x v="9"/>
  </r>
  <r>
    <n v="77542065"/>
    <x v="10"/>
    <x v="9"/>
  </r>
  <r>
    <n v="77542066"/>
    <x v="10"/>
    <x v="9"/>
  </r>
  <r>
    <n v="77542069"/>
    <x v="10"/>
    <x v="9"/>
  </r>
  <r>
    <n v="77542070"/>
    <x v="10"/>
    <x v="9"/>
  </r>
  <r>
    <n v="77542072"/>
    <x v="10"/>
    <x v="9"/>
  </r>
  <r>
    <n v="77542074"/>
    <x v="10"/>
    <x v="9"/>
  </r>
  <r>
    <n v="77542077"/>
    <x v="10"/>
    <x v="9"/>
  </r>
  <r>
    <n v="77542078"/>
    <x v="10"/>
    <x v="9"/>
  </r>
  <r>
    <n v="77542080"/>
    <x v="10"/>
    <x v="9"/>
  </r>
  <r>
    <n v="77542081"/>
    <x v="10"/>
    <x v="9"/>
  </r>
  <r>
    <n v="77542085"/>
    <x v="10"/>
    <x v="14"/>
  </r>
  <r>
    <n v="77542087"/>
    <x v="10"/>
    <x v="14"/>
  </r>
  <r>
    <n v="77542088"/>
    <x v="10"/>
    <x v="14"/>
  </r>
  <r>
    <n v="77542089"/>
    <x v="10"/>
    <x v="14"/>
  </r>
  <r>
    <n v="77542090"/>
    <x v="10"/>
    <x v="14"/>
  </r>
  <r>
    <n v="77542091"/>
    <x v="10"/>
    <x v="14"/>
  </r>
  <r>
    <n v="77542093"/>
    <x v="10"/>
    <x v="14"/>
  </r>
  <r>
    <n v="77542094"/>
    <x v="10"/>
    <x v="14"/>
  </r>
  <r>
    <n v="77542095"/>
    <x v="10"/>
    <x v="14"/>
  </r>
  <r>
    <n v="77542096"/>
    <x v="10"/>
    <x v="14"/>
  </r>
  <r>
    <n v="77542097"/>
    <x v="10"/>
    <x v="14"/>
  </r>
  <r>
    <n v="77542098"/>
    <x v="10"/>
    <x v="14"/>
  </r>
  <r>
    <n v="77542099"/>
    <x v="10"/>
    <x v="14"/>
  </r>
  <r>
    <n v="77542100"/>
    <x v="10"/>
    <x v="14"/>
  </r>
  <r>
    <n v="77542101"/>
    <x v="10"/>
    <x v="14"/>
  </r>
  <r>
    <n v="77542102"/>
    <x v="10"/>
    <x v="14"/>
  </r>
  <r>
    <n v="77542104"/>
    <x v="10"/>
    <x v="14"/>
  </r>
  <r>
    <n v="77542105"/>
    <x v="10"/>
    <x v="14"/>
  </r>
  <r>
    <n v="77542106"/>
    <x v="10"/>
    <x v="14"/>
  </r>
  <r>
    <n v="77542107"/>
    <x v="10"/>
    <x v="14"/>
  </r>
  <r>
    <n v="77542108"/>
    <x v="10"/>
    <x v="14"/>
  </r>
  <r>
    <n v="77542110"/>
    <x v="10"/>
    <x v="14"/>
  </r>
  <r>
    <n v="77542112"/>
    <x v="10"/>
    <x v="14"/>
  </r>
  <r>
    <n v="77542113"/>
    <x v="10"/>
    <x v="14"/>
  </r>
  <r>
    <n v="77542114"/>
    <x v="10"/>
    <x v="14"/>
  </r>
  <r>
    <n v="77542117"/>
    <x v="10"/>
    <x v="14"/>
  </r>
  <r>
    <n v="77542118"/>
    <x v="10"/>
    <x v="14"/>
  </r>
  <r>
    <n v="77542119"/>
    <x v="10"/>
    <x v="14"/>
  </r>
  <r>
    <n v="77542120"/>
    <x v="10"/>
    <x v="14"/>
  </r>
  <r>
    <n v="77542121"/>
    <x v="10"/>
    <x v="14"/>
  </r>
  <r>
    <n v="77542123"/>
    <x v="10"/>
    <x v="14"/>
  </r>
  <r>
    <n v="77542125"/>
    <x v="10"/>
    <x v="14"/>
  </r>
  <r>
    <n v="77542126"/>
    <x v="10"/>
    <x v="14"/>
  </r>
  <r>
    <n v="77542128"/>
    <x v="10"/>
    <x v="14"/>
  </r>
  <r>
    <n v="77542130"/>
    <x v="10"/>
    <x v="14"/>
  </r>
  <r>
    <n v="77542132"/>
    <x v="10"/>
    <x v="14"/>
  </r>
  <r>
    <n v="77542133"/>
    <x v="10"/>
    <x v="14"/>
  </r>
  <r>
    <n v="77542134"/>
    <x v="10"/>
    <x v="14"/>
  </r>
  <r>
    <n v="77542135"/>
    <x v="10"/>
    <x v="14"/>
  </r>
  <r>
    <n v="77542136"/>
    <x v="10"/>
    <x v="14"/>
  </r>
  <r>
    <n v="77542137"/>
    <x v="10"/>
    <x v="14"/>
  </r>
  <r>
    <n v="77542139"/>
    <x v="10"/>
    <x v="14"/>
  </r>
  <r>
    <n v="77542143"/>
    <x v="10"/>
    <x v="14"/>
  </r>
  <r>
    <n v="77542144"/>
    <x v="10"/>
    <x v="14"/>
  </r>
  <r>
    <n v="77542145"/>
    <x v="10"/>
    <x v="14"/>
  </r>
  <r>
    <n v="77542147"/>
    <x v="10"/>
    <x v="14"/>
  </r>
  <r>
    <n v="77542149"/>
    <x v="10"/>
    <x v="14"/>
  </r>
  <r>
    <n v="77542151"/>
    <x v="10"/>
    <x v="14"/>
  </r>
  <r>
    <n v="77542152"/>
    <x v="10"/>
    <x v="14"/>
  </r>
  <r>
    <n v="77542153"/>
    <x v="10"/>
    <x v="14"/>
  </r>
  <r>
    <n v="77542154"/>
    <x v="10"/>
    <x v="14"/>
  </r>
  <r>
    <n v="77542155"/>
    <x v="12"/>
    <x v="14"/>
  </r>
  <r>
    <n v="77542156"/>
    <x v="10"/>
    <x v="14"/>
  </r>
  <r>
    <n v="77542158"/>
    <x v="10"/>
    <x v="14"/>
  </r>
  <r>
    <n v="77542159"/>
    <x v="10"/>
    <x v="14"/>
  </r>
  <r>
    <n v="77542160"/>
    <x v="10"/>
    <x v="14"/>
  </r>
  <r>
    <n v="77542164"/>
    <x v="10"/>
    <x v="11"/>
  </r>
  <r>
    <n v="77542166"/>
    <x v="10"/>
    <x v="11"/>
  </r>
  <r>
    <n v="77542168"/>
    <x v="10"/>
    <x v="11"/>
  </r>
  <r>
    <n v="77542173"/>
    <x v="10"/>
    <x v="11"/>
  </r>
  <r>
    <n v="77542175"/>
    <x v="10"/>
    <x v="11"/>
  </r>
  <r>
    <n v="77542178"/>
    <x v="10"/>
    <x v="11"/>
  </r>
  <r>
    <n v="77542179"/>
    <x v="10"/>
    <x v="11"/>
  </r>
  <r>
    <n v="77542181"/>
    <x v="10"/>
    <x v="11"/>
  </r>
  <r>
    <n v="77542183"/>
    <x v="10"/>
    <x v="11"/>
  </r>
  <r>
    <n v="77542185"/>
    <x v="10"/>
    <x v="11"/>
  </r>
  <r>
    <n v="77542186"/>
    <x v="11"/>
    <x v="11"/>
  </r>
  <r>
    <n v="77542188"/>
    <x v="10"/>
    <x v="11"/>
  </r>
  <r>
    <n v="77542189"/>
    <x v="10"/>
    <x v="11"/>
  </r>
  <r>
    <n v="77542190"/>
    <x v="12"/>
    <x v="11"/>
  </r>
  <r>
    <n v="77542191"/>
    <x v="10"/>
    <x v="11"/>
  </r>
  <r>
    <n v="77542192"/>
    <x v="10"/>
    <x v="11"/>
  </r>
  <r>
    <n v="77542194"/>
    <x v="10"/>
    <x v="11"/>
  </r>
  <r>
    <n v="77542195"/>
    <x v="10"/>
    <x v="11"/>
  </r>
  <r>
    <n v="77542196"/>
    <x v="10"/>
    <x v="11"/>
  </r>
  <r>
    <n v="77542197"/>
    <x v="10"/>
    <x v="11"/>
  </r>
  <r>
    <n v="77542201"/>
    <x v="12"/>
    <x v="14"/>
  </r>
  <r>
    <n v="77542205"/>
    <x v="10"/>
    <x v="11"/>
  </r>
  <r>
    <n v="77542207"/>
    <x v="10"/>
    <x v="14"/>
  </r>
  <r>
    <n v="77542208"/>
    <x v="10"/>
    <x v="14"/>
  </r>
  <r>
    <n v="77542210"/>
    <x v="10"/>
    <x v="14"/>
  </r>
  <r>
    <n v="77542211"/>
    <x v="10"/>
    <x v="14"/>
  </r>
  <r>
    <n v="77542212"/>
    <x v="10"/>
    <x v="14"/>
  </r>
  <r>
    <n v="77542214"/>
    <x v="10"/>
    <x v="14"/>
  </r>
  <r>
    <n v="77542215"/>
    <x v="10"/>
    <x v="14"/>
  </r>
  <r>
    <n v="77542217"/>
    <x v="10"/>
    <x v="14"/>
  </r>
  <r>
    <n v="77542223"/>
    <x v="10"/>
    <x v="14"/>
  </r>
  <r>
    <n v="77542224"/>
    <x v="10"/>
    <x v="14"/>
  </r>
  <r>
    <n v="77542227"/>
    <x v="10"/>
    <x v="14"/>
  </r>
  <r>
    <n v="77542228"/>
    <x v="10"/>
    <x v="14"/>
  </r>
  <r>
    <n v="77542230"/>
    <x v="20"/>
    <x v="15"/>
  </r>
  <r>
    <n v="77542232"/>
    <x v="10"/>
    <x v="14"/>
  </r>
  <r>
    <n v="77542235"/>
    <x v="10"/>
    <x v="14"/>
  </r>
  <r>
    <n v="77542236"/>
    <x v="10"/>
    <x v="14"/>
  </r>
  <r>
    <n v="77542242"/>
    <x v="10"/>
    <x v="11"/>
  </r>
  <r>
    <n v="77542244"/>
    <x v="12"/>
    <x v="11"/>
  </r>
  <r>
    <n v="77542248"/>
    <x v="10"/>
    <x v="11"/>
  </r>
  <r>
    <n v="77542249"/>
    <x v="10"/>
    <x v="11"/>
  </r>
  <r>
    <n v="77542250"/>
    <x v="10"/>
    <x v="11"/>
  </r>
  <r>
    <n v="77542254"/>
    <x v="10"/>
    <x v="11"/>
  </r>
  <r>
    <n v="77542255"/>
    <x v="10"/>
    <x v="11"/>
  </r>
  <r>
    <n v="77542259"/>
    <x v="10"/>
    <x v="11"/>
  </r>
  <r>
    <n v="77542260"/>
    <x v="10"/>
    <x v="11"/>
  </r>
  <r>
    <n v="77542262"/>
    <x v="10"/>
    <x v="11"/>
  </r>
  <r>
    <n v="77542265"/>
    <x v="12"/>
    <x v="11"/>
  </r>
  <r>
    <n v="77542267"/>
    <x v="10"/>
    <x v="11"/>
  </r>
  <r>
    <n v="77542269"/>
    <x v="10"/>
    <x v="11"/>
  </r>
  <r>
    <n v="77542270"/>
    <x v="10"/>
    <x v="11"/>
  </r>
  <r>
    <n v="77542271"/>
    <x v="10"/>
    <x v="11"/>
  </r>
  <r>
    <n v="77542272"/>
    <x v="10"/>
    <x v="11"/>
  </r>
  <r>
    <n v="77542276"/>
    <x v="10"/>
    <x v="11"/>
  </r>
  <r>
    <n v="77542277"/>
    <x v="10"/>
    <x v="11"/>
  </r>
  <r>
    <n v="77542280"/>
    <x v="10"/>
    <x v="11"/>
  </r>
  <r>
    <n v="77542281"/>
    <x v="10"/>
    <x v="11"/>
  </r>
  <r>
    <n v="77542282"/>
    <x v="10"/>
    <x v="11"/>
  </r>
  <r>
    <n v="77542283"/>
    <x v="12"/>
    <x v="11"/>
  </r>
  <r>
    <n v="77542284"/>
    <x v="10"/>
    <x v="11"/>
  </r>
  <r>
    <n v="77542285"/>
    <x v="12"/>
    <x v="11"/>
  </r>
  <r>
    <n v="77542286"/>
    <x v="10"/>
    <x v="11"/>
  </r>
  <r>
    <n v="77542288"/>
    <x v="12"/>
    <x v="11"/>
  </r>
  <r>
    <n v="77542289"/>
    <x v="10"/>
    <x v="11"/>
  </r>
  <r>
    <n v="77542296"/>
    <x v="11"/>
    <x v="11"/>
  </r>
  <r>
    <n v="77542298"/>
    <x v="11"/>
    <x v="11"/>
  </r>
  <r>
    <n v="77542300"/>
    <x v="12"/>
    <x v="11"/>
  </r>
  <r>
    <n v="77542301"/>
    <x v="11"/>
    <x v="11"/>
  </r>
  <r>
    <n v="77542302"/>
    <x v="12"/>
    <x v="11"/>
  </r>
  <r>
    <n v="77542303"/>
    <x v="12"/>
    <x v="11"/>
  </r>
  <r>
    <n v="77542308"/>
    <x v="12"/>
    <x v="11"/>
  </r>
  <r>
    <n v="77542309"/>
    <x v="12"/>
    <x v="11"/>
  </r>
  <r>
    <n v="77542310"/>
    <x v="10"/>
    <x v="11"/>
  </r>
  <r>
    <n v="77542312"/>
    <x v="10"/>
    <x v="12"/>
  </r>
  <r>
    <n v="77542313"/>
    <x v="10"/>
    <x v="12"/>
  </r>
  <r>
    <n v="77542319"/>
    <x v="11"/>
    <x v="16"/>
  </r>
  <r>
    <n v="77542320"/>
    <x v="12"/>
    <x v="16"/>
  </r>
  <r>
    <n v="77542321"/>
    <x v="10"/>
    <x v="16"/>
  </r>
  <r>
    <n v="77542325"/>
    <x v="12"/>
    <x v="16"/>
  </r>
  <r>
    <n v="77542326"/>
    <x v="12"/>
    <x v="16"/>
  </r>
  <r>
    <n v="77542327"/>
    <x v="12"/>
    <x v="16"/>
  </r>
  <r>
    <n v="77542329"/>
    <x v="7"/>
    <x v="10"/>
  </r>
  <r>
    <n v="77542330"/>
    <x v="10"/>
    <x v="4"/>
  </r>
  <r>
    <n v="77542334"/>
    <x v="10"/>
    <x v="4"/>
  </r>
  <r>
    <n v="77542335"/>
    <x v="12"/>
    <x v="4"/>
  </r>
  <r>
    <n v="77542336"/>
    <x v="12"/>
    <x v="4"/>
  </r>
  <r>
    <n v="77542337"/>
    <x v="12"/>
    <x v="4"/>
  </r>
  <r>
    <n v="77542338"/>
    <x v="12"/>
    <x v="16"/>
  </r>
  <r>
    <n v="77542340"/>
    <x v="12"/>
    <x v="16"/>
  </r>
  <r>
    <n v="77542341"/>
    <x v="12"/>
    <x v="16"/>
  </r>
  <r>
    <n v="77542342"/>
    <x v="12"/>
    <x v="16"/>
  </r>
  <r>
    <n v="77542343"/>
    <x v="12"/>
    <x v="16"/>
  </r>
  <r>
    <n v="77542344"/>
    <x v="12"/>
    <x v="16"/>
  </r>
  <r>
    <n v="77542345"/>
    <x v="12"/>
    <x v="16"/>
  </r>
  <r>
    <n v="77542348"/>
    <x v="12"/>
    <x v="16"/>
  </r>
  <r>
    <n v="77542349"/>
    <x v="12"/>
    <x v="16"/>
  </r>
  <r>
    <n v="77542350"/>
    <x v="12"/>
    <x v="16"/>
  </r>
  <r>
    <n v="77542352"/>
    <x v="10"/>
    <x v="16"/>
  </r>
  <r>
    <n v="77542353"/>
    <x v="12"/>
    <x v="16"/>
  </r>
  <r>
    <n v="77542356"/>
    <x v="10"/>
    <x v="16"/>
  </r>
  <r>
    <n v="77542357"/>
    <x v="10"/>
    <x v="16"/>
  </r>
  <r>
    <n v="77542358"/>
    <x v="12"/>
    <x v="16"/>
  </r>
  <r>
    <n v="77542359"/>
    <x v="12"/>
    <x v="16"/>
  </r>
  <r>
    <n v="77542360"/>
    <x v="12"/>
    <x v="16"/>
  </r>
  <r>
    <n v="77542361"/>
    <x v="12"/>
    <x v="16"/>
  </r>
  <r>
    <n v="77542362"/>
    <x v="10"/>
    <x v="16"/>
  </r>
  <r>
    <n v="77542363"/>
    <x v="10"/>
    <x v="16"/>
  </r>
  <r>
    <n v="77542364"/>
    <x v="12"/>
    <x v="16"/>
  </r>
  <r>
    <n v="77542367"/>
    <x v="12"/>
    <x v="16"/>
  </r>
  <r>
    <n v="77542368"/>
    <x v="12"/>
    <x v="16"/>
  </r>
  <r>
    <n v="77542369"/>
    <x v="12"/>
    <x v="16"/>
  </r>
  <r>
    <n v="77542373"/>
    <x v="10"/>
    <x v="4"/>
  </r>
  <r>
    <n v="77542374"/>
    <x v="10"/>
    <x v="4"/>
  </r>
  <r>
    <n v="77542375"/>
    <x v="10"/>
    <x v="4"/>
  </r>
  <r>
    <n v="77542378"/>
    <x v="10"/>
    <x v="4"/>
  </r>
  <r>
    <n v="77542379"/>
    <x v="10"/>
    <x v="4"/>
  </r>
  <r>
    <n v="77542381"/>
    <x v="10"/>
    <x v="4"/>
  </r>
  <r>
    <n v="77542383"/>
    <x v="10"/>
    <x v="4"/>
  </r>
  <r>
    <n v="77542384"/>
    <x v="10"/>
    <x v="4"/>
  </r>
  <r>
    <n v="77542385"/>
    <x v="10"/>
    <x v="4"/>
  </r>
  <r>
    <n v="77542386"/>
    <x v="10"/>
    <x v="4"/>
  </r>
  <r>
    <n v="77542389"/>
    <x v="10"/>
    <x v="4"/>
  </r>
  <r>
    <n v="77542390"/>
    <x v="10"/>
    <x v="4"/>
  </r>
  <r>
    <n v="77542391"/>
    <x v="10"/>
    <x v="4"/>
  </r>
  <r>
    <n v="77542393"/>
    <x v="10"/>
    <x v="4"/>
  </r>
  <r>
    <n v="77542394"/>
    <x v="10"/>
    <x v="4"/>
  </r>
  <r>
    <n v="77542395"/>
    <x v="10"/>
    <x v="4"/>
  </r>
  <r>
    <n v="77542396"/>
    <x v="10"/>
    <x v="4"/>
  </r>
  <r>
    <n v="77542398"/>
    <x v="10"/>
    <x v="4"/>
  </r>
  <r>
    <n v="77542399"/>
    <x v="10"/>
    <x v="4"/>
  </r>
  <r>
    <n v="77542400"/>
    <x v="10"/>
    <x v="4"/>
  </r>
  <r>
    <n v="77542401"/>
    <x v="10"/>
    <x v="4"/>
  </r>
  <r>
    <n v="77542402"/>
    <x v="10"/>
    <x v="4"/>
  </r>
  <r>
    <n v="77542403"/>
    <x v="10"/>
    <x v="4"/>
  </r>
  <r>
    <n v="77542404"/>
    <x v="10"/>
    <x v="4"/>
  </r>
  <r>
    <n v="77542405"/>
    <x v="10"/>
    <x v="4"/>
  </r>
  <r>
    <n v="77542406"/>
    <x v="10"/>
    <x v="4"/>
  </r>
  <r>
    <n v="77542407"/>
    <x v="10"/>
    <x v="4"/>
  </r>
  <r>
    <n v="77542408"/>
    <x v="10"/>
    <x v="4"/>
  </r>
  <r>
    <n v="77542409"/>
    <x v="10"/>
    <x v="4"/>
  </r>
  <r>
    <n v="77542410"/>
    <x v="7"/>
    <x v="4"/>
  </r>
  <r>
    <n v="77542411"/>
    <x v="10"/>
    <x v="4"/>
  </r>
  <r>
    <n v="77542414"/>
    <x v="10"/>
    <x v="12"/>
  </r>
  <r>
    <n v="77542415"/>
    <x v="10"/>
    <x v="12"/>
  </r>
  <r>
    <n v="77542416"/>
    <x v="10"/>
    <x v="1"/>
  </r>
  <r>
    <n v="77542417"/>
    <x v="10"/>
    <x v="1"/>
  </r>
  <r>
    <n v="77542419"/>
    <x v="10"/>
    <x v="1"/>
  </r>
  <r>
    <n v="77542420"/>
    <x v="10"/>
    <x v="1"/>
  </r>
  <r>
    <n v="77542421"/>
    <x v="10"/>
    <x v="1"/>
  </r>
  <r>
    <n v="77542422"/>
    <x v="10"/>
    <x v="1"/>
  </r>
  <r>
    <n v="77542423"/>
    <x v="10"/>
    <x v="1"/>
  </r>
  <r>
    <n v="77542425"/>
    <x v="10"/>
    <x v="1"/>
  </r>
  <r>
    <n v="77542429"/>
    <x v="10"/>
    <x v="1"/>
  </r>
  <r>
    <n v="77542430"/>
    <x v="10"/>
    <x v="1"/>
  </r>
  <r>
    <n v="77542431"/>
    <x v="10"/>
    <x v="1"/>
  </r>
  <r>
    <n v="77542432"/>
    <x v="10"/>
    <x v="1"/>
  </r>
  <r>
    <n v="77542433"/>
    <x v="10"/>
    <x v="1"/>
  </r>
  <r>
    <n v="77542434"/>
    <x v="10"/>
    <x v="1"/>
  </r>
  <r>
    <n v="77542436"/>
    <x v="10"/>
    <x v="1"/>
  </r>
  <r>
    <n v="77542437"/>
    <x v="10"/>
    <x v="1"/>
  </r>
  <r>
    <n v="77542438"/>
    <x v="10"/>
    <x v="1"/>
  </r>
  <r>
    <n v="77542439"/>
    <x v="10"/>
    <x v="1"/>
  </r>
  <r>
    <n v="77542440"/>
    <x v="10"/>
    <x v="1"/>
  </r>
  <r>
    <n v="77542441"/>
    <x v="10"/>
    <x v="1"/>
  </r>
  <r>
    <n v="77542442"/>
    <x v="10"/>
    <x v="1"/>
  </r>
  <r>
    <n v="77542443"/>
    <x v="12"/>
    <x v="1"/>
  </r>
  <r>
    <n v="77542444"/>
    <x v="10"/>
    <x v="1"/>
  </r>
  <r>
    <n v="77542445"/>
    <x v="10"/>
    <x v="1"/>
  </r>
  <r>
    <n v="77542446"/>
    <x v="10"/>
    <x v="1"/>
  </r>
  <r>
    <n v="77542447"/>
    <x v="10"/>
    <x v="1"/>
  </r>
  <r>
    <n v="77542448"/>
    <x v="10"/>
    <x v="1"/>
  </r>
  <r>
    <n v="77542449"/>
    <x v="10"/>
    <x v="1"/>
  </r>
  <r>
    <n v="77542451"/>
    <x v="10"/>
    <x v="1"/>
  </r>
  <r>
    <n v="77542454"/>
    <x v="10"/>
    <x v="1"/>
  </r>
  <r>
    <n v="77542455"/>
    <x v="10"/>
    <x v="1"/>
  </r>
  <r>
    <n v="77542457"/>
    <x v="10"/>
    <x v="1"/>
  </r>
  <r>
    <n v="77542458"/>
    <x v="10"/>
    <x v="1"/>
  </r>
  <r>
    <n v="77542462"/>
    <x v="12"/>
    <x v="1"/>
  </r>
  <r>
    <n v="77542463"/>
    <x v="12"/>
    <x v="16"/>
  </r>
  <r>
    <n v="77542466"/>
    <x v="10"/>
    <x v="16"/>
  </r>
  <r>
    <n v="77542467"/>
    <x v="10"/>
    <x v="16"/>
  </r>
  <r>
    <n v="77542468"/>
    <x v="10"/>
    <x v="16"/>
  </r>
  <r>
    <n v="77542470"/>
    <x v="10"/>
    <x v="16"/>
  </r>
  <r>
    <n v="77542471"/>
    <x v="10"/>
    <x v="16"/>
  </r>
  <r>
    <n v="77542472"/>
    <x v="10"/>
    <x v="16"/>
  </r>
  <r>
    <n v="77542473"/>
    <x v="10"/>
    <x v="16"/>
  </r>
  <r>
    <n v="77542474"/>
    <x v="10"/>
    <x v="16"/>
  </r>
  <r>
    <n v="77542475"/>
    <x v="10"/>
    <x v="12"/>
  </r>
  <r>
    <n v="77542476"/>
    <x v="12"/>
    <x v="12"/>
  </r>
  <r>
    <n v="77542478"/>
    <x v="10"/>
    <x v="12"/>
  </r>
  <r>
    <n v="77542480"/>
    <x v="10"/>
    <x v="12"/>
  </r>
  <r>
    <n v="77542481"/>
    <x v="10"/>
    <x v="12"/>
  </r>
  <r>
    <n v="77542482"/>
    <x v="10"/>
    <x v="12"/>
  </r>
  <r>
    <n v="77542483"/>
    <x v="10"/>
    <x v="12"/>
  </r>
  <r>
    <n v="77542485"/>
    <x v="10"/>
    <x v="12"/>
  </r>
  <r>
    <n v="77542486"/>
    <x v="10"/>
    <x v="12"/>
  </r>
  <r>
    <n v="77542487"/>
    <x v="10"/>
    <x v="12"/>
  </r>
  <r>
    <n v="77542488"/>
    <x v="10"/>
    <x v="12"/>
  </r>
  <r>
    <n v="77542489"/>
    <x v="10"/>
    <x v="12"/>
  </r>
  <r>
    <n v="77542491"/>
    <x v="10"/>
    <x v="12"/>
  </r>
  <r>
    <n v="77542492"/>
    <x v="10"/>
    <x v="12"/>
  </r>
  <r>
    <n v="77542493"/>
    <x v="10"/>
    <x v="12"/>
  </r>
  <r>
    <n v="77542494"/>
    <x v="10"/>
    <x v="10"/>
  </r>
  <r>
    <n v="77542496"/>
    <x v="10"/>
    <x v="10"/>
  </r>
  <r>
    <n v="77542497"/>
    <x v="10"/>
    <x v="10"/>
  </r>
  <r>
    <n v="77542498"/>
    <x v="10"/>
    <x v="10"/>
  </r>
  <r>
    <n v="77542499"/>
    <x v="10"/>
    <x v="10"/>
  </r>
  <r>
    <n v="77542500"/>
    <x v="10"/>
    <x v="10"/>
  </r>
  <r>
    <n v="77542501"/>
    <x v="12"/>
    <x v="10"/>
  </r>
  <r>
    <n v="77542502"/>
    <x v="25"/>
    <x v="15"/>
  </r>
  <r>
    <n v="77542505"/>
    <x v="12"/>
    <x v="10"/>
  </r>
  <r>
    <n v="77542506"/>
    <x v="10"/>
    <x v="10"/>
  </r>
  <r>
    <n v="77542508"/>
    <x v="10"/>
    <x v="10"/>
  </r>
  <r>
    <n v="77542511"/>
    <x v="10"/>
    <x v="10"/>
  </r>
  <r>
    <n v="77542512"/>
    <x v="10"/>
    <x v="10"/>
  </r>
  <r>
    <n v="77542515"/>
    <x v="10"/>
    <x v="10"/>
  </r>
  <r>
    <n v="77542516"/>
    <x v="12"/>
    <x v="10"/>
  </r>
  <r>
    <n v="77542517"/>
    <x v="12"/>
    <x v="10"/>
  </r>
  <r>
    <n v="77542519"/>
    <x v="12"/>
    <x v="10"/>
  </r>
  <r>
    <n v="77542520"/>
    <x v="12"/>
    <x v="10"/>
  </r>
  <r>
    <n v="77542522"/>
    <x v="12"/>
    <x v="10"/>
  </r>
  <r>
    <n v="77542523"/>
    <x v="12"/>
    <x v="10"/>
  </r>
  <r>
    <n v="77542524"/>
    <x v="12"/>
    <x v="10"/>
  </r>
  <r>
    <n v="77542525"/>
    <x v="12"/>
    <x v="10"/>
  </r>
  <r>
    <n v="77542526"/>
    <x v="12"/>
    <x v="10"/>
  </r>
  <r>
    <n v="77542527"/>
    <x v="12"/>
    <x v="10"/>
  </r>
  <r>
    <n v="77542529"/>
    <x v="11"/>
    <x v="10"/>
  </r>
  <r>
    <n v="77542531"/>
    <x v="27"/>
    <x v="19"/>
  </r>
  <r>
    <n v="77542532"/>
    <x v="10"/>
    <x v="9"/>
  </r>
  <r>
    <n v="77542534"/>
    <x v="25"/>
    <x v="15"/>
  </r>
  <r>
    <n v="77542535"/>
    <x v="10"/>
    <x v="9"/>
  </r>
  <r>
    <n v="77542536"/>
    <x v="10"/>
    <x v="9"/>
  </r>
  <r>
    <n v="77542537"/>
    <x v="10"/>
    <x v="9"/>
  </r>
  <r>
    <n v="77542538"/>
    <x v="10"/>
    <x v="9"/>
  </r>
  <r>
    <n v="77542540"/>
    <x v="10"/>
    <x v="9"/>
  </r>
  <r>
    <n v="77542541"/>
    <x v="10"/>
    <x v="9"/>
  </r>
  <r>
    <n v="77542543"/>
    <x v="10"/>
    <x v="9"/>
  </r>
  <r>
    <n v="77542544"/>
    <x v="10"/>
    <x v="9"/>
  </r>
  <r>
    <n v="77542545"/>
    <x v="10"/>
    <x v="9"/>
  </r>
  <r>
    <n v="77542546"/>
    <x v="10"/>
    <x v="9"/>
  </r>
  <r>
    <n v="77542547"/>
    <x v="12"/>
    <x v="9"/>
  </r>
  <r>
    <n v="77542550"/>
    <x v="10"/>
    <x v="9"/>
  </r>
  <r>
    <n v="77542552"/>
    <x v="10"/>
    <x v="9"/>
  </r>
  <r>
    <n v="77542554"/>
    <x v="10"/>
    <x v="9"/>
  </r>
  <r>
    <n v="77542555"/>
    <x v="10"/>
    <x v="9"/>
  </r>
  <r>
    <n v="77542556"/>
    <x v="25"/>
    <x v="15"/>
  </r>
  <r>
    <n v="77542557"/>
    <x v="10"/>
    <x v="9"/>
  </r>
  <r>
    <n v="77542558"/>
    <x v="10"/>
    <x v="9"/>
  </r>
  <r>
    <n v="77542559"/>
    <x v="10"/>
    <x v="9"/>
  </r>
  <r>
    <n v="77542561"/>
    <x v="10"/>
    <x v="9"/>
  </r>
  <r>
    <n v="77542562"/>
    <x v="10"/>
    <x v="9"/>
  </r>
  <r>
    <n v="77542563"/>
    <x v="10"/>
    <x v="9"/>
  </r>
  <r>
    <n v="77542564"/>
    <x v="10"/>
    <x v="9"/>
  </r>
  <r>
    <n v="77542565"/>
    <x v="10"/>
    <x v="9"/>
  </r>
  <r>
    <n v="77542568"/>
    <x v="10"/>
    <x v="9"/>
  </r>
  <r>
    <n v="77542569"/>
    <x v="10"/>
    <x v="9"/>
  </r>
  <r>
    <n v="77542570"/>
    <x v="10"/>
    <x v="9"/>
  </r>
  <r>
    <n v="77542571"/>
    <x v="10"/>
    <x v="9"/>
  </r>
  <r>
    <n v="77542572"/>
    <x v="10"/>
    <x v="9"/>
  </r>
  <r>
    <n v="77542573"/>
    <x v="10"/>
    <x v="9"/>
  </r>
  <r>
    <n v="77542574"/>
    <x v="10"/>
    <x v="9"/>
  </r>
  <r>
    <n v="77542575"/>
    <x v="10"/>
    <x v="9"/>
  </r>
  <r>
    <n v="77542576"/>
    <x v="10"/>
    <x v="9"/>
  </r>
  <r>
    <n v="77542577"/>
    <x v="12"/>
    <x v="9"/>
  </r>
  <r>
    <n v="77542578"/>
    <x v="12"/>
    <x v="9"/>
  </r>
  <r>
    <n v="77542579"/>
    <x v="10"/>
    <x v="9"/>
  </r>
  <r>
    <n v="77542580"/>
    <x v="12"/>
    <x v="9"/>
  </r>
  <r>
    <n v="77542581"/>
    <x v="11"/>
    <x v="9"/>
  </r>
  <r>
    <n v="77542583"/>
    <x v="10"/>
    <x v="1"/>
  </r>
  <r>
    <n v="77542584"/>
    <x v="10"/>
    <x v="1"/>
  </r>
  <r>
    <n v="77542585"/>
    <x v="10"/>
    <x v="1"/>
  </r>
  <r>
    <n v="77542586"/>
    <x v="10"/>
    <x v="1"/>
  </r>
  <r>
    <n v="77542588"/>
    <x v="10"/>
    <x v="1"/>
  </r>
  <r>
    <n v="77542589"/>
    <x v="10"/>
    <x v="1"/>
  </r>
  <r>
    <n v="77542590"/>
    <x v="10"/>
    <x v="1"/>
  </r>
  <r>
    <n v="77542591"/>
    <x v="10"/>
    <x v="1"/>
  </r>
  <r>
    <n v="77542592"/>
    <x v="10"/>
    <x v="1"/>
  </r>
  <r>
    <n v="77542593"/>
    <x v="10"/>
    <x v="1"/>
  </r>
  <r>
    <n v="77542594"/>
    <x v="10"/>
    <x v="1"/>
  </r>
  <r>
    <n v="77542595"/>
    <x v="10"/>
    <x v="1"/>
  </r>
  <r>
    <n v="77542596"/>
    <x v="10"/>
    <x v="1"/>
  </r>
  <r>
    <n v="77542597"/>
    <x v="10"/>
    <x v="1"/>
  </r>
  <r>
    <n v="77542598"/>
    <x v="10"/>
    <x v="1"/>
  </r>
  <r>
    <n v="77542599"/>
    <x v="10"/>
    <x v="1"/>
  </r>
  <r>
    <n v="77542600"/>
    <x v="10"/>
    <x v="1"/>
  </r>
  <r>
    <n v="77542604"/>
    <x v="10"/>
    <x v="1"/>
  </r>
  <r>
    <n v="77542606"/>
    <x v="10"/>
    <x v="1"/>
  </r>
  <r>
    <n v="77542607"/>
    <x v="10"/>
    <x v="1"/>
  </r>
  <r>
    <n v="77542608"/>
    <x v="10"/>
    <x v="1"/>
  </r>
  <r>
    <n v="77542609"/>
    <x v="10"/>
    <x v="16"/>
  </r>
  <r>
    <n v="77542611"/>
    <x v="10"/>
    <x v="16"/>
  </r>
  <r>
    <n v="77542613"/>
    <x v="10"/>
    <x v="16"/>
  </r>
  <r>
    <n v="77542614"/>
    <x v="10"/>
    <x v="16"/>
  </r>
  <r>
    <n v="77542615"/>
    <x v="12"/>
    <x v="16"/>
  </r>
  <r>
    <n v="77542616"/>
    <x v="11"/>
    <x v="16"/>
  </r>
  <r>
    <n v="77542617"/>
    <x v="10"/>
    <x v="16"/>
  </r>
  <r>
    <n v="77542619"/>
    <x v="10"/>
    <x v="16"/>
  </r>
  <r>
    <n v="77542620"/>
    <x v="10"/>
    <x v="16"/>
  </r>
  <r>
    <n v="77542621"/>
    <x v="10"/>
    <x v="16"/>
  </r>
  <r>
    <n v="77542623"/>
    <x v="10"/>
    <x v="12"/>
  </r>
  <r>
    <n v="77542624"/>
    <x v="10"/>
    <x v="12"/>
  </r>
  <r>
    <n v="77542625"/>
    <x v="10"/>
    <x v="12"/>
  </r>
  <r>
    <n v="77542627"/>
    <x v="10"/>
    <x v="12"/>
  </r>
  <r>
    <n v="77542628"/>
    <x v="10"/>
    <x v="12"/>
  </r>
  <r>
    <n v="77542629"/>
    <x v="10"/>
    <x v="12"/>
  </r>
  <r>
    <n v="77542630"/>
    <x v="10"/>
    <x v="12"/>
  </r>
  <r>
    <n v="77542631"/>
    <x v="10"/>
    <x v="12"/>
  </r>
  <r>
    <n v="77542632"/>
    <x v="10"/>
    <x v="12"/>
  </r>
  <r>
    <n v="77542633"/>
    <x v="10"/>
    <x v="12"/>
  </r>
  <r>
    <n v="77542634"/>
    <x v="10"/>
    <x v="12"/>
  </r>
  <r>
    <n v="77542636"/>
    <x v="10"/>
    <x v="12"/>
  </r>
  <r>
    <n v="77542637"/>
    <x v="10"/>
    <x v="12"/>
  </r>
  <r>
    <n v="77542638"/>
    <x v="10"/>
    <x v="12"/>
  </r>
  <r>
    <n v="77542639"/>
    <x v="10"/>
    <x v="12"/>
  </r>
  <r>
    <n v="77542640"/>
    <x v="10"/>
    <x v="12"/>
  </r>
  <r>
    <n v="77542641"/>
    <x v="10"/>
    <x v="12"/>
  </r>
  <r>
    <n v="77542642"/>
    <x v="10"/>
    <x v="12"/>
  </r>
  <r>
    <n v="77542643"/>
    <x v="10"/>
    <x v="12"/>
  </r>
  <r>
    <n v="77542645"/>
    <x v="10"/>
    <x v="12"/>
  </r>
  <r>
    <n v="77542646"/>
    <x v="10"/>
    <x v="12"/>
  </r>
  <r>
    <n v="77542647"/>
    <x v="12"/>
    <x v="15"/>
  </r>
  <r>
    <n v="77542648"/>
    <x v="12"/>
    <x v="15"/>
  </r>
  <r>
    <n v="77542649"/>
    <x v="12"/>
    <x v="15"/>
  </r>
  <r>
    <n v="77542650"/>
    <x v="12"/>
    <x v="15"/>
  </r>
  <r>
    <n v="77542651"/>
    <x v="11"/>
    <x v="15"/>
  </r>
  <r>
    <n v="77542652"/>
    <x v="12"/>
    <x v="15"/>
  </r>
  <r>
    <n v="77542653"/>
    <x v="12"/>
    <x v="16"/>
  </r>
  <r>
    <n v="77542654"/>
    <x v="10"/>
    <x v="16"/>
  </r>
  <r>
    <n v="77542655"/>
    <x v="12"/>
    <x v="16"/>
  </r>
  <r>
    <n v="77542656"/>
    <x v="10"/>
    <x v="15"/>
  </r>
  <r>
    <n v="77542657"/>
    <x v="10"/>
    <x v="15"/>
  </r>
  <r>
    <n v="77542659"/>
    <x v="12"/>
    <x v="15"/>
  </r>
  <r>
    <n v="77542660"/>
    <x v="12"/>
    <x v="15"/>
  </r>
  <r>
    <n v="77542661"/>
    <x v="12"/>
    <x v="15"/>
  </r>
  <r>
    <n v="77542663"/>
    <x v="12"/>
    <x v="15"/>
  </r>
  <r>
    <n v="77542664"/>
    <x v="10"/>
    <x v="15"/>
  </r>
  <r>
    <n v="77542665"/>
    <x v="10"/>
    <x v="15"/>
  </r>
  <r>
    <n v="77542666"/>
    <x v="10"/>
    <x v="15"/>
  </r>
  <r>
    <n v="77542667"/>
    <x v="10"/>
    <x v="15"/>
  </r>
  <r>
    <n v="77542668"/>
    <x v="10"/>
    <x v="15"/>
  </r>
  <r>
    <n v="77542669"/>
    <x v="10"/>
    <x v="15"/>
  </r>
  <r>
    <n v="77542670"/>
    <x v="10"/>
    <x v="15"/>
  </r>
  <r>
    <n v="77542672"/>
    <x v="10"/>
    <x v="15"/>
  </r>
  <r>
    <n v="77542673"/>
    <x v="10"/>
    <x v="15"/>
  </r>
  <r>
    <n v="77542674"/>
    <x v="10"/>
    <x v="15"/>
  </r>
  <r>
    <n v="77542675"/>
    <x v="10"/>
    <x v="15"/>
  </r>
  <r>
    <n v="77542676"/>
    <x v="10"/>
    <x v="15"/>
  </r>
  <r>
    <n v="77542677"/>
    <x v="10"/>
    <x v="15"/>
  </r>
  <r>
    <n v="77542678"/>
    <x v="10"/>
    <x v="15"/>
  </r>
  <r>
    <n v="77542679"/>
    <x v="10"/>
    <x v="15"/>
  </r>
  <r>
    <n v="77542680"/>
    <x v="12"/>
    <x v="15"/>
  </r>
  <r>
    <n v="77542681"/>
    <x v="10"/>
    <x v="15"/>
  </r>
  <r>
    <n v="77542682"/>
    <x v="12"/>
    <x v="16"/>
  </r>
  <r>
    <n v="77542684"/>
    <x v="10"/>
    <x v="16"/>
  </r>
  <r>
    <n v="77542686"/>
    <x v="12"/>
    <x v="16"/>
  </r>
  <r>
    <n v="77542687"/>
    <x v="10"/>
    <x v="16"/>
  </r>
  <r>
    <n v="77542688"/>
    <x v="10"/>
    <x v="16"/>
  </r>
  <r>
    <n v="77542689"/>
    <x v="10"/>
    <x v="16"/>
  </r>
  <r>
    <n v="77542691"/>
    <x v="11"/>
    <x v="16"/>
  </r>
  <r>
    <n v="77542692"/>
    <x v="10"/>
    <x v="15"/>
  </r>
  <r>
    <n v="77542693"/>
    <x v="10"/>
    <x v="15"/>
  </r>
  <r>
    <n v="77542694"/>
    <x v="10"/>
    <x v="15"/>
  </r>
  <r>
    <n v="77542695"/>
    <x v="10"/>
    <x v="15"/>
  </r>
  <r>
    <n v="77542696"/>
    <x v="10"/>
    <x v="15"/>
  </r>
  <r>
    <n v="77542697"/>
    <x v="10"/>
    <x v="15"/>
  </r>
  <r>
    <n v="77542698"/>
    <x v="10"/>
    <x v="15"/>
  </r>
  <r>
    <n v="77542699"/>
    <x v="10"/>
    <x v="15"/>
  </r>
  <r>
    <n v="77542700"/>
    <x v="10"/>
    <x v="15"/>
  </r>
  <r>
    <n v="77542701"/>
    <x v="10"/>
    <x v="15"/>
  </r>
  <r>
    <n v="77542703"/>
    <x v="10"/>
    <x v="15"/>
  </r>
  <r>
    <n v="77542704"/>
    <x v="10"/>
    <x v="15"/>
  </r>
  <r>
    <n v="77542705"/>
    <x v="10"/>
    <x v="15"/>
  </r>
  <r>
    <n v="77542706"/>
    <x v="10"/>
    <x v="15"/>
  </r>
  <r>
    <n v="77542707"/>
    <x v="10"/>
    <x v="15"/>
  </r>
  <r>
    <n v="77542708"/>
    <x v="10"/>
    <x v="15"/>
  </r>
  <r>
    <n v="77542709"/>
    <x v="10"/>
    <x v="15"/>
  </r>
  <r>
    <n v="77542710"/>
    <x v="10"/>
    <x v="15"/>
  </r>
  <r>
    <n v="77542711"/>
    <x v="10"/>
    <x v="15"/>
  </r>
  <r>
    <n v="77542712"/>
    <x v="10"/>
    <x v="15"/>
  </r>
  <r>
    <n v="77542713"/>
    <x v="10"/>
    <x v="15"/>
  </r>
  <r>
    <n v="77542714"/>
    <x v="10"/>
    <x v="15"/>
  </r>
  <r>
    <n v="77542715"/>
    <x v="10"/>
    <x v="15"/>
  </r>
  <r>
    <n v="77542716"/>
    <x v="10"/>
    <x v="15"/>
  </r>
  <r>
    <n v="77542717"/>
    <x v="10"/>
    <x v="15"/>
  </r>
  <r>
    <n v="77542722"/>
    <x v="10"/>
    <x v="15"/>
  </r>
  <r>
    <n v="77542723"/>
    <x v="10"/>
    <x v="15"/>
  </r>
  <r>
    <n v="77542724"/>
    <x v="10"/>
    <x v="15"/>
  </r>
  <r>
    <n v="77542725"/>
    <x v="10"/>
    <x v="15"/>
  </r>
  <r>
    <n v="77542726"/>
    <x v="10"/>
    <x v="15"/>
  </r>
  <r>
    <n v="77542727"/>
    <x v="10"/>
    <x v="15"/>
  </r>
  <r>
    <n v="77542730"/>
    <x v="10"/>
    <x v="15"/>
  </r>
  <r>
    <n v="77542731"/>
    <x v="10"/>
    <x v="15"/>
  </r>
  <r>
    <n v="77542732"/>
    <x v="10"/>
    <x v="15"/>
  </r>
  <r>
    <n v="77542733"/>
    <x v="10"/>
    <x v="15"/>
  </r>
  <r>
    <n v="77542734"/>
    <x v="10"/>
    <x v="15"/>
  </r>
  <r>
    <n v="77542735"/>
    <x v="12"/>
    <x v="15"/>
  </r>
  <r>
    <n v="77542736"/>
    <x v="10"/>
    <x v="15"/>
  </r>
  <r>
    <n v="77542738"/>
    <x v="10"/>
    <x v="15"/>
  </r>
  <r>
    <n v="77542739"/>
    <x v="10"/>
    <x v="15"/>
  </r>
  <r>
    <n v="77542740"/>
    <x v="10"/>
    <x v="15"/>
  </r>
  <r>
    <n v="77542743"/>
    <x v="12"/>
    <x v="13"/>
  </r>
  <r>
    <n v="77542745"/>
    <x v="12"/>
    <x v="13"/>
  </r>
  <r>
    <n v="77542747"/>
    <x v="12"/>
    <x v="13"/>
  </r>
  <r>
    <n v="77542749"/>
    <x v="12"/>
    <x v="13"/>
  </r>
  <r>
    <n v="77542750"/>
    <x v="12"/>
    <x v="13"/>
  </r>
  <r>
    <n v="77542752"/>
    <x v="12"/>
    <x v="13"/>
  </r>
  <r>
    <n v="77542753"/>
    <x v="12"/>
    <x v="13"/>
  </r>
  <r>
    <n v="77542756"/>
    <x v="12"/>
    <x v="13"/>
  </r>
  <r>
    <n v="77542757"/>
    <x v="10"/>
    <x v="13"/>
  </r>
  <r>
    <n v="77542758"/>
    <x v="10"/>
    <x v="13"/>
  </r>
  <r>
    <n v="77542759"/>
    <x v="12"/>
    <x v="13"/>
  </r>
  <r>
    <n v="77542760"/>
    <x v="10"/>
    <x v="13"/>
  </r>
  <r>
    <n v="77542761"/>
    <x v="10"/>
    <x v="13"/>
  </r>
  <r>
    <n v="77542763"/>
    <x v="12"/>
    <x v="13"/>
  </r>
  <r>
    <n v="77542766"/>
    <x v="12"/>
    <x v="13"/>
  </r>
  <r>
    <n v="77542767"/>
    <x v="10"/>
    <x v="13"/>
  </r>
  <r>
    <n v="77542769"/>
    <x v="12"/>
    <x v="13"/>
  </r>
  <r>
    <n v="77542770"/>
    <x v="12"/>
    <x v="13"/>
  </r>
  <r>
    <n v="77542771"/>
    <x v="12"/>
    <x v="13"/>
  </r>
  <r>
    <n v="77542772"/>
    <x v="12"/>
    <x v="13"/>
  </r>
  <r>
    <n v="77542773"/>
    <x v="12"/>
    <x v="13"/>
  </r>
  <r>
    <n v="77542781"/>
    <x v="12"/>
    <x v="7"/>
  </r>
  <r>
    <n v="77542782"/>
    <x v="12"/>
    <x v="7"/>
  </r>
  <r>
    <n v="77542784"/>
    <x v="10"/>
    <x v="7"/>
  </r>
  <r>
    <n v="77542785"/>
    <x v="12"/>
    <x v="7"/>
  </r>
  <r>
    <n v="77542788"/>
    <x v="10"/>
    <x v="7"/>
  </r>
  <r>
    <n v="77542789"/>
    <x v="10"/>
    <x v="7"/>
  </r>
  <r>
    <n v="77542790"/>
    <x v="10"/>
    <x v="7"/>
  </r>
  <r>
    <n v="77542791"/>
    <x v="10"/>
    <x v="7"/>
  </r>
  <r>
    <n v="77542794"/>
    <x v="10"/>
    <x v="7"/>
  </r>
  <r>
    <n v="77542796"/>
    <x v="12"/>
    <x v="7"/>
  </r>
  <r>
    <n v="77542797"/>
    <x v="12"/>
    <x v="7"/>
  </r>
  <r>
    <n v="77542798"/>
    <x v="12"/>
    <x v="7"/>
  </r>
  <r>
    <n v="77542799"/>
    <x v="12"/>
    <x v="7"/>
  </r>
  <r>
    <n v="77542801"/>
    <x v="10"/>
    <x v="7"/>
  </r>
  <r>
    <n v="77542805"/>
    <x v="10"/>
    <x v="7"/>
  </r>
  <r>
    <n v="77542806"/>
    <x v="10"/>
    <x v="7"/>
  </r>
  <r>
    <n v="77542807"/>
    <x v="10"/>
    <x v="7"/>
  </r>
  <r>
    <n v="77542808"/>
    <x v="10"/>
    <x v="7"/>
  </r>
  <r>
    <n v="77542809"/>
    <x v="10"/>
    <x v="7"/>
  </r>
  <r>
    <n v="77542811"/>
    <x v="10"/>
    <x v="7"/>
  </r>
  <r>
    <n v="77542813"/>
    <x v="10"/>
    <x v="7"/>
  </r>
  <r>
    <n v="77542814"/>
    <x v="10"/>
    <x v="7"/>
  </r>
  <r>
    <n v="77542816"/>
    <x v="10"/>
    <x v="7"/>
  </r>
  <r>
    <n v="77542817"/>
    <x v="10"/>
    <x v="7"/>
  </r>
  <r>
    <n v="77542818"/>
    <x v="10"/>
    <x v="7"/>
  </r>
  <r>
    <n v="77542819"/>
    <x v="12"/>
    <x v="7"/>
  </r>
  <r>
    <n v="77542821"/>
    <x v="10"/>
    <x v="7"/>
  </r>
  <r>
    <n v="77542824"/>
    <x v="10"/>
    <x v="3"/>
  </r>
  <r>
    <n v="77542825"/>
    <x v="10"/>
    <x v="3"/>
  </r>
  <r>
    <n v="77542826"/>
    <x v="7"/>
    <x v="11"/>
  </r>
  <r>
    <n v="77542827"/>
    <x v="10"/>
    <x v="3"/>
  </r>
  <r>
    <n v="77542828"/>
    <x v="10"/>
    <x v="3"/>
  </r>
  <r>
    <n v="77542829"/>
    <x v="10"/>
    <x v="3"/>
  </r>
  <r>
    <n v="77542830"/>
    <x v="10"/>
    <x v="3"/>
  </r>
  <r>
    <n v="77542831"/>
    <x v="10"/>
    <x v="3"/>
  </r>
  <r>
    <n v="77542832"/>
    <x v="10"/>
    <x v="3"/>
  </r>
  <r>
    <n v="77542833"/>
    <x v="10"/>
    <x v="3"/>
  </r>
  <r>
    <n v="77542834"/>
    <x v="10"/>
    <x v="3"/>
  </r>
  <r>
    <n v="77542836"/>
    <x v="10"/>
    <x v="3"/>
  </r>
  <r>
    <n v="77542837"/>
    <x v="10"/>
    <x v="3"/>
  </r>
  <r>
    <n v="77542838"/>
    <x v="10"/>
    <x v="3"/>
  </r>
  <r>
    <n v="77542839"/>
    <x v="10"/>
    <x v="3"/>
  </r>
  <r>
    <n v="77542840"/>
    <x v="10"/>
    <x v="3"/>
  </r>
  <r>
    <n v="77542841"/>
    <x v="10"/>
    <x v="3"/>
  </r>
  <r>
    <n v="77542844"/>
    <x v="11"/>
    <x v="7"/>
  </r>
  <r>
    <n v="77542845"/>
    <x v="10"/>
    <x v="15"/>
  </r>
  <r>
    <n v="77542847"/>
    <x v="10"/>
    <x v="15"/>
  </r>
  <r>
    <n v="77542848"/>
    <x v="10"/>
    <x v="15"/>
  </r>
  <r>
    <n v="77542849"/>
    <x v="10"/>
    <x v="15"/>
  </r>
  <r>
    <n v="77542850"/>
    <x v="10"/>
    <x v="15"/>
  </r>
  <r>
    <n v="77542852"/>
    <x v="10"/>
    <x v="15"/>
  </r>
  <r>
    <n v="77542853"/>
    <x v="12"/>
    <x v="15"/>
  </r>
  <r>
    <n v="77542854"/>
    <x v="10"/>
    <x v="15"/>
  </r>
  <r>
    <n v="77542855"/>
    <x v="10"/>
    <x v="15"/>
  </r>
  <r>
    <n v="77542856"/>
    <x v="10"/>
    <x v="15"/>
  </r>
  <r>
    <n v="77542857"/>
    <x v="10"/>
    <x v="15"/>
  </r>
  <r>
    <n v="77542858"/>
    <x v="10"/>
    <x v="15"/>
  </r>
  <r>
    <n v="77542859"/>
    <x v="10"/>
    <x v="15"/>
  </r>
  <r>
    <n v="77542864"/>
    <x v="12"/>
    <x v="13"/>
  </r>
  <r>
    <n v="77542868"/>
    <x v="10"/>
    <x v="13"/>
  </r>
  <r>
    <n v="77542871"/>
    <x v="12"/>
    <x v="13"/>
  </r>
  <r>
    <n v="77542873"/>
    <x v="12"/>
    <x v="13"/>
  </r>
  <r>
    <n v="77542874"/>
    <x v="12"/>
    <x v="13"/>
  </r>
  <r>
    <n v="77542875"/>
    <x v="12"/>
    <x v="13"/>
  </r>
  <r>
    <n v="77542876"/>
    <x v="10"/>
    <x v="13"/>
  </r>
  <r>
    <n v="77542877"/>
    <x v="12"/>
    <x v="13"/>
  </r>
  <r>
    <n v="77542878"/>
    <x v="12"/>
    <x v="13"/>
  </r>
  <r>
    <n v="77542879"/>
    <x v="12"/>
    <x v="13"/>
  </r>
  <r>
    <n v="77542880"/>
    <x v="12"/>
    <x v="13"/>
  </r>
  <r>
    <n v="77542881"/>
    <x v="12"/>
    <x v="13"/>
  </r>
  <r>
    <n v="77542882"/>
    <x v="12"/>
    <x v="13"/>
  </r>
  <r>
    <n v="77542883"/>
    <x v="10"/>
    <x v="13"/>
  </r>
  <r>
    <n v="77542884"/>
    <x v="10"/>
    <x v="13"/>
  </r>
  <r>
    <n v="77542886"/>
    <x v="10"/>
    <x v="13"/>
  </r>
  <r>
    <n v="77542890"/>
    <x v="10"/>
    <x v="13"/>
  </r>
  <r>
    <n v="77542891"/>
    <x v="10"/>
    <x v="13"/>
  </r>
  <r>
    <n v="77542892"/>
    <x v="10"/>
    <x v="13"/>
  </r>
  <r>
    <n v="77542893"/>
    <x v="10"/>
    <x v="13"/>
  </r>
  <r>
    <n v="77542894"/>
    <x v="10"/>
    <x v="13"/>
  </r>
  <r>
    <n v="77542895"/>
    <x v="10"/>
    <x v="13"/>
  </r>
  <r>
    <n v="77542896"/>
    <x v="10"/>
    <x v="13"/>
  </r>
  <r>
    <n v="77542898"/>
    <x v="10"/>
    <x v="13"/>
  </r>
  <r>
    <n v="77542899"/>
    <x v="10"/>
    <x v="13"/>
  </r>
  <r>
    <n v="77542900"/>
    <x v="10"/>
    <x v="13"/>
  </r>
  <r>
    <n v="77542901"/>
    <x v="10"/>
    <x v="13"/>
  </r>
  <r>
    <n v="77542902"/>
    <x v="10"/>
    <x v="13"/>
  </r>
  <r>
    <n v="77542903"/>
    <x v="10"/>
    <x v="13"/>
  </r>
  <r>
    <n v="77542905"/>
    <x v="10"/>
    <x v="13"/>
  </r>
  <r>
    <n v="77542906"/>
    <x v="10"/>
    <x v="13"/>
  </r>
  <r>
    <n v="77542907"/>
    <x v="10"/>
    <x v="13"/>
  </r>
  <r>
    <n v="77542908"/>
    <x v="12"/>
    <x v="13"/>
  </r>
  <r>
    <n v="77542909"/>
    <x v="10"/>
    <x v="3"/>
  </r>
  <r>
    <n v="77542910"/>
    <x v="10"/>
    <x v="3"/>
  </r>
  <r>
    <n v="77542912"/>
    <x v="10"/>
    <x v="3"/>
  </r>
  <r>
    <n v="77542913"/>
    <x v="10"/>
    <x v="3"/>
  </r>
  <r>
    <n v="77542914"/>
    <x v="12"/>
    <x v="3"/>
  </r>
  <r>
    <n v="77542916"/>
    <x v="10"/>
    <x v="3"/>
  </r>
  <r>
    <n v="77542917"/>
    <x v="10"/>
    <x v="3"/>
  </r>
  <r>
    <n v="77542918"/>
    <x v="10"/>
    <x v="3"/>
  </r>
  <r>
    <n v="77542919"/>
    <x v="10"/>
    <x v="3"/>
  </r>
  <r>
    <n v="77542920"/>
    <x v="10"/>
    <x v="3"/>
  </r>
  <r>
    <n v="77542921"/>
    <x v="10"/>
    <x v="3"/>
  </r>
  <r>
    <n v="77542923"/>
    <x v="10"/>
    <x v="3"/>
  </r>
  <r>
    <n v="77542924"/>
    <x v="10"/>
    <x v="3"/>
  </r>
  <r>
    <n v="77542925"/>
    <x v="11"/>
    <x v="3"/>
  </r>
  <r>
    <n v="77542926"/>
    <x v="11"/>
    <x v="3"/>
  </r>
  <r>
    <n v="77542927"/>
    <x v="11"/>
    <x v="3"/>
  </r>
  <r>
    <n v="77542928"/>
    <x v="12"/>
    <x v="3"/>
  </r>
  <r>
    <n v="77542929"/>
    <x v="12"/>
    <x v="3"/>
  </r>
  <r>
    <n v="77542930"/>
    <x v="10"/>
    <x v="3"/>
  </r>
  <r>
    <n v="77542933"/>
    <x v="10"/>
    <x v="3"/>
  </r>
  <r>
    <n v="77542934"/>
    <x v="10"/>
    <x v="3"/>
  </r>
  <r>
    <n v="77542936"/>
    <x v="7"/>
    <x v="17"/>
  </r>
  <r>
    <n v="77542938"/>
    <x v="12"/>
    <x v="3"/>
  </r>
  <r>
    <n v="77542939"/>
    <x v="10"/>
    <x v="3"/>
  </r>
  <r>
    <n v="77542941"/>
    <x v="10"/>
    <x v="3"/>
  </r>
  <r>
    <n v="77542943"/>
    <x v="10"/>
    <x v="8"/>
  </r>
  <r>
    <n v="77542945"/>
    <x v="10"/>
    <x v="8"/>
  </r>
  <r>
    <n v="77542946"/>
    <x v="10"/>
    <x v="8"/>
  </r>
  <r>
    <n v="77542947"/>
    <x v="10"/>
    <x v="8"/>
  </r>
  <r>
    <n v="77542948"/>
    <x v="10"/>
    <x v="8"/>
  </r>
  <r>
    <n v="77542949"/>
    <x v="10"/>
    <x v="8"/>
  </r>
  <r>
    <n v="77542950"/>
    <x v="10"/>
    <x v="8"/>
  </r>
  <r>
    <n v="77542951"/>
    <x v="10"/>
    <x v="8"/>
  </r>
  <r>
    <n v="77542953"/>
    <x v="12"/>
    <x v="8"/>
  </r>
  <r>
    <n v="77542955"/>
    <x v="10"/>
    <x v="8"/>
  </r>
  <r>
    <n v="77542957"/>
    <x v="10"/>
    <x v="8"/>
  </r>
  <r>
    <n v="77542958"/>
    <x v="10"/>
    <x v="8"/>
  </r>
  <r>
    <n v="77542960"/>
    <x v="10"/>
    <x v="8"/>
  </r>
  <r>
    <n v="77542961"/>
    <x v="10"/>
    <x v="8"/>
  </r>
  <r>
    <n v="77542962"/>
    <x v="10"/>
    <x v="8"/>
  </r>
  <r>
    <n v="77542963"/>
    <x v="10"/>
    <x v="8"/>
  </r>
  <r>
    <n v="77542964"/>
    <x v="10"/>
    <x v="8"/>
  </r>
  <r>
    <n v="77542965"/>
    <x v="10"/>
    <x v="8"/>
  </r>
  <r>
    <n v="77542967"/>
    <x v="10"/>
    <x v="8"/>
  </r>
  <r>
    <n v="77542968"/>
    <x v="10"/>
    <x v="8"/>
  </r>
  <r>
    <n v="77542969"/>
    <x v="10"/>
    <x v="8"/>
  </r>
  <r>
    <n v="77542970"/>
    <x v="10"/>
    <x v="8"/>
  </r>
  <r>
    <n v="77542972"/>
    <x v="10"/>
    <x v="8"/>
  </r>
  <r>
    <n v="77542973"/>
    <x v="10"/>
    <x v="8"/>
  </r>
  <r>
    <n v="77542974"/>
    <x v="10"/>
    <x v="8"/>
  </r>
  <r>
    <n v="77542975"/>
    <x v="10"/>
    <x v="8"/>
  </r>
  <r>
    <n v="77542977"/>
    <x v="10"/>
    <x v="8"/>
  </r>
  <r>
    <n v="77542978"/>
    <x v="10"/>
    <x v="8"/>
  </r>
  <r>
    <n v="77542979"/>
    <x v="10"/>
    <x v="8"/>
  </r>
  <r>
    <n v="77542980"/>
    <x v="10"/>
    <x v="8"/>
  </r>
  <r>
    <n v="77542982"/>
    <x v="10"/>
    <x v="8"/>
  </r>
  <r>
    <n v="77542983"/>
    <x v="10"/>
    <x v="8"/>
  </r>
  <r>
    <n v="77542984"/>
    <x v="10"/>
    <x v="8"/>
  </r>
  <r>
    <n v="77542985"/>
    <x v="10"/>
    <x v="8"/>
  </r>
  <r>
    <n v="77542986"/>
    <x v="10"/>
    <x v="8"/>
  </r>
  <r>
    <n v="77542987"/>
    <x v="10"/>
    <x v="8"/>
  </r>
  <r>
    <n v="77542989"/>
    <x v="10"/>
    <x v="8"/>
  </r>
  <r>
    <n v="77542990"/>
    <x v="10"/>
    <x v="8"/>
  </r>
  <r>
    <n v="77542991"/>
    <x v="10"/>
    <x v="8"/>
  </r>
  <r>
    <n v="77542993"/>
    <x v="10"/>
    <x v="2"/>
  </r>
  <r>
    <n v="77542994"/>
    <x v="10"/>
    <x v="2"/>
  </r>
  <r>
    <n v="77542995"/>
    <x v="10"/>
    <x v="2"/>
  </r>
  <r>
    <n v="77542996"/>
    <x v="10"/>
    <x v="2"/>
  </r>
  <r>
    <n v="77542997"/>
    <x v="10"/>
    <x v="2"/>
  </r>
  <r>
    <n v="77542998"/>
    <x v="10"/>
    <x v="2"/>
  </r>
  <r>
    <n v="77542999"/>
    <x v="10"/>
    <x v="2"/>
  </r>
  <r>
    <n v="77543002"/>
    <x v="10"/>
    <x v="2"/>
  </r>
  <r>
    <n v="77543003"/>
    <x v="10"/>
    <x v="2"/>
  </r>
  <r>
    <n v="77543004"/>
    <x v="10"/>
    <x v="2"/>
  </r>
  <r>
    <n v="77543007"/>
    <x v="10"/>
    <x v="2"/>
  </r>
  <r>
    <n v="77543009"/>
    <x v="10"/>
    <x v="2"/>
  </r>
  <r>
    <n v="77543010"/>
    <x v="10"/>
    <x v="2"/>
  </r>
  <r>
    <n v="77543011"/>
    <x v="10"/>
    <x v="2"/>
  </r>
  <r>
    <n v="77543012"/>
    <x v="10"/>
    <x v="2"/>
  </r>
  <r>
    <n v="77543013"/>
    <x v="10"/>
    <x v="2"/>
  </r>
  <r>
    <n v="77543014"/>
    <x v="10"/>
    <x v="2"/>
  </r>
  <r>
    <n v="77543015"/>
    <x v="10"/>
    <x v="2"/>
  </r>
  <r>
    <n v="77543018"/>
    <x v="10"/>
    <x v="2"/>
  </r>
  <r>
    <n v="77543021"/>
    <x v="10"/>
    <x v="2"/>
  </r>
  <r>
    <n v="77543024"/>
    <x v="10"/>
    <x v="2"/>
  </r>
  <r>
    <n v="77543025"/>
    <x v="12"/>
    <x v="2"/>
  </r>
  <r>
    <n v="77543029"/>
    <x v="10"/>
    <x v="2"/>
  </r>
  <r>
    <n v="77543031"/>
    <x v="10"/>
    <x v="2"/>
  </r>
  <r>
    <n v="77543032"/>
    <x v="10"/>
    <x v="2"/>
  </r>
  <r>
    <n v="77543033"/>
    <x v="10"/>
    <x v="2"/>
  </r>
  <r>
    <n v="77543034"/>
    <x v="10"/>
    <x v="2"/>
  </r>
  <r>
    <n v="77543035"/>
    <x v="10"/>
    <x v="2"/>
  </r>
  <r>
    <n v="77543037"/>
    <x v="10"/>
    <x v="2"/>
  </r>
  <r>
    <n v="77543038"/>
    <x v="10"/>
    <x v="2"/>
  </r>
  <r>
    <n v="77543039"/>
    <x v="10"/>
    <x v="2"/>
  </r>
  <r>
    <n v="77543041"/>
    <x v="10"/>
    <x v="2"/>
  </r>
  <r>
    <n v="77543042"/>
    <x v="10"/>
    <x v="2"/>
  </r>
  <r>
    <n v="77543044"/>
    <x v="10"/>
    <x v="2"/>
  </r>
  <r>
    <n v="77543045"/>
    <x v="10"/>
    <x v="2"/>
  </r>
  <r>
    <n v="77543048"/>
    <x v="10"/>
    <x v="2"/>
  </r>
  <r>
    <n v="77543049"/>
    <x v="10"/>
    <x v="2"/>
  </r>
  <r>
    <n v="77543050"/>
    <x v="10"/>
    <x v="2"/>
  </r>
  <r>
    <n v="77543051"/>
    <x v="10"/>
    <x v="2"/>
  </r>
  <r>
    <n v="77543053"/>
    <x v="10"/>
    <x v="2"/>
  </r>
  <r>
    <n v="77543056"/>
    <x v="10"/>
    <x v="8"/>
  </r>
  <r>
    <n v="77543059"/>
    <x v="10"/>
    <x v="8"/>
  </r>
  <r>
    <n v="77543060"/>
    <x v="10"/>
    <x v="8"/>
  </r>
  <r>
    <n v="77543061"/>
    <x v="10"/>
    <x v="8"/>
  </r>
  <r>
    <n v="77543062"/>
    <x v="10"/>
    <x v="8"/>
  </r>
  <r>
    <n v="77543063"/>
    <x v="10"/>
    <x v="8"/>
  </r>
  <r>
    <n v="77543065"/>
    <x v="10"/>
    <x v="8"/>
  </r>
  <r>
    <n v="77543066"/>
    <x v="10"/>
    <x v="8"/>
  </r>
  <r>
    <n v="77543067"/>
    <x v="10"/>
    <x v="8"/>
  </r>
  <r>
    <n v="77543068"/>
    <x v="10"/>
    <x v="8"/>
  </r>
  <r>
    <n v="77543069"/>
    <x v="10"/>
    <x v="8"/>
  </r>
  <r>
    <n v="77543070"/>
    <x v="11"/>
    <x v="8"/>
  </r>
  <r>
    <n v="77543071"/>
    <x v="10"/>
    <x v="8"/>
  </r>
  <r>
    <n v="77543073"/>
    <x v="10"/>
    <x v="8"/>
  </r>
  <r>
    <n v="77543074"/>
    <x v="10"/>
    <x v="8"/>
  </r>
  <r>
    <n v="77543077"/>
    <x v="10"/>
    <x v="8"/>
  </r>
  <r>
    <n v="77543078"/>
    <x v="10"/>
    <x v="8"/>
  </r>
  <r>
    <n v="77543079"/>
    <x v="10"/>
    <x v="8"/>
  </r>
  <r>
    <n v="77543081"/>
    <x v="10"/>
    <x v="8"/>
  </r>
  <r>
    <n v="77543085"/>
    <x v="10"/>
    <x v="8"/>
  </r>
  <r>
    <n v="77543087"/>
    <x v="10"/>
    <x v="8"/>
  </r>
  <r>
    <n v="77543089"/>
    <x v="10"/>
    <x v="6"/>
  </r>
  <r>
    <n v="77543090"/>
    <x v="10"/>
    <x v="6"/>
  </r>
  <r>
    <n v="77543091"/>
    <x v="10"/>
    <x v="6"/>
  </r>
  <r>
    <n v="77543092"/>
    <x v="10"/>
    <x v="6"/>
  </r>
  <r>
    <n v="77543093"/>
    <x v="10"/>
    <x v="6"/>
  </r>
  <r>
    <n v="77543094"/>
    <x v="10"/>
    <x v="6"/>
  </r>
  <r>
    <n v="77543095"/>
    <x v="10"/>
    <x v="6"/>
  </r>
  <r>
    <n v="77543096"/>
    <x v="10"/>
    <x v="6"/>
  </r>
  <r>
    <n v="77543097"/>
    <x v="10"/>
    <x v="6"/>
  </r>
  <r>
    <n v="77543098"/>
    <x v="10"/>
    <x v="6"/>
  </r>
  <r>
    <n v="77543100"/>
    <x v="10"/>
    <x v="6"/>
  </r>
  <r>
    <n v="77543101"/>
    <x v="10"/>
    <x v="6"/>
  </r>
  <r>
    <n v="77543103"/>
    <x v="10"/>
    <x v="6"/>
  </r>
  <r>
    <n v="77543104"/>
    <x v="12"/>
    <x v="6"/>
  </r>
  <r>
    <n v="77543105"/>
    <x v="10"/>
    <x v="6"/>
  </r>
  <r>
    <n v="77543106"/>
    <x v="10"/>
    <x v="2"/>
  </r>
  <r>
    <n v="77543107"/>
    <x v="10"/>
    <x v="2"/>
  </r>
  <r>
    <n v="77543109"/>
    <x v="10"/>
    <x v="2"/>
  </r>
  <r>
    <n v="77543110"/>
    <x v="10"/>
    <x v="2"/>
  </r>
  <r>
    <n v="77543113"/>
    <x v="10"/>
    <x v="2"/>
  </r>
  <r>
    <n v="77543114"/>
    <x v="10"/>
    <x v="2"/>
  </r>
  <r>
    <n v="77543116"/>
    <x v="10"/>
    <x v="2"/>
  </r>
  <r>
    <n v="77543117"/>
    <x v="10"/>
    <x v="7"/>
  </r>
  <r>
    <n v="77543119"/>
    <x v="10"/>
    <x v="7"/>
  </r>
  <r>
    <n v="77543120"/>
    <x v="10"/>
    <x v="7"/>
  </r>
  <r>
    <n v="77543121"/>
    <x v="10"/>
    <x v="7"/>
  </r>
  <r>
    <n v="77543122"/>
    <x v="10"/>
    <x v="7"/>
  </r>
  <r>
    <n v="77543124"/>
    <x v="10"/>
    <x v="7"/>
  </r>
  <r>
    <n v="77543125"/>
    <x v="10"/>
    <x v="2"/>
  </r>
  <r>
    <n v="77543126"/>
    <x v="10"/>
    <x v="2"/>
  </r>
  <r>
    <n v="77543127"/>
    <x v="10"/>
    <x v="2"/>
  </r>
  <r>
    <n v="77543128"/>
    <x v="10"/>
    <x v="2"/>
  </r>
  <r>
    <n v="77543129"/>
    <x v="10"/>
    <x v="2"/>
  </r>
  <r>
    <n v="77543130"/>
    <x v="10"/>
    <x v="2"/>
  </r>
  <r>
    <n v="77543131"/>
    <x v="10"/>
    <x v="2"/>
  </r>
  <r>
    <n v="77543132"/>
    <x v="10"/>
    <x v="2"/>
  </r>
  <r>
    <n v="77543134"/>
    <x v="10"/>
    <x v="2"/>
  </r>
  <r>
    <n v="77543135"/>
    <x v="10"/>
    <x v="2"/>
  </r>
  <r>
    <n v="77543136"/>
    <x v="10"/>
    <x v="2"/>
  </r>
  <r>
    <n v="77543137"/>
    <x v="10"/>
    <x v="2"/>
  </r>
  <r>
    <n v="77543138"/>
    <x v="10"/>
    <x v="3"/>
  </r>
  <r>
    <n v="77543140"/>
    <x v="10"/>
    <x v="3"/>
  </r>
  <r>
    <n v="77543141"/>
    <x v="10"/>
    <x v="3"/>
  </r>
  <r>
    <n v="77543143"/>
    <x v="10"/>
    <x v="3"/>
  </r>
  <r>
    <n v="77543144"/>
    <x v="10"/>
    <x v="3"/>
  </r>
  <r>
    <n v="77543145"/>
    <x v="10"/>
    <x v="3"/>
  </r>
  <r>
    <n v="77543147"/>
    <x v="10"/>
    <x v="3"/>
  </r>
  <r>
    <n v="77543148"/>
    <x v="12"/>
    <x v="3"/>
  </r>
  <r>
    <n v="77543149"/>
    <x v="12"/>
    <x v="3"/>
  </r>
  <r>
    <n v="77543150"/>
    <x v="10"/>
    <x v="3"/>
  </r>
  <r>
    <n v="77543151"/>
    <x v="10"/>
    <x v="3"/>
  </r>
  <r>
    <n v="77543152"/>
    <x v="10"/>
    <x v="3"/>
  </r>
  <r>
    <n v="77543153"/>
    <x v="12"/>
    <x v="10"/>
  </r>
  <r>
    <n v="77543154"/>
    <x v="10"/>
    <x v="10"/>
  </r>
  <r>
    <n v="77543155"/>
    <x v="10"/>
    <x v="10"/>
  </r>
  <r>
    <n v="77543156"/>
    <x v="12"/>
    <x v="10"/>
  </r>
  <r>
    <n v="77543157"/>
    <x v="10"/>
    <x v="10"/>
  </r>
  <r>
    <n v="77543158"/>
    <x v="10"/>
    <x v="10"/>
  </r>
  <r>
    <n v="77543159"/>
    <x v="10"/>
    <x v="10"/>
  </r>
  <r>
    <n v="77543161"/>
    <x v="10"/>
    <x v="10"/>
  </r>
  <r>
    <n v="77543163"/>
    <x v="10"/>
    <x v="10"/>
  </r>
  <r>
    <n v="77543165"/>
    <x v="10"/>
    <x v="10"/>
  </r>
  <r>
    <n v="77543166"/>
    <x v="12"/>
    <x v="10"/>
  </r>
  <r>
    <n v="77543167"/>
    <x v="10"/>
    <x v="10"/>
  </r>
  <r>
    <n v="77543172"/>
    <x v="10"/>
    <x v="10"/>
  </r>
  <r>
    <n v="77543173"/>
    <x v="10"/>
    <x v="10"/>
  </r>
  <r>
    <n v="77543175"/>
    <x v="10"/>
    <x v="10"/>
  </r>
  <r>
    <n v="77543176"/>
    <x v="10"/>
    <x v="10"/>
  </r>
  <r>
    <n v="77543179"/>
    <x v="10"/>
    <x v="10"/>
  </r>
  <r>
    <n v="77543180"/>
    <x v="10"/>
    <x v="10"/>
  </r>
  <r>
    <n v="77543181"/>
    <x v="10"/>
    <x v="10"/>
  </r>
  <r>
    <n v="77543182"/>
    <x v="10"/>
    <x v="10"/>
  </r>
  <r>
    <n v="77543183"/>
    <x v="10"/>
    <x v="10"/>
  </r>
  <r>
    <n v="77543185"/>
    <x v="10"/>
    <x v="10"/>
  </r>
  <r>
    <n v="77543186"/>
    <x v="10"/>
    <x v="10"/>
  </r>
  <r>
    <n v="77543188"/>
    <x v="10"/>
    <x v="10"/>
  </r>
  <r>
    <n v="77543190"/>
    <x v="12"/>
    <x v="10"/>
  </r>
  <r>
    <n v="77543192"/>
    <x v="11"/>
    <x v="10"/>
  </r>
  <r>
    <n v="77543193"/>
    <x v="11"/>
    <x v="10"/>
  </r>
  <r>
    <n v="77543194"/>
    <x v="12"/>
    <x v="10"/>
  </r>
  <r>
    <n v="77543195"/>
    <x v="11"/>
    <x v="10"/>
  </r>
  <r>
    <n v="77543196"/>
    <x v="12"/>
    <x v="10"/>
  </r>
  <r>
    <n v="77543197"/>
    <x v="11"/>
    <x v="4"/>
  </r>
  <r>
    <n v="77543198"/>
    <x v="11"/>
    <x v="4"/>
  </r>
  <r>
    <n v="77543199"/>
    <x v="10"/>
    <x v="4"/>
  </r>
  <r>
    <n v="77543200"/>
    <x v="10"/>
    <x v="4"/>
  </r>
  <r>
    <n v="77543201"/>
    <x v="10"/>
    <x v="4"/>
  </r>
  <r>
    <n v="77543202"/>
    <x v="10"/>
    <x v="4"/>
  </r>
  <r>
    <n v="77543203"/>
    <x v="10"/>
    <x v="4"/>
  </r>
  <r>
    <n v="77543204"/>
    <x v="10"/>
    <x v="4"/>
  </r>
  <r>
    <n v="77543205"/>
    <x v="10"/>
    <x v="4"/>
  </r>
  <r>
    <n v="77543206"/>
    <x v="10"/>
    <x v="4"/>
  </r>
  <r>
    <n v="77543207"/>
    <x v="10"/>
    <x v="4"/>
  </r>
  <r>
    <n v="77543208"/>
    <x v="10"/>
    <x v="4"/>
  </r>
  <r>
    <n v="77543210"/>
    <x v="10"/>
    <x v="4"/>
  </r>
  <r>
    <n v="77543211"/>
    <x v="10"/>
    <x v="4"/>
  </r>
  <r>
    <n v="77543212"/>
    <x v="12"/>
    <x v="4"/>
  </r>
  <r>
    <n v="77543213"/>
    <x v="10"/>
    <x v="4"/>
  </r>
  <r>
    <n v="77543214"/>
    <x v="10"/>
    <x v="4"/>
  </r>
  <r>
    <n v="77543215"/>
    <x v="10"/>
    <x v="4"/>
  </r>
  <r>
    <n v="77543216"/>
    <x v="10"/>
    <x v="4"/>
  </r>
  <r>
    <n v="77543217"/>
    <x v="10"/>
    <x v="4"/>
  </r>
  <r>
    <n v="77543218"/>
    <x v="10"/>
    <x v="4"/>
  </r>
  <r>
    <n v="77543219"/>
    <x v="10"/>
    <x v="4"/>
  </r>
  <r>
    <n v="77543220"/>
    <x v="10"/>
    <x v="4"/>
  </r>
  <r>
    <n v="77543221"/>
    <x v="10"/>
    <x v="4"/>
  </r>
  <r>
    <n v="77543222"/>
    <x v="10"/>
    <x v="4"/>
  </r>
  <r>
    <n v="77543223"/>
    <x v="10"/>
    <x v="4"/>
  </r>
  <r>
    <n v="77543224"/>
    <x v="10"/>
    <x v="4"/>
  </r>
  <r>
    <n v="77543225"/>
    <x v="10"/>
    <x v="4"/>
  </r>
  <r>
    <n v="77543226"/>
    <x v="10"/>
    <x v="4"/>
  </r>
  <r>
    <n v="77543227"/>
    <x v="10"/>
    <x v="4"/>
  </r>
  <r>
    <n v="77543229"/>
    <x v="10"/>
    <x v="4"/>
  </r>
  <r>
    <n v="77543230"/>
    <x v="10"/>
    <x v="4"/>
  </r>
  <r>
    <n v="77543231"/>
    <x v="10"/>
    <x v="4"/>
  </r>
  <r>
    <n v="77543232"/>
    <x v="10"/>
    <x v="4"/>
  </r>
  <r>
    <n v="77543235"/>
    <x v="10"/>
    <x v="12"/>
  </r>
  <r>
    <n v="77543237"/>
    <x v="10"/>
    <x v="12"/>
  </r>
  <r>
    <n v="77543241"/>
    <x v="10"/>
    <x v="12"/>
  </r>
  <r>
    <n v="77543242"/>
    <x v="10"/>
    <x v="12"/>
  </r>
  <r>
    <n v="77543245"/>
    <x v="10"/>
    <x v="12"/>
  </r>
  <r>
    <n v="77543246"/>
    <x v="10"/>
    <x v="12"/>
  </r>
  <r>
    <n v="77543247"/>
    <x v="10"/>
    <x v="15"/>
  </r>
  <r>
    <n v="77543249"/>
    <x v="10"/>
    <x v="4"/>
  </r>
  <r>
    <n v="77543252"/>
    <x v="0"/>
    <x v="11"/>
  </r>
  <r>
    <n v="77543253"/>
    <x v="10"/>
    <x v="15"/>
  </r>
  <r>
    <n v="77543254"/>
    <x v="12"/>
    <x v="7"/>
  </r>
  <r>
    <n v="77543255"/>
    <x v="22"/>
    <x v="4"/>
  </r>
  <r>
    <n v="77543257"/>
    <x v="10"/>
    <x v="8"/>
  </r>
  <r>
    <n v="77543258"/>
    <x v="10"/>
    <x v="13"/>
  </r>
  <r>
    <n v="77543259"/>
    <x v="10"/>
    <x v="2"/>
  </r>
  <r>
    <n v="77543260"/>
    <x v="10"/>
    <x v="15"/>
  </r>
  <r>
    <n v="77543263"/>
    <x v="22"/>
    <x v="1"/>
  </r>
  <r>
    <n v="77543264"/>
    <x v="22"/>
    <x v="9"/>
  </r>
  <r>
    <n v="77543265"/>
    <x v="22"/>
    <x v="16"/>
  </r>
  <r>
    <n v="77543266"/>
    <x v="12"/>
    <x v="1"/>
  </r>
  <r>
    <n v="77543268"/>
    <x v="10"/>
    <x v="10"/>
  </r>
  <r>
    <n v="77543270"/>
    <x v="10"/>
    <x v="7"/>
  </r>
  <r>
    <n v="77543271"/>
    <x v="10"/>
    <x v="14"/>
  </r>
  <r>
    <n v="77543272"/>
    <x v="10"/>
    <x v="1"/>
  </r>
  <r>
    <n v="77543273"/>
    <x v="10"/>
    <x v="18"/>
  </r>
  <r>
    <n v="77543274"/>
    <x v="36"/>
    <x v="15"/>
  </r>
  <r>
    <n v="77543275"/>
    <x v="37"/>
    <x v="18"/>
  </r>
  <r>
    <n v="77543276"/>
    <x v="38"/>
    <x v="19"/>
  </r>
  <r>
    <n v="77543277"/>
    <x v="38"/>
    <x v="19"/>
  </r>
  <r>
    <n v="77543279"/>
    <x v="27"/>
    <x v="19"/>
  </r>
  <r>
    <n v="77543281"/>
    <x v="12"/>
    <x v="3"/>
  </r>
  <r>
    <n v="77543284"/>
    <x v="27"/>
    <x v="19"/>
  </r>
  <r>
    <m/>
    <x v="19"/>
    <x v="20"/>
  </r>
  <r>
    <n v="77543285"/>
    <x v="11"/>
    <x v="17"/>
  </r>
  <r>
    <n v="77543287"/>
    <x v="10"/>
    <x v="7"/>
  </r>
  <r>
    <n v="77543288"/>
    <x v="10"/>
    <x v="8"/>
  </r>
  <r>
    <n v="77543289"/>
    <x v="10"/>
    <x v="12"/>
  </r>
  <r>
    <n v="77543290"/>
    <x v="10"/>
    <x v="7"/>
  </r>
  <r>
    <n v="77543294"/>
    <x v="22"/>
    <x v="8"/>
  </r>
  <r>
    <n v="77543296"/>
    <x v="0"/>
    <x v="9"/>
  </r>
  <r>
    <n v="77543298"/>
    <x v="10"/>
    <x v="3"/>
  </r>
  <r>
    <n v="77543300"/>
    <x v="10"/>
    <x v="13"/>
  </r>
  <r>
    <n v="77543304"/>
    <x v="12"/>
    <x v="13"/>
  </r>
  <r>
    <n v="77543305"/>
    <x v="10"/>
    <x v="8"/>
  </r>
  <r>
    <n v="77543306"/>
    <x v="10"/>
    <x v="18"/>
  </r>
  <r>
    <n v="77543308"/>
    <x v="10"/>
    <x v="15"/>
  </r>
  <r>
    <n v="77543311"/>
    <x v="10"/>
    <x v="16"/>
  </r>
  <r>
    <n v="77543312"/>
    <x v="10"/>
    <x v="8"/>
  </r>
  <r>
    <n v="77543313"/>
    <x v="25"/>
    <x v="15"/>
  </r>
  <r>
    <n v="77543314"/>
    <x v="1"/>
    <x v="8"/>
  </r>
  <r>
    <n v="77543315"/>
    <x v="10"/>
    <x v="11"/>
  </r>
  <r>
    <n v="77543317"/>
    <x v="10"/>
    <x v="9"/>
  </r>
  <r>
    <n v="77543318"/>
    <x v="10"/>
    <x v="3"/>
  </r>
  <r>
    <n v="77543319"/>
    <x v="10"/>
    <x v="15"/>
  </r>
  <r>
    <n v="77543320"/>
    <x v="10"/>
    <x v="8"/>
  </r>
  <r>
    <n v="77543321"/>
    <x v="10"/>
    <x v="11"/>
  </r>
  <r>
    <n v="77543322"/>
    <x v="12"/>
    <x v="11"/>
  </r>
  <r>
    <n v="77543323"/>
    <x v="10"/>
    <x v="5"/>
  </r>
  <r>
    <n v="77543324"/>
    <x v="12"/>
    <x v="13"/>
  </r>
  <r>
    <n v="77543325"/>
    <x v="10"/>
    <x v="7"/>
  </r>
  <r>
    <n v="77543326"/>
    <x v="10"/>
    <x v="6"/>
  </r>
  <r>
    <n v="77543327"/>
    <x v="10"/>
    <x v="6"/>
  </r>
  <r>
    <n v="77543329"/>
    <x v="12"/>
    <x v="3"/>
  </r>
  <r>
    <n v="77543332"/>
    <x v="12"/>
    <x v="3"/>
  </r>
  <r>
    <n v="77543333"/>
    <x v="10"/>
    <x v="3"/>
  </r>
  <r>
    <n v="77543334"/>
    <x v="10"/>
    <x v="3"/>
  </r>
  <r>
    <n v="77543336"/>
    <x v="10"/>
    <x v="3"/>
  </r>
  <r>
    <n v="77543337"/>
    <x v="10"/>
    <x v="3"/>
  </r>
  <r>
    <n v="77543338"/>
    <x v="10"/>
    <x v="3"/>
  </r>
  <r>
    <n v="77543339"/>
    <x v="10"/>
    <x v="3"/>
  </r>
  <r>
    <n v="77543340"/>
    <x v="12"/>
    <x v="3"/>
  </r>
  <r>
    <n v="77543341"/>
    <x v="12"/>
    <x v="3"/>
  </r>
  <r>
    <n v="77543345"/>
    <x v="12"/>
    <x v="3"/>
  </r>
  <r>
    <n v="77543346"/>
    <x v="12"/>
    <x v="3"/>
  </r>
  <r>
    <n v="77543347"/>
    <x v="10"/>
    <x v="3"/>
  </r>
  <r>
    <n v="77543348"/>
    <x v="10"/>
    <x v="3"/>
  </r>
  <r>
    <n v="77543349"/>
    <x v="10"/>
    <x v="3"/>
  </r>
  <r>
    <n v="77543350"/>
    <x v="10"/>
    <x v="3"/>
  </r>
  <r>
    <n v="77543351"/>
    <x v="10"/>
    <x v="3"/>
  </r>
  <r>
    <n v="77543352"/>
    <x v="10"/>
    <x v="3"/>
  </r>
  <r>
    <n v="77543353"/>
    <x v="12"/>
    <x v="3"/>
  </r>
  <r>
    <n v="77543354"/>
    <x v="10"/>
    <x v="3"/>
  </r>
  <r>
    <n v="77543355"/>
    <x v="10"/>
    <x v="3"/>
  </r>
  <r>
    <n v="77543356"/>
    <x v="10"/>
    <x v="3"/>
  </r>
  <r>
    <n v="77543357"/>
    <x v="10"/>
    <x v="3"/>
  </r>
  <r>
    <n v="77543358"/>
    <x v="10"/>
    <x v="3"/>
  </r>
  <r>
    <n v="77543359"/>
    <x v="10"/>
    <x v="3"/>
  </r>
  <r>
    <n v="77543360"/>
    <x v="10"/>
    <x v="3"/>
  </r>
  <r>
    <n v="77543361"/>
    <x v="10"/>
    <x v="3"/>
  </r>
  <r>
    <n v="77543362"/>
    <x v="10"/>
    <x v="3"/>
  </r>
  <r>
    <n v="77543363"/>
    <x v="10"/>
    <x v="3"/>
  </r>
  <r>
    <n v="77543364"/>
    <x v="10"/>
    <x v="3"/>
  </r>
  <r>
    <n v="77543365"/>
    <x v="10"/>
    <x v="3"/>
  </r>
  <r>
    <n v="77543366"/>
    <x v="10"/>
    <x v="3"/>
  </r>
  <r>
    <n v="77543368"/>
    <x v="10"/>
    <x v="3"/>
  </r>
  <r>
    <n v="77543369"/>
    <x v="10"/>
    <x v="3"/>
  </r>
  <r>
    <n v="77543371"/>
    <x v="10"/>
    <x v="3"/>
  </r>
  <r>
    <n v="77543372"/>
    <x v="10"/>
    <x v="3"/>
  </r>
  <r>
    <n v="77543373"/>
    <x v="10"/>
    <x v="3"/>
  </r>
  <r>
    <n v="77543374"/>
    <x v="10"/>
    <x v="3"/>
  </r>
  <r>
    <n v="77543375"/>
    <x v="10"/>
    <x v="3"/>
  </r>
  <r>
    <n v="77543376"/>
    <x v="10"/>
    <x v="3"/>
  </r>
  <r>
    <n v="77543377"/>
    <x v="10"/>
    <x v="3"/>
  </r>
  <r>
    <n v="77543378"/>
    <x v="12"/>
    <x v="3"/>
  </r>
  <r>
    <n v="77543379"/>
    <x v="10"/>
    <x v="3"/>
  </r>
  <r>
    <n v="77543380"/>
    <x v="10"/>
    <x v="3"/>
  </r>
  <r>
    <n v="77543381"/>
    <x v="10"/>
    <x v="3"/>
  </r>
  <r>
    <n v="77543382"/>
    <x v="10"/>
    <x v="3"/>
  </r>
  <r>
    <n v="77543383"/>
    <x v="10"/>
    <x v="3"/>
  </r>
  <r>
    <n v="77543384"/>
    <x v="10"/>
    <x v="3"/>
  </r>
  <r>
    <n v="77543386"/>
    <x v="10"/>
    <x v="3"/>
  </r>
  <r>
    <n v="77543387"/>
    <x v="11"/>
    <x v="3"/>
  </r>
  <r>
    <n v="77543388"/>
    <x v="10"/>
    <x v="3"/>
  </r>
  <r>
    <n v="77543389"/>
    <x v="10"/>
    <x v="3"/>
  </r>
  <r>
    <n v="77543390"/>
    <x v="10"/>
    <x v="3"/>
  </r>
  <r>
    <n v="77543391"/>
    <x v="10"/>
    <x v="3"/>
  </r>
  <r>
    <n v="77543392"/>
    <x v="10"/>
    <x v="3"/>
  </r>
  <r>
    <n v="77543393"/>
    <x v="10"/>
    <x v="3"/>
  </r>
  <r>
    <n v="77543394"/>
    <x v="11"/>
    <x v="3"/>
  </r>
  <r>
    <n v="77543395"/>
    <x v="10"/>
    <x v="3"/>
  </r>
  <r>
    <n v="77543396"/>
    <x v="10"/>
    <x v="3"/>
  </r>
  <r>
    <n v="77543397"/>
    <x v="10"/>
    <x v="3"/>
  </r>
  <r>
    <n v="77543398"/>
    <x v="10"/>
    <x v="3"/>
  </r>
  <r>
    <n v="77543399"/>
    <x v="10"/>
    <x v="3"/>
  </r>
  <r>
    <n v="77543400"/>
    <x v="10"/>
    <x v="3"/>
  </r>
  <r>
    <n v="77543402"/>
    <x v="10"/>
    <x v="3"/>
  </r>
  <r>
    <n v="77543403"/>
    <x v="10"/>
    <x v="3"/>
  </r>
  <r>
    <n v="77543404"/>
    <x v="10"/>
    <x v="3"/>
  </r>
  <r>
    <n v="77543405"/>
    <x v="10"/>
    <x v="3"/>
  </r>
  <r>
    <n v="77543406"/>
    <x v="10"/>
    <x v="3"/>
  </r>
  <r>
    <n v="77543407"/>
    <x v="10"/>
    <x v="3"/>
  </r>
  <r>
    <n v="77543408"/>
    <x v="10"/>
    <x v="3"/>
  </r>
  <r>
    <n v="77543410"/>
    <x v="11"/>
    <x v="3"/>
  </r>
  <r>
    <n v="77543411"/>
    <x v="11"/>
    <x v="3"/>
  </r>
  <r>
    <n v="77543412"/>
    <x v="10"/>
    <x v="3"/>
  </r>
  <r>
    <n v="77543413"/>
    <x v="10"/>
    <x v="3"/>
  </r>
  <r>
    <n v="77543414"/>
    <x v="10"/>
    <x v="3"/>
  </r>
  <r>
    <n v="77543415"/>
    <x v="10"/>
    <x v="3"/>
  </r>
  <r>
    <n v="77543416"/>
    <x v="10"/>
    <x v="3"/>
  </r>
  <r>
    <n v="77543417"/>
    <x v="10"/>
    <x v="3"/>
  </r>
  <r>
    <n v="77543418"/>
    <x v="10"/>
    <x v="3"/>
  </r>
  <r>
    <n v="77543419"/>
    <x v="10"/>
    <x v="3"/>
  </r>
  <r>
    <n v="77543420"/>
    <x v="10"/>
    <x v="3"/>
  </r>
  <r>
    <n v="77543421"/>
    <x v="10"/>
    <x v="3"/>
  </r>
  <r>
    <n v="77543422"/>
    <x v="10"/>
    <x v="3"/>
  </r>
  <r>
    <n v="77543423"/>
    <x v="12"/>
    <x v="3"/>
  </r>
  <r>
    <n v="77543424"/>
    <x v="10"/>
    <x v="3"/>
  </r>
  <r>
    <n v="77543425"/>
    <x v="10"/>
    <x v="3"/>
  </r>
  <r>
    <n v="77543426"/>
    <x v="10"/>
    <x v="3"/>
  </r>
  <r>
    <n v="77543427"/>
    <x v="10"/>
    <x v="3"/>
  </r>
  <r>
    <n v="77543429"/>
    <x v="10"/>
    <x v="3"/>
  </r>
  <r>
    <n v="77543430"/>
    <x v="10"/>
    <x v="3"/>
  </r>
  <r>
    <n v="77543431"/>
    <x v="10"/>
    <x v="3"/>
  </r>
  <r>
    <n v="77543432"/>
    <x v="10"/>
    <x v="3"/>
  </r>
  <r>
    <n v="77543433"/>
    <x v="10"/>
    <x v="3"/>
  </r>
  <r>
    <n v="77543434"/>
    <x v="10"/>
    <x v="3"/>
  </r>
  <r>
    <n v="77543435"/>
    <x v="10"/>
    <x v="3"/>
  </r>
  <r>
    <n v="77543436"/>
    <x v="10"/>
    <x v="3"/>
  </r>
  <r>
    <n v="77543437"/>
    <x v="10"/>
    <x v="3"/>
  </r>
  <r>
    <n v="77543438"/>
    <x v="10"/>
    <x v="3"/>
  </r>
  <r>
    <n v="77543439"/>
    <x v="10"/>
    <x v="3"/>
  </r>
  <r>
    <n v="77543440"/>
    <x v="10"/>
    <x v="3"/>
  </r>
  <r>
    <n v="77543441"/>
    <x v="10"/>
    <x v="3"/>
  </r>
  <r>
    <n v="77543442"/>
    <x v="10"/>
    <x v="3"/>
  </r>
  <r>
    <n v="77543443"/>
    <x v="10"/>
    <x v="3"/>
  </r>
  <r>
    <n v="77543444"/>
    <x v="10"/>
    <x v="3"/>
  </r>
  <r>
    <n v="77543445"/>
    <x v="10"/>
    <x v="3"/>
  </r>
  <r>
    <n v="77543446"/>
    <x v="12"/>
    <x v="3"/>
  </r>
  <r>
    <n v="77543447"/>
    <x v="10"/>
    <x v="3"/>
  </r>
  <r>
    <n v="77543448"/>
    <x v="10"/>
    <x v="3"/>
  </r>
  <r>
    <n v="77543449"/>
    <x v="10"/>
    <x v="3"/>
  </r>
  <r>
    <n v="77543450"/>
    <x v="10"/>
    <x v="3"/>
  </r>
  <r>
    <n v="77543451"/>
    <x v="10"/>
    <x v="3"/>
  </r>
  <r>
    <n v="77543452"/>
    <x v="10"/>
    <x v="3"/>
  </r>
  <r>
    <n v="77543453"/>
    <x v="10"/>
    <x v="3"/>
  </r>
  <r>
    <n v="77543455"/>
    <x v="10"/>
    <x v="3"/>
  </r>
  <r>
    <n v="77543456"/>
    <x v="10"/>
    <x v="3"/>
  </r>
  <r>
    <n v="77543457"/>
    <x v="10"/>
    <x v="3"/>
  </r>
  <r>
    <n v="77543458"/>
    <x v="10"/>
    <x v="3"/>
  </r>
  <r>
    <n v="77543459"/>
    <x v="10"/>
    <x v="3"/>
  </r>
  <r>
    <n v="77543460"/>
    <x v="10"/>
    <x v="3"/>
  </r>
  <r>
    <n v="77543461"/>
    <x v="10"/>
    <x v="3"/>
  </r>
  <r>
    <n v="77543462"/>
    <x v="10"/>
    <x v="3"/>
  </r>
  <r>
    <n v="77543463"/>
    <x v="10"/>
    <x v="3"/>
  </r>
  <r>
    <n v="77543464"/>
    <x v="10"/>
    <x v="3"/>
  </r>
  <r>
    <n v="77543465"/>
    <x v="10"/>
    <x v="3"/>
  </r>
  <r>
    <n v="77543466"/>
    <x v="10"/>
    <x v="3"/>
  </r>
  <r>
    <n v="77543467"/>
    <x v="10"/>
    <x v="3"/>
  </r>
  <r>
    <n v="77543468"/>
    <x v="12"/>
    <x v="3"/>
  </r>
  <r>
    <n v="77543469"/>
    <x v="10"/>
    <x v="3"/>
  </r>
  <r>
    <n v="77543470"/>
    <x v="12"/>
    <x v="3"/>
  </r>
  <r>
    <n v="77543471"/>
    <x v="10"/>
    <x v="3"/>
  </r>
  <r>
    <n v="77543472"/>
    <x v="10"/>
    <x v="3"/>
  </r>
  <r>
    <n v="77543474"/>
    <x v="10"/>
    <x v="3"/>
  </r>
  <r>
    <n v="77543475"/>
    <x v="10"/>
    <x v="3"/>
  </r>
  <r>
    <n v="77543477"/>
    <x v="10"/>
    <x v="3"/>
  </r>
  <r>
    <n v="77543479"/>
    <x v="10"/>
    <x v="3"/>
  </r>
  <r>
    <n v="77543480"/>
    <x v="10"/>
    <x v="3"/>
  </r>
  <r>
    <n v="77543482"/>
    <x v="10"/>
    <x v="3"/>
  </r>
  <r>
    <n v="77543483"/>
    <x v="10"/>
    <x v="3"/>
  </r>
  <r>
    <n v="77543484"/>
    <x v="10"/>
    <x v="3"/>
  </r>
  <r>
    <n v="77543485"/>
    <x v="10"/>
    <x v="3"/>
  </r>
  <r>
    <n v="77543486"/>
    <x v="10"/>
    <x v="3"/>
  </r>
  <r>
    <n v="77543487"/>
    <x v="10"/>
    <x v="13"/>
  </r>
  <r>
    <n v="77543488"/>
    <x v="10"/>
    <x v="13"/>
  </r>
  <r>
    <n v="77543489"/>
    <x v="10"/>
    <x v="13"/>
  </r>
  <r>
    <n v="77543490"/>
    <x v="10"/>
    <x v="13"/>
  </r>
  <r>
    <n v="77543491"/>
    <x v="10"/>
    <x v="13"/>
  </r>
  <r>
    <n v="77543492"/>
    <x v="10"/>
    <x v="13"/>
  </r>
  <r>
    <n v="77543493"/>
    <x v="10"/>
    <x v="13"/>
  </r>
  <r>
    <n v="77543494"/>
    <x v="10"/>
    <x v="13"/>
  </r>
  <r>
    <n v="77543495"/>
    <x v="10"/>
    <x v="13"/>
  </r>
  <r>
    <n v="77543496"/>
    <x v="10"/>
    <x v="13"/>
  </r>
  <r>
    <n v="77543497"/>
    <x v="10"/>
    <x v="13"/>
  </r>
  <r>
    <n v="77543498"/>
    <x v="10"/>
    <x v="13"/>
  </r>
  <r>
    <n v="77543499"/>
    <x v="10"/>
    <x v="13"/>
  </r>
  <r>
    <n v="77543501"/>
    <x v="10"/>
    <x v="13"/>
  </r>
  <r>
    <n v="77543502"/>
    <x v="10"/>
    <x v="13"/>
  </r>
  <r>
    <n v="77543503"/>
    <x v="10"/>
    <x v="13"/>
  </r>
  <r>
    <n v="77543504"/>
    <x v="12"/>
    <x v="13"/>
  </r>
  <r>
    <n v="77543505"/>
    <x v="10"/>
    <x v="13"/>
  </r>
  <r>
    <n v="77543506"/>
    <x v="10"/>
    <x v="13"/>
  </r>
  <r>
    <n v="77543507"/>
    <x v="10"/>
    <x v="13"/>
  </r>
  <r>
    <n v="77543508"/>
    <x v="10"/>
    <x v="13"/>
  </r>
  <r>
    <n v="77543510"/>
    <x v="12"/>
    <x v="13"/>
  </r>
  <r>
    <n v="77543511"/>
    <x v="10"/>
    <x v="13"/>
  </r>
  <r>
    <n v="77543512"/>
    <x v="10"/>
    <x v="13"/>
  </r>
  <r>
    <n v="77543513"/>
    <x v="10"/>
    <x v="13"/>
  </r>
  <r>
    <n v="77543514"/>
    <x v="10"/>
    <x v="13"/>
  </r>
  <r>
    <n v="77543515"/>
    <x v="10"/>
    <x v="13"/>
  </r>
  <r>
    <n v="77543516"/>
    <x v="10"/>
    <x v="13"/>
  </r>
  <r>
    <n v="77543518"/>
    <x v="10"/>
    <x v="13"/>
  </r>
  <r>
    <n v="77543520"/>
    <x v="10"/>
    <x v="13"/>
  </r>
  <r>
    <n v="77543522"/>
    <x v="10"/>
    <x v="13"/>
  </r>
  <r>
    <n v="77543524"/>
    <x v="10"/>
    <x v="13"/>
  </r>
  <r>
    <n v="77543525"/>
    <x v="10"/>
    <x v="13"/>
  </r>
  <r>
    <n v="77543528"/>
    <x v="10"/>
    <x v="13"/>
  </r>
  <r>
    <n v="77543529"/>
    <x v="10"/>
    <x v="13"/>
  </r>
  <r>
    <n v="77543530"/>
    <x v="10"/>
    <x v="13"/>
  </r>
  <r>
    <n v="77543531"/>
    <x v="10"/>
    <x v="13"/>
  </r>
  <r>
    <n v="77543532"/>
    <x v="10"/>
    <x v="13"/>
  </r>
  <r>
    <n v="77543533"/>
    <x v="10"/>
    <x v="13"/>
  </r>
  <r>
    <n v="77543534"/>
    <x v="10"/>
    <x v="13"/>
  </r>
  <r>
    <n v="77543535"/>
    <x v="10"/>
    <x v="13"/>
  </r>
  <r>
    <n v="77543536"/>
    <x v="10"/>
    <x v="13"/>
  </r>
  <r>
    <n v="77543537"/>
    <x v="10"/>
    <x v="13"/>
  </r>
  <r>
    <n v="77543538"/>
    <x v="10"/>
    <x v="13"/>
  </r>
  <r>
    <n v="77543539"/>
    <x v="10"/>
    <x v="13"/>
  </r>
  <r>
    <n v="77543540"/>
    <x v="10"/>
    <x v="13"/>
  </r>
  <r>
    <n v="77543541"/>
    <x v="10"/>
    <x v="13"/>
  </r>
  <r>
    <n v="77543542"/>
    <x v="10"/>
    <x v="13"/>
  </r>
  <r>
    <n v="77543543"/>
    <x v="10"/>
    <x v="13"/>
  </r>
  <r>
    <n v="77543544"/>
    <x v="12"/>
    <x v="13"/>
  </r>
  <r>
    <n v="77543547"/>
    <x v="10"/>
    <x v="13"/>
  </r>
  <r>
    <n v="77543548"/>
    <x v="10"/>
    <x v="13"/>
  </r>
  <r>
    <n v="77543549"/>
    <x v="10"/>
    <x v="13"/>
  </r>
  <r>
    <n v="77543550"/>
    <x v="10"/>
    <x v="13"/>
  </r>
  <r>
    <n v="77543551"/>
    <x v="10"/>
    <x v="13"/>
  </r>
  <r>
    <n v="77543553"/>
    <x v="12"/>
    <x v="13"/>
  </r>
  <r>
    <n v="77543555"/>
    <x v="10"/>
    <x v="13"/>
  </r>
  <r>
    <n v="77543556"/>
    <x v="10"/>
    <x v="13"/>
  </r>
  <r>
    <n v="77543557"/>
    <x v="10"/>
    <x v="13"/>
  </r>
  <r>
    <n v="77543558"/>
    <x v="10"/>
    <x v="13"/>
  </r>
  <r>
    <n v="77543559"/>
    <x v="10"/>
    <x v="13"/>
  </r>
  <r>
    <n v="77543560"/>
    <x v="10"/>
    <x v="13"/>
  </r>
  <r>
    <n v="77543561"/>
    <x v="10"/>
    <x v="13"/>
  </r>
  <r>
    <n v="77543563"/>
    <x v="10"/>
    <x v="13"/>
  </r>
  <r>
    <n v="77543564"/>
    <x v="10"/>
    <x v="13"/>
  </r>
  <r>
    <n v="77543565"/>
    <x v="10"/>
    <x v="13"/>
  </r>
  <r>
    <n v="77543566"/>
    <x v="10"/>
    <x v="13"/>
  </r>
  <r>
    <n v="77543568"/>
    <x v="10"/>
    <x v="13"/>
  </r>
  <r>
    <n v="77543569"/>
    <x v="10"/>
    <x v="13"/>
  </r>
  <r>
    <n v="77543571"/>
    <x v="10"/>
    <x v="13"/>
  </r>
  <r>
    <n v="77543572"/>
    <x v="10"/>
    <x v="13"/>
  </r>
  <r>
    <n v="77543573"/>
    <x v="10"/>
    <x v="13"/>
  </r>
  <r>
    <n v="77543575"/>
    <x v="10"/>
    <x v="13"/>
  </r>
  <r>
    <n v="77543576"/>
    <x v="10"/>
    <x v="13"/>
  </r>
  <r>
    <n v="77543579"/>
    <x v="10"/>
    <x v="13"/>
  </r>
  <r>
    <n v="77543580"/>
    <x v="10"/>
    <x v="13"/>
  </r>
  <r>
    <n v="77543582"/>
    <x v="10"/>
    <x v="13"/>
  </r>
  <r>
    <n v="77543585"/>
    <x v="10"/>
    <x v="8"/>
  </r>
  <r>
    <n v="77543586"/>
    <x v="10"/>
    <x v="8"/>
  </r>
  <r>
    <n v="77543587"/>
    <x v="10"/>
    <x v="8"/>
  </r>
  <r>
    <n v="77543588"/>
    <x v="10"/>
    <x v="8"/>
  </r>
  <r>
    <n v="77543589"/>
    <x v="10"/>
    <x v="8"/>
  </r>
  <r>
    <n v="77543590"/>
    <x v="10"/>
    <x v="8"/>
  </r>
  <r>
    <n v="77543591"/>
    <x v="35"/>
    <x v="8"/>
  </r>
  <r>
    <n v="77543592"/>
    <x v="12"/>
    <x v="8"/>
  </r>
  <r>
    <n v="77543593"/>
    <x v="10"/>
    <x v="8"/>
  </r>
  <r>
    <n v="77543595"/>
    <x v="10"/>
    <x v="8"/>
  </r>
  <r>
    <n v="77543596"/>
    <x v="10"/>
    <x v="8"/>
  </r>
  <r>
    <n v="77543597"/>
    <x v="10"/>
    <x v="8"/>
  </r>
  <r>
    <n v="77543598"/>
    <x v="12"/>
    <x v="8"/>
  </r>
  <r>
    <n v="77543600"/>
    <x v="10"/>
    <x v="8"/>
  </r>
  <r>
    <n v="77543601"/>
    <x v="10"/>
    <x v="8"/>
  </r>
  <r>
    <n v="77543603"/>
    <x v="10"/>
    <x v="8"/>
  </r>
  <r>
    <n v="77543604"/>
    <x v="10"/>
    <x v="8"/>
  </r>
  <r>
    <n v="77543605"/>
    <x v="10"/>
    <x v="8"/>
  </r>
  <r>
    <n v="77543606"/>
    <x v="12"/>
    <x v="8"/>
  </r>
  <r>
    <n v="77543608"/>
    <x v="10"/>
    <x v="8"/>
  </r>
  <r>
    <n v="77543609"/>
    <x v="10"/>
    <x v="8"/>
  </r>
  <r>
    <n v="77543610"/>
    <x v="10"/>
    <x v="8"/>
  </r>
  <r>
    <n v="77543611"/>
    <x v="10"/>
    <x v="8"/>
  </r>
  <r>
    <n v="77543612"/>
    <x v="10"/>
    <x v="8"/>
  </r>
  <r>
    <n v="77543614"/>
    <x v="10"/>
    <x v="8"/>
  </r>
  <r>
    <n v="77543615"/>
    <x v="10"/>
    <x v="8"/>
  </r>
  <r>
    <n v="77543616"/>
    <x v="10"/>
    <x v="8"/>
  </r>
  <r>
    <n v="77543617"/>
    <x v="10"/>
    <x v="8"/>
  </r>
  <r>
    <n v="77543618"/>
    <x v="10"/>
    <x v="8"/>
  </r>
  <r>
    <n v="77543619"/>
    <x v="10"/>
    <x v="8"/>
  </r>
  <r>
    <n v="77543620"/>
    <x v="10"/>
    <x v="8"/>
  </r>
  <r>
    <n v="77543621"/>
    <x v="10"/>
    <x v="8"/>
  </r>
  <r>
    <n v="77543623"/>
    <x v="10"/>
    <x v="8"/>
  </r>
  <r>
    <n v="77543624"/>
    <x v="10"/>
    <x v="8"/>
  </r>
  <r>
    <n v="77543627"/>
    <x v="10"/>
    <x v="8"/>
  </r>
  <r>
    <n v="77543628"/>
    <x v="10"/>
    <x v="8"/>
  </r>
  <r>
    <n v="77543629"/>
    <x v="10"/>
    <x v="8"/>
  </r>
  <r>
    <n v="77543630"/>
    <x v="10"/>
    <x v="8"/>
  </r>
  <r>
    <n v="77543631"/>
    <x v="10"/>
    <x v="8"/>
  </r>
  <r>
    <n v="77543634"/>
    <x v="10"/>
    <x v="8"/>
  </r>
  <r>
    <n v="77543635"/>
    <x v="10"/>
    <x v="8"/>
  </r>
  <r>
    <n v="77543636"/>
    <x v="10"/>
    <x v="8"/>
  </r>
  <r>
    <n v="77543637"/>
    <x v="10"/>
    <x v="8"/>
  </r>
  <r>
    <n v="77543638"/>
    <x v="10"/>
    <x v="8"/>
  </r>
  <r>
    <n v="77543639"/>
    <x v="10"/>
    <x v="8"/>
  </r>
  <r>
    <n v="77543640"/>
    <x v="10"/>
    <x v="8"/>
  </r>
  <r>
    <n v="77543641"/>
    <x v="10"/>
    <x v="8"/>
  </r>
  <r>
    <n v="77543642"/>
    <x v="12"/>
    <x v="8"/>
  </r>
  <r>
    <n v="77543643"/>
    <x v="10"/>
    <x v="8"/>
  </r>
  <r>
    <n v="77543645"/>
    <x v="10"/>
    <x v="8"/>
  </r>
  <r>
    <n v="77543646"/>
    <x v="10"/>
    <x v="8"/>
  </r>
  <r>
    <n v="77543647"/>
    <x v="10"/>
    <x v="8"/>
  </r>
  <r>
    <n v="77543648"/>
    <x v="10"/>
    <x v="8"/>
  </r>
  <r>
    <n v="77543649"/>
    <x v="10"/>
    <x v="8"/>
  </r>
  <r>
    <n v="77543650"/>
    <x v="10"/>
    <x v="8"/>
  </r>
  <r>
    <n v="77543651"/>
    <x v="10"/>
    <x v="8"/>
  </r>
  <r>
    <n v="77543652"/>
    <x v="10"/>
    <x v="8"/>
  </r>
  <r>
    <n v="77543653"/>
    <x v="10"/>
    <x v="8"/>
  </r>
  <r>
    <n v="77543654"/>
    <x v="10"/>
    <x v="8"/>
  </r>
  <r>
    <n v="77543656"/>
    <x v="10"/>
    <x v="8"/>
  </r>
  <r>
    <n v="77543657"/>
    <x v="10"/>
    <x v="8"/>
  </r>
  <r>
    <n v="77543658"/>
    <x v="10"/>
    <x v="8"/>
  </r>
  <r>
    <n v="77543659"/>
    <x v="10"/>
    <x v="8"/>
  </r>
  <r>
    <n v="77543660"/>
    <x v="10"/>
    <x v="8"/>
  </r>
  <r>
    <n v="77543661"/>
    <x v="10"/>
    <x v="8"/>
  </r>
  <r>
    <n v="77543662"/>
    <x v="10"/>
    <x v="8"/>
  </r>
  <r>
    <n v="77543664"/>
    <x v="10"/>
    <x v="8"/>
  </r>
  <r>
    <n v="77543665"/>
    <x v="10"/>
    <x v="8"/>
  </r>
  <r>
    <n v="77543667"/>
    <x v="10"/>
    <x v="8"/>
  </r>
  <r>
    <n v="77543668"/>
    <x v="10"/>
    <x v="8"/>
  </r>
  <r>
    <n v="77543669"/>
    <x v="10"/>
    <x v="8"/>
  </r>
  <r>
    <n v="77543671"/>
    <x v="10"/>
    <x v="8"/>
  </r>
  <r>
    <n v="77543672"/>
    <x v="12"/>
    <x v="8"/>
  </r>
  <r>
    <n v="77543674"/>
    <x v="10"/>
    <x v="8"/>
  </r>
  <r>
    <n v="77543675"/>
    <x v="10"/>
    <x v="8"/>
  </r>
  <r>
    <n v="77543676"/>
    <x v="10"/>
    <x v="8"/>
  </r>
  <r>
    <n v="77543677"/>
    <x v="10"/>
    <x v="8"/>
  </r>
  <r>
    <n v="77543678"/>
    <x v="10"/>
    <x v="8"/>
  </r>
  <r>
    <n v="77543679"/>
    <x v="10"/>
    <x v="8"/>
  </r>
  <r>
    <n v="77543681"/>
    <x v="10"/>
    <x v="8"/>
  </r>
  <r>
    <n v="77543682"/>
    <x v="10"/>
    <x v="8"/>
  </r>
  <r>
    <n v="77543684"/>
    <x v="10"/>
    <x v="8"/>
  </r>
  <r>
    <n v="77543685"/>
    <x v="10"/>
    <x v="8"/>
  </r>
  <r>
    <n v="77543686"/>
    <x v="10"/>
    <x v="8"/>
  </r>
  <r>
    <n v="77543687"/>
    <x v="10"/>
    <x v="8"/>
  </r>
  <r>
    <n v="77543688"/>
    <x v="10"/>
    <x v="13"/>
  </r>
  <r>
    <n v="77543689"/>
    <x v="10"/>
    <x v="13"/>
  </r>
  <r>
    <n v="77543690"/>
    <x v="10"/>
    <x v="13"/>
  </r>
  <r>
    <n v="77543691"/>
    <x v="10"/>
    <x v="13"/>
  </r>
  <r>
    <n v="77543693"/>
    <x v="10"/>
    <x v="13"/>
  </r>
  <r>
    <n v="77543695"/>
    <x v="10"/>
    <x v="13"/>
  </r>
  <r>
    <n v="77543696"/>
    <x v="10"/>
    <x v="13"/>
  </r>
  <r>
    <n v="77543698"/>
    <x v="10"/>
    <x v="13"/>
  </r>
  <r>
    <n v="77543700"/>
    <x v="10"/>
    <x v="13"/>
  </r>
  <r>
    <n v="77543701"/>
    <x v="10"/>
    <x v="13"/>
  </r>
  <r>
    <n v="77543702"/>
    <x v="10"/>
    <x v="13"/>
  </r>
  <r>
    <n v="77543703"/>
    <x v="10"/>
    <x v="13"/>
  </r>
  <r>
    <n v="77543705"/>
    <x v="10"/>
    <x v="13"/>
  </r>
  <r>
    <n v="77543706"/>
    <x v="12"/>
    <x v="13"/>
  </r>
  <r>
    <n v="77543707"/>
    <x v="12"/>
    <x v="13"/>
  </r>
  <r>
    <n v="77543708"/>
    <x v="12"/>
    <x v="13"/>
  </r>
  <r>
    <n v="77543709"/>
    <x v="10"/>
    <x v="13"/>
  </r>
  <r>
    <n v="77543710"/>
    <x v="12"/>
    <x v="13"/>
  </r>
  <r>
    <n v="77543712"/>
    <x v="10"/>
    <x v="13"/>
  </r>
  <r>
    <n v="77543713"/>
    <x v="10"/>
    <x v="13"/>
  </r>
  <r>
    <n v="77543714"/>
    <x v="12"/>
    <x v="13"/>
  </r>
  <r>
    <n v="77543716"/>
    <x v="10"/>
    <x v="13"/>
  </r>
  <r>
    <n v="77543717"/>
    <x v="10"/>
    <x v="13"/>
  </r>
  <r>
    <n v="77543718"/>
    <x v="7"/>
    <x v="2"/>
  </r>
  <r>
    <n v="77543719"/>
    <x v="10"/>
    <x v="13"/>
  </r>
  <r>
    <n v="77543720"/>
    <x v="10"/>
    <x v="13"/>
  </r>
  <r>
    <n v="77543722"/>
    <x v="10"/>
    <x v="13"/>
  </r>
  <r>
    <n v="77543723"/>
    <x v="10"/>
    <x v="13"/>
  </r>
  <r>
    <n v="77543724"/>
    <x v="10"/>
    <x v="13"/>
  </r>
  <r>
    <n v="77543725"/>
    <x v="10"/>
    <x v="13"/>
  </r>
  <r>
    <n v="77543726"/>
    <x v="10"/>
    <x v="13"/>
  </r>
  <r>
    <n v="77543727"/>
    <x v="10"/>
    <x v="13"/>
  </r>
  <r>
    <n v="77543728"/>
    <x v="10"/>
    <x v="13"/>
  </r>
  <r>
    <n v="77543729"/>
    <x v="10"/>
    <x v="13"/>
  </r>
  <r>
    <n v="77543730"/>
    <x v="10"/>
    <x v="13"/>
  </r>
  <r>
    <n v="77543731"/>
    <x v="10"/>
    <x v="13"/>
  </r>
  <r>
    <n v="77543732"/>
    <x v="10"/>
    <x v="13"/>
  </r>
  <r>
    <n v="77543733"/>
    <x v="10"/>
    <x v="13"/>
  </r>
  <r>
    <n v="77543734"/>
    <x v="10"/>
    <x v="13"/>
  </r>
  <r>
    <n v="77543735"/>
    <x v="12"/>
    <x v="13"/>
  </r>
  <r>
    <n v="77543736"/>
    <x v="10"/>
    <x v="13"/>
  </r>
  <r>
    <n v="77543737"/>
    <x v="10"/>
    <x v="13"/>
  </r>
  <r>
    <n v="77543738"/>
    <x v="10"/>
    <x v="13"/>
  </r>
  <r>
    <n v="77543739"/>
    <x v="10"/>
    <x v="13"/>
  </r>
  <r>
    <n v="77543741"/>
    <x v="10"/>
    <x v="13"/>
  </r>
  <r>
    <n v="77543742"/>
    <x v="10"/>
    <x v="13"/>
  </r>
  <r>
    <n v="77543743"/>
    <x v="10"/>
    <x v="13"/>
  </r>
  <r>
    <n v="77543744"/>
    <x v="10"/>
    <x v="13"/>
  </r>
  <r>
    <n v="77543745"/>
    <x v="10"/>
    <x v="13"/>
  </r>
  <r>
    <n v="77543746"/>
    <x v="10"/>
    <x v="13"/>
  </r>
  <r>
    <n v="77543747"/>
    <x v="10"/>
    <x v="13"/>
  </r>
  <r>
    <n v="77543748"/>
    <x v="10"/>
    <x v="13"/>
  </r>
  <r>
    <n v="77543749"/>
    <x v="10"/>
    <x v="13"/>
  </r>
  <r>
    <n v="77543750"/>
    <x v="10"/>
    <x v="13"/>
  </r>
  <r>
    <n v="77543751"/>
    <x v="10"/>
    <x v="13"/>
  </r>
  <r>
    <n v="77543752"/>
    <x v="10"/>
    <x v="13"/>
  </r>
  <r>
    <n v="77543753"/>
    <x v="10"/>
    <x v="13"/>
  </r>
  <r>
    <n v="77543756"/>
    <x v="10"/>
    <x v="13"/>
  </r>
  <r>
    <n v="77543757"/>
    <x v="12"/>
    <x v="13"/>
  </r>
  <r>
    <n v="77543758"/>
    <x v="10"/>
    <x v="13"/>
  </r>
  <r>
    <n v="77543759"/>
    <x v="10"/>
    <x v="13"/>
  </r>
  <r>
    <n v="77543761"/>
    <x v="10"/>
    <x v="13"/>
  </r>
  <r>
    <n v="77543762"/>
    <x v="10"/>
    <x v="13"/>
  </r>
  <r>
    <n v="77543763"/>
    <x v="10"/>
    <x v="13"/>
  </r>
  <r>
    <n v="77543764"/>
    <x v="10"/>
    <x v="13"/>
  </r>
  <r>
    <n v="77543767"/>
    <x v="10"/>
    <x v="13"/>
  </r>
  <r>
    <n v="77543768"/>
    <x v="10"/>
    <x v="13"/>
  </r>
  <r>
    <n v="77543769"/>
    <x v="10"/>
    <x v="13"/>
  </r>
  <r>
    <n v="77543771"/>
    <x v="10"/>
    <x v="13"/>
  </r>
  <r>
    <n v="77543772"/>
    <x v="10"/>
    <x v="13"/>
  </r>
  <r>
    <n v="77543773"/>
    <x v="10"/>
    <x v="13"/>
  </r>
  <r>
    <n v="77543774"/>
    <x v="10"/>
    <x v="13"/>
  </r>
  <r>
    <n v="77543775"/>
    <x v="10"/>
    <x v="13"/>
  </r>
  <r>
    <n v="77543776"/>
    <x v="12"/>
    <x v="13"/>
  </r>
  <r>
    <n v="77543777"/>
    <x v="10"/>
    <x v="13"/>
  </r>
  <r>
    <n v="77543778"/>
    <x v="10"/>
    <x v="13"/>
  </r>
  <r>
    <n v="77543780"/>
    <x v="20"/>
    <x v="15"/>
  </r>
  <r>
    <n v="77543781"/>
    <x v="10"/>
    <x v="13"/>
  </r>
  <r>
    <n v="77543782"/>
    <x v="10"/>
    <x v="13"/>
  </r>
  <r>
    <n v="77543783"/>
    <x v="10"/>
    <x v="13"/>
  </r>
  <r>
    <n v="77543784"/>
    <x v="10"/>
    <x v="13"/>
  </r>
  <r>
    <n v="77543785"/>
    <x v="10"/>
    <x v="13"/>
  </r>
  <r>
    <n v="77543786"/>
    <x v="10"/>
    <x v="13"/>
  </r>
  <r>
    <n v="77543787"/>
    <x v="10"/>
    <x v="13"/>
  </r>
  <r>
    <n v="77543788"/>
    <x v="10"/>
    <x v="13"/>
  </r>
  <r>
    <n v="77543790"/>
    <x v="10"/>
    <x v="13"/>
  </r>
  <r>
    <n v="77543791"/>
    <x v="10"/>
    <x v="13"/>
  </r>
  <r>
    <n v="77543795"/>
    <x v="10"/>
    <x v="13"/>
  </r>
  <r>
    <n v="77543796"/>
    <x v="10"/>
    <x v="13"/>
  </r>
  <r>
    <n v="77543797"/>
    <x v="10"/>
    <x v="13"/>
  </r>
  <r>
    <n v="77543798"/>
    <x v="10"/>
    <x v="13"/>
  </r>
  <r>
    <n v="77543799"/>
    <x v="10"/>
    <x v="13"/>
  </r>
  <r>
    <n v="77543800"/>
    <x v="10"/>
    <x v="13"/>
  </r>
  <r>
    <n v="77543801"/>
    <x v="10"/>
    <x v="13"/>
  </r>
  <r>
    <n v="77543804"/>
    <x v="10"/>
    <x v="13"/>
  </r>
  <r>
    <n v="77543805"/>
    <x v="10"/>
    <x v="13"/>
  </r>
  <r>
    <n v="77543807"/>
    <x v="10"/>
    <x v="13"/>
  </r>
  <r>
    <n v="77543808"/>
    <x v="10"/>
    <x v="13"/>
  </r>
  <r>
    <n v="77543809"/>
    <x v="10"/>
    <x v="13"/>
  </r>
  <r>
    <n v="77543811"/>
    <x v="10"/>
    <x v="13"/>
  </r>
  <r>
    <n v="77543812"/>
    <x v="10"/>
    <x v="13"/>
  </r>
  <r>
    <n v="77543813"/>
    <x v="10"/>
    <x v="13"/>
  </r>
  <r>
    <n v="77543815"/>
    <x v="10"/>
    <x v="13"/>
  </r>
  <r>
    <n v="77543816"/>
    <x v="10"/>
    <x v="13"/>
  </r>
  <r>
    <n v="77543818"/>
    <x v="10"/>
    <x v="13"/>
  </r>
  <r>
    <n v="77543820"/>
    <x v="10"/>
    <x v="2"/>
  </r>
  <r>
    <n v="77543821"/>
    <x v="10"/>
    <x v="2"/>
  </r>
  <r>
    <n v="77543823"/>
    <x v="12"/>
    <x v="2"/>
  </r>
  <r>
    <n v="77543826"/>
    <x v="12"/>
    <x v="2"/>
  </r>
  <r>
    <n v="77543827"/>
    <x v="10"/>
    <x v="2"/>
  </r>
  <r>
    <n v="77543829"/>
    <x v="10"/>
    <x v="2"/>
  </r>
  <r>
    <n v="77543830"/>
    <x v="12"/>
    <x v="2"/>
  </r>
  <r>
    <n v="77543832"/>
    <x v="10"/>
    <x v="2"/>
  </r>
  <r>
    <n v="77543833"/>
    <x v="10"/>
    <x v="2"/>
  </r>
  <r>
    <n v="77543838"/>
    <x v="10"/>
    <x v="2"/>
  </r>
  <r>
    <n v="77543839"/>
    <x v="10"/>
    <x v="2"/>
  </r>
  <r>
    <n v="77543840"/>
    <x v="10"/>
    <x v="2"/>
  </r>
  <r>
    <n v="77543841"/>
    <x v="10"/>
    <x v="2"/>
  </r>
  <r>
    <n v="77543842"/>
    <x v="10"/>
    <x v="2"/>
  </r>
  <r>
    <n v="77543843"/>
    <x v="10"/>
    <x v="2"/>
  </r>
  <r>
    <n v="77543844"/>
    <x v="10"/>
    <x v="2"/>
  </r>
  <r>
    <n v="77543845"/>
    <x v="10"/>
    <x v="2"/>
  </r>
  <r>
    <n v="77543846"/>
    <x v="10"/>
    <x v="2"/>
  </r>
  <r>
    <n v="77543847"/>
    <x v="10"/>
    <x v="2"/>
  </r>
  <r>
    <n v="77543848"/>
    <x v="10"/>
    <x v="2"/>
  </r>
  <r>
    <n v="77543849"/>
    <x v="10"/>
    <x v="2"/>
  </r>
  <r>
    <n v="77543850"/>
    <x v="10"/>
    <x v="2"/>
  </r>
  <r>
    <n v="77543852"/>
    <x v="10"/>
    <x v="2"/>
  </r>
  <r>
    <n v="77543855"/>
    <x v="10"/>
    <x v="2"/>
  </r>
  <r>
    <n v="77543856"/>
    <x v="10"/>
    <x v="2"/>
  </r>
  <r>
    <n v="77543857"/>
    <x v="10"/>
    <x v="2"/>
  </r>
  <r>
    <n v="77543859"/>
    <x v="12"/>
    <x v="2"/>
  </r>
  <r>
    <n v="77543861"/>
    <x v="10"/>
    <x v="2"/>
  </r>
  <r>
    <n v="77543863"/>
    <x v="12"/>
    <x v="2"/>
  </r>
  <r>
    <n v="77543866"/>
    <x v="10"/>
    <x v="2"/>
  </r>
  <r>
    <n v="77543868"/>
    <x v="10"/>
    <x v="2"/>
  </r>
  <r>
    <n v="77543870"/>
    <x v="10"/>
    <x v="2"/>
  </r>
  <r>
    <n v="77543872"/>
    <x v="10"/>
    <x v="2"/>
  </r>
  <r>
    <n v="77543874"/>
    <x v="10"/>
    <x v="2"/>
  </r>
  <r>
    <n v="77543875"/>
    <x v="10"/>
    <x v="2"/>
  </r>
  <r>
    <n v="77543876"/>
    <x v="10"/>
    <x v="2"/>
  </r>
  <r>
    <n v="77543879"/>
    <x v="10"/>
    <x v="2"/>
  </r>
  <r>
    <n v="77543881"/>
    <x v="10"/>
    <x v="2"/>
  </r>
  <r>
    <n v="77543882"/>
    <x v="10"/>
    <x v="2"/>
  </r>
  <r>
    <n v="77543883"/>
    <x v="10"/>
    <x v="2"/>
  </r>
  <r>
    <n v="77543885"/>
    <x v="10"/>
    <x v="2"/>
  </r>
  <r>
    <n v="77543886"/>
    <x v="10"/>
    <x v="2"/>
  </r>
  <r>
    <n v="77543887"/>
    <x v="10"/>
    <x v="2"/>
  </r>
  <r>
    <n v="77543888"/>
    <x v="10"/>
    <x v="2"/>
  </r>
  <r>
    <n v="77543889"/>
    <x v="12"/>
    <x v="2"/>
  </r>
  <r>
    <n v="77543890"/>
    <x v="12"/>
    <x v="2"/>
  </r>
  <r>
    <n v="77543892"/>
    <x v="10"/>
    <x v="2"/>
  </r>
  <r>
    <n v="77543893"/>
    <x v="10"/>
    <x v="2"/>
  </r>
  <r>
    <n v="77543894"/>
    <x v="10"/>
    <x v="2"/>
  </r>
  <r>
    <n v="77543895"/>
    <x v="10"/>
    <x v="2"/>
  </r>
  <r>
    <n v="77543897"/>
    <x v="10"/>
    <x v="2"/>
  </r>
  <r>
    <n v="77543898"/>
    <x v="10"/>
    <x v="2"/>
  </r>
  <r>
    <n v="77543899"/>
    <x v="10"/>
    <x v="2"/>
  </r>
  <r>
    <n v="77543900"/>
    <x v="10"/>
    <x v="2"/>
  </r>
  <r>
    <n v="77543901"/>
    <x v="10"/>
    <x v="2"/>
  </r>
  <r>
    <n v="77543902"/>
    <x v="10"/>
    <x v="2"/>
  </r>
  <r>
    <n v="77543903"/>
    <x v="10"/>
    <x v="2"/>
  </r>
  <r>
    <n v="77543904"/>
    <x v="10"/>
    <x v="2"/>
  </r>
  <r>
    <n v="77543905"/>
    <x v="10"/>
    <x v="2"/>
  </r>
  <r>
    <n v="77543907"/>
    <x v="10"/>
    <x v="2"/>
  </r>
  <r>
    <n v="77543909"/>
    <x v="10"/>
    <x v="2"/>
  </r>
  <r>
    <n v="77543910"/>
    <x v="10"/>
    <x v="2"/>
  </r>
  <r>
    <n v="77543911"/>
    <x v="10"/>
    <x v="2"/>
  </r>
  <r>
    <n v="77543914"/>
    <x v="10"/>
    <x v="2"/>
  </r>
  <r>
    <n v="77543915"/>
    <x v="10"/>
    <x v="2"/>
  </r>
  <r>
    <n v="77543917"/>
    <x v="10"/>
    <x v="2"/>
  </r>
  <r>
    <n v="77543918"/>
    <x v="10"/>
    <x v="2"/>
  </r>
  <r>
    <n v="77543920"/>
    <x v="10"/>
    <x v="2"/>
  </r>
  <r>
    <n v="77543921"/>
    <x v="10"/>
    <x v="2"/>
  </r>
  <r>
    <n v="77543922"/>
    <x v="10"/>
    <x v="2"/>
  </r>
  <r>
    <n v="77543923"/>
    <x v="12"/>
    <x v="2"/>
  </r>
  <r>
    <n v="77543924"/>
    <x v="10"/>
    <x v="2"/>
  </r>
  <r>
    <n v="77543925"/>
    <x v="11"/>
    <x v="2"/>
  </r>
  <r>
    <n v="77543926"/>
    <x v="10"/>
    <x v="2"/>
  </r>
  <r>
    <n v="77543927"/>
    <x v="10"/>
    <x v="2"/>
  </r>
  <r>
    <n v="77543928"/>
    <x v="10"/>
    <x v="2"/>
  </r>
  <r>
    <n v="77543929"/>
    <x v="10"/>
    <x v="2"/>
  </r>
  <r>
    <n v="77543930"/>
    <x v="12"/>
    <x v="2"/>
  </r>
  <r>
    <n v="77543931"/>
    <x v="12"/>
    <x v="2"/>
  </r>
  <r>
    <n v="77543932"/>
    <x v="10"/>
    <x v="2"/>
  </r>
  <r>
    <n v="77543933"/>
    <x v="10"/>
    <x v="2"/>
  </r>
  <r>
    <n v="77543934"/>
    <x v="10"/>
    <x v="2"/>
  </r>
  <r>
    <n v="77543935"/>
    <x v="10"/>
    <x v="2"/>
  </r>
  <r>
    <n v="77543936"/>
    <x v="10"/>
    <x v="2"/>
  </r>
  <r>
    <n v="77543937"/>
    <x v="10"/>
    <x v="2"/>
  </r>
  <r>
    <n v="77543938"/>
    <x v="10"/>
    <x v="2"/>
  </r>
  <r>
    <n v="77543939"/>
    <x v="10"/>
    <x v="2"/>
  </r>
  <r>
    <n v="77543940"/>
    <x v="10"/>
    <x v="2"/>
  </r>
  <r>
    <n v="77543941"/>
    <x v="10"/>
    <x v="2"/>
  </r>
  <r>
    <n v="77543942"/>
    <x v="10"/>
    <x v="2"/>
  </r>
  <r>
    <n v="77543943"/>
    <x v="12"/>
    <x v="2"/>
  </r>
  <r>
    <n v="77543944"/>
    <x v="12"/>
    <x v="2"/>
  </r>
  <r>
    <n v="77543946"/>
    <x v="10"/>
    <x v="2"/>
  </r>
  <r>
    <n v="77543947"/>
    <x v="12"/>
    <x v="2"/>
  </r>
  <r>
    <n v="77543948"/>
    <x v="10"/>
    <x v="2"/>
  </r>
  <r>
    <n v="77543949"/>
    <x v="12"/>
    <x v="2"/>
  </r>
  <r>
    <n v="77543950"/>
    <x v="12"/>
    <x v="2"/>
  </r>
  <r>
    <n v="77543951"/>
    <x v="10"/>
    <x v="2"/>
  </r>
  <r>
    <n v="77543953"/>
    <x v="10"/>
    <x v="2"/>
  </r>
  <r>
    <n v="77543954"/>
    <x v="10"/>
    <x v="2"/>
  </r>
  <r>
    <n v="77543955"/>
    <x v="12"/>
    <x v="2"/>
  </r>
  <r>
    <n v="77543956"/>
    <x v="10"/>
    <x v="2"/>
  </r>
  <r>
    <n v="77543957"/>
    <x v="10"/>
    <x v="2"/>
  </r>
  <r>
    <n v="77543959"/>
    <x v="10"/>
    <x v="2"/>
  </r>
  <r>
    <n v="77543960"/>
    <x v="10"/>
    <x v="2"/>
  </r>
  <r>
    <n v="77543961"/>
    <x v="10"/>
    <x v="2"/>
  </r>
  <r>
    <n v="77543962"/>
    <x v="10"/>
    <x v="2"/>
  </r>
  <r>
    <n v="77543963"/>
    <x v="10"/>
    <x v="2"/>
  </r>
  <r>
    <n v="77543964"/>
    <x v="10"/>
    <x v="2"/>
  </r>
  <r>
    <n v="77543965"/>
    <x v="10"/>
    <x v="2"/>
  </r>
  <r>
    <n v="77543966"/>
    <x v="10"/>
    <x v="2"/>
  </r>
  <r>
    <n v="77543967"/>
    <x v="10"/>
    <x v="2"/>
  </r>
  <r>
    <n v="77543972"/>
    <x v="10"/>
    <x v="8"/>
  </r>
  <r>
    <n v="77543973"/>
    <x v="10"/>
    <x v="8"/>
  </r>
  <r>
    <n v="77543974"/>
    <x v="10"/>
    <x v="8"/>
  </r>
  <r>
    <n v="77543976"/>
    <x v="10"/>
    <x v="8"/>
  </r>
  <r>
    <n v="77543977"/>
    <x v="10"/>
    <x v="8"/>
  </r>
  <r>
    <n v="77543980"/>
    <x v="10"/>
    <x v="8"/>
  </r>
  <r>
    <n v="77543981"/>
    <x v="7"/>
    <x v="10"/>
  </r>
  <r>
    <n v="77543982"/>
    <x v="10"/>
    <x v="8"/>
  </r>
  <r>
    <n v="77543983"/>
    <x v="10"/>
    <x v="8"/>
  </r>
  <r>
    <n v="77543984"/>
    <x v="10"/>
    <x v="8"/>
  </r>
  <r>
    <n v="77543985"/>
    <x v="10"/>
    <x v="8"/>
  </r>
  <r>
    <n v="77543986"/>
    <x v="25"/>
    <x v="15"/>
  </r>
  <r>
    <n v="77543987"/>
    <x v="25"/>
    <x v="15"/>
  </r>
  <r>
    <n v="77543988"/>
    <x v="20"/>
    <x v="15"/>
  </r>
  <r>
    <n v="77543989"/>
    <x v="25"/>
    <x v="15"/>
  </r>
  <r>
    <n v="77543990"/>
    <x v="25"/>
    <x v="15"/>
  </r>
  <r>
    <n v="77543991"/>
    <x v="25"/>
    <x v="15"/>
  </r>
  <r>
    <n v="77543992"/>
    <x v="25"/>
    <x v="15"/>
  </r>
  <r>
    <n v="77543993"/>
    <x v="10"/>
    <x v="8"/>
  </r>
  <r>
    <n v="77543995"/>
    <x v="10"/>
    <x v="8"/>
  </r>
  <r>
    <n v="77543996"/>
    <x v="10"/>
    <x v="8"/>
  </r>
  <r>
    <n v="77543997"/>
    <x v="10"/>
    <x v="8"/>
  </r>
  <r>
    <n v="77543998"/>
    <x v="10"/>
    <x v="8"/>
  </r>
  <r>
    <n v="77543999"/>
    <x v="10"/>
    <x v="8"/>
  </r>
  <r>
    <n v="77544001"/>
    <x v="10"/>
    <x v="8"/>
  </r>
  <r>
    <n v="77544003"/>
    <x v="10"/>
    <x v="8"/>
  </r>
  <r>
    <n v="77544005"/>
    <x v="10"/>
    <x v="8"/>
  </r>
  <r>
    <n v="77544006"/>
    <x v="10"/>
    <x v="8"/>
  </r>
  <r>
    <n v="77544007"/>
    <x v="10"/>
    <x v="8"/>
  </r>
  <r>
    <n v="77544008"/>
    <x v="10"/>
    <x v="8"/>
  </r>
  <r>
    <n v="77544009"/>
    <x v="10"/>
    <x v="8"/>
  </r>
  <r>
    <n v="77544010"/>
    <x v="20"/>
    <x v="15"/>
  </r>
  <r>
    <n v="77544011"/>
    <x v="20"/>
    <x v="15"/>
  </r>
  <r>
    <n v="77544012"/>
    <x v="25"/>
    <x v="15"/>
  </r>
  <r>
    <n v="77544013"/>
    <x v="11"/>
    <x v="16"/>
  </r>
  <r>
    <n v="77544014"/>
    <x v="12"/>
    <x v="16"/>
  </r>
  <r>
    <n v="77544015"/>
    <x v="12"/>
    <x v="16"/>
  </r>
  <r>
    <n v="77544016"/>
    <x v="12"/>
    <x v="16"/>
  </r>
  <r>
    <n v="77544018"/>
    <x v="12"/>
    <x v="16"/>
  </r>
  <r>
    <n v="77544019"/>
    <x v="10"/>
    <x v="16"/>
  </r>
  <r>
    <n v="77544022"/>
    <x v="11"/>
    <x v="16"/>
  </r>
  <r>
    <n v="77544023"/>
    <x v="12"/>
    <x v="16"/>
  </r>
  <r>
    <n v="77544024"/>
    <x v="10"/>
    <x v="16"/>
  </r>
  <r>
    <n v="77544026"/>
    <x v="10"/>
    <x v="16"/>
  </r>
  <r>
    <n v="77544027"/>
    <x v="12"/>
    <x v="16"/>
  </r>
  <r>
    <n v="77544028"/>
    <x v="10"/>
    <x v="16"/>
  </r>
  <r>
    <n v="77544030"/>
    <x v="12"/>
    <x v="16"/>
  </r>
  <r>
    <n v="77544031"/>
    <x v="12"/>
    <x v="16"/>
  </r>
  <r>
    <n v="77544032"/>
    <x v="10"/>
    <x v="16"/>
  </r>
  <r>
    <n v="77544033"/>
    <x v="12"/>
    <x v="16"/>
  </r>
  <r>
    <n v="77544034"/>
    <x v="10"/>
    <x v="16"/>
  </r>
  <r>
    <n v="77544035"/>
    <x v="10"/>
    <x v="16"/>
  </r>
  <r>
    <n v="77544036"/>
    <x v="10"/>
    <x v="16"/>
  </r>
  <r>
    <n v="77544037"/>
    <x v="10"/>
    <x v="16"/>
  </r>
  <r>
    <n v="77544039"/>
    <x v="10"/>
    <x v="16"/>
  </r>
  <r>
    <n v="77544042"/>
    <x v="10"/>
    <x v="16"/>
  </r>
  <r>
    <n v="77544043"/>
    <x v="12"/>
    <x v="16"/>
  </r>
  <r>
    <n v="77544045"/>
    <x v="12"/>
    <x v="16"/>
  </r>
  <r>
    <n v="77544046"/>
    <x v="12"/>
    <x v="16"/>
  </r>
  <r>
    <n v="77544047"/>
    <x v="10"/>
    <x v="16"/>
  </r>
  <r>
    <n v="77544049"/>
    <x v="10"/>
    <x v="16"/>
  </r>
  <r>
    <n v="77544051"/>
    <x v="10"/>
    <x v="16"/>
  </r>
  <r>
    <n v="77544052"/>
    <x v="10"/>
    <x v="16"/>
  </r>
  <r>
    <n v="77544053"/>
    <x v="10"/>
    <x v="16"/>
  </r>
  <r>
    <n v="77544054"/>
    <x v="10"/>
    <x v="16"/>
  </r>
  <r>
    <n v="77544055"/>
    <x v="10"/>
    <x v="16"/>
  </r>
  <r>
    <n v="77544057"/>
    <x v="10"/>
    <x v="16"/>
  </r>
  <r>
    <n v="77544058"/>
    <x v="10"/>
    <x v="16"/>
  </r>
  <r>
    <n v="77544059"/>
    <x v="10"/>
    <x v="16"/>
  </r>
  <r>
    <n v="77544060"/>
    <x v="10"/>
    <x v="16"/>
  </r>
  <r>
    <n v="77544064"/>
    <x v="10"/>
    <x v="16"/>
  </r>
  <r>
    <n v="77544065"/>
    <x v="10"/>
    <x v="16"/>
  </r>
  <r>
    <n v="77544066"/>
    <x v="10"/>
    <x v="16"/>
  </r>
  <r>
    <n v="77544067"/>
    <x v="10"/>
    <x v="16"/>
  </r>
  <r>
    <n v="77544068"/>
    <x v="10"/>
    <x v="16"/>
  </r>
  <r>
    <n v="77544069"/>
    <x v="10"/>
    <x v="16"/>
  </r>
  <r>
    <n v="77544070"/>
    <x v="10"/>
    <x v="16"/>
  </r>
  <r>
    <n v="77544071"/>
    <x v="10"/>
    <x v="16"/>
  </r>
  <r>
    <n v="77544072"/>
    <x v="10"/>
    <x v="16"/>
  </r>
  <r>
    <n v="77544073"/>
    <x v="10"/>
    <x v="16"/>
  </r>
  <r>
    <n v="77544074"/>
    <x v="10"/>
    <x v="16"/>
  </r>
  <r>
    <n v="77544075"/>
    <x v="10"/>
    <x v="16"/>
  </r>
  <r>
    <n v="77544076"/>
    <x v="10"/>
    <x v="16"/>
  </r>
  <r>
    <n v="77544077"/>
    <x v="10"/>
    <x v="16"/>
  </r>
  <r>
    <n v="77544078"/>
    <x v="10"/>
    <x v="16"/>
  </r>
  <r>
    <n v="77544079"/>
    <x v="10"/>
    <x v="16"/>
  </r>
  <r>
    <n v="77544080"/>
    <x v="10"/>
    <x v="16"/>
  </r>
  <r>
    <n v="77544081"/>
    <x v="10"/>
    <x v="16"/>
  </r>
  <r>
    <n v="77544082"/>
    <x v="10"/>
    <x v="16"/>
  </r>
  <r>
    <n v="77544083"/>
    <x v="10"/>
    <x v="16"/>
  </r>
  <r>
    <n v="77544084"/>
    <x v="7"/>
    <x v="4"/>
  </r>
  <r>
    <n v="77544085"/>
    <x v="12"/>
    <x v="5"/>
  </r>
  <r>
    <n v="77544086"/>
    <x v="10"/>
    <x v="5"/>
  </r>
  <r>
    <n v="77544087"/>
    <x v="10"/>
    <x v="5"/>
  </r>
  <r>
    <n v="77544088"/>
    <x v="10"/>
    <x v="5"/>
  </r>
  <r>
    <n v="77544089"/>
    <x v="10"/>
    <x v="5"/>
  </r>
  <r>
    <n v="77544090"/>
    <x v="10"/>
    <x v="5"/>
  </r>
  <r>
    <n v="77544091"/>
    <x v="10"/>
    <x v="5"/>
  </r>
  <r>
    <n v="77544092"/>
    <x v="10"/>
    <x v="5"/>
  </r>
  <r>
    <n v="77544093"/>
    <x v="10"/>
    <x v="5"/>
  </r>
  <r>
    <n v="77544094"/>
    <x v="10"/>
    <x v="5"/>
  </r>
  <r>
    <n v="77544095"/>
    <x v="10"/>
    <x v="5"/>
  </r>
  <r>
    <n v="77544096"/>
    <x v="10"/>
    <x v="5"/>
  </r>
  <r>
    <n v="77544097"/>
    <x v="10"/>
    <x v="5"/>
  </r>
  <r>
    <n v="77544098"/>
    <x v="10"/>
    <x v="5"/>
  </r>
  <r>
    <n v="77544099"/>
    <x v="10"/>
    <x v="5"/>
  </r>
  <r>
    <n v="77544100"/>
    <x v="10"/>
    <x v="5"/>
  </r>
  <r>
    <n v="77544101"/>
    <x v="10"/>
    <x v="5"/>
  </r>
  <r>
    <n v="77544102"/>
    <x v="10"/>
    <x v="5"/>
  </r>
  <r>
    <n v="77544103"/>
    <x v="12"/>
    <x v="5"/>
  </r>
  <r>
    <n v="77544104"/>
    <x v="12"/>
    <x v="5"/>
  </r>
  <r>
    <n v="77544106"/>
    <x v="10"/>
    <x v="5"/>
  </r>
  <r>
    <n v="77544108"/>
    <x v="10"/>
    <x v="5"/>
  </r>
  <r>
    <n v="77544110"/>
    <x v="10"/>
    <x v="5"/>
  </r>
  <r>
    <n v="77544111"/>
    <x v="10"/>
    <x v="5"/>
  </r>
  <r>
    <n v="77544112"/>
    <x v="10"/>
    <x v="5"/>
  </r>
  <r>
    <n v="77544113"/>
    <x v="10"/>
    <x v="5"/>
  </r>
  <r>
    <n v="77544115"/>
    <x v="10"/>
    <x v="5"/>
  </r>
  <r>
    <n v="77544116"/>
    <x v="10"/>
    <x v="5"/>
  </r>
  <r>
    <n v="77544117"/>
    <x v="10"/>
    <x v="5"/>
  </r>
  <r>
    <n v="77544118"/>
    <x v="10"/>
    <x v="5"/>
  </r>
  <r>
    <n v="77544119"/>
    <x v="10"/>
    <x v="5"/>
  </r>
  <r>
    <n v="77544121"/>
    <x v="10"/>
    <x v="5"/>
  </r>
  <r>
    <n v="77544122"/>
    <x v="10"/>
    <x v="5"/>
  </r>
  <r>
    <n v="77544125"/>
    <x v="10"/>
    <x v="5"/>
  </r>
  <r>
    <n v="77544126"/>
    <x v="10"/>
    <x v="5"/>
  </r>
  <r>
    <n v="77544127"/>
    <x v="12"/>
    <x v="5"/>
  </r>
  <r>
    <n v="77544128"/>
    <x v="10"/>
    <x v="5"/>
  </r>
  <r>
    <n v="77544129"/>
    <x v="10"/>
    <x v="5"/>
  </r>
  <r>
    <n v="77544130"/>
    <x v="10"/>
    <x v="5"/>
  </r>
  <r>
    <n v="77544132"/>
    <x v="12"/>
    <x v="5"/>
  </r>
  <r>
    <n v="77544133"/>
    <x v="12"/>
    <x v="5"/>
  </r>
  <r>
    <n v="77544134"/>
    <x v="12"/>
    <x v="5"/>
  </r>
  <r>
    <n v="77544137"/>
    <x v="10"/>
    <x v="5"/>
  </r>
  <r>
    <n v="77544138"/>
    <x v="10"/>
    <x v="5"/>
  </r>
  <r>
    <n v="77544140"/>
    <x v="12"/>
    <x v="5"/>
  </r>
  <r>
    <n v="77544141"/>
    <x v="12"/>
    <x v="5"/>
  </r>
  <r>
    <n v="77544142"/>
    <x v="10"/>
    <x v="5"/>
  </r>
  <r>
    <n v="77544143"/>
    <x v="12"/>
    <x v="5"/>
  </r>
  <r>
    <n v="77544144"/>
    <x v="12"/>
    <x v="5"/>
  </r>
  <r>
    <n v="77544145"/>
    <x v="12"/>
    <x v="5"/>
  </r>
  <r>
    <n v="77544147"/>
    <x v="12"/>
    <x v="5"/>
  </r>
  <r>
    <n v="77544148"/>
    <x v="12"/>
    <x v="5"/>
  </r>
  <r>
    <n v="77544149"/>
    <x v="12"/>
    <x v="5"/>
  </r>
  <r>
    <n v="77544150"/>
    <x v="12"/>
    <x v="5"/>
  </r>
  <r>
    <n v="77544151"/>
    <x v="12"/>
    <x v="5"/>
  </r>
  <r>
    <n v="77544153"/>
    <x v="12"/>
    <x v="5"/>
  </r>
  <r>
    <n v="77544154"/>
    <x v="12"/>
    <x v="5"/>
  </r>
  <r>
    <n v="77544155"/>
    <x v="12"/>
    <x v="5"/>
  </r>
  <r>
    <n v="77544156"/>
    <x v="10"/>
    <x v="5"/>
  </r>
  <r>
    <n v="77544157"/>
    <x v="12"/>
    <x v="5"/>
  </r>
  <r>
    <n v="77544159"/>
    <x v="12"/>
    <x v="5"/>
  </r>
  <r>
    <n v="77544160"/>
    <x v="12"/>
    <x v="5"/>
  </r>
  <r>
    <n v="77544161"/>
    <x v="10"/>
    <x v="5"/>
  </r>
  <r>
    <n v="77544162"/>
    <x v="10"/>
    <x v="5"/>
  </r>
  <r>
    <n v="77544163"/>
    <x v="10"/>
    <x v="5"/>
  </r>
  <r>
    <n v="77544165"/>
    <x v="10"/>
    <x v="5"/>
  </r>
  <r>
    <n v="77544166"/>
    <x v="12"/>
    <x v="5"/>
  </r>
  <r>
    <n v="77544167"/>
    <x v="10"/>
    <x v="5"/>
  </r>
  <r>
    <n v="77544168"/>
    <x v="10"/>
    <x v="5"/>
  </r>
  <r>
    <n v="77544170"/>
    <x v="10"/>
    <x v="5"/>
  </r>
  <r>
    <n v="77544171"/>
    <x v="10"/>
    <x v="5"/>
  </r>
  <r>
    <n v="77544172"/>
    <x v="10"/>
    <x v="5"/>
  </r>
  <r>
    <n v="77544173"/>
    <x v="10"/>
    <x v="5"/>
  </r>
  <r>
    <n v="77544174"/>
    <x v="10"/>
    <x v="5"/>
  </r>
  <r>
    <n v="77544175"/>
    <x v="10"/>
    <x v="5"/>
  </r>
  <r>
    <n v="77544176"/>
    <x v="10"/>
    <x v="5"/>
  </r>
  <r>
    <n v="77544177"/>
    <x v="10"/>
    <x v="5"/>
  </r>
  <r>
    <n v="77544178"/>
    <x v="10"/>
    <x v="5"/>
  </r>
  <r>
    <n v="77544179"/>
    <x v="10"/>
    <x v="5"/>
  </r>
  <r>
    <n v="77544180"/>
    <x v="10"/>
    <x v="5"/>
  </r>
  <r>
    <n v="77544181"/>
    <x v="12"/>
    <x v="2"/>
  </r>
  <r>
    <n v="77544182"/>
    <x v="12"/>
    <x v="2"/>
  </r>
  <r>
    <n v="77544183"/>
    <x v="10"/>
    <x v="2"/>
  </r>
  <r>
    <n v="77544184"/>
    <x v="10"/>
    <x v="2"/>
  </r>
  <r>
    <n v="77544185"/>
    <x v="10"/>
    <x v="2"/>
  </r>
  <r>
    <n v="77544186"/>
    <x v="10"/>
    <x v="2"/>
  </r>
  <r>
    <n v="77544188"/>
    <x v="10"/>
    <x v="2"/>
  </r>
  <r>
    <n v="77544189"/>
    <x v="10"/>
    <x v="2"/>
  </r>
  <r>
    <n v="77544191"/>
    <x v="12"/>
    <x v="2"/>
  </r>
  <r>
    <n v="77544192"/>
    <x v="12"/>
    <x v="2"/>
  </r>
  <r>
    <n v="77544193"/>
    <x v="10"/>
    <x v="2"/>
  </r>
  <r>
    <n v="77544195"/>
    <x v="12"/>
    <x v="2"/>
  </r>
  <r>
    <n v="77544196"/>
    <x v="12"/>
    <x v="2"/>
  </r>
  <r>
    <n v="77544197"/>
    <x v="12"/>
    <x v="2"/>
  </r>
  <r>
    <n v="77544198"/>
    <x v="12"/>
    <x v="2"/>
  </r>
  <r>
    <n v="77544199"/>
    <x v="12"/>
    <x v="2"/>
  </r>
  <r>
    <n v="77544201"/>
    <x v="12"/>
    <x v="2"/>
  </r>
  <r>
    <n v="77544202"/>
    <x v="12"/>
    <x v="2"/>
  </r>
  <r>
    <n v="77544203"/>
    <x v="12"/>
    <x v="2"/>
  </r>
  <r>
    <n v="77544206"/>
    <x v="12"/>
    <x v="2"/>
  </r>
  <r>
    <n v="77544207"/>
    <x v="12"/>
    <x v="2"/>
  </r>
  <r>
    <n v="77544208"/>
    <x v="10"/>
    <x v="2"/>
  </r>
  <r>
    <n v="77544211"/>
    <x v="12"/>
    <x v="18"/>
  </r>
  <r>
    <n v="77544212"/>
    <x v="12"/>
    <x v="18"/>
  </r>
  <r>
    <n v="77544213"/>
    <x v="12"/>
    <x v="18"/>
  </r>
  <r>
    <n v="77544215"/>
    <x v="12"/>
    <x v="18"/>
  </r>
  <r>
    <n v="77544218"/>
    <x v="12"/>
    <x v="18"/>
  </r>
  <r>
    <n v="77544219"/>
    <x v="12"/>
    <x v="18"/>
  </r>
  <r>
    <n v="77544222"/>
    <x v="10"/>
    <x v="18"/>
  </r>
  <r>
    <n v="77544223"/>
    <x v="12"/>
    <x v="18"/>
  </r>
  <r>
    <n v="77544225"/>
    <x v="10"/>
    <x v="18"/>
  </r>
  <r>
    <n v="77544226"/>
    <x v="10"/>
    <x v="18"/>
  </r>
  <r>
    <n v="77544227"/>
    <x v="10"/>
    <x v="18"/>
  </r>
  <r>
    <n v="77544228"/>
    <x v="10"/>
    <x v="18"/>
  </r>
  <r>
    <n v="77544229"/>
    <x v="10"/>
    <x v="18"/>
  </r>
  <r>
    <n v="77544231"/>
    <x v="10"/>
    <x v="18"/>
  </r>
  <r>
    <n v="77544232"/>
    <x v="12"/>
    <x v="18"/>
  </r>
  <r>
    <n v="77544234"/>
    <x v="10"/>
    <x v="18"/>
  </r>
  <r>
    <n v="77544235"/>
    <x v="10"/>
    <x v="18"/>
  </r>
  <r>
    <n v="77544236"/>
    <x v="10"/>
    <x v="18"/>
  </r>
  <r>
    <n v="77544237"/>
    <x v="10"/>
    <x v="18"/>
  </r>
  <r>
    <n v="77544239"/>
    <x v="10"/>
    <x v="18"/>
  </r>
  <r>
    <n v="77544243"/>
    <x v="10"/>
    <x v="18"/>
  </r>
  <r>
    <n v="77544244"/>
    <x v="12"/>
    <x v="18"/>
  </r>
  <r>
    <n v="77544245"/>
    <x v="12"/>
    <x v="18"/>
  </r>
  <r>
    <n v="77544247"/>
    <x v="12"/>
    <x v="18"/>
  </r>
  <r>
    <n v="77544248"/>
    <x v="12"/>
    <x v="18"/>
  </r>
  <r>
    <n v="77544249"/>
    <x v="12"/>
    <x v="18"/>
  </r>
  <r>
    <n v="77544251"/>
    <x v="10"/>
    <x v="18"/>
  </r>
  <r>
    <n v="77544253"/>
    <x v="10"/>
    <x v="18"/>
  </r>
  <r>
    <n v="77544257"/>
    <x v="10"/>
    <x v="18"/>
  </r>
  <r>
    <n v="77544258"/>
    <x v="10"/>
    <x v="18"/>
  </r>
  <r>
    <n v="77544259"/>
    <x v="10"/>
    <x v="18"/>
  </r>
  <r>
    <n v="77544260"/>
    <x v="10"/>
    <x v="18"/>
  </r>
  <r>
    <n v="77544261"/>
    <x v="10"/>
    <x v="18"/>
  </r>
  <r>
    <n v="77544262"/>
    <x v="10"/>
    <x v="18"/>
  </r>
  <r>
    <n v="77544263"/>
    <x v="10"/>
    <x v="18"/>
  </r>
  <r>
    <n v="77544264"/>
    <x v="10"/>
    <x v="18"/>
  </r>
  <r>
    <n v="77544265"/>
    <x v="10"/>
    <x v="18"/>
  </r>
  <r>
    <n v="77544266"/>
    <x v="10"/>
    <x v="18"/>
  </r>
  <r>
    <n v="77544268"/>
    <x v="10"/>
    <x v="18"/>
  </r>
  <r>
    <n v="77544272"/>
    <x v="10"/>
    <x v="18"/>
  </r>
  <r>
    <n v="77544273"/>
    <x v="12"/>
    <x v="18"/>
  </r>
  <r>
    <n v="77544275"/>
    <x v="12"/>
    <x v="18"/>
  </r>
  <r>
    <n v="77544277"/>
    <x v="10"/>
    <x v="2"/>
  </r>
  <r>
    <n v="77544278"/>
    <x v="10"/>
    <x v="2"/>
  </r>
  <r>
    <n v="77544279"/>
    <x v="10"/>
    <x v="2"/>
  </r>
  <r>
    <n v="77544280"/>
    <x v="10"/>
    <x v="2"/>
  </r>
  <r>
    <n v="77544281"/>
    <x v="10"/>
    <x v="2"/>
  </r>
  <r>
    <n v="77544282"/>
    <x v="10"/>
    <x v="2"/>
  </r>
  <r>
    <n v="77544283"/>
    <x v="10"/>
    <x v="2"/>
  </r>
  <r>
    <n v="77544285"/>
    <x v="12"/>
    <x v="2"/>
  </r>
  <r>
    <n v="77544286"/>
    <x v="12"/>
    <x v="2"/>
  </r>
  <r>
    <n v="77544287"/>
    <x v="10"/>
    <x v="2"/>
  </r>
  <r>
    <n v="77544289"/>
    <x v="10"/>
    <x v="2"/>
  </r>
  <r>
    <n v="77544290"/>
    <x v="10"/>
    <x v="2"/>
  </r>
  <r>
    <n v="77544291"/>
    <x v="12"/>
    <x v="2"/>
  </r>
  <r>
    <n v="77544293"/>
    <x v="10"/>
    <x v="2"/>
  </r>
  <r>
    <n v="77544295"/>
    <x v="10"/>
    <x v="2"/>
  </r>
  <r>
    <n v="77544296"/>
    <x v="10"/>
    <x v="2"/>
  </r>
  <r>
    <n v="77544298"/>
    <x v="10"/>
    <x v="2"/>
  </r>
  <r>
    <n v="77544299"/>
    <x v="10"/>
    <x v="2"/>
  </r>
  <r>
    <n v="77544302"/>
    <x v="12"/>
    <x v="2"/>
  </r>
  <r>
    <n v="77544303"/>
    <x v="12"/>
    <x v="2"/>
  </r>
  <r>
    <n v="77544306"/>
    <x v="10"/>
    <x v="2"/>
  </r>
  <r>
    <n v="77544308"/>
    <x v="10"/>
    <x v="2"/>
  </r>
  <r>
    <n v="77544309"/>
    <x v="12"/>
    <x v="2"/>
  </r>
  <r>
    <n v="77544311"/>
    <x v="10"/>
    <x v="2"/>
  </r>
  <r>
    <n v="77544312"/>
    <x v="10"/>
    <x v="2"/>
  </r>
  <r>
    <n v="77544313"/>
    <x v="10"/>
    <x v="2"/>
  </r>
  <r>
    <n v="77544314"/>
    <x v="10"/>
    <x v="2"/>
  </r>
  <r>
    <n v="77544315"/>
    <x v="10"/>
    <x v="2"/>
  </r>
  <r>
    <n v="77544316"/>
    <x v="10"/>
    <x v="2"/>
  </r>
  <r>
    <n v="77544318"/>
    <x v="10"/>
    <x v="2"/>
  </r>
  <r>
    <n v="77544319"/>
    <x v="10"/>
    <x v="2"/>
  </r>
  <r>
    <n v="77544320"/>
    <x v="12"/>
    <x v="2"/>
  </r>
  <r>
    <n v="77544321"/>
    <x v="10"/>
    <x v="2"/>
  </r>
  <r>
    <n v="77544322"/>
    <x v="10"/>
    <x v="2"/>
  </r>
  <r>
    <n v="77544323"/>
    <x v="10"/>
    <x v="2"/>
  </r>
  <r>
    <n v="77544324"/>
    <x v="10"/>
    <x v="2"/>
  </r>
  <r>
    <n v="77544326"/>
    <x v="10"/>
    <x v="2"/>
  </r>
  <r>
    <n v="77544327"/>
    <x v="10"/>
    <x v="2"/>
  </r>
  <r>
    <n v="77544329"/>
    <x v="10"/>
    <x v="2"/>
  </r>
  <r>
    <n v="77544330"/>
    <x v="10"/>
    <x v="2"/>
  </r>
  <r>
    <n v="77544331"/>
    <x v="10"/>
    <x v="2"/>
  </r>
  <r>
    <n v="77544332"/>
    <x v="10"/>
    <x v="18"/>
  </r>
  <r>
    <n v="77544333"/>
    <x v="10"/>
    <x v="18"/>
  </r>
  <r>
    <n v="77544334"/>
    <x v="10"/>
    <x v="18"/>
  </r>
  <r>
    <n v="77544335"/>
    <x v="10"/>
    <x v="18"/>
  </r>
  <r>
    <n v="77544336"/>
    <x v="10"/>
    <x v="18"/>
  </r>
  <r>
    <n v="77544337"/>
    <x v="10"/>
    <x v="18"/>
  </r>
  <r>
    <n v="77544338"/>
    <x v="10"/>
    <x v="18"/>
  </r>
  <r>
    <n v="77544339"/>
    <x v="10"/>
    <x v="18"/>
  </r>
  <r>
    <n v="77544340"/>
    <x v="10"/>
    <x v="18"/>
  </r>
  <r>
    <n v="77544341"/>
    <x v="10"/>
    <x v="18"/>
  </r>
  <r>
    <n v="77544342"/>
    <x v="10"/>
    <x v="18"/>
  </r>
  <r>
    <n v="77544343"/>
    <x v="10"/>
    <x v="18"/>
  </r>
  <r>
    <n v="77544344"/>
    <x v="10"/>
    <x v="18"/>
  </r>
  <r>
    <n v="77544345"/>
    <x v="10"/>
    <x v="18"/>
  </r>
  <r>
    <n v="77544346"/>
    <x v="10"/>
    <x v="18"/>
  </r>
  <r>
    <n v="77544347"/>
    <x v="10"/>
    <x v="18"/>
  </r>
  <r>
    <n v="77544348"/>
    <x v="10"/>
    <x v="18"/>
  </r>
  <r>
    <n v="77544349"/>
    <x v="10"/>
    <x v="18"/>
  </r>
  <r>
    <n v="77544350"/>
    <x v="10"/>
    <x v="18"/>
  </r>
  <r>
    <n v="77544351"/>
    <x v="10"/>
    <x v="18"/>
  </r>
  <r>
    <n v="77544352"/>
    <x v="10"/>
    <x v="18"/>
  </r>
  <r>
    <n v="77544353"/>
    <x v="10"/>
    <x v="18"/>
  </r>
  <r>
    <n v="77544354"/>
    <x v="10"/>
    <x v="18"/>
  </r>
  <r>
    <n v="77544355"/>
    <x v="10"/>
    <x v="18"/>
  </r>
  <r>
    <n v="77544356"/>
    <x v="10"/>
    <x v="18"/>
  </r>
  <r>
    <n v="77544357"/>
    <x v="10"/>
    <x v="18"/>
  </r>
  <r>
    <n v="77544362"/>
    <x v="10"/>
    <x v="2"/>
  </r>
  <r>
    <n v="77544363"/>
    <x v="10"/>
    <x v="2"/>
  </r>
  <r>
    <n v="77544366"/>
    <x v="10"/>
    <x v="2"/>
  </r>
  <r>
    <n v="77544367"/>
    <x v="10"/>
    <x v="2"/>
  </r>
  <r>
    <n v="77544368"/>
    <x v="10"/>
    <x v="2"/>
  </r>
  <r>
    <n v="77544369"/>
    <x v="10"/>
    <x v="2"/>
  </r>
  <r>
    <n v="77544370"/>
    <x v="10"/>
    <x v="2"/>
  </r>
  <r>
    <n v="77544371"/>
    <x v="10"/>
    <x v="2"/>
  </r>
  <r>
    <n v="77544372"/>
    <x v="10"/>
    <x v="2"/>
  </r>
  <r>
    <n v="77544373"/>
    <x v="10"/>
    <x v="2"/>
  </r>
  <r>
    <n v="77544374"/>
    <x v="10"/>
    <x v="2"/>
  </r>
  <r>
    <n v="77544375"/>
    <x v="10"/>
    <x v="2"/>
  </r>
  <r>
    <n v="77544376"/>
    <x v="10"/>
    <x v="2"/>
  </r>
  <r>
    <n v="77544377"/>
    <x v="10"/>
    <x v="2"/>
  </r>
  <r>
    <n v="77544378"/>
    <x v="10"/>
    <x v="2"/>
  </r>
  <r>
    <n v="77544379"/>
    <x v="10"/>
    <x v="2"/>
  </r>
  <r>
    <n v="77544380"/>
    <x v="10"/>
    <x v="2"/>
  </r>
  <r>
    <n v="77544381"/>
    <x v="10"/>
    <x v="2"/>
  </r>
  <r>
    <n v="77544382"/>
    <x v="10"/>
    <x v="2"/>
  </r>
  <r>
    <n v="77544383"/>
    <x v="10"/>
    <x v="2"/>
  </r>
  <r>
    <n v="77544384"/>
    <x v="10"/>
    <x v="2"/>
  </r>
  <r>
    <n v="77544385"/>
    <x v="10"/>
    <x v="2"/>
  </r>
  <r>
    <n v="77544386"/>
    <x v="10"/>
    <x v="2"/>
  </r>
  <r>
    <n v="77544387"/>
    <x v="10"/>
    <x v="2"/>
  </r>
  <r>
    <n v="77544388"/>
    <x v="10"/>
    <x v="2"/>
  </r>
  <r>
    <n v="77544389"/>
    <x v="10"/>
    <x v="2"/>
  </r>
  <r>
    <n v="77544390"/>
    <x v="10"/>
    <x v="2"/>
  </r>
  <r>
    <n v="77544391"/>
    <x v="10"/>
    <x v="2"/>
  </r>
  <r>
    <n v="77544392"/>
    <x v="10"/>
    <x v="2"/>
  </r>
  <r>
    <n v="77544396"/>
    <x v="10"/>
    <x v="2"/>
  </r>
  <r>
    <n v="77544397"/>
    <x v="10"/>
    <x v="2"/>
  </r>
  <r>
    <n v="77544398"/>
    <x v="10"/>
    <x v="2"/>
  </r>
  <r>
    <n v="77544402"/>
    <x v="10"/>
    <x v="2"/>
  </r>
  <r>
    <n v="77544403"/>
    <x v="10"/>
    <x v="2"/>
  </r>
  <r>
    <n v="77544404"/>
    <x v="10"/>
    <x v="2"/>
  </r>
  <r>
    <n v="77544406"/>
    <x v="10"/>
    <x v="2"/>
  </r>
  <r>
    <n v="77544407"/>
    <x v="10"/>
    <x v="2"/>
  </r>
  <r>
    <n v="77544408"/>
    <x v="10"/>
    <x v="2"/>
  </r>
  <r>
    <n v="77544409"/>
    <x v="10"/>
    <x v="2"/>
  </r>
  <r>
    <n v="77544410"/>
    <x v="10"/>
    <x v="2"/>
  </r>
  <r>
    <n v="77544411"/>
    <x v="10"/>
    <x v="2"/>
  </r>
  <r>
    <n v="77544412"/>
    <x v="10"/>
    <x v="2"/>
  </r>
  <r>
    <n v="77544414"/>
    <x v="10"/>
    <x v="2"/>
  </r>
  <r>
    <n v="77544415"/>
    <x v="10"/>
    <x v="2"/>
  </r>
  <r>
    <n v="77544416"/>
    <x v="10"/>
    <x v="2"/>
  </r>
  <r>
    <n v="77544417"/>
    <x v="10"/>
    <x v="2"/>
  </r>
  <r>
    <n v="77544421"/>
    <x v="10"/>
    <x v="18"/>
  </r>
  <r>
    <n v="77544422"/>
    <x v="10"/>
    <x v="18"/>
  </r>
  <r>
    <n v="77544423"/>
    <x v="10"/>
    <x v="18"/>
  </r>
  <r>
    <n v="77544424"/>
    <x v="10"/>
    <x v="18"/>
  </r>
  <r>
    <n v="77544426"/>
    <x v="10"/>
    <x v="18"/>
  </r>
  <r>
    <n v="77544427"/>
    <x v="10"/>
    <x v="18"/>
  </r>
  <r>
    <n v="77544428"/>
    <x v="10"/>
    <x v="18"/>
  </r>
  <r>
    <n v="77544429"/>
    <x v="10"/>
    <x v="18"/>
  </r>
  <r>
    <n v="77544430"/>
    <x v="10"/>
    <x v="18"/>
  </r>
  <r>
    <n v="77544431"/>
    <x v="10"/>
    <x v="18"/>
  </r>
  <r>
    <n v="77544432"/>
    <x v="10"/>
    <x v="18"/>
  </r>
  <r>
    <n v="77544433"/>
    <x v="12"/>
    <x v="18"/>
  </r>
  <r>
    <n v="77544434"/>
    <x v="10"/>
    <x v="18"/>
  </r>
  <r>
    <n v="77544435"/>
    <x v="10"/>
    <x v="18"/>
  </r>
  <r>
    <n v="77544436"/>
    <x v="7"/>
    <x v="0"/>
  </r>
  <r>
    <n v="77544437"/>
    <x v="10"/>
    <x v="18"/>
  </r>
  <r>
    <n v="77544438"/>
    <x v="10"/>
    <x v="18"/>
  </r>
  <r>
    <n v="77544439"/>
    <x v="10"/>
    <x v="18"/>
  </r>
  <r>
    <n v="77544440"/>
    <x v="10"/>
    <x v="18"/>
  </r>
  <r>
    <n v="77544441"/>
    <x v="10"/>
    <x v="18"/>
  </r>
  <r>
    <n v="77544442"/>
    <x v="10"/>
    <x v="18"/>
  </r>
  <r>
    <n v="77544443"/>
    <x v="10"/>
    <x v="18"/>
  </r>
  <r>
    <n v="77544444"/>
    <x v="10"/>
    <x v="18"/>
  </r>
  <r>
    <n v="77544445"/>
    <x v="10"/>
    <x v="9"/>
  </r>
  <r>
    <n v="77544447"/>
    <x v="10"/>
    <x v="9"/>
  </r>
  <r>
    <n v="77544448"/>
    <x v="10"/>
    <x v="9"/>
  </r>
  <r>
    <n v="77544449"/>
    <x v="10"/>
    <x v="9"/>
  </r>
  <r>
    <n v="77544450"/>
    <x v="10"/>
    <x v="9"/>
  </r>
  <r>
    <n v="77544451"/>
    <x v="10"/>
    <x v="9"/>
  </r>
  <r>
    <n v="77544452"/>
    <x v="10"/>
    <x v="9"/>
  </r>
  <r>
    <n v="77544454"/>
    <x v="10"/>
    <x v="9"/>
  </r>
  <r>
    <n v="77544457"/>
    <x v="10"/>
    <x v="9"/>
  </r>
  <r>
    <n v="77544458"/>
    <x v="10"/>
    <x v="9"/>
  </r>
  <r>
    <n v="77544462"/>
    <x v="10"/>
    <x v="9"/>
  </r>
  <r>
    <n v="77544465"/>
    <x v="10"/>
    <x v="9"/>
  </r>
  <r>
    <n v="77544468"/>
    <x v="10"/>
    <x v="9"/>
  </r>
  <r>
    <n v="77544470"/>
    <x v="12"/>
    <x v="9"/>
  </r>
  <r>
    <n v="77544474"/>
    <x v="10"/>
    <x v="9"/>
  </r>
  <r>
    <n v="77544475"/>
    <x v="10"/>
    <x v="9"/>
  </r>
  <r>
    <n v="77544476"/>
    <x v="10"/>
    <x v="9"/>
  </r>
  <r>
    <n v="77544477"/>
    <x v="10"/>
    <x v="9"/>
  </r>
  <r>
    <n v="77544478"/>
    <x v="11"/>
    <x v="9"/>
  </r>
  <r>
    <n v="77544480"/>
    <x v="10"/>
    <x v="9"/>
  </r>
  <r>
    <n v="77544482"/>
    <x v="10"/>
    <x v="9"/>
  </r>
  <r>
    <n v="77544483"/>
    <x v="10"/>
    <x v="9"/>
  </r>
  <r>
    <n v="77544484"/>
    <x v="12"/>
    <x v="9"/>
  </r>
  <r>
    <n v="77544485"/>
    <x v="10"/>
    <x v="9"/>
  </r>
  <r>
    <n v="77544486"/>
    <x v="10"/>
    <x v="9"/>
  </r>
  <r>
    <n v="77544487"/>
    <x v="10"/>
    <x v="9"/>
  </r>
  <r>
    <n v="77544488"/>
    <x v="10"/>
    <x v="9"/>
  </r>
  <r>
    <n v="77544489"/>
    <x v="10"/>
    <x v="9"/>
  </r>
  <r>
    <n v="77544490"/>
    <x v="10"/>
    <x v="9"/>
  </r>
  <r>
    <n v="77544491"/>
    <x v="10"/>
    <x v="9"/>
  </r>
  <r>
    <n v="77544492"/>
    <x v="10"/>
    <x v="9"/>
  </r>
  <r>
    <n v="77544493"/>
    <x v="10"/>
    <x v="9"/>
  </r>
  <r>
    <n v="77544494"/>
    <x v="10"/>
    <x v="9"/>
  </r>
  <r>
    <n v="77544495"/>
    <x v="10"/>
    <x v="9"/>
  </r>
  <r>
    <n v="77544496"/>
    <x v="10"/>
    <x v="9"/>
  </r>
  <r>
    <n v="77544497"/>
    <x v="10"/>
    <x v="9"/>
  </r>
  <r>
    <n v="77544498"/>
    <x v="10"/>
    <x v="9"/>
  </r>
  <r>
    <n v="77544499"/>
    <x v="10"/>
    <x v="9"/>
  </r>
  <r>
    <n v="77544502"/>
    <x v="10"/>
    <x v="9"/>
  </r>
  <r>
    <n v="77544503"/>
    <x v="10"/>
    <x v="9"/>
  </r>
  <r>
    <n v="77544507"/>
    <x v="10"/>
    <x v="9"/>
  </r>
  <r>
    <n v="77544508"/>
    <x v="10"/>
    <x v="9"/>
  </r>
  <r>
    <n v="77544510"/>
    <x v="10"/>
    <x v="9"/>
  </r>
  <r>
    <n v="77544511"/>
    <x v="10"/>
    <x v="9"/>
  </r>
  <r>
    <n v="77544512"/>
    <x v="10"/>
    <x v="9"/>
  </r>
  <r>
    <n v="77544513"/>
    <x v="10"/>
    <x v="9"/>
  </r>
  <r>
    <n v="77544514"/>
    <x v="10"/>
    <x v="9"/>
  </r>
  <r>
    <n v="77544516"/>
    <x v="10"/>
    <x v="9"/>
  </r>
  <r>
    <n v="77544517"/>
    <x v="10"/>
    <x v="9"/>
  </r>
  <r>
    <n v="77544518"/>
    <x v="10"/>
    <x v="9"/>
  </r>
  <r>
    <n v="77544519"/>
    <x v="10"/>
    <x v="9"/>
  </r>
  <r>
    <n v="77544520"/>
    <x v="10"/>
    <x v="9"/>
  </r>
  <r>
    <n v="77544521"/>
    <x v="10"/>
    <x v="9"/>
  </r>
  <r>
    <n v="77544522"/>
    <x v="10"/>
    <x v="9"/>
  </r>
  <r>
    <n v="77544523"/>
    <x v="10"/>
    <x v="9"/>
  </r>
  <r>
    <n v="77544525"/>
    <x v="10"/>
    <x v="9"/>
  </r>
  <r>
    <n v="77544526"/>
    <x v="12"/>
    <x v="9"/>
  </r>
  <r>
    <n v="77544527"/>
    <x v="10"/>
    <x v="9"/>
  </r>
  <r>
    <n v="77544529"/>
    <x v="10"/>
    <x v="9"/>
  </r>
  <r>
    <n v="77544530"/>
    <x v="12"/>
    <x v="9"/>
  </r>
  <r>
    <n v="77544531"/>
    <x v="12"/>
    <x v="9"/>
  </r>
  <r>
    <n v="77544532"/>
    <x v="12"/>
    <x v="9"/>
  </r>
  <r>
    <n v="77544533"/>
    <x v="10"/>
    <x v="9"/>
  </r>
  <r>
    <n v="77544534"/>
    <x v="10"/>
    <x v="9"/>
  </r>
  <r>
    <n v="77544535"/>
    <x v="10"/>
    <x v="9"/>
  </r>
  <r>
    <n v="77544536"/>
    <x v="10"/>
    <x v="9"/>
  </r>
  <r>
    <n v="77544537"/>
    <x v="10"/>
    <x v="9"/>
  </r>
  <r>
    <n v="77544538"/>
    <x v="10"/>
    <x v="9"/>
  </r>
  <r>
    <n v="77544539"/>
    <x v="10"/>
    <x v="9"/>
  </r>
  <r>
    <n v="77544542"/>
    <x v="10"/>
    <x v="9"/>
  </r>
  <r>
    <n v="77544543"/>
    <x v="10"/>
    <x v="9"/>
  </r>
  <r>
    <n v="77544544"/>
    <x v="10"/>
    <x v="9"/>
  </r>
  <r>
    <n v="77544545"/>
    <x v="10"/>
    <x v="9"/>
  </r>
  <r>
    <n v="77544546"/>
    <x v="10"/>
    <x v="9"/>
  </r>
  <r>
    <n v="77544547"/>
    <x v="10"/>
    <x v="9"/>
  </r>
  <r>
    <n v="77544548"/>
    <x v="10"/>
    <x v="9"/>
  </r>
  <r>
    <n v="77544549"/>
    <x v="10"/>
    <x v="9"/>
  </r>
  <r>
    <n v="77544550"/>
    <x v="10"/>
    <x v="9"/>
  </r>
  <r>
    <n v="77544551"/>
    <x v="12"/>
    <x v="9"/>
  </r>
  <r>
    <n v="77544552"/>
    <x v="10"/>
    <x v="9"/>
  </r>
  <r>
    <n v="77544553"/>
    <x v="10"/>
    <x v="9"/>
  </r>
  <r>
    <n v="77544555"/>
    <x v="12"/>
    <x v="9"/>
  </r>
  <r>
    <n v="77544556"/>
    <x v="10"/>
    <x v="9"/>
  </r>
  <r>
    <n v="77544557"/>
    <x v="10"/>
    <x v="9"/>
  </r>
  <r>
    <n v="77544558"/>
    <x v="12"/>
    <x v="9"/>
  </r>
  <r>
    <n v="77544559"/>
    <x v="10"/>
    <x v="9"/>
  </r>
  <r>
    <n v="77544560"/>
    <x v="10"/>
    <x v="9"/>
  </r>
  <r>
    <n v="77544561"/>
    <x v="10"/>
    <x v="9"/>
  </r>
  <r>
    <n v="77544562"/>
    <x v="10"/>
    <x v="9"/>
  </r>
  <r>
    <n v="77544565"/>
    <x v="10"/>
    <x v="9"/>
  </r>
  <r>
    <n v="77544568"/>
    <x v="12"/>
    <x v="9"/>
  </r>
  <r>
    <n v="77544569"/>
    <x v="10"/>
    <x v="4"/>
  </r>
  <r>
    <n v="77544572"/>
    <x v="10"/>
    <x v="4"/>
  </r>
  <r>
    <n v="77544574"/>
    <x v="10"/>
    <x v="4"/>
  </r>
  <r>
    <n v="77544576"/>
    <x v="10"/>
    <x v="4"/>
  </r>
  <r>
    <n v="77544578"/>
    <x v="10"/>
    <x v="4"/>
  </r>
  <r>
    <n v="77544581"/>
    <x v="10"/>
    <x v="4"/>
  </r>
  <r>
    <n v="77544582"/>
    <x v="10"/>
    <x v="4"/>
  </r>
  <r>
    <n v="77544583"/>
    <x v="10"/>
    <x v="4"/>
  </r>
  <r>
    <n v="77544584"/>
    <x v="10"/>
    <x v="4"/>
  </r>
  <r>
    <n v="77544590"/>
    <x v="10"/>
    <x v="4"/>
  </r>
  <r>
    <n v="77544591"/>
    <x v="10"/>
    <x v="4"/>
  </r>
  <r>
    <n v="77544592"/>
    <x v="10"/>
    <x v="4"/>
  </r>
  <r>
    <n v="77544593"/>
    <x v="10"/>
    <x v="4"/>
  </r>
  <r>
    <n v="77544594"/>
    <x v="10"/>
    <x v="4"/>
  </r>
  <r>
    <n v="77544596"/>
    <x v="10"/>
    <x v="4"/>
  </r>
  <r>
    <n v="77544598"/>
    <x v="10"/>
    <x v="4"/>
  </r>
  <r>
    <n v="77544600"/>
    <x v="10"/>
    <x v="4"/>
  </r>
  <r>
    <n v="77544601"/>
    <x v="10"/>
    <x v="4"/>
  </r>
  <r>
    <n v="77544602"/>
    <x v="12"/>
    <x v="4"/>
  </r>
  <r>
    <n v="77544604"/>
    <x v="10"/>
    <x v="4"/>
  </r>
  <r>
    <n v="77544605"/>
    <x v="10"/>
    <x v="4"/>
  </r>
  <r>
    <n v="77544609"/>
    <x v="10"/>
    <x v="4"/>
  </r>
  <r>
    <n v="77544612"/>
    <x v="10"/>
    <x v="4"/>
  </r>
  <r>
    <n v="77544614"/>
    <x v="10"/>
    <x v="4"/>
  </r>
  <r>
    <n v="77544615"/>
    <x v="10"/>
    <x v="4"/>
  </r>
  <r>
    <n v="77544616"/>
    <x v="10"/>
    <x v="4"/>
  </r>
  <r>
    <n v="77544622"/>
    <x v="10"/>
    <x v="4"/>
  </r>
  <r>
    <n v="77544623"/>
    <x v="10"/>
    <x v="4"/>
  </r>
  <r>
    <n v="77544624"/>
    <x v="12"/>
    <x v="4"/>
  </r>
  <r>
    <n v="77544625"/>
    <x v="10"/>
    <x v="4"/>
  </r>
  <r>
    <n v="77544626"/>
    <x v="10"/>
    <x v="4"/>
  </r>
  <r>
    <n v="77544627"/>
    <x v="10"/>
    <x v="4"/>
  </r>
  <r>
    <n v="77544628"/>
    <x v="10"/>
    <x v="4"/>
  </r>
  <r>
    <n v="77544629"/>
    <x v="10"/>
    <x v="4"/>
  </r>
  <r>
    <n v="77544630"/>
    <x v="10"/>
    <x v="4"/>
  </r>
  <r>
    <n v="77544631"/>
    <x v="10"/>
    <x v="4"/>
  </r>
  <r>
    <n v="77544632"/>
    <x v="10"/>
    <x v="4"/>
  </r>
  <r>
    <n v="77544633"/>
    <x v="10"/>
    <x v="4"/>
  </r>
  <r>
    <n v="77544634"/>
    <x v="10"/>
    <x v="4"/>
  </r>
  <r>
    <n v="77544635"/>
    <x v="10"/>
    <x v="4"/>
  </r>
  <r>
    <n v="77544636"/>
    <x v="10"/>
    <x v="4"/>
  </r>
  <r>
    <n v="77544637"/>
    <x v="12"/>
    <x v="4"/>
  </r>
  <r>
    <n v="77544638"/>
    <x v="10"/>
    <x v="4"/>
  </r>
  <r>
    <n v="77544640"/>
    <x v="10"/>
    <x v="4"/>
  </r>
  <r>
    <n v="77544641"/>
    <x v="10"/>
    <x v="4"/>
  </r>
  <r>
    <n v="77544643"/>
    <x v="10"/>
    <x v="4"/>
  </r>
  <r>
    <n v="77544644"/>
    <x v="10"/>
    <x v="4"/>
  </r>
  <r>
    <n v="77544646"/>
    <x v="12"/>
    <x v="4"/>
  </r>
  <r>
    <n v="77544647"/>
    <x v="10"/>
    <x v="4"/>
  </r>
  <r>
    <n v="77544648"/>
    <x v="10"/>
    <x v="4"/>
  </r>
  <r>
    <n v="77544649"/>
    <x v="10"/>
    <x v="4"/>
  </r>
  <r>
    <n v="77544650"/>
    <x v="10"/>
    <x v="4"/>
  </r>
  <r>
    <n v="77544651"/>
    <x v="10"/>
    <x v="4"/>
  </r>
  <r>
    <n v="77544652"/>
    <x v="10"/>
    <x v="4"/>
  </r>
  <r>
    <n v="77544653"/>
    <x v="10"/>
    <x v="4"/>
  </r>
  <r>
    <n v="77544654"/>
    <x v="12"/>
    <x v="4"/>
  </r>
  <r>
    <n v="77544655"/>
    <x v="10"/>
    <x v="4"/>
  </r>
  <r>
    <n v="77544656"/>
    <x v="10"/>
    <x v="4"/>
  </r>
  <r>
    <n v="77544657"/>
    <x v="10"/>
    <x v="4"/>
  </r>
  <r>
    <n v="77544658"/>
    <x v="10"/>
    <x v="4"/>
  </r>
  <r>
    <n v="77544659"/>
    <x v="10"/>
    <x v="4"/>
  </r>
  <r>
    <n v="77544660"/>
    <x v="20"/>
    <x v="15"/>
  </r>
  <r>
    <n v="77544661"/>
    <x v="20"/>
    <x v="15"/>
  </r>
  <r>
    <n v="77544662"/>
    <x v="20"/>
    <x v="15"/>
  </r>
  <r>
    <n v="77544663"/>
    <x v="20"/>
    <x v="15"/>
  </r>
  <r>
    <n v="77544664"/>
    <x v="25"/>
    <x v="15"/>
  </r>
  <r>
    <n v="77544667"/>
    <x v="20"/>
    <x v="15"/>
  </r>
  <r>
    <n v="77544668"/>
    <x v="10"/>
    <x v="4"/>
  </r>
  <r>
    <n v="77544672"/>
    <x v="10"/>
    <x v="4"/>
  </r>
  <r>
    <n v="77544673"/>
    <x v="10"/>
    <x v="4"/>
  </r>
  <r>
    <n v="77544674"/>
    <x v="10"/>
    <x v="4"/>
  </r>
  <r>
    <n v="77544675"/>
    <x v="12"/>
    <x v="4"/>
  </r>
  <r>
    <n v="77544676"/>
    <x v="10"/>
    <x v="4"/>
  </r>
  <r>
    <n v="77544677"/>
    <x v="12"/>
    <x v="4"/>
  </r>
  <r>
    <n v="77544678"/>
    <x v="10"/>
    <x v="4"/>
  </r>
  <r>
    <n v="77544679"/>
    <x v="10"/>
    <x v="4"/>
  </r>
  <r>
    <n v="77544680"/>
    <x v="10"/>
    <x v="4"/>
  </r>
  <r>
    <n v="77544682"/>
    <x v="10"/>
    <x v="4"/>
  </r>
  <r>
    <n v="77544683"/>
    <x v="10"/>
    <x v="4"/>
  </r>
  <r>
    <n v="77544685"/>
    <x v="10"/>
    <x v="4"/>
  </r>
  <r>
    <n v="77544686"/>
    <x v="10"/>
    <x v="4"/>
  </r>
  <r>
    <n v="77544687"/>
    <x v="10"/>
    <x v="4"/>
  </r>
  <r>
    <n v="77544688"/>
    <x v="12"/>
    <x v="4"/>
  </r>
  <r>
    <n v="77544689"/>
    <x v="12"/>
    <x v="4"/>
  </r>
  <r>
    <n v="77544690"/>
    <x v="12"/>
    <x v="4"/>
  </r>
  <r>
    <n v="77544691"/>
    <x v="12"/>
    <x v="4"/>
  </r>
  <r>
    <n v="77544694"/>
    <x v="11"/>
    <x v="4"/>
  </r>
  <r>
    <n v="77544695"/>
    <x v="12"/>
    <x v="4"/>
  </r>
  <r>
    <n v="77544696"/>
    <x v="12"/>
    <x v="4"/>
  </r>
  <r>
    <n v="77544698"/>
    <x v="12"/>
    <x v="4"/>
  </r>
  <r>
    <n v="77544699"/>
    <x v="10"/>
    <x v="4"/>
  </r>
  <r>
    <n v="77544700"/>
    <x v="12"/>
    <x v="4"/>
  </r>
  <r>
    <n v="77544701"/>
    <x v="12"/>
    <x v="4"/>
  </r>
  <r>
    <n v="77544702"/>
    <x v="12"/>
    <x v="4"/>
  </r>
  <r>
    <n v="77544703"/>
    <x v="12"/>
    <x v="4"/>
  </r>
  <r>
    <n v="77544704"/>
    <x v="12"/>
    <x v="4"/>
  </r>
  <r>
    <n v="77544705"/>
    <x v="12"/>
    <x v="4"/>
  </r>
  <r>
    <n v="77544707"/>
    <x v="10"/>
    <x v="12"/>
  </r>
  <r>
    <n v="77544709"/>
    <x v="10"/>
    <x v="12"/>
  </r>
  <r>
    <n v="77544710"/>
    <x v="10"/>
    <x v="12"/>
  </r>
  <r>
    <n v="77544711"/>
    <x v="10"/>
    <x v="12"/>
  </r>
  <r>
    <n v="77544712"/>
    <x v="10"/>
    <x v="12"/>
  </r>
  <r>
    <n v="77544713"/>
    <x v="10"/>
    <x v="12"/>
  </r>
  <r>
    <n v="77544715"/>
    <x v="10"/>
    <x v="12"/>
  </r>
  <r>
    <n v="77544716"/>
    <x v="10"/>
    <x v="12"/>
  </r>
  <r>
    <n v="77544717"/>
    <x v="10"/>
    <x v="12"/>
  </r>
  <r>
    <n v="77544720"/>
    <x v="10"/>
    <x v="12"/>
  </r>
  <r>
    <n v="77544721"/>
    <x v="10"/>
    <x v="12"/>
  </r>
  <r>
    <n v="77544722"/>
    <x v="10"/>
    <x v="12"/>
  </r>
  <r>
    <n v="77544724"/>
    <x v="10"/>
    <x v="12"/>
  </r>
  <r>
    <n v="77544725"/>
    <x v="10"/>
    <x v="12"/>
  </r>
  <r>
    <n v="77544726"/>
    <x v="10"/>
    <x v="12"/>
  </r>
  <r>
    <n v="77544728"/>
    <x v="10"/>
    <x v="12"/>
  </r>
  <r>
    <n v="77544729"/>
    <x v="10"/>
    <x v="12"/>
  </r>
  <r>
    <n v="77544730"/>
    <x v="10"/>
    <x v="12"/>
  </r>
  <r>
    <n v="77544731"/>
    <x v="10"/>
    <x v="12"/>
  </r>
  <r>
    <n v="77544732"/>
    <x v="10"/>
    <x v="12"/>
  </r>
  <r>
    <n v="77544733"/>
    <x v="10"/>
    <x v="12"/>
  </r>
  <r>
    <n v="77544734"/>
    <x v="10"/>
    <x v="12"/>
  </r>
  <r>
    <n v="77544735"/>
    <x v="10"/>
    <x v="12"/>
  </r>
  <r>
    <n v="77544737"/>
    <x v="10"/>
    <x v="12"/>
  </r>
  <r>
    <n v="77544738"/>
    <x v="10"/>
    <x v="12"/>
  </r>
  <r>
    <n v="77544739"/>
    <x v="10"/>
    <x v="12"/>
  </r>
  <r>
    <n v="77544740"/>
    <x v="10"/>
    <x v="12"/>
  </r>
  <r>
    <n v="77544741"/>
    <x v="10"/>
    <x v="1"/>
  </r>
  <r>
    <n v="77544743"/>
    <x v="10"/>
    <x v="1"/>
  </r>
  <r>
    <n v="77544745"/>
    <x v="10"/>
    <x v="1"/>
  </r>
  <r>
    <n v="77544747"/>
    <x v="10"/>
    <x v="1"/>
  </r>
  <r>
    <n v="77544748"/>
    <x v="10"/>
    <x v="1"/>
  </r>
  <r>
    <n v="77544749"/>
    <x v="10"/>
    <x v="1"/>
  </r>
  <r>
    <n v="77544750"/>
    <x v="10"/>
    <x v="1"/>
  </r>
  <r>
    <n v="77544752"/>
    <x v="10"/>
    <x v="1"/>
  </r>
  <r>
    <n v="77544754"/>
    <x v="10"/>
    <x v="1"/>
  </r>
  <r>
    <n v="77544755"/>
    <x v="10"/>
    <x v="1"/>
  </r>
  <r>
    <n v="77544756"/>
    <x v="10"/>
    <x v="1"/>
  </r>
  <r>
    <n v="77544757"/>
    <x v="10"/>
    <x v="1"/>
  </r>
  <r>
    <n v="77544758"/>
    <x v="10"/>
    <x v="1"/>
  </r>
  <r>
    <n v="77544759"/>
    <x v="10"/>
    <x v="1"/>
  </r>
  <r>
    <n v="77544761"/>
    <x v="10"/>
    <x v="1"/>
  </r>
  <r>
    <n v="77544762"/>
    <x v="10"/>
    <x v="1"/>
  </r>
  <r>
    <n v="77544763"/>
    <x v="10"/>
    <x v="1"/>
  </r>
  <r>
    <n v="77544764"/>
    <x v="10"/>
    <x v="1"/>
  </r>
  <r>
    <n v="77544765"/>
    <x v="10"/>
    <x v="1"/>
  </r>
  <r>
    <n v="77544767"/>
    <x v="10"/>
    <x v="1"/>
  </r>
  <r>
    <n v="77544768"/>
    <x v="10"/>
    <x v="1"/>
  </r>
  <r>
    <n v="77544769"/>
    <x v="10"/>
    <x v="1"/>
  </r>
  <r>
    <n v="77544770"/>
    <x v="10"/>
    <x v="1"/>
  </r>
  <r>
    <n v="77544771"/>
    <x v="10"/>
    <x v="1"/>
  </r>
  <r>
    <n v="77544772"/>
    <x v="10"/>
    <x v="1"/>
  </r>
  <r>
    <n v="77544774"/>
    <x v="10"/>
    <x v="1"/>
  </r>
  <r>
    <n v="77544775"/>
    <x v="10"/>
    <x v="1"/>
  </r>
  <r>
    <n v="77544776"/>
    <x v="10"/>
    <x v="1"/>
  </r>
  <r>
    <n v="77544777"/>
    <x v="10"/>
    <x v="1"/>
  </r>
  <r>
    <n v="77544778"/>
    <x v="10"/>
    <x v="1"/>
  </r>
  <r>
    <n v="77544779"/>
    <x v="10"/>
    <x v="1"/>
  </r>
  <r>
    <n v="77544780"/>
    <x v="10"/>
    <x v="1"/>
  </r>
  <r>
    <n v="77544782"/>
    <x v="10"/>
    <x v="1"/>
  </r>
  <r>
    <n v="77544783"/>
    <x v="10"/>
    <x v="1"/>
  </r>
  <r>
    <n v="77544785"/>
    <x v="10"/>
    <x v="1"/>
  </r>
  <r>
    <n v="77544786"/>
    <x v="10"/>
    <x v="1"/>
  </r>
  <r>
    <n v="77544787"/>
    <x v="10"/>
    <x v="1"/>
  </r>
  <r>
    <n v="77544788"/>
    <x v="10"/>
    <x v="1"/>
  </r>
  <r>
    <n v="77544789"/>
    <x v="10"/>
    <x v="12"/>
  </r>
  <r>
    <n v="77544790"/>
    <x v="10"/>
    <x v="12"/>
  </r>
  <r>
    <n v="77544792"/>
    <x v="10"/>
    <x v="12"/>
  </r>
  <r>
    <n v="77544793"/>
    <x v="10"/>
    <x v="12"/>
  </r>
  <r>
    <n v="77544794"/>
    <x v="10"/>
    <x v="12"/>
  </r>
  <r>
    <n v="77544795"/>
    <x v="10"/>
    <x v="12"/>
  </r>
  <r>
    <n v="77544797"/>
    <x v="10"/>
    <x v="12"/>
  </r>
  <r>
    <n v="77544798"/>
    <x v="10"/>
    <x v="12"/>
  </r>
  <r>
    <n v="77544799"/>
    <x v="10"/>
    <x v="12"/>
  </r>
  <r>
    <n v="77544800"/>
    <x v="10"/>
    <x v="12"/>
  </r>
  <r>
    <n v="77544801"/>
    <x v="10"/>
    <x v="12"/>
  </r>
  <r>
    <n v="77544802"/>
    <x v="12"/>
    <x v="12"/>
  </r>
  <r>
    <n v="77544803"/>
    <x v="10"/>
    <x v="12"/>
  </r>
  <r>
    <n v="77544804"/>
    <x v="10"/>
    <x v="12"/>
  </r>
  <r>
    <n v="77544806"/>
    <x v="10"/>
    <x v="12"/>
  </r>
  <r>
    <n v="77544807"/>
    <x v="10"/>
    <x v="12"/>
  </r>
  <r>
    <n v="77544811"/>
    <x v="10"/>
    <x v="12"/>
  </r>
  <r>
    <n v="77544812"/>
    <x v="10"/>
    <x v="12"/>
  </r>
  <r>
    <n v="77544814"/>
    <x v="10"/>
    <x v="1"/>
  </r>
  <r>
    <n v="77544815"/>
    <x v="10"/>
    <x v="1"/>
  </r>
  <r>
    <n v="77544817"/>
    <x v="10"/>
    <x v="1"/>
  </r>
  <r>
    <n v="77544818"/>
    <x v="10"/>
    <x v="1"/>
  </r>
  <r>
    <n v="77544819"/>
    <x v="10"/>
    <x v="1"/>
  </r>
  <r>
    <n v="77544820"/>
    <x v="10"/>
    <x v="1"/>
  </r>
  <r>
    <n v="77544821"/>
    <x v="10"/>
    <x v="1"/>
  </r>
  <r>
    <n v="77544822"/>
    <x v="10"/>
    <x v="1"/>
  </r>
  <r>
    <n v="77544823"/>
    <x v="10"/>
    <x v="1"/>
  </r>
  <r>
    <n v="77544824"/>
    <x v="10"/>
    <x v="1"/>
  </r>
  <r>
    <n v="77544825"/>
    <x v="10"/>
    <x v="1"/>
  </r>
  <r>
    <n v="77544826"/>
    <x v="12"/>
    <x v="1"/>
  </r>
  <r>
    <n v="77544827"/>
    <x v="10"/>
    <x v="1"/>
  </r>
  <r>
    <n v="77544828"/>
    <x v="10"/>
    <x v="1"/>
  </r>
  <r>
    <n v="77544829"/>
    <x v="10"/>
    <x v="1"/>
  </r>
  <r>
    <n v="77544830"/>
    <x v="10"/>
    <x v="1"/>
  </r>
  <r>
    <n v="77544832"/>
    <x v="12"/>
    <x v="1"/>
  </r>
  <r>
    <n v="77544834"/>
    <x v="12"/>
    <x v="1"/>
  </r>
  <r>
    <n v="77544836"/>
    <x v="10"/>
    <x v="1"/>
  </r>
  <r>
    <n v="77544837"/>
    <x v="10"/>
    <x v="1"/>
  </r>
  <r>
    <n v="77544838"/>
    <x v="12"/>
    <x v="1"/>
  </r>
  <r>
    <n v="77544839"/>
    <x v="10"/>
    <x v="1"/>
  </r>
  <r>
    <n v="77544840"/>
    <x v="10"/>
    <x v="1"/>
  </r>
  <r>
    <n v="77544841"/>
    <x v="10"/>
    <x v="1"/>
  </r>
  <r>
    <n v="77544842"/>
    <x v="10"/>
    <x v="1"/>
  </r>
  <r>
    <n v="77544845"/>
    <x v="10"/>
    <x v="1"/>
  </r>
  <r>
    <n v="77544846"/>
    <x v="10"/>
    <x v="1"/>
  </r>
  <r>
    <n v="77544850"/>
    <x v="10"/>
    <x v="1"/>
  </r>
  <r>
    <n v="77544851"/>
    <x v="10"/>
    <x v="1"/>
  </r>
  <r>
    <n v="77544852"/>
    <x v="10"/>
    <x v="1"/>
  </r>
  <r>
    <n v="77544853"/>
    <x v="10"/>
    <x v="1"/>
  </r>
  <r>
    <n v="77544854"/>
    <x v="10"/>
    <x v="1"/>
  </r>
  <r>
    <n v="77544856"/>
    <x v="10"/>
    <x v="1"/>
  </r>
  <r>
    <n v="77544858"/>
    <x v="10"/>
    <x v="1"/>
  </r>
  <r>
    <n v="77544859"/>
    <x v="10"/>
    <x v="12"/>
  </r>
  <r>
    <n v="77544860"/>
    <x v="10"/>
    <x v="12"/>
  </r>
  <r>
    <n v="77544861"/>
    <x v="12"/>
    <x v="12"/>
  </r>
  <r>
    <n v="77544862"/>
    <x v="10"/>
    <x v="12"/>
  </r>
  <r>
    <n v="77544863"/>
    <x v="10"/>
    <x v="12"/>
  </r>
  <r>
    <n v="77544864"/>
    <x v="10"/>
    <x v="12"/>
  </r>
  <r>
    <n v="77544865"/>
    <x v="10"/>
    <x v="12"/>
  </r>
  <r>
    <n v="77544866"/>
    <x v="10"/>
    <x v="12"/>
  </r>
  <r>
    <n v="77544867"/>
    <x v="10"/>
    <x v="12"/>
  </r>
  <r>
    <n v="77544868"/>
    <x v="10"/>
    <x v="12"/>
  </r>
  <r>
    <n v="77544869"/>
    <x v="10"/>
    <x v="12"/>
  </r>
  <r>
    <n v="77544870"/>
    <x v="10"/>
    <x v="12"/>
  </r>
  <r>
    <n v="77544871"/>
    <x v="10"/>
    <x v="12"/>
  </r>
  <r>
    <n v="77544872"/>
    <x v="10"/>
    <x v="12"/>
  </r>
  <r>
    <n v="77544873"/>
    <x v="12"/>
    <x v="12"/>
  </r>
  <r>
    <n v="77544874"/>
    <x v="11"/>
    <x v="12"/>
  </r>
  <r>
    <n v="77544875"/>
    <x v="10"/>
    <x v="12"/>
  </r>
  <r>
    <n v="77544876"/>
    <x v="10"/>
    <x v="12"/>
  </r>
  <r>
    <n v="77544878"/>
    <x v="10"/>
    <x v="12"/>
  </r>
  <r>
    <n v="77544879"/>
    <x v="10"/>
    <x v="12"/>
  </r>
  <r>
    <n v="77544880"/>
    <x v="11"/>
    <x v="12"/>
  </r>
  <r>
    <n v="77544882"/>
    <x v="10"/>
    <x v="12"/>
  </r>
  <r>
    <n v="77544883"/>
    <x v="10"/>
    <x v="12"/>
  </r>
  <r>
    <n v="77544884"/>
    <x v="10"/>
    <x v="12"/>
  </r>
  <r>
    <n v="77544885"/>
    <x v="10"/>
    <x v="12"/>
  </r>
  <r>
    <n v="77544886"/>
    <x v="10"/>
    <x v="12"/>
  </r>
  <r>
    <n v="77544887"/>
    <x v="10"/>
    <x v="12"/>
  </r>
  <r>
    <n v="77544888"/>
    <x v="10"/>
    <x v="12"/>
  </r>
  <r>
    <n v="77544889"/>
    <x v="10"/>
    <x v="12"/>
  </r>
  <r>
    <n v="77544890"/>
    <x v="10"/>
    <x v="12"/>
  </r>
  <r>
    <n v="77544891"/>
    <x v="10"/>
    <x v="12"/>
  </r>
  <r>
    <n v="77544892"/>
    <x v="10"/>
    <x v="12"/>
  </r>
  <r>
    <n v="77544893"/>
    <x v="10"/>
    <x v="12"/>
  </r>
  <r>
    <n v="77544894"/>
    <x v="10"/>
    <x v="12"/>
  </r>
  <r>
    <n v="77544895"/>
    <x v="12"/>
    <x v="12"/>
  </r>
  <r>
    <n v="77544898"/>
    <x v="10"/>
    <x v="12"/>
  </r>
  <r>
    <n v="77544899"/>
    <x v="10"/>
    <x v="12"/>
  </r>
  <r>
    <n v="77544900"/>
    <x v="10"/>
    <x v="12"/>
  </r>
  <r>
    <n v="77544901"/>
    <x v="10"/>
    <x v="12"/>
  </r>
  <r>
    <n v="77544902"/>
    <x v="10"/>
    <x v="12"/>
  </r>
  <r>
    <n v="77544903"/>
    <x v="10"/>
    <x v="12"/>
  </r>
  <r>
    <n v="77544904"/>
    <x v="10"/>
    <x v="12"/>
  </r>
  <r>
    <n v="77544906"/>
    <x v="10"/>
    <x v="12"/>
  </r>
  <r>
    <n v="77544907"/>
    <x v="10"/>
    <x v="12"/>
  </r>
  <r>
    <n v="77544908"/>
    <x v="10"/>
    <x v="12"/>
  </r>
  <r>
    <n v="77544909"/>
    <x v="10"/>
    <x v="12"/>
  </r>
  <r>
    <n v="77544910"/>
    <x v="10"/>
    <x v="12"/>
  </r>
  <r>
    <n v="77544911"/>
    <x v="10"/>
    <x v="12"/>
  </r>
  <r>
    <n v="77544912"/>
    <x v="10"/>
    <x v="12"/>
  </r>
  <r>
    <n v="77544913"/>
    <x v="10"/>
    <x v="12"/>
  </r>
  <r>
    <n v="77544914"/>
    <x v="10"/>
    <x v="12"/>
  </r>
  <r>
    <n v="77544915"/>
    <x v="10"/>
    <x v="12"/>
  </r>
  <r>
    <n v="77544916"/>
    <x v="10"/>
    <x v="12"/>
  </r>
  <r>
    <n v="77544917"/>
    <x v="10"/>
    <x v="12"/>
  </r>
  <r>
    <n v="77544918"/>
    <x v="10"/>
    <x v="12"/>
  </r>
  <r>
    <n v="77544919"/>
    <x v="12"/>
    <x v="12"/>
  </r>
  <r>
    <n v="77544920"/>
    <x v="10"/>
    <x v="12"/>
  </r>
  <r>
    <n v="77544921"/>
    <x v="10"/>
    <x v="12"/>
  </r>
  <r>
    <n v="77544922"/>
    <x v="12"/>
    <x v="12"/>
  </r>
  <r>
    <n v="77544924"/>
    <x v="10"/>
    <x v="12"/>
  </r>
  <r>
    <n v="77544928"/>
    <x v="10"/>
    <x v="12"/>
  </r>
  <r>
    <n v="77544931"/>
    <x v="10"/>
    <x v="1"/>
  </r>
  <r>
    <n v="77544932"/>
    <x v="10"/>
    <x v="1"/>
  </r>
  <r>
    <n v="77544933"/>
    <x v="10"/>
    <x v="1"/>
  </r>
  <r>
    <n v="77544935"/>
    <x v="10"/>
    <x v="1"/>
  </r>
  <r>
    <n v="77544936"/>
    <x v="10"/>
    <x v="1"/>
  </r>
  <r>
    <n v="77544937"/>
    <x v="10"/>
    <x v="1"/>
  </r>
  <r>
    <n v="77544938"/>
    <x v="10"/>
    <x v="1"/>
  </r>
  <r>
    <n v="77544939"/>
    <x v="10"/>
    <x v="1"/>
  </r>
  <r>
    <n v="77544940"/>
    <x v="10"/>
    <x v="1"/>
  </r>
  <r>
    <n v="77544941"/>
    <x v="10"/>
    <x v="1"/>
  </r>
  <r>
    <n v="77544942"/>
    <x v="10"/>
    <x v="1"/>
  </r>
  <r>
    <n v="77544944"/>
    <x v="10"/>
    <x v="1"/>
  </r>
  <r>
    <n v="77544945"/>
    <x v="10"/>
    <x v="1"/>
  </r>
  <r>
    <n v="77544948"/>
    <x v="12"/>
    <x v="5"/>
  </r>
  <r>
    <n v="77544949"/>
    <x v="12"/>
    <x v="1"/>
  </r>
  <r>
    <n v="77544950"/>
    <x v="12"/>
    <x v="5"/>
  </r>
  <r>
    <n v="77544952"/>
    <x v="10"/>
    <x v="1"/>
  </r>
  <r>
    <n v="77544953"/>
    <x v="10"/>
    <x v="10"/>
  </r>
  <r>
    <n v="77544954"/>
    <x v="10"/>
    <x v="10"/>
  </r>
  <r>
    <n v="77544955"/>
    <x v="10"/>
    <x v="10"/>
  </r>
  <r>
    <n v="77544956"/>
    <x v="10"/>
    <x v="10"/>
  </r>
  <r>
    <n v="77544957"/>
    <x v="10"/>
    <x v="10"/>
  </r>
  <r>
    <n v="77544958"/>
    <x v="12"/>
    <x v="10"/>
  </r>
  <r>
    <n v="77544959"/>
    <x v="10"/>
    <x v="10"/>
  </r>
  <r>
    <n v="77544960"/>
    <x v="10"/>
    <x v="10"/>
  </r>
  <r>
    <n v="77544961"/>
    <x v="10"/>
    <x v="10"/>
  </r>
  <r>
    <n v="77544962"/>
    <x v="10"/>
    <x v="10"/>
  </r>
  <r>
    <n v="77544963"/>
    <x v="10"/>
    <x v="10"/>
  </r>
  <r>
    <n v="77544964"/>
    <x v="10"/>
    <x v="10"/>
  </r>
  <r>
    <n v="77544965"/>
    <x v="10"/>
    <x v="10"/>
  </r>
  <r>
    <n v="77544966"/>
    <x v="10"/>
    <x v="10"/>
  </r>
  <r>
    <n v="77544967"/>
    <x v="10"/>
    <x v="10"/>
  </r>
  <r>
    <n v="77544968"/>
    <x v="10"/>
    <x v="10"/>
  </r>
  <r>
    <n v="77544969"/>
    <x v="10"/>
    <x v="10"/>
  </r>
  <r>
    <n v="77544970"/>
    <x v="10"/>
    <x v="10"/>
  </r>
  <r>
    <n v="77544971"/>
    <x v="10"/>
    <x v="10"/>
  </r>
  <r>
    <n v="77544973"/>
    <x v="10"/>
    <x v="10"/>
  </r>
  <r>
    <n v="77544974"/>
    <x v="10"/>
    <x v="10"/>
  </r>
  <r>
    <n v="77544975"/>
    <x v="10"/>
    <x v="10"/>
  </r>
  <r>
    <n v="77544976"/>
    <x v="10"/>
    <x v="10"/>
  </r>
  <r>
    <n v="77544977"/>
    <x v="10"/>
    <x v="10"/>
  </r>
  <r>
    <n v="77544978"/>
    <x v="10"/>
    <x v="10"/>
  </r>
  <r>
    <n v="77544979"/>
    <x v="10"/>
    <x v="10"/>
  </r>
  <r>
    <n v="77544980"/>
    <x v="10"/>
    <x v="10"/>
  </r>
  <r>
    <n v="77544981"/>
    <x v="10"/>
    <x v="10"/>
  </r>
  <r>
    <n v="77544982"/>
    <x v="10"/>
    <x v="10"/>
  </r>
  <r>
    <n v="77544983"/>
    <x v="10"/>
    <x v="10"/>
  </r>
  <r>
    <n v="77544984"/>
    <x v="10"/>
    <x v="10"/>
  </r>
  <r>
    <n v="77544985"/>
    <x v="10"/>
    <x v="10"/>
  </r>
  <r>
    <n v="77544987"/>
    <x v="10"/>
    <x v="10"/>
  </r>
  <r>
    <n v="77544988"/>
    <x v="10"/>
    <x v="10"/>
  </r>
  <r>
    <n v="77544989"/>
    <x v="10"/>
    <x v="10"/>
  </r>
  <r>
    <n v="77544990"/>
    <x v="10"/>
    <x v="10"/>
  </r>
  <r>
    <n v="77544991"/>
    <x v="10"/>
    <x v="10"/>
  </r>
  <r>
    <n v="77544992"/>
    <x v="10"/>
    <x v="10"/>
  </r>
  <r>
    <n v="77544993"/>
    <x v="10"/>
    <x v="10"/>
  </r>
  <r>
    <n v="77544994"/>
    <x v="10"/>
    <x v="10"/>
  </r>
  <r>
    <n v="77544995"/>
    <x v="10"/>
    <x v="10"/>
  </r>
  <r>
    <n v="77544996"/>
    <x v="10"/>
    <x v="10"/>
  </r>
  <r>
    <n v="77544997"/>
    <x v="10"/>
    <x v="10"/>
  </r>
  <r>
    <n v="77544998"/>
    <x v="10"/>
    <x v="10"/>
  </r>
  <r>
    <n v="77544999"/>
    <x v="10"/>
    <x v="10"/>
  </r>
  <r>
    <n v="77545000"/>
    <x v="10"/>
    <x v="10"/>
  </r>
  <r>
    <n v="77545001"/>
    <x v="10"/>
    <x v="10"/>
  </r>
  <r>
    <n v="77545002"/>
    <x v="10"/>
    <x v="10"/>
  </r>
  <r>
    <n v="77545003"/>
    <x v="10"/>
    <x v="10"/>
  </r>
  <r>
    <n v="77545004"/>
    <x v="10"/>
    <x v="10"/>
  </r>
  <r>
    <n v="77545005"/>
    <x v="10"/>
    <x v="10"/>
  </r>
  <r>
    <n v="77545006"/>
    <x v="10"/>
    <x v="10"/>
  </r>
  <r>
    <n v="77545007"/>
    <x v="10"/>
    <x v="10"/>
  </r>
  <r>
    <n v="77545008"/>
    <x v="10"/>
    <x v="10"/>
  </r>
  <r>
    <n v="77545009"/>
    <x v="10"/>
    <x v="10"/>
  </r>
  <r>
    <n v="77545010"/>
    <x v="10"/>
    <x v="10"/>
  </r>
  <r>
    <n v="77545011"/>
    <x v="10"/>
    <x v="10"/>
  </r>
  <r>
    <n v="77545012"/>
    <x v="10"/>
    <x v="10"/>
  </r>
  <r>
    <n v="77545013"/>
    <x v="10"/>
    <x v="10"/>
  </r>
  <r>
    <n v="77545014"/>
    <x v="10"/>
    <x v="10"/>
  </r>
  <r>
    <n v="77545015"/>
    <x v="10"/>
    <x v="10"/>
  </r>
  <r>
    <n v="77545016"/>
    <x v="10"/>
    <x v="10"/>
  </r>
  <r>
    <n v="77545017"/>
    <x v="10"/>
    <x v="10"/>
  </r>
  <r>
    <n v="77545018"/>
    <x v="10"/>
    <x v="10"/>
  </r>
  <r>
    <n v="77545019"/>
    <x v="10"/>
    <x v="10"/>
  </r>
  <r>
    <n v="77545020"/>
    <x v="10"/>
    <x v="10"/>
  </r>
  <r>
    <n v="77545021"/>
    <x v="10"/>
    <x v="10"/>
  </r>
  <r>
    <n v="77545022"/>
    <x v="10"/>
    <x v="10"/>
  </r>
  <r>
    <n v="77545023"/>
    <x v="10"/>
    <x v="10"/>
  </r>
  <r>
    <n v="77545024"/>
    <x v="10"/>
    <x v="10"/>
  </r>
  <r>
    <n v="77545025"/>
    <x v="10"/>
    <x v="10"/>
  </r>
  <r>
    <n v="77545026"/>
    <x v="10"/>
    <x v="10"/>
  </r>
  <r>
    <n v="77545027"/>
    <x v="10"/>
    <x v="10"/>
  </r>
  <r>
    <n v="77545028"/>
    <x v="10"/>
    <x v="10"/>
  </r>
  <r>
    <n v="77545029"/>
    <x v="10"/>
    <x v="10"/>
  </r>
  <r>
    <n v="77545030"/>
    <x v="10"/>
    <x v="10"/>
  </r>
  <r>
    <n v="77545031"/>
    <x v="10"/>
    <x v="10"/>
  </r>
  <r>
    <n v="77545032"/>
    <x v="10"/>
    <x v="10"/>
  </r>
  <r>
    <n v="77545033"/>
    <x v="10"/>
    <x v="10"/>
  </r>
  <r>
    <n v="77545034"/>
    <x v="10"/>
    <x v="10"/>
  </r>
  <r>
    <n v="77545035"/>
    <x v="10"/>
    <x v="10"/>
  </r>
  <r>
    <n v="77545036"/>
    <x v="10"/>
    <x v="10"/>
  </r>
  <r>
    <n v="77545037"/>
    <x v="10"/>
    <x v="10"/>
  </r>
  <r>
    <n v="77545038"/>
    <x v="10"/>
    <x v="10"/>
  </r>
  <r>
    <n v="77545039"/>
    <x v="10"/>
    <x v="10"/>
  </r>
  <r>
    <n v="77545040"/>
    <x v="10"/>
    <x v="10"/>
  </r>
  <r>
    <n v="77545041"/>
    <x v="10"/>
    <x v="10"/>
  </r>
  <r>
    <n v="77545042"/>
    <x v="10"/>
    <x v="10"/>
  </r>
  <r>
    <n v="77545043"/>
    <x v="10"/>
    <x v="10"/>
  </r>
  <r>
    <n v="77545044"/>
    <x v="10"/>
    <x v="10"/>
  </r>
  <r>
    <n v="77545046"/>
    <x v="10"/>
    <x v="10"/>
  </r>
  <r>
    <n v="77545048"/>
    <x v="10"/>
    <x v="10"/>
  </r>
  <r>
    <n v="77545049"/>
    <x v="10"/>
    <x v="10"/>
  </r>
  <r>
    <n v="77545050"/>
    <x v="10"/>
    <x v="10"/>
  </r>
  <r>
    <n v="77545051"/>
    <x v="10"/>
    <x v="10"/>
  </r>
  <r>
    <n v="77545052"/>
    <x v="12"/>
    <x v="10"/>
  </r>
  <r>
    <n v="77545053"/>
    <x v="10"/>
    <x v="10"/>
  </r>
  <r>
    <n v="77545054"/>
    <x v="10"/>
    <x v="10"/>
  </r>
  <r>
    <n v="77545056"/>
    <x v="10"/>
    <x v="10"/>
  </r>
  <r>
    <n v="77545057"/>
    <x v="10"/>
    <x v="10"/>
  </r>
  <r>
    <n v="77545059"/>
    <x v="12"/>
    <x v="10"/>
  </r>
  <r>
    <n v="77545060"/>
    <x v="12"/>
    <x v="10"/>
  </r>
  <r>
    <n v="77545061"/>
    <x v="10"/>
    <x v="10"/>
  </r>
  <r>
    <n v="77545062"/>
    <x v="10"/>
    <x v="10"/>
  </r>
  <r>
    <n v="77545063"/>
    <x v="10"/>
    <x v="10"/>
  </r>
  <r>
    <n v="77545064"/>
    <x v="10"/>
    <x v="10"/>
  </r>
  <r>
    <n v="77545065"/>
    <x v="10"/>
    <x v="10"/>
  </r>
  <r>
    <n v="77545066"/>
    <x v="10"/>
    <x v="10"/>
  </r>
  <r>
    <n v="77545068"/>
    <x v="10"/>
    <x v="10"/>
  </r>
  <r>
    <n v="77545069"/>
    <x v="10"/>
    <x v="10"/>
  </r>
  <r>
    <n v="77545071"/>
    <x v="10"/>
    <x v="10"/>
  </r>
  <r>
    <n v="77545072"/>
    <x v="10"/>
    <x v="10"/>
  </r>
  <r>
    <n v="77545073"/>
    <x v="10"/>
    <x v="0"/>
  </r>
  <r>
    <n v="77545074"/>
    <x v="10"/>
    <x v="0"/>
  </r>
  <r>
    <n v="77545075"/>
    <x v="10"/>
    <x v="0"/>
  </r>
  <r>
    <n v="77545076"/>
    <x v="10"/>
    <x v="0"/>
  </r>
  <r>
    <n v="77545077"/>
    <x v="10"/>
    <x v="0"/>
  </r>
  <r>
    <n v="77545078"/>
    <x v="10"/>
    <x v="0"/>
  </r>
  <r>
    <n v="77545079"/>
    <x v="10"/>
    <x v="0"/>
  </r>
  <r>
    <n v="77545081"/>
    <x v="12"/>
    <x v="0"/>
  </r>
  <r>
    <n v="77545082"/>
    <x v="10"/>
    <x v="0"/>
  </r>
  <r>
    <n v="77545085"/>
    <x v="10"/>
    <x v="0"/>
  </r>
  <r>
    <n v="77545086"/>
    <x v="10"/>
    <x v="0"/>
  </r>
  <r>
    <n v="77545087"/>
    <x v="10"/>
    <x v="0"/>
  </r>
  <r>
    <n v="77545088"/>
    <x v="10"/>
    <x v="0"/>
  </r>
  <r>
    <n v="77545089"/>
    <x v="10"/>
    <x v="0"/>
  </r>
  <r>
    <n v="77545090"/>
    <x v="10"/>
    <x v="0"/>
  </r>
  <r>
    <n v="77545091"/>
    <x v="10"/>
    <x v="0"/>
  </r>
  <r>
    <n v="77545094"/>
    <x v="10"/>
    <x v="0"/>
  </r>
  <r>
    <n v="77545096"/>
    <x v="10"/>
    <x v="0"/>
  </r>
  <r>
    <n v="77545098"/>
    <x v="10"/>
    <x v="0"/>
  </r>
  <r>
    <n v="77545099"/>
    <x v="10"/>
    <x v="0"/>
  </r>
  <r>
    <n v="77545100"/>
    <x v="10"/>
    <x v="0"/>
  </r>
  <r>
    <n v="77545102"/>
    <x v="10"/>
    <x v="0"/>
  </r>
  <r>
    <n v="77545103"/>
    <x v="10"/>
    <x v="0"/>
  </r>
  <r>
    <n v="77545107"/>
    <x v="12"/>
    <x v="0"/>
  </r>
  <r>
    <n v="77545108"/>
    <x v="12"/>
    <x v="0"/>
  </r>
  <r>
    <n v="77545109"/>
    <x v="10"/>
    <x v="0"/>
  </r>
  <r>
    <n v="77545110"/>
    <x v="12"/>
    <x v="0"/>
  </r>
  <r>
    <n v="77545111"/>
    <x v="10"/>
    <x v="0"/>
  </r>
  <r>
    <n v="77545112"/>
    <x v="11"/>
    <x v="0"/>
  </r>
  <r>
    <n v="77545113"/>
    <x v="11"/>
    <x v="0"/>
  </r>
  <r>
    <n v="77545115"/>
    <x v="12"/>
    <x v="0"/>
  </r>
  <r>
    <n v="77545116"/>
    <x v="10"/>
    <x v="0"/>
  </r>
  <r>
    <n v="77545117"/>
    <x v="10"/>
    <x v="0"/>
  </r>
  <r>
    <n v="77545118"/>
    <x v="10"/>
    <x v="0"/>
  </r>
  <r>
    <n v="77545120"/>
    <x v="10"/>
    <x v="0"/>
  </r>
  <r>
    <n v="77545121"/>
    <x v="10"/>
    <x v="0"/>
  </r>
  <r>
    <n v="77545122"/>
    <x v="10"/>
    <x v="0"/>
  </r>
  <r>
    <n v="77545123"/>
    <x v="12"/>
    <x v="0"/>
  </r>
  <r>
    <n v="77545125"/>
    <x v="10"/>
    <x v="0"/>
  </r>
  <r>
    <n v="77545126"/>
    <x v="10"/>
    <x v="0"/>
  </r>
  <r>
    <n v="77545127"/>
    <x v="10"/>
    <x v="0"/>
  </r>
  <r>
    <n v="77545128"/>
    <x v="10"/>
    <x v="0"/>
  </r>
  <r>
    <n v="77545130"/>
    <x v="10"/>
    <x v="0"/>
  </r>
  <r>
    <n v="77545132"/>
    <x v="10"/>
    <x v="0"/>
  </r>
  <r>
    <n v="77545133"/>
    <x v="10"/>
    <x v="0"/>
  </r>
  <r>
    <n v="77545134"/>
    <x v="10"/>
    <x v="0"/>
  </r>
  <r>
    <n v="77545135"/>
    <x v="10"/>
    <x v="0"/>
  </r>
  <r>
    <n v="77545136"/>
    <x v="10"/>
    <x v="0"/>
  </r>
  <r>
    <n v="77545138"/>
    <x v="10"/>
    <x v="0"/>
  </r>
  <r>
    <n v="77545139"/>
    <x v="10"/>
    <x v="0"/>
  </r>
  <r>
    <n v="77545141"/>
    <x v="10"/>
    <x v="0"/>
  </r>
  <r>
    <n v="77545142"/>
    <x v="10"/>
    <x v="0"/>
  </r>
  <r>
    <n v="77545143"/>
    <x v="10"/>
    <x v="0"/>
  </r>
  <r>
    <n v="77545144"/>
    <x v="10"/>
    <x v="0"/>
  </r>
  <r>
    <n v="77545147"/>
    <x v="10"/>
    <x v="0"/>
  </r>
  <r>
    <n v="77545148"/>
    <x v="10"/>
    <x v="0"/>
  </r>
  <r>
    <n v="77545149"/>
    <x v="10"/>
    <x v="0"/>
  </r>
  <r>
    <n v="77545150"/>
    <x v="10"/>
    <x v="0"/>
  </r>
  <r>
    <n v="77545154"/>
    <x v="10"/>
    <x v="0"/>
  </r>
  <r>
    <n v="77545155"/>
    <x v="10"/>
    <x v="0"/>
  </r>
  <r>
    <n v="77545157"/>
    <x v="10"/>
    <x v="0"/>
  </r>
  <r>
    <n v="77545158"/>
    <x v="10"/>
    <x v="0"/>
  </r>
  <r>
    <n v="77545159"/>
    <x v="10"/>
    <x v="0"/>
  </r>
  <r>
    <n v="77545160"/>
    <x v="10"/>
    <x v="0"/>
  </r>
  <r>
    <n v="77545161"/>
    <x v="10"/>
    <x v="0"/>
  </r>
  <r>
    <n v="77545162"/>
    <x v="10"/>
    <x v="0"/>
  </r>
  <r>
    <n v="77545163"/>
    <x v="10"/>
    <x v="0"/>
  </r>
  <r>
    <n v="77545165"/>
    <x v="10"/>
    <x v="0"/>
  </r>
  <r>
    <n v="77545166"/>
    <x v="10"/>
    <x v="0"/>
  </r>
  <r>
    <n v="77545168"/>
    <x v="10"/>
    <x v="0"/>
  </r>
  <r>
    <n v="77545169"/>
    <x v="10"/>
    <x v="0"/>
  </r>
  <r>
    <n v="77545170"/>
    <x v="10"/>
    <x v="0"/>
  </r>
  <r>
    <n v="77545172"/>
    <x v="10"/>
    <x v="0"/>
  </r>
  <r>
    <n v="77545173"/>
    <x v="10"/>
    <x v="0"/>
  </r>
  <r>
    <n v="77545175"/>
    <x v="12"/>
    <x v="0"/>
  </r>
  <r>
    <n v="77545176"/>
    <x v="10"/>
    <x v="0"/>
  </r>
  <r>
    <n v="77545178"/>
    <x v="10"/>
    <x v="0"/>
  </r>
  <r>
    <n v="77545180"/>
    <x v="10"/>
    <x v="0"/>
  </r>
  <r>
    <n v="77545181"/>
    <x v="10"/>
    <x v="0"/>
  </r>
  <r>
    <n v="77545182"/>
    <x v="10"/>
    <x v="0"/>
  </r>
  <r>
    <n v="77545186"/>
    <x v="12"/>
    <x v="0"/>
  </r>
  <r>
    <n v="77545188"/>
    <x v="10"/>
    <x v="0"/>
  </r>
  <r>
    <n v="77545190"/>
    <x v="10"/>
    <x v="0"/>
  </r>
  <r>
    <n v="77545191"/>
    <x v="10"/>
    <x v="0"/>
  </r>
  <r>
    <n v="77545193"/>
    <x v="12"/>
    <x v="0"/>
  </r>
  <r>
    <n v="77545195"/>
    <x v="10"/>
    <x v="10"/>
  </r>
  <r>
    <n v="77545196"/>
    <x v="10"/>
    <x v="10"/>
  </r>
  <r>
    <n v="77545197"/>
    <x v="10"/>
    <x v="10"/>
  </r>
  <r>
    <n v="77545198"/>
    <x v="10"/>
    <x v="10"/>
  </r>
  <r>
    <n v="77545200"/>
    <x v="10"/>
    <x v="10"/>
  </r>
  <r>
    <n v="77545201"/>
    <x v="12"/>
    <x v="10"/>
  </r>
  <r>
    <n v="77545203"/>
    <x v="10"/>
    <x v="10"/>
  </r>
  <r>
    <n v="77545204"/>
    <x v="10"/>
    <x v="10"/>
  </r>
  <r>
    <n v="77545205"/>
    <x v="10"/>
    <x v="10"/>
  </r>
  <r>
    <n v="77545206"/>
    <x v="10"/>
    <x v="10"/>
  </r>
  <r>
    <n v="77545207"/>
    <x v="10"/>
    <x v="10"/>
  </r>
  <r>
    <n v="77545208"/>
    <x v="10"/>
    <x v="10"/>
  </r>
  <r>
    <n v="77545209"/>
    <x v="10"/>
    <x v="10"/>
  </r>
  <r>
    <n v="77545210"/>
    <x v="10"/>
    <x v="10"/>
  </r>
  <r>
    <n v="77545211"/>
    <x v="10"/>
    <x v="10"/>
  </r>
  <r>
    <n v="77545212"/>
    <x v="10"/>
    <x v="10"/>
  </r>
  <r>
    <n v="77545213"/>
    <x v="10"/>
    <x v="10"/>
  </r>
  <r>
    <n v="77545215"/>
    <x v="10"/>
    <x v="10"/>
  </r>
  <r>
    <n v="77545216"/>
    <x v="10"/>
    <x v="10"/>
  </r>
  <r>
    <n v="77545217"/>
    <x v="24"/>
    <x v="10"/>
  </r>
  <r>
    <n v="77545218"/>
    <x v="12"/>
    <x v="10"/>
  </r>
  <r>
    <n v="77545220"/>
    <x v="10"/>
    <x v="10"/>
  </r>
  <r>
    <n v="77545221"/>
    <x v="10"/>
    <x v="10"/>
  </r>
  <r>
    <n v="77545222"/>
    <x v="10"/>
    <x v="10"/>
  </r>
  <r>
    <n v="77545225"/>
    <x v="10"/>
    <x v="10"/>
  </r>
  <r>
    <n v="77545226"/>
    <x v="10"/>
    <x v="10"/>
  </r>
  <r>
    <n v="77545227"/>
    <x v="10"/>
    <x v="10"/>
  </r>
  <r>
    <n v="77545228"/>
    <x v="10"/>
    <x v="10"/>
  </r>
  <r>
    <n v="77545229"/>
    <x v="10"/>
    <x v="10"/>
  </r>
  <r>
    <n v="77545230"/>
    <x v="10"/>
    <x v="10"/>
  </r>
  <r>
    <n v="77545232"/>
    <x v="10"/>
    <x v="0"/>
  </r>
  <r>
    <n v="77545233"/>
    <x v="10"/>
    <x v="0"/>
  </r>
  <r>
    <n v="77545234"/>
    <x v="10"/>
    <x v="0"/>
  </r>
  <r>
    <n v="77545235"/>
    <x v="10"/>
    <x v="0"/>
  </r>
  <r>
    <n v="77545237"/>
    <x v="10"/>
    <x v="0"/>
  </r>
  <r>
    <n v="77545238"/>
    <x v="10"/>
    <x v="0"/>
  </r>
  <r>
    <n v="77545241"/>
    <x v="10"/>
    <x v="0"/>
  </r>
  <r>
    <n v="77545243"/>
    <x v="12"/>
    <x v="0"/>
  </r>
  <r>
    <n v="77545244"/>
    <x v="10"/>
    <x v="0"/>
  </r>
  <r>
    <n v="77545245"/>
    <x v="10"/>
    <x v="0"/>
  </r>
  <r>
    <n v="77545246"/>
    <x v="10"/>
    <x v="0"/>
  </r>
  <r>
    <n v="77545247"/>
    <x v="10"/>
    <x v="0"/>
  </r>
  <r>
    <n v="77545248"/>
    <x v="10"/>
    <x v="0"/>
  </r>
  <r>
    <n v="77545249"/>
    <x v="10"/>
    <x v="0"/>
  </r>
  <r>
    <n v="77545251"/>
    <x v="12"/>
    <x v="0"/>
  </r>
  <r>
    <n v="77545252"/>
    <x v="12"/>
    <x v="0"/>
  </r>
  <r>
    <n v="77545253"/>
    <x v="10"/>
    <x v="0"/>
  </r>
  <r>
    <n v="77545254"/>
    <x v="10"/>
    <x v="0"/>
  </r>
  <r>
    <n v="77545255"/>
    <x v="10"/>
    <x v="0"/>
  </r>
  <r>
    <n v="77545256"/>
    <x v="10"/>
    <x v="0"/>
  </r>
  <r>
    <n v="77545257"/>
    <x v="10"/>
    <x v="6"/>
  </r>
  <r>
    <n v="77545258"/>
    <x v="10"/>
    <x v="6"/>
  </r>
  <r>
    <n v="77545260"/>
    <x v="10"/>
    <x v="6"/>
  </r>
  <r>
    <n v="77545261"/>
    <x v="10"/>
    <x v="6"/>
  </r>
  <r>
    <n v="77545262"/>
    <x v="10"/>
    <x v="6"/>
  </r>
  <r>
    <n v="77545263"/>
    <x v="10"/>
    <x v="6"/>
  </r>
  <r>
    <n v="77545264"/>
    <x v="10"/>
    <x v="6"/>
  </r>
  <r>
    <n v="77545265"/>
    <x v="10"/>
    <x v="6"/>
  </r>
  <r>
    <n v="77545266"/>
    <x v="10"/>
    <x v="6"/>
  </r>
  <r>
    <n v="77545267"/>
    <x v="10"/>
    <x v="6"/>
  </r>
  <r>
    <n v="77545268"/>
    <x v="10"/>
    <x v="6"/>
  </r>
  <r>
    <n v="77545269"/>
    <x v="10"/>
    <x v="6"/>
  </r>
  <r>
    <n v="77545270"/>
    <x v="10"/>
    <x v="6"/>
  </r>
  <r>
    <n v="77545271"/>
    <x v="10"/>
    <x v="6"/>
  </r>
  <r>
    <n v="77545272"/>
    <x v="10"/>
    <x v="6"/>
  </r>
  <r>
    <n v="77545273"/>
    <x v="10"/>
    <x v="6"/>
  </r>
  <r>
    <n v="77545274"/>
    <x v="10"/>
    <x v="6"/>
  </r>
  <r>
    <n v="77545275"/>
    <x v="10"/>
    <x v="6"/>
  </r>
  <r>
    <n v="77545277"/>
    <x v="10"/>
    <x v="6"/>
  </r>
  <r>
    <n v="77545278"/>
    <x v="10"/>
    <x v="6"/>
  </r>
  <r>
    <n v="77545279"/>
    <x v="10"/>
    <x v="6"/>
  </r>
  <r>
    <n v="77545281"/>
    <x v="10"/>
    <x v="6"/>
  </r>
  <r>
    <n v="77545282"/>
    <x v="10"/>
    <x v="6"/>
  </r>
  <r>
    <n v="77545284"/>
    <x v="10"/>
    <x v="6"/>
  </r>
  <r>
    <n v="77545286"/>
    <x v="10"/>
    <x v="6"/>
  </r>
  <r>
    <n v="77545287"/>
    <x v="10"/>
    <x v="6"/>
  </r>
  <r>
    <n v="77545288"/>
    <x v="10"/>
    <x v="6"/>
  </r>
  <r>
    <n v="77545289"/>
    <x v="10"/>
    <x v="6"/>
  </r>
  <r>
    <n v="77545290"/>
    <x v="10"/>
    <x v="6"/>
  </r>
  <r>
    <n v="77545291"/>
    <x v="10"/>
    <x v="6"/>
  </r>
  <r>
    <n v="77545292"/>
    <x v="10"/>
    <x v="6"/>
  </r>
  <r>
    <n v="77545293"/>
    <x v="10"/>
    <x v="6"/>
  </r>
  <r>
    <n v="77545295"/>
    <x v="12"/>
    <x v="6"/>
  </r>
  <r>
    <n v="77545296"/>
    <x v="12"/>
    <x v="6"/>
  </r>
  <r>
    <n v="77545297"/>
    <x v="10"/>
    <x v="6"/>
  </r>
  <r>
    <n v="77545298"/>
    <x v="10"/>
    <x v="6"/>
  </r>
  <r>
    <n v="77545299"/>
    <x v="10"/>
    <x v="6"/>
  </r>
  <r>
    <n v="77545300"/>
    <x v="10"/>
    <x v="6"/>
  </r>
  <r>
    <n v="77545301"/>
    <x v="10"/>
    <x v="6"/>
  </r>
  <r>
    <n v="77545302"/>
    <x v="10"/>
    <x v="6"/>
  </r>
  <r>
    <n v="77545304"/>
    <x v="10"/>
    <x v="6"/>
  </r>
  <r>
    <n v="77545307"/>
    <x v="10"/>
    <x v="6"/>
  </r>
  <r>
    <n v="77545308"/>
    <x v="10"/>
    <x v="6"/>
  </r>
  <r>
    <n v="77545309"/>
    <x v="10"/>
    <x v="6"/>
  </r>
  <r>
    <n v="77545310"/>
    <x v="10"/>
    <x v="6"/>
  </r>
  <r>
    <n v="77545311"/>
    <x v="10"/>
    <x v="6"/>
  </r>
  <r>
    <n v="77545313"/>
    <x v="12"/>
    <x v="6"/>
  </r>
  <r>
    <n v="77545315"/>
    <x v="10"/>
    <x v="6"/>
  </r>
  <r>
    <n v="77545316"/>
    <x v="10"/>
    <x v="6"/>
  </r>
  <r>
    <n v="77545317"/>
    <x v="12"/>
    <x v="6"/>
  </r>
  <r>
    <n v="77545319"/>
    <x v="10"/>
    <x v="6"/>
  </r>
  <r>
    <n v="77545320"/>
    <x v="10"/>
    <x v="6"/>
  </r>
  <r>
    <n v="77545321"/>
    <x v="10"/>
    <x v="6"/>
  </r>
  <r>
    <n v="77545322"/>
    <x v="10"/>
    <x v="6"/>
  </r>
  <r>
    <n v="77545323"/>
    <x v="10"/>
    <x v="6"/>
  </r>
  <r>
    <n v="77545324"/>
    <x v="20"/>
    <x v="15"/>
  </r>
  <r>
    <n v="77545325"/>
    <x v="20"/>
    <x v="15"/>
  </r>
  <r>
    <n v="77545326"/>
    <x v="20"/>
    <x v="15"/>
  </r>
  <r>
    <n v="77545327"/>
    <x v="20"/>
    <x v="15"/>
  </r>
  <r>
    <n v="77545328"/>
    <x v="25"/>
    <x v="15"/>
  </r>
  <r>
    <n v="77545329"/>
    <x v="25"/>
    <x v="15"/>
  </r>
  <r>
    <n v="77545330"/>
    <x v="25"/>
    <x v="15"/>
  </r>
  <r>
    <n v="77545331"/>
    <x v="25"/>
    <x v="15"/>
  </r>
  <r>
    <n v="77545334"/>
    <x v="12"/>
    <x v="7"/>
  </r>
  <r>
    <n v="77545335"/>
    <x v="10"/>
    <x v="7"/>
  </r>
  <r>
    <n v="77545336"/>
    <x v="12"/>
    <x v="7"/>
  </r>
  <r>
    <n v="77545338"/>
    <x v="10"/>
    <x v="7"/>
  </r>
  <r>
    <n v="77545342"/>
    <x v="10"/>
    <x v="7"/>
  </r>
  <r>
    <n v="77545343"/>
    <x v="10"/>
    <x v="7"/>
  </r>
  <r>
    <n v="77545344"/>
    <x v="10"/>
    <x v="7"/>
  </r>
  <r>
    <n v="77545345"/>
    <x v="10"/>
    <x v="7"/>
  </r>
  <r>
    <n v="77545346"/>
    <x v="10"/>
    <x v="7"/>
  </r>
  <r>
    <n v="77545350"/>
    <x v="10"/>
    <x v="7"/>
  </r>
  <r>
    <n v="77545351"/>
    <x v="10"/>
    <x v="7"/>
  </r>
  <r>
    <n v="77545352"/>
    <x v="10"/>
    <x v="7"/>
  </r>
  <r>
    <n v="77545353"/>
    <x v="10"/>
    <x v="7"/>
  </r>
  <r>
    <n v="77545354"/>
    <x v="10"/>
    <x v="7"/>
  </r>
  <r>
    <n v="77545355"/>
    <x v="10"/>
    <x v="7"/>
  </r>
  <r>
    <n v="77545357"/>
    <x v="10"/>
    <x v="7"/>
  </r>
  <r>
    <n v="77545358"/>
    <x v="10"/>
    <x v="7"/>
  </r>
  <r>
    <n v="77545359"/>
    <x v="10"/>
    <x v="7"/>
  </r>
  <r>
    <n v="77545360"/>
    <x v="10"/>
    <x v="7"/>
  </r>
  <r>
    <n v="77545361"/>
    <x v="10"/>
    <x v="7"/>
  </r>
  <r>
    <n v="77545362"/>
    <x v="10"/>
    <x v="7"/>
  </r>
  <r>
    <n v="77545363"/>
    <x v="10"/>
    <x v="7"/>
  </r>
  <r>
    <n v="77545364"/>
    <x v="10"/>
    <x v="7"/>
  </r>
  <r>
    <n v="77545370"/>
    <x v="10"/>
    <x v="7"/>
  </r>
  <r>
    <n v="77545371"/>
    <x v="10"/>
    <x v="7"/>
  </r>
  <r>
    <n v="77545372"/>
    <x v="10"/>
    <x v="7"/>
  </r>
  <r>
    <n v="77545373"/>
    <x v="10"/>
    <x v="7"/>
  </r>
  <r>
    <n v="77545374"/>
    <x v="10"/>
    <x v="7"/>
  </r>
  <r>
    <n v="77545376"/>
    <x v="10"/>
    <x v="7"/>
  </r>
  <r>
    <n v="77545378"/>
    <x v="10"/>
    <x v="7"/>
  </r>
  <r>
    <n v="77545379"/>
    <x v="10"/>
    <x v="7"/>
  </r>
  <r>
    <n v="77545380"/>
    <x v="10"/>
    <x v="7"/>
  </r>
  <r>
    <n v="77545381"/>
    <x v="10"/>
    <x v="7"/>
  </r>
  <r>
    <n v="77545383"/>
    <x v="10"/>
    <x v="7"/>
  </r>
  <r>
    <n v="77545384"/>
    <x v="10"/>
    <x v="7"/>
  </r>
  <r>
    <n v="77545385"/>
    <x v="10"/>
    <x v="7"/>
  </r>
  <r>
    <n v="77545389"/>
    <x v="10"/>
    <x v="7"/>
  </r>
  <r>
    <n v="77545390"/>
    <x v="10"/>
    <x v="7"/>
  </r>
  <r>
    <n v="77545391"/>
    <x v="10"/>
    <x v="7"/>
  </r>
  <r>
    <n v="77545394"/>
    <x v="10"/>
    <x v="7"/>
  </r>
  <r>
    <n v="77545395"/>
    <x v="10"/>
    <x v="7"/>
  </r>
  <r>
    <n v="77545396"/>
    <x v="10"/>
    <x v="7"/>
  </r>
  <r>
    <n v="77545397"/>
    <x v="10"/>
    <x v="7"/>
  </r>
  <r>
    <n v="77545400"/>
    <x v="10"/>
    <x v="7"/>
  </r>
  <r>
    <n v="77545402"/>
    <x v="12"/>
    <x v="7"/>
  </r>
  <r>
    <n v="77545403"/>
    <x v="10"/>
    <x v="7"/>
  </r>
  <r>
    <n v="77545405"/>
    <x v="12"/>
    <x v="6"/>
  </r>
  <r>
    <n v="77545406"/>
    <x v="12"/>
    <x v="6"/>
  </r>
  <r>
    <n v="77545408"/>
    <x v="10"/>
    <x v="6"/>
  </r>
  <r>
    <n v="77545409"/>
    <x v="10"/>
    <x v="6"/>
  </r>
  <r>
    <n v="77545410"/>
    <x v="10"/>
    <x v="6"/>
  </r>
  <r>
    <n v="77545411"/>
    <x v="10"/>
    <x v="6"/>
  </r>
  <r>
    <n v="77545413"/>
    <x v="7"/>
    <x v="13"/>
  </r>
  <r>
    <n v="77545414"/>
    <x v="10"/>
    <x v="6"/>
  </r>
  <r>
    <n v="77545418"/>
    <x v="10"/>
    <x v="6"/>
  </r>
  <r>
    <n v="77545419"/>
    <x v="10"/>
    <x v="6"/>
  </r>
  <r>
    <n v="77545420"/>
    <x v="10"/>
    <x v="6"/>
  </r>
  <r>
    <n v="77545422"/>
    <x v="10"/>
    <x v="6"/>
  </r>
  <r>
    <n v="77545423"/>
    <x v="10"/>
    <x v="6"/>
  </r>
  <r>
    <n v="77545424"/>
    <x v="10"/>
    <x v="6"/>
  </r>
  <r>
    <n v="77545425"/>
    <x v="10"/>
    <x v="6"/>
  </r>
  <r>
    <n v="77545427"/>
    <x v="10"/>
    <x v="6"/>
  </r>
  <r>
    <n v="77545428"/>
    <x v="10"/>
    <x v="6"/>
  </r>
  <r>
    <n v="77545429"/>
    <x v="10"/>
    <x v="6"/>
  </r>
  <r>
    <n v="77545432"/>
    <x v="10"/>
    <x v="6"/>
  </r>
  <r>
    <n v="77545434"/>
    <x v="10"/>
    <x v="6"/>
  </r>
  <r>
    <n v="77545435"/>
    <x v="10"/>
    <x v="6"/>
  </r>
  <r>
    <n v="77545436"/>
    <x v="10"/>
    <x v="6"/>
  </r>
  <r>
    <n v="77545437"/>
    <x v="10"/>
    <x v="6"/>
  </r>
  <r>
    <n v="77545440"/>
    <x v="10"/>
    <x v="6"/>
  </r>
  <r>
    <n v="77545441"/>
    <x v="10"/>
    <x v="6"/>
  </r>
  <r>
    <n v="77545442"/>
    <x v="10"/>
    <x v="6"/>
  </r>
  <r>
    <n v="77545443"/>
    <x v="10"/>
    <x v="6"/>
  </r>
  <r>
    <n v="77545444"/>
    <x v="10"/>
    <x v="6"/>
  </r>
  <r>
    <n v="77545445"/>
    <x v="10"/>
    <x v="6"/>
  </r>
  <r>
    <n v="77545447"/>
    <x v="10"/>
    <x v="6"/>
  </r>
  <r>
    <n v="77545450"/>
    <x v="10"/>
    <x v="6"/>
  </r>
  <r>
    <n v="77545451"/>
    <x v="10"/>
    <x v="6"/>
  </r>
  <r>
    <n v="77545452"/>
    <x v="10"/>
    <x v="6"/>
  </r>
  <r>
    <n v="77545453"/>
    <x v="10"/>
    <x v="6"/>
  </r>
  <r>
    <n v="77545455"/>
    <x v="10"/>
    <x v="6"/>
  </r>
  <r>
    <n v="77545457"/>
    <x v="11"/>
    <x v="6"/>
  </r>
  <r>
    <n v="77545458"/>
    <x v="11"/>
    <x v="6"/>
  </r>
  <r>
    <n v="77545460"/>
    <x v="10"/>
    <x v="6"/>
  </r>
  <r>
    <n v="77545462"/>
    <x v="11"/>
    <x v="7"/>
  </r>
  <r>
    <n v="77545463"/>
    <x v="10"/>
    <x v="7"/>
  </r>
  <r>
    <n v="77545464"/>
    <x v="10"/>
    <x v="7"/>
  </r>
  <r>
    <n v="77545465"/>
    <x v="10"/>
    <x v="7"/>
  </r>
  <r>
    <n v="77545466"/>
    <x v="10"/>
    <x v="7"/>
  </r>
  <r>
    <n v="77545467"/>
    <x v="10"/>
    <x v="7"/>
  </r>
  <r>
    <n v="77545468"/>
    <x v="10"/>
    <x v="7"/>
  </r>
  <r>
    <n v="77545470"/>
    <x v="12"/>
    <x v="7"/>
  </r>
  <r>
    <n v="77545471"/>
    <x v="12"/>
    <x v="7"/>
  </r>
  <r>
    <n v="77545472"/>
    <x v="10"/>
    <x v="7"/>
  </r>
  <r>
    <n v="77545473"/>
    <x v="12"/>
    <x v="7"/>
  </r>
  <r>
    <n v="77545474"/>
    <x v="12"/>
    <x v="7"/>
  </r>
  <r>
    <n v="77545475"/>
    <x v="12"/>
    <x v="7"/>
  </r>
  <r>
    <n v="77545476"/>
    <x v="11"/>
    <x v="7"/>
  </r>
  <r>
    <n v="77545477"/>
    <x v="12"/>
    <x v="7"/>
  </r>
  <r>
    <n v="77545479"/>
    <x v="12"/>
    <x v="7"/>
  </r>
  <r>
    <n v="77545480"/>
    <x v="12"/>
    <x v="7"/>
  </r>
  <r>
    <n v="77545481"/>
    <x v="12"/>
    <x v="7"/>
  </r>
  <r>
    <n v="77545482"/>
    <x v="12"/>
    <x v="7"/>
  </r>
  <r>
    <n v="77545483"/>
    <x v="12"/>
    <x v="7"/>
  </r>
  <r>
    <n v="77545484"/>
    <x v="11"/>
    <x v="7"/>
  </r>
  <r>
    <n v="77545485"/>
    <x v="10"/>
    <x v="7"/>
  </r>
  <r>
    <n v="77545487"/>
    <x v="10"/>
    <x v="7"/>
  </r>
  <r>
    <n v="77545488"/>
    <x v="10"/>
    <x v="7"/>
  </r>
  <r>
    <n v="77545489"/>
    <x v="10"/>
    <x v="7"/>
  </r>
  <r>
    <n v="77545490"/>
    <x v="10"/>
    <x v="7"/>
  </r>
  <r>
    <n v="77545491"/>
    <x v="10"/>
    <x v="7"/>
  </r>
  <r>
    <n v="77545493"/>
    <x v="10"/>
    <x v="7"/>
  </r>
  <r>
    <n v="77545494"/>
    <x v="10"/>
    <x v="7"/>
  </r>
  <r>
    <n v="77545495"/>
    <x v="10"/>
    <x v="7"/>
  </r>
  <r>
    <n v="77545496"/>
    <x v="10"/>
    <x v="7"/>
  </r>
  <r>
    <n v="77545498"/>
    <x v="10"/>
    <x v="7"/>
  </r>
  <r>
    <n v="77545500"/>
    <x v="10"/>
    <x v="7"/>
  </r>
  <r>
    <n v="77545501"/>
    <x v="10"/>
    <x v="7"/>
  </r>
  <r>
    <n v="77545503"/>
    <x v="10"/>
    <x v="7"/>
  </r>
  <r>
    <n v="77545505"/>
    <x v="10"/>
    <x v="7"/>
  </r>
  <r>
    <n v="77545506"/>
    <x v="12"/>
    <x v="7"/>
  </r>
  <r>
    <n v="77545507"/>
    <x v="12"/>
    <x v="3"/>
  </r>
  <r>
    <n v="77545508"/>
    <x v="34"/>
    <x v="3"/>
  </r>
  <r>
    <n v="77545509"/>
    <x v="12"/>
    <x v="3"/>
  </r>
  <r>
    <n v="77545510"/>
    <x v="10"/>
    <x v="3"/>
  </r>
  <r>
    <n v="77545511"/>
    <x v="10"/>
    <x v="3"/>
  </r>
  <r>
    <n v="77545512"/>
    <x v="10"/>
    <x v="3"/>
  </r>
  <r>
    <n v="77545513"/>
    <x v="10"/>
    <x v="3"/>
  </r>
  <r>
    <n v="77545514"/>
    <x v="10"/>
    <x v="3"/>
  </r>
  <r>
    <n v="77545515"/>
    <x v="10"/>
    <x v="3"/>
  </r>
  <r>
    <n v="77545516"/>
    <x v="10"/>
    <x v="3"/>
  </r>
  <r>
    <n v="77545517"/>
    <x v="10"/>
    <x v="3"/>
  </r>
  <r>
    <n v="77545518"/>
    <x v="10"/>
    <x v="3"/>
  </r>
  <r>
    <n v="77545519"/>
    <x v="10"/>
    <x v="3"/>
  </r>
  <r>
    <n v="77545520"/>
    <x v="10"/>
    <x v="3"/>
  </r>
  <r>
    <n v="77545521"/>
    <x v="10"/>
    <x v="3"/>
  </r>
  <r>
    <n v="77545522"/>
    <x v="12"/>
    <x v="3"/>
  </r>
  <r>
    <n v="77545523"/>
    <x v="10"/>
    <x v="3"/>
  </r>
  <r>
    <n v="77545524"/>
    <x v="10"/>
    <x v="3"/>
  </r>
  <r>
    <n v="77545526"/>
    <x v="10"/>
    <x v="3"/>
  </r>
  <r>
    <n v="77545527"/>
    <x v="10"/>
    <x v="3"/>
  </r>
  <r>
    <n v="77545528"/>
    <x v="10"/>
    <x v="3"/>
  </r>
  <r>
    <n v="77545529"/>
    <x v="10"/>
    <x v="3"/>
  </r>
  <r>
    <n v="77545530"/>
    <x v="10"/>
    <x v="3"/>
  </r>
  <r>
    <n v="77545531"/>
    <x v="10"/>
    <x v="3"/>
  </r>
  <r>
    <n v="77545532"/>
    <x v="10"/>
    <x v="3"/>
  </r>
  <r>
    <n v="77545533"/>
    <x v="10"/>
    <x v="3"/>
  </r>
  <r>
    <n v="77545534"/>
    <x v="10"/>
    <x v="3"/>
  </r>
  <r>
    <n v="77545535"/>
    <x v="10"/>
    <x v="3"/>
  </r>
  <r>
    <n v="77545536"/>
    <x v="10"/>
    <x v="3"/>
  </r>
  <r>
    <n v="77545537"/>
    <x v="10"/>
    <x v="3"/>
  </r>
  <r>
    <n v="77545538"/>
    <x v="10"/>
    <x v="3"/>
  </r>
  <r>
    <n v="77545539"/>
    <x v="10"/>
    <x v="3"/>
  </r>
  <r>
    <n v="77545540"/>
    <x v="10"/>
    <x v="3"/>
  </r>
  <r>
    <n v="77545541"/>
    <x v="10"/>
    <x v="3"/>
  </r>
  <r>
    <n v="77545542"/>
    <x v="10"/>
    <x v="3"/>
  </r>
  <r>
    <n v="77545543"/>
    <x v="10"/>
    <x v="3"/>
  </r>
  <r>
    <n v="77545544"/>
    <x v="10"/>
    <x v="3"/>
  </r>
  <r>
    <n v="77545545"/>
    <x v="10"/>
    <x v="3"/>
  </r>
  <r>
    <n v="77545546"/>
    <x v="10"/>
    <x v="3"/>
  </r>
  <r>
    <n v="77545547"/>
    <x v="10"/>
    <x v="3"/>
  </r>
  <r>
    <n v="77545548"/>
    <x v="10"/>
    <x v="3"/>
  </r>
  <r>
    <n v="77545549"/>
    <x v="10"/>
    <x v="3"/>
  </r>
  <r>
    <n v="77545550"/>
    <x v="10"/>
    <x v="3"/>
  </r>
  <r>
    <n v="77545551"/>
    <x v="10"/>
    <x v="3"/>
  </r>
  <r>
    <n v="77545552"/>
    <x v="10"/>
    <x v="3"/>
  </r>
  <r>
    <n v="77545553"/>
    <x v="10"/>
    <x v="3"/>
  </r>
  <r>
    <n v="77545554"/>
    <x v="10"/>
    <x v="3"/>
  </r>
  <r>
    <n v="77545555"/>
    <x v="10"/>
    <x v="3"/>
  </r>
  <r>
    <n v="77545557"/>
    <x v="10"/>
    <x v="3"/>
  </r>
  <r>
    <n v="77545558"/>
    <x v="10"/>
    <x v="3"/>
  </r>
  <r>
    <n v="77545559"/>
    <x v="12"/>
    <x v="3"/>
  </r>
  <r>
    <n v="77545560"/>
    <x v="10"/>
    <x v="3"/>
  </r>
  <r>
    <n v="77545561"/>
    <x v="10"/>
    <x v="3"/>
  </r>
  <r>
    <n v="77545562"/>
    <x v="10"/>
    <x v="3"/>
  </r>
  <r>
    <n v="77545563"/>
    <x v="10"/>
    <x v="3"/>
  </r>
  <r>
    <n v="77545564"/>
    <x v="10"/>
    <x v="3"/>
  </r>
  <r>
    <n v="77545565"/>
    <x v="10"/>
    <x v="3"/>
  </r>
  <r>
    <n v="77545566"/>
    <x v="10"/>
    <x v="3"/>
  </r>
  <r>
    <n v="77545567"/>
    <x v="10"/>
    <x v="3"/>
  </r>
  <r>
    <n v="77545568"/>
    <x v="10"/>
    <x v="3"/>
  </r>
  <r>
    <n v="77545569"/>
    <x v="10"/>
    <x v="3"/>
  </r>
  <r>
    <n v="77545571"/>
    <x v="10"/>
    <x v="3"/>
  </r>
  <r>
    <n v="77545573"/>
    <x v="10"/>
    <x v="3"/>
  </r>
  <r>
    <n v="77545574"/>
    <x v="10"/>
    <x v="3"/>
  </r>
  <r>
    <n v="77545575"/>
    <x v="12"/>
    <x v="3"/>
  </r>
  <r>
    <n v="77545576"/>
    <x v="10"/>
    <x v="8"/>
  </r>
  <r>
    <n v="77545577"/>
    <x v="10"/>
    <x v="8"/>
  </r>
  <r>
    <n v="77545578"/>
    <x v="10"/>
    <x v="8"/>
  </r>
  <r>
    <n v="77545580"/>
    <x v="10"/>
    <x v="8"/>
  </r>
  <r>
    <n v="77545581"/>
    <x v="10"/>
    <x v="8"/>
  </r>
  <r>
    <n v="77545583"/>
    <x v="10"/>
    <x v="8"/>
  </r>
  <r>
    <n v="77545584"/>
    <x v="10"/>
    <x v="8"/>
  </r>
  <r>
    <n v="77545585"/>
    <x v="10"/>
    <x v="8"/>
  </r>
  <r>
    <n v="77545586"/>
    <x v="10"/>
    <x v="8"/>
  </r>
  <r>
    <n v="77545587"/>
    <x v="10"/>
    <x v="8"/>
  </r>
  <r>
    <n v="77545589"/>
    <x v="10"/>
    <x v="8"/>
  </r>
  <r>
    <n v="77545590"/>
    <x v="10"/>
    <x v="8"/>
  </r>
  <r>
    <n v="77545591"/>
    <x v="10"/>
    <x v="8"/>
  </r>
  <r>
    <n v="77545592"/>
    <x v="10"/>
    <x v="8"/>
  </r>
  <r>
    <n v="77545594"/>
    <x v="10"/>
    <x v="8"/>
  </r>
  <r>
    <n v="77545595"/>
    <x v="10"/>
    <x v="8"/>
  </r>
  <r>
    <n v="77545596"/>
    <x v="10"/>
    <x v="8"/>
  </r>
  <r>
    <n v="77545597"/>
    <x v="10"/>
    <x v="8"/>
  </r>
  <r>
    <n v="77545599"/>
    <x v="12"/>
    <x v="8"/>
  </r>
  <r>
    <n v="77545600"/>
    <x v="10"/>
    <x v="8"/>
  </r>
  <r>
    <n v="77545603"/>
    <x v="10"/>
    <x v="8"/>
  </r>
  <r>
    <n v="77545604"/>
    <x v="10"/>
    <x v="8"/>
  </r>
  <r>
    <n v="77545609"/>
    <x v="12"/>
    <x v="8"/>
  </r>
  <r>
    <n v="77545611"/>
    <x v="10"/>
    <x v="8"/>
  </r>
  <r>
    <n v="77545613"/>
    <x v="12"/>
    <x v="8"/>
  </r>
  <r>
    <n v="77545614"/>
    <x v="12"/>
    <x v="8"/>
  </r>
  <r>
    <n v="77545615"/>
    <x v="10"/>
    <x v="8"/>
  </r>
  <r>
    <n v="77545616"/>
    <x v="10"/>
    <x v="3"/>
  </r>
  <r>
    <n v="77545617"/>
    <x v="10"/>
    <x v="3"/>
  </r>
  <r>
    <n v="77545618"/>
    <x v="12"/>
    <x v="3"/>
  </r>
  <r>
    <n v="77545620"/>
    <x v="10"/>
    <x v="3"/>
  </r>
  <r>
    <n v="77545621"/>
    <x v="10"/>
    <x v="3"/>
  </r>
  <r>
    <n v="77545622"/>
    <x v="10"/>
    <x v="3"/>
  </r>
  <r>
    <n v="77545626"/>
    <x v="10"/>
    <x v="3"/>
  </r>
  <r>
    <n v="77545634"/>
    <x v="10"/>
    <x v="3"/>
  </r>
  <r>
    <n v="77545636"/>
    <x v="10"/>
    <x v="3"/>
  </r>
  <r>
    <n v="77545637"/>
    <x v="10"/>
    <x v="3"/>
  </r>
  <r>
    <n v="77545642"/>
    <x v="10"/>
    <x v="8"/>
  </r>
  <r>
    <n v="77545644"/>
    <x v="10"/>
    <x v="8"/>
  </r>
  <r>
    <n v="77545645"/>
    <x v="10"/>
    <x v="8"/>
  </r>
  <r>
    <n v="77545646"/>
    <x v="12"/>
    <x v="8"/>
  </r>
  <r>
    <n v="77545647"/>
    <x v="10"/>
    <x v="8"/>
  </r>
  <r>
    <n v="77545648"/>
    <x v="10"/>
    <x v="8"/>
  </r>
  <r>
    <n v="77545649"/>
    <x v="10"/>
    <x v="8"/>
  </r>
  <r>
    <n v="77545650"/>
    <x v="10"/>
    <x v="8"/>
  </r>
  <r>
    <n v="77545651"/>
    <x v="10"/>
    <x v="8"/>
  </r>
  <r>
    <n v="77545652"/>
    <x v="10"/>
    <x v="8"/>
  </r>
  <r>
    <n v="77545653"/>
    <x v="12"/>
    <x v="8"/>
  </r>
  <r>
    <n v="77545656"/>
    <x v="10"/>
    <x v="8"/>
  </r>
  <r>
    <n v="77545657"/>
    <x v="12"/>
    <x v="8"/>
  </r>
  <r>
    <n v="77545661"/>
    <x v="10"/>
    <x v="8"/>
  </r>
  <r>
    <n v="77545662"/>
    <x v="10"/>
    <x v="8"/>
  </r>
  <r>
    <n v="77545663"/>
    <x v="10"/>
    <x v="8"/>
  </r>
  <r>
    <n v="77545665"/>
    <x v="10"/>
    <x v="8"/>
  </r>
  <r>
    <n v="77545667"/>
    <x v="10"/>
    <x v="8"/>
  </r>
  <r>
    <n v="77545668"/>
    <x v="10"/>
    <x v="8"/>
  </r>
  <r>
    <n v="77545669"/>
    <x v="10"/>
    <x v="8"/>
  </r>
  <r>
    <n v="77545672"/>
    <x v="12"/>
    <x v="8"/>
  </r>
  <r>
    <n v="77545673"/>
    <x v="10"/>
    <x v="8"/>
  </r>
  <r>
    <n v="77545674"/>
    <x v="10"/>
    <x v="8"/>
  </r>
  <r>
    <n v="77545676"/>
    <x v="10"/>
    <x v="8"/>
  </r>
  <r>
    <n v="77545677"/>
    <x v="10"/>
    <x v="8"/>
  </r>
  <r>
    <n v="77545678"/>
    <x v="10"/>
    <x v="8"/>
  </r>
  <r>
    <n v="77545679"/>
    <x v="10"/>
    <x v="8"/>
  </r>
  <r>
    <n v="77545681"/>
    <x v="10"/>
    <x v="8"/>
  </r>
  <r>
    <n v="77545683"/>
    <x v="10"/>
    <x v="15"/>
  </r>
  <r>
    <n v="77545684"/>
    <x v="10"/>
    <x v="15"/>
  </r>
  <r>
    <n v="77545685"/>
    <x v="10"/>
    <x v="15"/>
  </r>
  <r>
    <n v="77545687"/>
    <x v="10"/>
    <x v="15"/>
  </r>
  <r>
    <n v="77545688"/>
    <x v="10"/>
    <x v="15"/>
  </r>
  <r>
    <n v="77545689"/>
    <x v="10"/>
    <x v="15"/>
  </r>
  <r>
    <n v="77545690"/>
    <x v="10"/>
    <x v="15"/>
  </r>
  <r>
    <n v="77545691"/>
    <x v="10"/>
    <x v="15"/>
  </r>
  <r>
    <n v="77545692"/>
    <x v="10"/>
    <x v="15"/>
  </r>
  <r>
    <n v="77545694"/>
    <x v="10"/>
    <x v="15"/>
  </r>
  <r>
    <n v="77545698"/>
    <x v="10"/>
    <x v="15"/>
  </r>
  <r>
    <n v="77545699"/>
    <x v="10"/>
    <x v="15"/>
  </r>
  <r>
    <n v="77545700"/>
    <x v="10"/>
    <x v="15"/>
  </r>
  <r>
    <n v="77545701"/>
    <x v="10"/>
    <x v="15"/>
  </r>
  <r>
    <n v="77545703"/>
    <x v="10"/>
    <x v="15"/>
  </r>
  <r>
    <n v="77545705"/>
    <x v="10"/>
    <x v="15"/>
  </r>
  <r>
    <n v="77545706"/>
    <x v="10"/>
    <x v="15"/>
  </r>
  <r>
    <n v="77545707"/>
    <x v="10"/>
    <x v="15"/>
  </r>
  <r>
    <n v="77545708"/>
    <x v="10"/>
    <x v="15"/>
  </r>
  <r>
    <n v="77545709"/>
    <x v="10"/>
    <x v="15"/>
  </r>
  <r>
    <n v="77545710"/>
    <x v="10"/>
    <x v="15"/>
  </r>
  <r>
    <n v="77545711"/>
    <x v="10"/>
    <x v="15"/>
  </r>
  <r>
    <n v="77545712"/>
    <x v="10"/>
    <x v="15"/>
  </r>
  <r>
    <n v="77545714"/>
    <x v="10"/>
    <x v="15"/>
  </r>
  <r>
    <n v="77545715"/>
    <x v="10"/>
    <x v="15"/>
  </r>
  <r>
    <n v="77545717"/>
    <x v="10"/>
    <x v="15"/>
  </r>
  <r>
    <n v="77545719"/>
    <x v="10"/>
    <x v="15"/>
  </r>
  <r>
    <n v="77545720"/>
    <x v="10"/>
    <x v="15"/>
  </r>
  <r>
    <n v="77545721"/>
    <x v="10"/>
    <x v="15"/>
  </r>
  <r>
    <n v="77545722"/>
    <x v="10"/>
    <x v="15"/>
  </r>
  <r>
    <n v="77545723"/>
    <x v="10"/>
    <x v="15"/>
  </r>
  <r>
    <n v="77545724"/>
    <x v="10"/>
    <x v="15"/>
  </r>
  <r>
    <n v="77545725"/>
    <x v="10"/>
    <x v="15"/>
  </r>
  <r>
    <n v="77545726"/>
    <x v="10"/>
    <x v="15"/>
  </r>
  <r>
    <n v="77545728"/>
    <x v="10"/>
    <x v="15"/>
  </r>
  <r>
    <n v="77545729"/>
    <x v="10"/>
    <x v="15"/>
  </r>
  <r>
    <n v="77545730"/>
    <x v="10"/>
    <x v="15"/>
  </r>
  <r>
    <n v="77545731"/>
    <x v="10"/>
    <x v="15"/>
  </r>
  <r>
    <n v="77545732"/>
    <x v="10"/>
    <x v="15"/>
  </r>
  <r>
    <n v="77545733"/>
    <x v="10"/>
    <x v="15"/>
  </r>
  <r>
    <n v="77545734"/>
    <x v="10"/>
    <x v="15"/>
  </r>
  <r>
    <n v="77545735"/>
    <x v="10"/>
    <x v="15"/>
  </r>
  <r>
    <n v="77545736"/>
    <x v="10"/>
    <x v="15"/>
  </r>
  <r>
    <n v="77545737"/>
    <x v="10"/>
    <x v="15"/>
  </r>
  <r>
    <n v="77545738"/>
    <x v="10"/>
    <x v="15"/>
  </r>
  <r>
    <n v="77545739"/>
    <x v="10"/>
    <x v="15"/>
  </r>
  <r>
    <n v="77545742"/>
    <x v="10"/>
    <x v="15"/>
  </r>
  <r>
    <n v="77545744"/>
    <x v="10"/>
    <x v="15"/>
  </r>
  <r>
    <n v="77545745"/>
    <x v="10"/>
    <x v="15"/>
  </r>
  <r>
    <n v="77545748"/>
    <x v="10"/>
    <x v="15"/>
  </r>
  <r>
    <n v="77545750"/>
    <x v="10"/>
    <x v="15"/>
  </r>
  <r>
    <n v="77545751"/>
    <x v="10"/>
    <x v="15"/>
  </r>
  <r>
    <n v="77545754"/>
    <x v="10"/>
    <x v="15"/>
  </r>
  <r>
    <n v="77545757"/>
    <x v="10"/>
    <x v="15"/>
  </r>
  <r>
    <n v="77545758"/>
    <x v="10"/>
    <x v="15"/>
  </r>
  <r>
    <n v="77545759"/>
    <x v="10"/>
    <x v="15"/>
  </r>
  <r>
    <n v="77545760"/>
    <x v="10"/>
    <x v="15"/>
  </r>
  <r>
    <n v="77545761"/>
    <x v="10"/>
    <x v="15"/>
  </r>
  <r>
    <n v="77545763"/>
    <x v="10"/>
    <x v="15"/>
  </r>
  <r>
    <n v="77545764"/>
    <x v="10"/>
    <x v="15"/>
  </r>
  <r>
    <n v="77545765"/>
    <x v="10"/>
    <x v="15"/>
  </r>
  <r>
    <n v="77545766"/>
    <x v="10"/>
    <x v="15"/>
  </r>
  <r>
    <n v="77545767"/>
    <x v="10"/>
    <x v="15"/>
  </r>
  <r>
    <n v="77545768"/>
    <x v="10"/>
    <x v="15"/>
  </r>
  <r>
    <n v="77545770"/>
    <x v="10"/>
    <x v="15"/>
  </r>
  <r>
    <n v="77545771"/>
    <x v="10"/>
    <x v="15"/>
  </r>
  <r>
    <n v="77545772"/>
    <x v="10"/>
    <x v="15"/>
  </r>
  <r>
    <n v="77545775"/>
    <x v="10"/>
    <x v="15"/>
  </r>
  <r>
    <n v="77545777"/>
    <x v="10"/>
    <x v="15"/>
  </r>
  <r>
    <n v="77545780"/>
    <x v="10"/>
    <x v="15"/>
  </r>
  <r>
    <n v="77545781"/>
    <x v="10"/>
    <x v="15"/>
  </r>
  <r>
    <n v="77545782"/>
    <x v="10"/>
    <x v="15"/>
  </r>
  <r>
    <n v="77545784"/>
    <x v="10"/>
    <x v="15"/>
  </r>
  <r>
    <n v="77545786"/>
    <x v="12"/>
    <x v="15"/>
  </r>
  <r>
    <n v="77545787"/>
    <x v="10"/>
    <x v="15"/>
  </r>
  <r>
    <n v="77545788"/>
    <x v="10"/>
    <x v="15"/>
  </r>
  <r>
    <n v="77545789"/>
    <x v="10"/>
    <x v="15"/>
  </r>
  <r>
    <n v="77545790"/>
    <x v="10"/>
    <x v="15"/>
  </r>
  <r>
    <n v="77545792"/>
    <x v="10"/>
    <x v="3"/>
  </r>
  <r>
    <n v="77545793"/>
    <x v="10"/>
    <x v="3"/>
  </r>
  <r>
    <n v="77545795"/>
    <x v="10"/>
    <x v="3"/>
  </r>
  <r>
    <n v="77545796"/>
    <x v="10"/>
    <x v="3"/>
  </r>
  <r>
    <n v="77545797"/>
    <x v="10"/>
    <x v="3"/>
  </r>
  <r>
    <n v="77545798"/>
    <x v="10"/>
    <x v="3"/>
  </r>
  <r>
    <n v="77545799"/>
    <x v="10"/>
    <x v="3"/>
  </r>
  <r>
    <n v="77545800"/>
    <x v="10"/>
    <x v="3"/>
  </r>
  <r>
    <n v="77545801"/>
    <x v="10"/>
    <x v="3"/>
  </r>
  <r>
    <n v="77545802"/>
    <x v="10"/>
    <x v="3"/>
  </r>
  <r>
    <n v="77545804"/>
    <x v="10"/>
    <x v="3"/>
  </r>
  <r>
    <n v="77545805"/>
    <x v="10"/>
    <x v="3"/>
  </r>
  <r>
    <n v="77545806"/>
    <x v="10"/>
    <x v="3"/>
  </r>
  <r>
    <n v="77545807"/>
    <x v="10"/>
    <x v="3"/>
  </r>
  <r>
    <n v="77545808"/>
    <x v="10"/>
    <x v="3"/>
  </r>
  <r>
    <n v="77545809"/>
    <x v="10"/>
    <x v="3"/>
  </r>
  <r>
    <n v="77545810"/>
    <x v="10"/>
    <x v="3"/>
  </r>
  <r>
    <n v="77545811"/>
    <x v="10"/>
    <x v="3"/>
  </r>
  <r>
    <n v="77545812"/>
    <x v="10"/>
    <x v="3"/>
  </r>
  <r>
    <n v="77545813"/>
    <x v="12"/>
    <x v="3"/>
  </r>
  <r>
    <n v="77545815"/>
    <x v="10"/>
    <x v="3"/>
  </r>
  <r>
    <n v="77545816"/>
    <x v="10"/>
    <x v="3"/>
  </r>
  <r>
    <n v="77545817"/>
    <x v="10"/>
    <x v="3"/>
  </r>
  <r>
    <n v="77545818"/>
    <x v="10"/>
    <x v="3"/>
  </r>
  <r>
    <n v="77545820"/>
    <x v="10"/>
    <x v="3"/>
  </r>
  <r>
    <n v="77545821"/>
    <x v="10"/>
    <x v="3"/>
  </r>
  <r>
    <n v="77545822"/>
    <x v="10"/>
    <x v="3"/>
  </r>
  <r>
    <n v="77545823"/>
    <x v="10"/>
    <x v="3"/>
  </r>
  <r>
    <n v="77545824"/>
    <x v="11"/>
    <x v="3"/>
  </r>
  <r>
    <n v="77545825"/>
    <x v="10"/>
    <x v="3"/>
  </r>
  <r>
    <n v="77545826"/>
    <x v="10"/>
    <x v="3"/>
  </r>
  <r>
    <n v="77545829"/>
    <x v="10"/>
    <x v="3"/>
  </r>
  <r>
    <n v="77545831"/>
    <x v="10"/>
    <x v="3"/>
  </r>
  <r>
    <n v="77545832"/>
    <x v="10"/>
    <x v="3"/>
  </r>
  <r>
    <n v="77545833"/>
    <x v="10"/>
    <x v="3"/>
  </r>
  <r>
    <n v="77545834"/>
    <x v="10"/>
    <x v="3"/>
  </r>
  <r>
    <n v="77545835"/>
    <x v="10"/>
    <x v="3"/>
  </r>
  <r>
    <n v="77545836"/>
    <x v="10"/>
    <x v="3"/>
  </r>
  <r>
    <n v="77545837"/>
    <x v="10"/>
    <x v="3"/>
  </r>
  <r>
    <n v="77545838"/>
    <x v="10"/>
    <x v="3"/>
  </r>
  <r>
    <n v="77545840"/>
    <x v="10"/>
    <x v="3"/>
  </r>
  <r>
    <n v="77545841"/>
    <x v="10"/>
    <x v="3"/>
  </r>
  <r>
    <n v="77545842"/>
    <x v="10"/>
    <x v="3"/>
  </r>
  <r>
    <n v="77545843"/>
    <x v="10"/>
    <x v="3"/>
  </r>
  <r>
    <n v="77545845"/>
    <x v="10"/>
    <x v="3"/>
  </r>
  <r>
    <n v="77545847"/>
    <x v="10"/>
    <x v="14"/>
  </r>
  <r>
    <n v="77545848"/>
    <x v="10"/>
    <x v="14"/>
  </r>
  <r>
    <n v="77545849"/>
    <x v="10"/>
    <x v="14"/>
  </r>
  <r>
    <n v="77545850"/>
    <x v="12"/>
    <x v="14"/>
  </r>
  <r>
    <n v="77545851"/>
    <x v="12"/>
    <x v="14"/>
  </r>
  <r>
    <n v="77545853"/>
    <x v="12"/>
    <x v="14"/>
  </r>
  <r>
    <n v="77545854"/>
    <x v="12"/>
    <x v="14"/>
  </r>
  <r>
    <n v="77545856"/>
    <x v="12"/>
    <x v="14"/>
  </r>
  <r>
    <n v="77545857"/>
    <x v="10"/>
    <x v="14"/>
  </r>
  <r>
    <n v="77545859"/>
    <x v="10"/>
    <x v="14"/>
  </r>
  <r>
    <n v="77545860"/>
    <x v="10"/>
    <x v="14"/>
  </r>
  <r>
    <n v="77545861"/>
    <x v="10"/>
    <x v="14"/>
  </r>
  <r>
    <n v="77545862"/>
    <x v="10"/>
    <x v="14"/>
  </r>
  <r>
    <n v="77545863"/>
    <x v="10"/>
    <x v="14"/>
  </r>
  <r>
    <n v="77545864"/>
    <x v="12"/>
    <x v="14"/>
  </r>
  <r>
    <n v="77545866"/>
    <x v="12"/>
    <x v="14"/>
  </r>
  <r>
    <n v="77545867"/>
    <x v="10"/>
    <x v="14"/>
  </r>
  <r>
    <n v="77545869"/>
    <x v="10"/>
    <x v="14"/>
  </r>
  <r>
    <n v="77545870"/>
    <x v="11"/>
    <x v="5"/>
  </r>
  <r>
    <n v="77545871"/>
    <x v="12"/>
    <x v="14"/>
  </r>
  <r>
    <n v="77545872"/>
    <x v="12"/>
    <x v="5"/>
  </r>
  <r>
    <n v="77545873"/>
    <x v="12"/>
    <x v="14"/>
  </r>
  <r>
    <n v="77545874"/>
    <x v="12"/>
    <x v="14"/>
  </r>
  <r>
    <n v="77545876"/>
    <x v="12"/>
    <x v="14"/>
  </r>
  <r>
    <n v="77545877"/>
    <x v="11"/>
    <x v="14"/>
  </r>
  <r>
    <n v="77545879"/>
    <x v="12"/>
    <x v="14"/>
  </r>
  <r>
    <n v="77545881"/>
    <x v="12"/>
    <x v="14"/>
  </r>
  <r>
    <n v="77545882"/>
    <x v="12"/>
    <x v="14"/>
  </r>
  <r>
    <n v="77545885"/>
    <x v="10"/>
    <x v="14"/>
  </r>
  <r>
    <n v="77545886"/>
    <x v="10"/>
    <x v="14"/>
  </r>
  <r>
    <n v="77545887"/>
    <x v="10"/>
    <x v="14"/>
  </r>
  <r>
    <n v="77545888"/>
    <x v="10"/>
    <x v="14"/>
  </r>
  <r>
    <n v="77545889"/>
    <x v="10"/>
    <x v="14"/>
  </r>
  <r>
    <n v="77545890"/>
    <x v="10"/>
    <x v="14"/>
  </r>
  <r>
    <n v="77545891"/>
    <x v="10"/>
    <x v="14"/>
  </r>
  <r>
    <n v="77545892"/>
    <x v="10"/>
    <x v="14"/>
  </r>
  <r>
    <n v="77545893"/>
    <x v="10"/>
    <x v="14"/>
  </r>
  <r>
    <n v="77545894"/>
    <x v="10"/>
    <x v="14"/>
  </r>
  <r>
    <n v="77545895"/>
    <x v="12"/>
    <x v="14"/>
  </r>
  <r>
    <n v="77545896"/>
    <x v="10"/>
    <x v="14"/>
  </r>
  <r>
    <n v="77545897"/>
    <x v="10"/>
    <x v="14"/>
  </r>
  <r>
    <n v="77545898"/>
    <x v="10"/>
    <x v="14"/>
  </r>
  <r>
    <n v="77545899"/>
    <x v="12"/>
    <x v="14"/>
  </r>
  <r>
    <n v="77545901"/>
    <x v="11"/>
    <x v="5"/>
  </r>
  <r>
    <n v="77545904"/>
    <x v="20"/>
    <x v="15"/>
  </r>
  <r>
    <n v="77545908"/>
    <x v="10"/>
    <x v="14"/>
  </r>
  <r>
    <n v="77545909"/>
    <x v="10"/>
    <x v="14"/>
  </r>
  <r>
    <n v="77545911"/>
    <x v="10"/>
    <x v="14"/>
  </r>
  <r>
    <n v="77545916"/>
    <x v="10"/>
    <x v="14"/>
  </r>
  <r>
    <n v="77545917"/>
    <x v="10"/>
    <x v="14"/>
  </r>
  <r>
    <n v="77545923"/>
    <x v="12"/>
    <x v="14"/>
  </r>
  <r>
    <n v="77545925"/>
    <x v="10"/>
    <x v="14"/>
  </r>
  <r>
    <n v="77545927"/>
    <x v="10"/>
    <x v="14"/>
  </r>
  <r>
    <n v="77545929"/>
    <x v="10"/>
    <x v="14"/>
  </r>
  <r>
    <n v="77545930"/>
    <x v="10"/>
    <x v="14"/>
  </r>
  <r>
    <n v="77545931"/>
    <x v="10"/>
    <x v="14"/>
  </r>
  <r>
    <n v="77545932"/>
    <x v="10"/>
    <x v="14"/>
  </r>
  <r>
    <n v="77545933"/>
    <x v="10"/>
    <x v="14"/>
  </r>
  <r>
    <n v="77545934"/>
    <x v="10"/>
    <x v="14"/>
  </r>
  <r>
    <n v="77545935"/>
    <x v="10"/>
    <x v="14"/>
  </r>
  <r>
    <n v="77545936"/>
    <x v="10"/>
    <x v="14"/>
  </r>
  <r>
    <n v="77545937"/>
    <x v="10"/>
    <x v="14"/>
  </r>
  <r>
    <n v="77545938"/>
    <x v="10"/>
    <x v="14"/>
  </r>
  <r>
    <n v="77545939"/>
    <x v="10"/>
    <x v="14"/>
  </r>
  <r>
    <n v="77545940"/>
    <x v="10"/>
    <x v="14"/>
  </r>
  <r>
    <n v="77545941"/>
    <x v="10"/>
    <x v="14"/>
  </r>
  <r>
    <n v="77545942"/>
    <x v="10"/>
    <x v="14"/>
  </r>
  <r>
    <n v="77545943"/>
    <x v="10"/>
    <x v="14"/>
  </r>
  <r>
    <n v="77545944"/>
    <x v="10"/>
    <x v="14"/>
  </r>
  <r>
    <n v="77545945"/>
    <x v="10"/>
    <x v="14"/>
  </r>
  <r>
    <n v="77545946"/>
    <x v="10"/>
    <x v="14"/>
  </r>
  <r>
    <n v="77545947"/>
    <x v="10"/>
    <x v="14"/>
  </r>
  <r>
    <n v="77545948"/>
    <x v="10"/>
    <x v="14"/>
  </r>
  <r>
    <n v="77545949"/>
    <x v="10"/>
    <x v="14"/>
  </r>
  <r>
    <n v="77545950"/>
    <x v="10"/>
    <x v="14"/>
  </r>
  <r>
    <n v="77545951"/>
    <x v="10"/>
    <x v="14"/>
  </r>
  <r>
    <n v="77545952"/>
    <x v="10"/>
    <x v="14"/>
  </r>
  <r>
    <n v="77545953"/>
    <x v="10"/>
    <x v="14"/>
  </r>
  <r>
    <n v="77545954"/>
    <x v="10"/>
    <x v="14"/>
  </r>
  <r>
    <n v="77545955"/>
    <x v="10"/>
    <x v="14"/>
  </r>
  <r>
    <n v="77545956"/>
    <x v="10"/>
    <x v="11"/>
  </r>
  <r>
    <n v="77545957"/>
    <x v="10"/>
    <x v="14"/>
  </r>
  <r>
    <n v="77545958"/>
    <x v="10"/>
    <x v="14"/>
  </r>
  <r>
    <n v="77545959"/>
    <x v="10"/>
    <x v="14"/>
  </r>
  <r>
    <n v="77545960"/>
    <x v="10"/>
    <x v="14"/>
  </r>
  <r>
    <n v="77545961"/>
    <x v="10"/>
    <x v="14"/>
  </r>
  <r>
    <n v="77545962"/>
    <x v="10"/>
    <x v="14"/>
  </r>
  <r>
    <n v="77545963"/>
    <x v="10"/>
    <x v="14"/>
  </r>
  <r>
    <n v="77545964"/>
    <x v="10"/>
    <x v="14"/>
  </r>
  <r>
    <n v="77545965"/>
    <x v="10"/>
    <x v="14"/>
  </r>
  <r>
    <n v="77545966"/>
    <x v="10"/>
    <x v="14"/>
  </r>
  <r>
    <n v="77545967"/>
    <x v="10"/>
    <x v="14"/>
  </r>
  <r>
    <n v="77545968"/>
    <x v="10"/>
    <x v="14"/>
  </r>
  <r>
    <n v="77545969"/>
    <x v="10"/>
    <x v="11"/>
  </r>
  <r>
    <n v="77545970"/>
    <x v="10"/>
    <x v="14"/>
  </r>
  <r>
    <n v="77545971"/>
    <x v="10"/>
    <x v="14"/>
  </r>
  <r>
    <n v="77545972"/>
    <x v="10"/>
    <x v="14"/>
  </r>
  <r>
    <n v="77545973"/>
    <x v="10"/>
    <x v="14"/>
  </r>
  <r>
    <n v="77545974"/>
    <x v="10"/>
    <x v="14"/>
  </r>
  <r>
    <n v="77545975"/>
    <x v="10"/>
    <x v="14"/>
  </r>
  <r>
    <n v="77545976"/>
    <x v="10"/>
    <x v="14"/>
  </r>
  <r>
    <n v="77545977"/>
    <x v="10"/>
    <x v="14"/>
  </r>
  <r>
    <n v="77545978"/>
    <x v="10"/>
    <x v="14"/>
  </r>
  <r>
    <n v="77545979"/>
    <x v="10"/>
    <x v="14"/>
  </r>
  <r>
    <n v="77545981"/>
    <x v="10"/>
    <x v="14"/>
  </r>
  <r>
    <n v="77545982"/>
    <x v="10"/>
    <x v="14"/>
  </r>
  <r>
    <n v="77545983"/>
    <x v="10"/>
    <x v="14"/>
  </r>
  <r>
    <n v="77545985"/>
    <x v="10"/>
    <x v="14"/>
  </r>
  <r>
    <n v="77545986"/>
    <x v="10"/>
    <x v="14"/>
  </r>
  <r>
    <n v="77545987"/>
    <x v="10"/>
    <x v="14"/>
  </r>
  <r>
    <n v="77545988"/>
    <x v="10"/>
    <x v="16"/>
  </r>
  <r>
    <n v="77545989"/>
    <x v="10"/>
    <x v="8"/>
  </r>
  <r>
    <n v="77545990"/>
    <x v="10"/>
    <x v="8"/>
  </r>
  <r>
    <n v="77545991"/>
    <x v="10"/>
    <x v="8"/>
  </r>
  <r>
    <n v="77545992"/>
    <x v="10"/>
    <x v="8"/>
  </r>
  <r>
    <n v="77545994"/>
    <x v="10"/>
    <x v="8"/>
  </r>
  <r>
    <n v="77545996"/>
    <x v="10"/>
    <x v="8"/>
  </r>
  <r>
    <n v="77545997"/>
    <x v="10"/>
    <x v="8"/>
  </r>
  <r>
    <n v="77545998"/>
    <x v="10"/>
    <x v="8"/>
  </r>
  <r>
    <n v="77545999"/>
    <x v="10"/>
    <x v="8"/>
  </r>
  <r>
    <n v="77546000"/>
    <x v="10"/>
    <x v="8"/>
  </r>
  <r>
    <n v="77546004"/>
    <x v="10"/>
    <x v="8"/>
  </r>
  <r>
    <n v="77546005"/>
    <x v="10"/>
    <x v="8"/>
  </r>
  <r>
    <n v="77546006"/>
    <x v="10"/>
    <x v="8"/>
  </r>
  <r>
    <n v="77546007"/>
    <x v="10"/>
    <x v="8"/>
  </r>
  <r>
    <n v="77546008"/>
    <x v="10"/>
    <x v="8"/>
  </r>
  <r>
    <n v="77546009"/>
    <x v="10"/>
    <x v="8"/>
  </r>
  <r>
    <n v="77546010"/>
    <x v="10"/>
    <x v="8"/>
  </r>
  <r>
    <n v="77546011"/>
    <x v="10"/>
    <x v="8"/>
  </r>
  <r>
    <n v="77546012"/>
    <x v="10"/>
    <x v="8"/>
  </r>
  <r>
    <n v="77546013"/>
    <x v="10"/>
    <x v="8"/>
  </r>
  <r>
    <n v="77546014"/>
    <x v="10"/>
    <x v="8"/>
  </r>
  <r>
    <n v="77546015"/>
    <x v="10"/>
    <x v="8"/>
  </r>
  <r>
    <n v="77546016"/>
    <x v="7"/>
    <x v="15"/>
  </r>
  <r>
    <n v="77546017"/>
    <x v="10"/>
    <x v="8"/>
  </r>
  <r>
    <n v="77546019"/>
    <x v="11"/>
    <x v="8"/>
  </r>
  <r>
    <n v="77546020"/>
    <x v="11"/>
    <x v="8"/>
  </r>
  <r>
    <n v="77546021"/>
    <x v="12"/>
    <x v="8"/>
  </r>
  <r>
    <n v="77546022"/>
    <x v="10"/>
    <x v="8"/>
  </r>
  <r>
    <n v="77546023"/>
    <x v="10"/>
    <x v="8"/>
  </r>
  <r>
    <n v="77546024"/>
    <x v="10"/>
    <x v="8"/>
  </r>
  <r>
    <n v="77546025"/>
    <x v="10"/>
    <x v="8"/>
  </r>
  <r>
    <n v="77546026"/>
    <x v="10"/>
    <x v="8"/>
  </r>
  <r>
    <n v="77546027"/>
    <x v="10"/>
    <x v="8"/>
  </r>
  <r>
    <n v="77546028"/>
    <x v="10"/>
    <x v="8"/>
  </r>
  <r>
    <n v="77546029"/>
    <x v="10"/>
    <x v="8"/>
  </r>
  <r>
    <n v="77546031"/>
    <x v="10"/>
    <x v="15"/>
  </r>
  <r>
    <n v="77546032"/>
    <x v="10"/>
    <x v="15"/>
  </r>
  <r>
    <n v="77546033"/>
    <x v="10"/>
    <x v="15"/>
  </r>
  <r>
    <n v="77546034"/>
    <x v="10"/>
    <x v="15"/>
  </r>
  <r>
    <n v="77546035"/>
    <x v="10"/>
    <x v="15"/>
  </r>
  <r>
    <n v="77546036"/>
    <x v="12"/>
    <x v="15"/>
  </r>
  <r>
    <n v="77546038"/>
    <x v="12"/>
    <x v="15"/>
  </r>
  <r>
    <n v="77546039"/>
    <x v="11"/>
    <x v="15"/>
  </r>
  <r>
    <n v="77546041"/>
    <x v="12"/>
    <x v="15"/>
  </r>
  <r>
    <n v="77546046"/>
    <x v="10"/>
    <x v="15"/>
  </r>
  <r>
    <n v="77546048"/>
    <x v="10"/>
    <x v="15"/>
  </r>
  <r>
    <n v="77546050"/>
    <x v="12"/>
    <x v="15"/>
  </r>
  <r>
    <n v="77546051"/>
    <x v="10"/>
    <x v="15"/>
  </r>
  <r>
    <n v="77546052"/>
    <x v="10"/>
    <x v="15"/>
  </r>
  <r>
    <n v="77546053"/>
    <x v="10"/>
    <x v="15"/>
  </r>
  <r>
    <n v="77546054"/>
    <x v="10"/>
    <x v="15"/>
  </r>
  <r>
    <n v="77546055"/>
    <x v="10"/>
    <x v="15"/>
  </r>
  <r>
    <n v="77546056"/>
    <x v="10"/>
    <x v="15"/>
  </r>
  <r>
    <n v="77546057"/>
    <x v="10"/>
    <x v="15"/>
  </r>
  <r>
    <n v="77546058"/>
    <x v="10"/>
    <x v="15"/>
  </r>
  <r>
    <n v="77546060"/>
    <x v="10"/>
    <x v="15"/>
  </r>
  <r>
    <n v="77546061"/>
    <x v="10"/>
    <x v="15"/>
  </r>
  <r>
    <n v="77546062"/>
    <x v="10"/>
    <x v="15"/>
  </r>
  <r>
    <n v="77546063"/>
    <x v="10"/>
    <x v="15"/>
  </r>
  <r>
    <n v="77546065"/>
    <x v="10"/>
    <x v="15"/>
  </r>
  <r>
    <n v="77546069"/>
    <x v="10"/>
    <x v="15"/>
  </r>
  <r>
    <n v="77546071"/>
    <x v="10"/>
    <x v="15"/>
  </r>
  <r>
    <n v="77546072"/>
    <x v="10"/>
    <x v="15"/>
  </r>
  <r>
    <n v="77546073"/>
    <x v="10"/>
    <x v="15"/>
  </r>
  <r>
    <n v="77546074"/>
    <x v="10"/>
    <x v="15"/>
  </r>
  <r>
    <n v="77546075"/>
    <x v="10"/>
    <x v="11"/>
  </r>
  <r>
    <n v="77546076"/>
    <x v="10"/>
    <x v="11"/>
  </r>
  <r>
    <n v="77546077"/>
    <x v="10"/>
    <x v="11"/>
  </r>
  <r>
    <n v="77546078"/>
    <x v="10"/>
    <x v="11"/>
  </r>
  <r>
    <n v="77546079"/>
    <x v="10"/>
    <x v="11"/>
  </r>
  <r>
    <n v="77546080"/>
    <x v="10"/>
    <x v="11"/>
  </r>
  <r>
    <n v="77546081"/>
    <x v="10"/>
    <x v="11"/>
  </r>
  <r>
    <n v="77546082"/>
    <x v="10"/>
    <x v="11"/>
  </r>
  <r>
    <n v="77546083"/>
    <x v="10"/>
    <x v="11"/>
  </r>
  <r>
    <n v="77546084"/>
    <x v="10"/>
    <x v="11"/>
  </r>
  <r>
    <n v="77546085"/>
    <x v="10"/>
    <x v="11"/>
  </r>
  <r>
    <n v="77546086"/>
    <x v="10"/>
    <x v="11"/>
  </r>
  <r>
    <n v="77546087"/>
    <x v="10"/>
    <x v="11"/>
  </r>
  <r>
    <n v="77546088"/>
    <x v="10"/>
    <x v="11"/>
  </r>
  <r>
    <n v="77546089"/>
    <x v="10"/>
    <x v="11"/>
  </r>
  <r>
    <n v="77546090"/>
    <x v="10"/>
    <x v="11"/>
  </r>
  <r>
    <n v="77546091"/>
    <x v="10"/>
    <x v="11"/>
  </r>
  <r>
    <n v="77546092"/>
    <x v="10"/>
    <x v="11"/>
  </r>
  <r>
    <n v="77546093"/>
    <x v="10"/>
    <x v="11"/>
  </r>
  <r>
    <n v="77546094"/>
    <x v="10"/>
    <x v="11"/>
  </r>
  <r>
    <n v="77546095"/>
    <x v="10"/>
    <x v="11"/>
  </r>
  <r>
    <n v="77546096"/>
    <x v="10"/>
    <x v="11"/>
  </r>
  <r>
    <n v="77546098"/>
    <x v="10"/>
    <x v="11"/>
  </r>
  <r>
    <n v="77546100"/>
    <x v="10"/>
    <x v="11"/>
  </r>
  <r>
    <n v="77546101"/>
    <x v="10"/>
    <x v="11"/>
  </r>
  <r>
    <n v="77546102"/>
    <x v="10"/>
    <x v="11"/>
  </r>
  <r>
    <n v="77546103"/>
    <x v="10"/>
    <x v="11"/>
  </r>
  <r>
    <n v="77546106"/>
    <x v="10"/>
    <x v="11"/>
  </r>
  <r>
    <n v="77546108"/>
    <x v="10"/>
    <x v="11"/>
  </r>
  <r>
    <n v="77546114"/>
    <x v="10"/>
    <x v="11"/>
  </r>
  <r>
    <n v="77546115"/>
    <x v="10"/>
    <x v="11"/>
  </r>
  <r>
    <n v="77546117"/>
    <x v="12"/>
    <x v="11"/>
  </r>
  <r>
    <n v="77546120"/>
    <x v="10"/>
    <x v="11"/>
  </r>
  <r>
    <n v="77546121"/>
    <x v="10"/>
    <x v="11"/>
  </r>
  <r>
    <n v="77546122"/>
    <x v="10"/>
    <x v="11"/>
  </r>
  <r>
    <n v="77546123"/>
    <x v="10"/>
    <x v="11"/>
  </r>
  <r>
    <n v="77546124"/>
    <x v="10"/>
    <x v="11"/>
  </r>
  <r>
    <n v="77546125"/>
    <x v="10"/>
    <x v="15"/>
  </r>
  <r>
    <n v="77546126"/>
    <x v="10"/>
    <x v="15"/>
  </r>
  <r>
    <n v="77546127"/>
    <x v="10"/>
    <x v="15"/>
  </r>
  <r>
    <n v="77546128"/>
    <x v="10"/>
    <x v="15"/>
  </r>
  <r>
    <n v="77546129"/>
    <x v="10"/>
    <x v="15"/>
  </r>
  <r>
    <n v="77546131"/>
    <x v="10"/>
    <x v="15"/>
  </r>
  <r>
    <n v="77546132"/>
    <x v="10"/>
    <x v="15"/>
  </r>
  <r>
    <n v="77546133"/>
    <x v="10"/>
    <x v="15"/>
  </r>
  <r>
    <n v="77546134"/>
    <x v="10"/>
    <x v="15"/>
  </r>
  <r>
    <n v="77546136"/>
    <x v="10"/>
    <x v="15"/>
  </r>
  <r>
    <n v="77546139"/>
    <x v="10"/>
    <x v="15"/>
  </r>
  <r>
    <n v="77546140"/>
    <x v="10"/>
    <x v="15"/>
  </r>
  <r>
    <n v="77546141"/>
    <x v="10"/>
    <x v="15"/>
  </r>
  <r>
    <n v="77546143"/>
    <x v="10"/>
    <x v="15"/>
  </r>
  <r>
    <n v="77546144"/>
    <x v="10"/>
    <x v="15"/>
  </r>
  <r>
    <n v="77546145"/>
    <x v="10"/>
    <x v="15"/>
  </r>
  <r>
    <n v="77546146"/>
    <x v="10"/>
    <x v="15"/>
  </r>
  <r>
    <n v="77546147"/>
    <x v="10"/>
    <x v="15"/>
  </r>
  <r>
    <n v="77546148"/>
    <x v="10"/>
    <x v="15"/>
  </r>
  <r>
    <n v="77546150"/>
    <x v="10"/>
    <x v="15"/>
  </r>
  <r>
    <n v="77546151"/>
    <x v="10"/>
    <x v="15"/>
  </r>
  <r>
    <n v="77546152"/>
    <x v="10"/>
    <x v="15"/>
  </r>
  <r>
    <n v="77546154"/>
    <x v="10"/>
    <x v="15"/>
  </r>
  <r>
    <n v="77546155"/>
    <x v="10"/>
    <x v="15"/>
  </r>
  <r>
    <n v="77546156"/>
    <x v="10"/>
    <x v="15"/>
  </r>
  <r>
    <n v="77546157"/>
    <x v="10"/>
    <x v="15"/>
  </r>
  <r>
    <n v="77546158"/>
    <x v="10"/>
    <x v="15"/>
  </r>
  <r>
    <n v="77546159"/>
    <x v="10"/>
    <x v="15"/>
  </r>
  <r>
    <n v="77546160"/>
    <x v="10"/>
    <x v="15"/>
  </r>
  <r>
    <n v="77546161"/>
    <x v="10"/>
    <x v="15"/>
  </r>
  <r>
    <n v="77546162"/>
    <x v="10"/>
    <x v="15"/>
  </r>
  <r>
    <n v="77546163"/>
    <x v="10"/>
    <x v="15"/>
  </r>
  <r>
    <n v="77546164"/>
    <x v="10"/>
    <x v="15"/>
  </r>
  <r>
    <n v="77546165"/>
    <x v="10"/>
    <x v="15"/>
  </r>
  <r>
    <n v="77546167"/>
    <x v="10"/>
    <x v="15"/>
  </r>
  <r>
    <n v="77546168"/>
    <x v="10"/>
    <x v="15"/>
  </r>
  <r>
    <n v="77546170"/>
    <x v="10"/>
    <x v="15"/>
  </r>
  <r>
    <n v="77546171"/>
    <x v="10"/>
    <x v="15"/>
  </r>
  <r>
    <n v="77546172"/>
    <x v="10"/>
    <x v="15"/>
  </r>
  <r>
    <n v="77546173"/>
    <x v="10"/>
    <x v="15"/>
  </r>
  <r>
    <n v="77546174"/>
    <x v="10"/>
    <x v="15"/>
  </r>
  <r>
    <n v="77546175"/>
    <x v="10"/>
    <x v="15"/>
  </r>
  <r>
    <n v="77546176"/>
    <x v="10"/>
    <x v="15"/>
  </r>
  <r>
    <n v="77546177"/>
    <x v="10"/>
    <x v="15"/>
  </r>
  <r>
    <n v="77546179"/>
    <x v="10"/>
    <x v="15"/>
  </r>
  <r>
    <n v="77546180"/>
    <x v="10"/>
    <x v="15"/>
  </r>
  <r>
    <n v="77546181"/>
    <x v="10"/>
    <x v="15"/>
  </r>
  <r>
    <n v="77546182"/>
    <x v="10"/>
    <x v="15"/>
  </r>
  <r>
    <n v="77546183"/>
    <x v="10"/>
    <x v="15"/>
  </r>
  <r>
    <n v="77546184"/>
    <x v="10"/>
    <x v="15"/>
  </r>
  <r>
    <n v="77546185"/>
    <x v="10"/>
    <x v="15"/>
  </r>
  <r>
    <n v="77546186"/>
    <x v="10"/>
    <x v="15"/>
  </r>
  <r>
    <n v="77546187"/>
    <x v="10"/>
    <x v="15"/>
  </r>
  <r>
    <n v="77546188"/>
    <x v="10"/>
    <x v="15"/>
  </r>
  <r>
    <n v="77546190"/>
    <x v="10"/>
    <x v="16"/>
  </r>
  <r>
    <n v="77546191"/>
    <x v="10"/>
    <x v="16"/>
  </r>
  <r>
    <n v="77546192"/>
    <x v="10"/>
    <x v="16"/>
  </r>
  <r>
    <n v="77546193"/>
    <x v="10"/>
    <x v="16"/>
  </r>
  <r>
    <n v="77546196"/>
    <x v="10"/>
    <x v="16"/>
  </r>
  <r>
    <n v="77546197"/>
    <x v="10"/>
    <x v="16"/>
  </r>
  <r>
    <n v="77546198"/>
    <x v="10"/>
    <x v="16"/>
  </r>
  <r>
    <n v="77546199"/>
    <x v="10"/>
    <x v="16"/>
  </r>
  <r>
    <n v="77546202"/>
    <x v="10"/>
    <x v="11"/>
  </r>
  <r>
    <n v="77546203"/>
    <x v="10"/>
    <x v="11"/>
  </r>
  <r>
    <n v="77546204"/>
    <x v="10"/>
    <x v="11"/>
  </r>
  <r>
    <n v="77546206"/>
    <x v="10"/>
    <x v="11"/>
  </r>
  <r>
    <n v="77546207"/>
    <x v="10"/>
    <x v="11"/>
  </r>
  <r>
    <n v="77546208"/>
    <x v="10"/>
    <x v="11"/>
  </r>
  <r>
    <n v="77546209"/>
    <x v="10"/>
    <x v="11"/>
  </r>
  <r>
    <n v="77546210"/>
    <x v="10"/>
    <x v="11"/>
  </r>
  <r>
    <n v="77546211"/>
    <x v="10"/>
    <x v="11"/>
  </r>
  <r>
    <n v="77546212"/>
    <x v="10"/>
    <x v="11"/>
  </r>
  <r>
    <n v="77546213"/>
    <x v="10"/>
    <x v="11"/>
  </r>
  <r>
    <n v="77546214"/>
    <x v="10"/>
    <x v="11"/>
  </r>
  <r>
    <n v="77546215"/>
    <x v="10"/>
    <x v="11"/>
  </r>
  <r>
    <n v="77546216"/>
    <x v="10"/>
    <x v="11"/>
  </r>
  <r>
    <n v="77546217"/>
    <x v="10"/>
    <x v="11"/>
  </r>
  <r>
    <n v="77546218"/>
    <x v="10"/>
    <x v="11"/>
  </r>
  <r>
    <n v="77546219"/>
    <x v="10"/>
    <x v="11"/>
  </r>
  <r>
    <n v="77546220"/>
    <x v="10"/>
    <x v="11"/>
  </r>
  <r>
    <n v="77546221"/>
    <x v="10"/>
    <x v="11"/>
  </r>
  <r>
    <n v="77546222"/>
    <x v="10"/>
    <x v="11"/>
  </r>
  <r>
    <n v="77546224"/>
    <x v="10"/>
    <x v="11"/>
  </r>
  <r>
    <n v="77546225"/>
    <x v="10"/>
    <x v="11"/>
  </r>
  <r>
    <n v="77546226"/>
    <x v="10"/>
    <x v="11"/>
  </r>
  <r>
    <n v="77546227"/>
    <x v="10"/>
    <x v="11"/>
  </r>
  <r>
    <n v="77546228"/>
    <x v="10"/>
    <x v="11"/>
  </r>
  <r>
    <n v="77546229"/>
    <x v="10"/>
    <x v="11"/>
  </r>
  <r>
    <n v="77546230"/>
    <x v="10"/>
    <x v="11"/>
  </r>
  <r>
    <n v="77546231"/>
    <x v="10"/>
    <x v="11"/>
  </r>
  <r>
    <n v="77546232"/>
    <x v="10"/>
    <x v="11"/>
  </r>
  <r>
    <n v="77546233"/>
    <x v="10"/>
    <x v="11"/>
  </r>
  <r>
    <n v="77546234"/>
    <x v="10"/>
    <x v="11"/>
  </r>
  <r>
    <n v="77546235"/>
    <x v="10"/>
    <x v="11"/>
  </r>
  <r>
    <n v="77546236"/>
    <x v="10"/>
    <x v="11"/>
  </r>
  <r>
    <n v="77546237"/>
    <x v="10"/>
    <x v="11"/>
  </r>
  <r>
    <n v="77546238"/>
    <x v="10"/>
    <x v="11"/>
  </r>
  <r>
    <n v="77546239"/>
    <x v="10"/>
    <x v="11"/>
  </r>
  <r>
    <n v="77546240"/>
    <x v="10"/>
    <x v="11"/>
  </r>
  <r>
    <n v="77546241"/>
    <x v="10"/>
    <x v="11"/>
  </r>
  <r>
    <n v="77546242"/>
    <x v="10"/>
    <x v="11"/>
  </r>
  <r>
    <n v="77546243"/>
    <x v="10"/>
    <x v="11"/>
  </r>
  <r>
    <n v="77546244"/>
    <x v="10"/>
    <x v="11"/>
  </r>
  <r>
    <n v="77546245"/>
    <x v="10"/>
    <x v="11"/>
  </r>
  <r>
    <n v="77546246"/>
    <x v="10"/>
    <x v="11"/>
  </r>
  <r>
    <n v="77546247"/>
    <x v="10"/>
    <x v="11"/>
  </r>
  <r>
    <n v="77546248"/>
    <x v="10"/>
    <x v="11"/>
  </r>
  <r>
    <n v="77546249"/>
    <x v="10"/>
    <x v="11"/>
  </r>
  <r>
    <n v="77546250"/>
    <x v="10"/>
    <x v="11"/>
  </r>
  <r>
    <n v="77546251"/>
    <x v="10"/>
    <x v="11"/>
  </r>
  <r>
    <n v="77546252"/>
    <x v="10"/>
    <x v="11"/>
  </r>
  <r>
    <n v="77546253"/>
    <x v="10"/>
    <x v="11"/>
  </r>
  <r>
    <n v="77546254"/>
    <x v="10"/>
    <x v="11"/>
  </r>
  <r>
    <n v="77546255"/>
    <x v="10"/>
    <x v="11"/>
  </r>
  <r>
    <n v="77546256"/>
    <x v="10"/>
    <x v="11"/>
  </r>
  <r>
    <n v="77546257"/>
    <x v="10"/>
    <x v="11"/>
  </r>
  <r>
    <n v="77546258"/>
    <x v="10"/>
    <x v="11"/>
  </r>
  <r>
    <n v="77546260"/>
    <x v="10"/>
    <x v="11"/>
  </r>
  <r>
    <n v="77546261"/>
    <x v="10"/>
    <x v="11"/>
  </r>
  <r>
    <n v="77546262"/>
    <x v="10"/>
    <x v="11"/>
  </r>
  <r>
    <n v="77546263"/>
    <x v="10"/>
    <x v="11"/>
  </r>
  <r>
    <n v="77546264"/>
    <x v="10"/>
    <x v="11"/>
  </r>
  <r>
    <n v="77546266"/>
    <x v="10"/>
    <x v="11"/>
  </r>
  <r>
    <n v="77546268"/>
    <x v="10"/>
    <x v="11"/>
  </r>
  <r>
    <n v="77546269"/>
    <x v="10"/>
    <x v="11"/>
  </r>
  <r>
    <n v="77546271"/>
    <x v="10"/>
    <x v="11"/>
  </r>
  <r>
    <n v="77546275"/>
    <x v="10"/>
    <x v="11"/>
  </r>
  <r>
    <n v="77546276"/>
    <x v="10"/>
    <x v="11"/>
  </r>
  <r>
    <n v="77546278"/>
    <x v="10"/>
    <x v="11"/>
  </r>
  <r>
    <n v="77546279"/>
    <x v="10"/>
    <x v="11"/>
  </r>
  <r>
    <n v="77546281"/>
    <x v="10"/>
    <x v="11"/>
  </r>
  <r>
    <n v="77546283"/>
    <x v="10"/>
    <x v="11"/>
  </r>
  <r>
    <n v="77546284"/>
    <x v="10"/>
    <x v="11"/>
  </r>
  <r>
    <n v="77546285"/>
    <x v="10"/>
    <x v="11"/>
  </r>
  <r>
    <n v="77546286"/>
    <x v="10"/>
    <x v="11"/>
  </r>
  <r>
    <n v="77546287"/>
    <x v="10"/>
    <x v="11"/>
  </r>
  <r>
    <n v="77546288"/>
    <x v="10"/>
    <x v="11"/>
  </r>
  <r>
    <n v="77546289"/>
    <x v="10"/>
    <x v="11"/>
  </r>
  <r>
    <n v="77546290"/>
    <x v="10"/>
    <x v="11"/>
  </r>
  <r>
    <n v="77546291"/>
    <x v="10"/>
    <x v="11"/>
  </r>
  <r>
    <n v="77546292"/>
    <x v="10"/>
    <x v="11"/>
  </r>
  <r>
    <n v="77546293"/>
    <x v="10"/>
    <x v="11"/>
  </r>
  <r>
    <n v="77546294"/>
    <x v="10"/>
    <x v="11"/>
  </r>
  <r>
    <n v="77546295"/>
    <x v="10"/>
    <x v="11"/>
  </r>
  <r>
    <n v="77546297"/>
    <x v="10"/>
    <x v="11"/>
  </r>
  <r>
    <n v="77546298"/>
    <x v="10"/>
    <x v="11"/>
  </r>
  <r>
    <n v="77546299"/>
    <x v="10"/>
    <x v="11"/>
  </r>
  <r>
    <n v="77546300"/>
    <x v="10"/>
    <x v="11"/>
  </r>
  <r>
    <n v="77546301"/>
    <x v="10"/>
    <x v="11"/>
  </r>
  <r>
    <n v="77546302"/>
    <x v="10"/>
    <x v="17"/>
  </r>
  <r>
    <n v="77546303"/>
    <x v="10"/>
    <x v="17"/>
  </r>
  <r>
    <n v="77546304"/>
    <x v="10"/>
    <x v="17"/>
  </r>
  <r>
    <n v="77546305"/>
    <x v="10"/>
    <x v="17"/>
  </r>
  <r>
    <n v="77546306"/>
    <x v="10"/>
    <x v="17"/>
  </r>
  <r>
    <n v="77546307"/>
    <x v="10"/>
    <x v="17"/>
  </r>
  <r>
    <n v="77546308"/>
    <x v="10"/>
    <x v="17"/>
  </r>
  <r>
    <n v="77546309"/>
    <x v="10"/>
    <x v="17"/>
  </r>
  <r>
    <n v="77546310"/>
    <x v="10"/>
    <x v="17"/>
  </r>
  <r>
    <n v="77546311"/>
    <x v="10"/>
    <x v="17"/>
  </r>
  <r>
    <n v="77546312"/>
    <x v="10"/>
    <x v="17"/>
  </r>
  <r>
    <n v="77546313"/>
    <x v="10"/>
    <x v="17"/>
  </r>
  <r>
    <n v="77546314"/>
    <x v="10"/>
    <x v="17"/>
  </r>
  <r>
    <n v="77546315"/>
    <x v="10"/>
    <x v="17"/>
  </r>
  <r>
    <n v="77546316"/>
    <x v="10"/>
    <x v="17"/>
  </r>
  <r>
    <n v="77546317"/>
    <x v="10"/>
    <x v="17"/>
  </r>
  <r>
    <n v="77546318"/>
    <x v="10"/>
    <x v="17"/>
  </r>
  <r>
    <n v="77546319"/>
    <x v="10"/>
    <x v="17"/>
  </r>
  <r>
    <n v="77546320"/>
    <x v="10"/>
    <x v="17"/>
  </r>
  <r>
    <n v="77546321"/>
    <x v="10"/>
    <x v="17"/>
  </r>
  <r>
    <n v="77546322"/>
    <x v="10"/>
    <x v="17"/>
  </r>
  <r>
    <n v="77546323"/>
    <x v="10"/>
    <x v="17"/>
  </r>
  <r>
    <n v="77546324"/>
    <x v="10"/>
    <x v="17"/>
  </r>
  <r>
    <n v="77546325"/>
    <x v="10"/>
    <x v="17"/>
  </r>
  <r>
    <n v="77546326"/>
    <x v="10"/>
    <x v="17"/>
  </r>
  <r>
    <n v="77546327"/>
    <x v="11"/>
    <x v="17"/>
  </r>
  <r>
    <n v="77546328"/>
    <x v="10"/>
    <x v="17"/>
  </r>
  <r>
    <n v="77546329"/>
    <x v="10"/>
    <x v="17"/>
  </r>
  <r>
    <n v="77546330"/>
    <x v="10"/>
    <x v="17"/>
  </r>
  <r>
    <n v="77546331"/>
    <x v="10"/>
    <x v="17"/>
  </r>
  <r>
    <n v="77546334"/>
    <x v="10"/>
    <x v="17"/>
  </r>
  <r>
    <n v="77546335"/>
    <x v="10"/>
    <x v="17"/>
  </r>
  <r>
    <n v="77546336"/>
    <x v="10"/>
    <x v="17"/>
  </r>
  <r>
    <n v="77546337"/>
    <x v="10"/>
    <x v="17"/>
  </r>
  <r>
    <n v="77546338"/>
    <x v="10"/>
    <x v="17"/>
  </r>
  <r>
    <n v="77546339"/>
    <x v="10"/>
    <x v="17"/>
  </r>
  <r>
    <n v="77546340"/>
    <x v="12"/>
    <x v="17"/>
  </r>
  <r>
    <n v="77546341"/>
    <x v="11"/>
    <x v="17"/>
  </r>
  <r>
    <n v="77546342"/>
    <x v="10"/>
    <x v="17"/>
  </r>
  <r>
    <n v="77546343"/>
    <x v="10"/>
    <x v="17"/>
  </r>
  <r>
    <n v="77546344"/>
    <x v="10"/>
    <x v="17"/>
  </r>
  <r>
    <n v="77546345"/>
    <x v="10"/>
    <x v="17"/>
  </r>
  <r>
    <n v="77546347"/>
    <x v="10"/>
    <x v="17"/>
  </r>
  <r>
    <n v="77546351"/>
    <x v="10"/>
    <x v="17"/>
  </r>
  <r>
    <n v="77546352"/>
    <x v="10"/>
    <x v="17"/>
  </r>
  <r>
    <n v="77546354"/>
    <x v="10"/>
    <x v="17"/>
  </r>
  <r>
    <n v="77546355"/>
    <x v="10"/>
    <x v="17"/>
  </r>
  <r>
    <n v="77546356"/>
    <x v="10"/>
    <x v="17"/>
  </r>
  <r>
    <n v="77546357"/>
    <x v="10"/>
    <x v="17"/>
  </r>
  <r>
    <n v="77546358"/>
    <x v="12"/>
    <x v="17"/>
  </r>
  <r>
    <n v="77546360"/>
    <x v="10"/>
    <x v="17"/>
  </r>
  <r>
    <n v="77546361"/>
    <x v="10"/>
    <x v="17"/>
  </r>
  <r>
    <n v="77546362"/>
    <x v="10"/>
    <x v="17"/>
  </r>
  <r>
    <n v="77546363"/>
    <x v="10"/>
    <x v="17"/>
  </r>
  <r>
    <n v="77546364"/>
    <x v="10"/>
    <x v="17"/>
  </r>
  <r>
    <n v="77546365"/>
    <x v="10"/>
    <x v="17"/>
  </r>
  <r>
    <n v="77546366"/>
    <x v="10"/>
    <x v="17"/>
  </r>
  <r>
    <n v="77546369"/>
    <x v="10"/>
    <x v="17"/>
  </r>
  <r>
    <n v="77546370"/>
    <x v="10"/>
    <x v="17"/>
  </r>
  <r>
    <n v="77546371"/>
    <x v="10"/>
    <x v="17"/>
  </r>
  <r>
    <n v="77546372"/>
    <x v="10"/>
    <x v="17"/>
  </r>
  <r>
    <n v="77546373"/>
    <x v="10"/>
    <x v="17"/>
  </r>
  <r>
    <n v="77546374"/>
    <x v="10"/>
    <x v="17"/>
  </r>
  <r>
    <n v="77546375"/>
    <x v="10"/>
    <x v="17"/>
  </r>
  <r>
    <n v="77546378"/>
    <x v="11"/>
    <x v="17"/>
  </r>
  <r>
    <n v="77546379"/>
    <x v="10"/>
    <x v="17"/>
  </r>
  <r>
    <n v="77546380"/>
    <x v="10"/>
    <x v="17"/>
  </r>
  <r>
    <n v="77546381"/>
    <x v="10"/>
    <x v="17"/>
  </r>
  <r>
    <n v="77546382"/>
    <x v="10"/>
    <x v="17"/>
  </r>
  <r>
    <n v="77546383"/>
    <x v="12"/>
    <x v="17"/>
  </r>
  <r>
    <n v="77546384"/>
    <x v="12"/>
    <x v="17"/>
  </r>
  <r>
    <n v="77546385"/>
    <x v="10"/>
    <x v="17"/>
  </r>
  <r>
    <n v="77546386"/>
    <x v="10"/>
    <x v="17"/>
  </r>
  <r>
    <n v="77546388"/>
    <x v="10"/>
    <x v="17"/>
  </r>
  <r>
    <n v="77546390"/>
    <x v="10"/>
    <x v="17"/>
  </r>
  <r>
    <n v="77546391"/>
    <x v="10"/>
    <x v="17"/>
  </r>
  <r>
    <n v="77546392"/>
    <x v="10"/>
    <x v="17"/>
  </r>
  <r>
    <n v="77546393"/>
    <x v="10"/>
    <x v="17"/>
  </r>
  <r>
    <n v="77546394"/>
    <x v="10"/>
    <x v="17"/>
  </r>
  <r>
    <n v="77546395"/>
    <x v="10"/>
    <x v="17"/>
  </r>
  <r>
    <n v="77546396"/>
    <x v="10"/>
    <x v="17"/>
  </r>
  <r>
    <n v="77546399"/>
    <x v="10"/>
    <x v="17"/>
  </r>
  <r>
    <n v="77546400"/>
    <x v="10"/>
    <x v="17"/>
  </r>
  <r>
    <n v="77546401"/>
    <x v="10"/>
    <x v="17"/>
  </r>
  <r>
    <n v="77546402"/>
    <x v="10"/>
    <x v="17"/>
  </r>
  <r>
    <n v="77546405"/>
    <x v="10"/>
    <x v="17"/>
  </r>
  <r>
    <n v="77546406"/>
    <x v="12"/>
    <x v="17"/>
  </r>
  <r>
    <n v="77546408"/>
    <x v="10"/>
    <x v="17"/>
  </r>
  <r>
    <n v="77546409"/>
    <x v="10"/>
    <x v="17"/>
  </r>
  <r>
    <n v="77546412"/>
    <x v="10"/>
    <x v="17"/>
  </r>
  <r>
    <n v="77546413"/>
    <x v="10"/>
    <x v="17"/>
  </r>
  <r>
    <n v="77546415"/>
    <x v="10"/>
    <x v="17"/>
  </r>
  <r>
    <n v="77546416"/>
    <x v="10"/>
    <x v="17"/>
  </r>
  <r>
    <n v="77546417"/>
    <x v="10"/>
    <x v="17"/>
  </r>
  <r>
    <n v="77546420"/>
    <x v="10"/>
    <x v="9"/>
  </r>
  <r>
    <n v="77546421"/>
    <x v="10"/>
    <x v="4"/>
  </r>
  <r>
    <n v="77546422"/>
    <x v="10"/>
    <x v="4"/>
  </r>
  <r>
    <n v="77546423"/>
    <x v="10"/>
    <x v="4"/>
  </r>
  <r>
    <n v="77546424"/>
    <x v="10"/>
    <x v="4"/>
  </r>
  <r>
    <n v="77546425"/>
    <x v="10"/>
    <x v="4"/>
  </r>
  <r>
    <n v="77546426"/>
    <x v="10"/>
    <x v="4"/>
  </r>
  <r>
    <n v="77546427"/>
    <x v="10"/>
    <x v="4"/>
  </r>
  <r>
    <n v="77546428"/>
    <x v="10"/>
    <x v="4"/>
  </r>
  <r>
    <n v="77546429"/>
    <x v="10"/>
    <x v="4"/>
  </r>
  <r>
    <n v="77546431"/>
    <x v="12"/>
    <x v="4"/>
  </r>
  <r>
    <n v="77546432"/>
    <x v="12"/>
    <x v="9"/>
  </r>
  <r>
    <n v="77546433"/>
    <x v="10"/>
    <x v="9"/>
  </r>
  <r>
    <n v="77546434"/>
    <x v="10"/>
    <x v="4"/>
  </r>
  <r>
    <n v="77546435"/>
    <x v="10"/>
    <x v="4"/>
  </r>
  <r>
    <n v="77546436"/>
    <x v="12"/>
    <x v="4"/>
  </r>
  <r>
    <n v="77546437"/>
    <x v="10"/>
    <x v="4"/>
  </r>
  <r>
    <n v="77546438"/>
    <x v="10"/>
    <x v="4"/>
  </r>
  <r>
    <n v="77546439"/>
    <x v="12"/>
    <x v="9"/>
  </r>
  <r>
    <n v="77546440"/>
    <x v="12"/>
    <x v="4"/>
  </r>
  <r>
    <n v="77546441"/>
    <x v="11"/>
    <x v="4"/>
  </r>
  <r>
    <n v="77546442"/>
    <x v="10"/>
    <x v="4"/>
  </r>
  <r>
    <n v="77546443"/>
    <x v="10"/>
    <x v="4"/>
  </r>
  <r>
    <n v="77546444"/>
    <x v="10"/>
    <x v="4"/>
  </r>
  <r>
    <n v="77546448"/>
    <x v="12"/>
    <x v="4"/>
  </r>
  <r>
    <n v="77546449"/>
    <x v="10"/>
    <x v="4"/>
  </r>
  <r>
    <n v="77546450"/>
    <x v="10"/>
    <x v="4"/>
  </r>
  <r>
    <n v="77546451"/>
    <x v="10"/>
    <x v="4"/>
  </r>
  <r>
    <n v="77546454"/>
    <x v="10"/>
    <x v="4"/>
  </r>
  <r>
    <n v="77546455"/>
    <x v="12"/>
    <x v="4"/>
  </r>
  <r>
    <n v="77546456"/>
    <x v="10"/>
    <x v="4"/>
  </r>
  <r>
    <n v="77546458"/>
    <x v="10"/>
    <x v="9"/>
  </r>
  <r>
    <n v="77546459"/>
    <x v="10"/>
    <x v="9"/>
  </r>
  <r>
    <n v="77546460"/>
    <x v="10"/>
    <x v="4"/>
  </r>
  <r>
    <n v="77546463"/>
    <x v="10"/>
    <x v="4"/>
  </r>
  <r>
    <n v="77546464"/>
    <x v="10"/>
    <x v="4"/>
  </r>
  <r>
    <n v="77546466"/>
    <x v="10"/>
    <x v="4"/>
  </r>
  <r>
    <n v="77546469"/>
    <x v="10"/>
    <x v="4"/>
  </r>
  <r>
    <n v="77546470"/>
    <x v="7"/>
    <x v="10"/>
  </r>
  <r>
    <n v="77546471"/>
    <x v="10"/>
    <x v="4"/>
  </r>
  <r>
    <n v="77546472"/>
    <x v="12"/>
    <x v="4"/>
  </r>
  <r>
    <n v="77546473"/>
    <x v="10"/>
    <x v="4"/>
  </r>
  <r>
    <n v="77546475"/>
    <x v="10"/>
    <x v="9"/>
  </r>
  <r>
    <n v="77546476"/>
    <x v="10"/>
    <x v="4"/>
  </r>
  <r>
    <n v="77546477"/>
    <x v="12"/>
    <x v="4"/>
  </r>
  <r>
    <n v="77546479"/>
    <x v="10"/>
    <x v="4"/>
  </r>
  <r>
    <n v="77546480"/>
    <x v="10"/>
    <x v="4"/>
  </r>
  <r>
    <n v="77546481"/>
    <x v="10"/>
    <x v="4"/>
  </r>
  <r>
    <n v="77546482"/>
    <x v="10"/>
    <x v="4"/>
  </r>
  <r>
    <n v="77546483"/>
    <x v="10"/>
    <x v="4"/>
  </r>
  <r>
    <n v="77546485"/>
    <x v="12"/>
    <x v="9"/>
  </r>
  <r>
    <n v="77546486"/>
    <x v="10"/>
    <x v="4"/>
  </r>
  <r>
    <n v="77546487"/>
    <x v="12"/>
    <x v="4"/>
  </r>
  <r>
    <n v="77546488"/>
    <x v="10"/>
    <x v="4"/>
  </r>
  <r>
    <n v="77546489"/>
    <x v="10"/>
    <x v="4"/>
  </r>
  <r>
    <n v="77546490"/>
    <x v="10"/>
    <x v="4"/>
  </r>
  <r>
    <n v="77546491"/>
    <x v="10"/>
    <x v="4"/>
  </r>
  <r>
    <n v="77546492"/>
    <x v="10"/>
    <x v="4"/>
  </r>
  <r>
    <n v="77546493"/>
    <x v="10"/>
    <x v="9"/>
  </r>
  <r>
    <n v="77546494"/>
    <x v="10"/>
    <x v="9"/>
  </r>
  <r>
    <n v="77546495"/>
    <x v="10"/>
    <x v="4"/>
  </r>
  <r>
    <n v="77546497"/>
    <x v="10"/>
    <x v="17"/>
  </r>
  <r>
    <n v="77546499"/>
    <x v="10"/>
    <x v="17"/>
  </r>
  <r>
    <n v="77546500"/>
    <x v="10"/>
    <x v="17"/>
  </r>
  <r>
    <n v="77546501"/>
    <x v="12"/>
    <x v="17"/>
  </r>
  <r>
    <n v="77546502"/>
    <x v="10"/>
    <x v="17"/>
  </r>
  <r>
    <n v="77546503"/>
    <x v="10"/>
    <x v="17"/>
  </r>
  <r>
    <n v="77546504"/>
    <x v="10"/>
    <x v="17"/>
  </r>
  <r>
    <n v="77546506"/>
    <x v="10"/>
    <x v="17"/>
  </r>
  <r>
    <n v="77546507"/>
    <x v="10"/>
    <x v="17"/>
  </r>
  <r>
    <n v="77546508"/>
    <x v="10"/>
    <x v="17"/>
  </r>
  <r>
    <n v="77546509"/>
    <x v="10"/>
    <x v="17"/>
  </r>
  <r>
    <n v="77546510"/>
    <x v="12"/>
    <x v="17"/>
  </r>
  <r>
    <n v="77546511"/>
    <x v="10"/>
    <x v="17"/>
  </r>
  <r>
    <n v="77546512"/>
    <x v="12"/>
    <x v="17"/>
  </r>
  <r>
    <n v="77546514"/>
    <x v="10"/>
    <x v="17"/>
  </r>
  <r>
    <n v="77546515"/>
    <x v="10"/>
    <x v="17"/>
  </r>
  <r>
    <n v="77546516"/>
    <x v="10"/>
    <x v="17"/>
  </r>
  <r>
    <n v="77546517"/>
    <x v="10"/>
    <x v="17"/>
  </r>
  <r>
    <n v="77546518"/>
    <x v="10"/>
    <x v="17"/>
  </r>
  <r>
    <n v="77546519"/>
    <x v="10"/>
    <x v="17"/>
  </r>
  <r>
    <n v="77546520"/>
    <x v="10"/>
    <x v="17"/>
  </r>
  <r>
    <n v="77546522"/>
    <x v="10"/>
    <x v="17"/>
  </r>
  <r>
    <n v="77546523"/>
    <x v="10"/>
    <x v="17"/>
  </r>
  <r>
    <n v="77546524"/>
    <x v="10"/>
    <x v="17"/>
  </r>
  <r>
    <n v="77546525"/>
    <x v="10"/>
    <x v="17"/>
  </r>
  <r>
    <n v="77546526"/>
    <x v="10"/>
    <x v="17"/>
  </r>
  <r>
    <n v="77546527"/>
    <x v="10"/>
    <x v="17"/>
  </r>
  <r>
    <n v="77546528"/>
    <x v="10"/>
    <x v="17"/>
  </r>
  <r>
    <n v="77546529"/>
    <x v="12"/>
    <x v="17"/>
  </r>
  <r>
    <n v="77546532"/>
    <x v="10"/>
    <x v="17"/>
  </r>
  <r>
    <n v="77546533"/>
    <x v="12"/>
    <x v="17"/>
  </r>
  <r>
    <n v="77546534"/>
    <x v="10"/>
    <x v="17"/>
  </r>
  <r>
    <n v="77546536"/>
    <x v="10"/>
    <x v="17"/>
  </r>
  <r>
    <n v="77546537"/>
    <x v="12"/>
    <x v="17"/>
  </r>
  <r>
    <n v="77546538"/>
    <x v="10"/>
    <x v="17"/>
  </r>
  <r>
    <n v="77546540"/>
    <x v="10"/>
    <x v="17"/>
  </r>
  <r>
    <n v="77546541"/>
    <x v="10"/>
    <x v="17"/>
  </r>
  <r>
    <n v="77546542"/>
    <x v="10"/>
    <x v="17"/>
  </r>
  <r>
    <n v="77546543"/>
    <x v="10"/>
    <x v="17"/>
  </r>
  <r>
    <n v="77546544"/>
    <x v="10"/>
    <x v="17"/>
  </r>
  <r>
    <n v="77546545"/>
    <x v="10"/>
    <x v="17"/>
  </r>
  <r>
    <n v="77546548"/>
    <x v="10"/>
    <x v="4"/>
  </r>
  <r>
    <n v="77546549"/>
    <x v="10"/>
    <x v="4"/>
  </r>
  <r>
    <n v="77546550"/>
    <x v="10"/>
    <x v="4"/>
  </r>
  <r>
    <n v="77546551"/>
    <x v="10"/>
    <x v="4"/>
  </r>
  <r>
    <n v="77546552"/>
    <x v="10"/>
    <x v="9"/>
  </r>
  <r>
    <n v="77546553"/>
    <x v="10"/>
    <x v="4"/>
  </r>
  <r>
    <n v="77546554"/>
    <x v="10"/>
    <x v="4"/>
  </r>
  <r>
    <n v="77546556"/>
    <x v="12"/>
    <x v="4"/>
  </r>
  <r>
    <n v="77546557"/>
    <x v="12"/>
    <x v="4"/>
  </r>
  <r>
    <n v="77546559"/>
    <x v="12"/>
    <x v="4"/>
  </r>
  <r>
    <n v="77546560"/>
    <x v="10"/>
    <x v="12"/>
  </r>
  <r>
    <n v="77546561"/>
    <x v="12"/>
    <x v="16"/>
  </r>
  <r>
    <n v="77546562"/>
    <x v="10"/>
    <x v="0"/>
  </r>
  <r>
    <n v="77546563"/>
    <x v="10"/>
    <x v="4"/>
  </r>
  <r>
    <n v="77546564"/>
    <x v="1"/>
    <x v="8"/>
  </r>
  <r>
    <n v="77546565"/>
    <x v="0"/>
    <x v="10"/>
  </r>
  <r>
    <n v="77546566"/>
    <x v="10"/>
    <x v="7"/>
  </r>
  <r>
    <n v="77546567"/>
    <x v="0"/>
    <x v="2"/>
  </r>
  <r>
    <n v="77546569"/>
    <x v="22"/>
    <x v="10"/>
  </r>
  <r>
    <n v="77546570"/>
    <x v="12"/>
    <x v="16"/>
  </r>
  <r>
    <n v="77546571"/>
    <x v="0"/>
    <x v="6"/>
  </r>
  <r>
    <n v="77546573"/>
    <x v="12"/>
    <x v="10"/>
  </r>
  <r>
    <n v="77546574"/>
    <x v="12"/>
    <x v="14"/>
  </r>
  <r>
    <n v="77546575"/>
    <x v="22"/>
    <x v="13"/>
  </r>
  <r>
    <n v="77546577"/>
    <x v="10"/>
    <x v="10"/>
  </r>
  <r>
    <n v="77546578"/>
    <x v="10"/>
    <x v="4"/>
  </r>
  <r>
    <n v="77546580"/>
    <x v="10"/>
    <x v="7"/>
  </r>
  <r>
    <n v="77546581"/>
    <x v="10"/>
    <x v="6"/>
  </r>
  <r>
    <n v="77546584"/>
    <x v="0"/>
    <x v="16"/>
  </r>
  <r>
    <n v="77546585"/>
    <x v="27"/>
    <x v="19"/>
  </r>
  <r>
    <n v="77546586"/>
    <x v="10"/>
    <x v="14"/>
  </r>
  <r>
    <n v="77546587"/>
    <x v="10"/>
    <x v="16"/>
  </r>
  <r>
    <n v="77546588"/>
    <x v="10"/>
    <x v="17"/>
  </r>
  <r>
    <n v="77546589"/>
    <x v="10"/>
    <x v="1"/>
  </r>
  <r>
    <n v="77546590"/>
    <x v="10"/>
    <x v="2"/>
  </r>
  <r>
    <n v="77546591"/>
    <x v="10"/>
    <x v="7"/>
  </r>
  <r>
    <n v="77546593"/>
    <x v="10"/>
    <x v="0"/>
  </r>
  <r>
    <n v="77546594"/>
    <x v="12"/>
    <x v="12"/>
  </r>
  <r>
    <n v="77546597"/>
    <x v="22"/>
    <x v="7"/>
  </r>
  <r>
    <n v="77546598"/>
    <x v="10"/>
    <x v="5"/>
  </r>
  <r>
    <n v="77546599"/>
    <x v="10"/>
    <x v="7"/>
  </r>
  <r>
    <n v="77546600"/>
    <x v="10"/>
    <x v="0"/>
  </r>
  <r>
    <n v="77546601"/>
    <x v="10"/>
    <x v="10"/>
  </r>
  <r>
    <n v="77546602"/>
    <x v="10"/>
    <x v="11"/>
  </r>
  <r>
    <n v="77546603"/>
    <x v="10"/>
    <x v="0"/>
  </r>
  <r>
    <n v="77546605"/>
    <x v="22"/>
    <x v="15"/>
  </r>
  <r>
    <n v="77546606"/>
    <x v="10"/>
    <x v="15"/>
  </r>
  <r>
    <n v="77546607"/>
    <x v="10"/>
    <x v="12"/>
  </r>
  <r>
    <n v="77546608"/>
    <x v="10"/>
    <x v="6"/>
  </r>
  <r>
    <n v="77546609"/>
    <x v="10"/>
    <x v="16"/>
  </r>
  <r>
    <n v="77546611"/>
    <x v="22"/>
    <x v="17"/>
  </r>
  <r>
    <n v="77546613"/>
    <x v="10"/>
    <x v="10"/>
  </r>
  <r>
    <n v="77546615"/>
    <x v="10"/>
    <x v="1"/>
  </r>
  <r>
    <n v="77546617"/>
    <x v="10"/>
    <x v="0"/>
  </r>
  <r>
    <n v="77546618"/>
    <x v="10"/>
    <x v="1"/>
  </r>
  <r>
    <n v="77546619"/>
    <x v="1"/>
    <x v="4"/>
  </r>
  <r>
    <n v="77546620"/>
    <x v="10"/>
    <x v="11"/>
  </r>
  <r>
    <n v="77546622"/>
    <x v="1"/>
    <x v="10"/>
  </r>
  <r>
    <n v="77546623"/>
    <x v="10"/>
    <x v="4"/>
  </r>
  <r>
    <n v="77546624"/>
    <x v="12"/>
    <x v="16"/>
  </r>
  <r>
    <n v="77546626"/>
    <x v="10"/>
    <x v="12"/>
  </r>
  <r>
    <n v="77546627"/>
    <x v="10"/>
    <x v="6"/>
  </r>
  <r>
    <n v="77546629"/>
    <x v="10"/>
    <x v="6"/>
  </r>
  <r>
    <n v="77546630"/>
    <x v="22"/>
    <x v="0"/>
  </r>
  <r>
    <n v="77546631"/>
    <x v="10"/>
    <x v="8"/>
  </r>
  <r>
    <n v="77546632"/>
    <x v="10"/>
    <x v="8"/>
  </r>
  <r>
    <n v="77546633"/>
    <x v="10"/>
    <x v="7"/>
  </r>
  <r>
    <n v="77546634"/>
    <x v="10"/>
    <x v="0"/>
  </r>
  <r>
    <n v="77546635"/>
    <x v="10"/>
    <x v="5"/>
  </r>
  <r>
    <n v="77546636"/>
    <x v="10"/>
    <x v="10"/>
  </r>
  <r>
    <n v="77546637"/>
    <x v="10"/>
    <x v="1"/>
  </r>
  <r>
    <n v="77546638"/>
    <x v="22"/>
    <x v="16"/>
  </r>
  <r>
    <n v="77546639"/>
    <x v="0"/>
    <x v="18"/>
  </r>
  <r>
    <n v="77546640"/>
    <x v="27"/>
    <x v="19"/>
  </r>
  <r>
    <n v="77546641"/>
    <x v="10"/>
    <x v="16"/>
  </r>
  <r>
    <n v="77546642"/>
    <x v="10"/>
    <x v="8"/>
  </r>
  <r>
    <n v="77546644"/>
    <x v="10"/>
    <x v="1"/>
  </r>
  <r>
    <n v="77546645"/>
    <x v="10"/>
    <x v="1"/>
  </r>
  <r>
    <n v="77546646"/>
    <x v="7"/>
    <x v="11"/>
  </r>
  <r>
    <n v="77546648"/>
    <x v="10"/>
    <x v="4"/>
  </r>
  <r>
    <n v="77546650"/>
    <x v="22"/>
    <x v="13"/>
  </r>
  <r>
    <n v="77546651"/>
    <x v="10"/>
    <x v="3"/>
  </r>
  <r>
    <n v="77546652"/>
    <x v="22"/>
    <x v="16"/>
  </r>
  <r>
    <n v="77546653"/>
    <x v="0"/>
    <x v="10"/>
  </r>
  <r>
    <n v="77546655"/>
    <x v="12"/>
    <x v="17"/>
  </r>
  <r>
    <n v="77546658"/>
    <x v="21"/>
    <x v="13"/>
  </r>
  <r>
    <n v="77546659"/>
    <x v="22"/>
    <x v="14"/>
  </r>
  <r>
    <n v="77546660"/>
    <x v="10"/>
    <x v="4"/>
  </r>
  <r>
    <n v="77546661"/>
    <x v="10"/>
    <x v="13"/>
  </r>
  <r>
    <n v="77546662"/>
    <x v="10"/>
    <x v="16"/>
  </r>
  <r>
    <n v="77546664"/>
    <x v="10"/>
    <x v="4"/>
  </r>
  <r>
    <n v="77546665"/>
    <x v="10"/>
    <x v="2"/>
  </r>
  <r>
    <n v="77546667"/>
    <x v="10"/>
    <x v="17"/>
  </r>
  <r>
    <n v="77546669"/>
    <x v="10"/>
    <x v="12"/>
  </r>
  <r>
    <n v="77546670"/>
    <x v="22"/>
    <x v="3"/>
  </r>
  <r>
    <n v="77546671"/>
    <x v="10"/>
    <x v="4"/>
  </r>
  <r>
    <n v="77546673"/>
    <x v="10"/>
    <x v="7"/>
  </r>
  <r>
    <n v="77546674"/>
    <x v="12"/>
    <x v="11"/>
  </r>
  <r>
    <n v="77546675"/>
    <x v="10"/>
    <x v="12"/>
  </r>
  <r>
    <n v="77546676"/>
    <x v="10"/>
    <x v="15"/>
  </r>
  <r>
    <n v="77546677"/>
    <x v="10"/>
    <x v="18"/>
  </r>
  <r>
    <n v="77546678"/>
    <x v="10"/>
    <x v="15"/>
  </r>
  <r>
    <n v="77546679"/>
    <x v="10"/>
    <x v="3"/>
  </r>
  <r>
    <n v="77546680"/>
    <x v="0"/>
    <x v="16"/>
  </r>
  <r>
    <n v="77546681"/>
    <x v="10"/>
    <x v="11"/>
  </r>
  <r>
    <n v="77546683"/>
    <x v="10"/>
    <x v="5"/>
  </r>
  <r>
    <n v="77546685"/>
    <x v="10"/>
    <x v="16"/>
  </r>
  <r>
    <n v="77546686"/>
    <x v="0"/>
    <x v="11"/>
  </r>
  <r>
    <n v="77546687"/>
    <x v="10"/>
    <x v="7"/>
  </r>
  <r>
    <n v="77546689"/>
    <x v="0"/>
    <x v="16"/>
  </r>
  <r>
    <n v="77546690"/>
    <x v="10"/>
    <x v="4"/>
  </r>
  <r>
    <n v="77546691"/>
    <x v="0"/>
    <x v="6"/>
  </r>
  <r>
    <n v="77546693"/>
    <x v="10"/>
    <x v="1"/>
  </r>
  <r>
    <n v="77546699"/>
    <x v="10"/>
    <x v="3"/>
  </r>
  <r>
    <n v="77546700"/>
    <x v="10"/>
    <x v="11"/>
  </r>
  <r>
    <n v="77546701"/>
    <x v="10"/>
    <x v="13"/>
  </r>
  <r>
    <n v="77546703"/>
    <x v="10"/>
    <x v="12"/>
  </r>
  <r>
    <n v="77546705"/>
    <x v="11"/>
    <x v="2"/>
  </r>
  <r>
    <n v="77546706"/>
    <x v="10"/>
    <x v="7"/>
  </r>
  <r>
    <n v="77546707"/>
    <x v="10"/>
    <x v="8"/>
  </r>
  <r>
    <n v="77546708"/>
    <x v="10"/>
    <x v="5"/>
  </r>
  <r>
    <n v="77546711"/>
    <x v="10"/>
    <x v="18"/>
  </r>
  <r>
    <n v="77546712"/>
    <x v="10"/>
    <x v="14"/>
  </r>
  <r>
    <n v="77546713"/>
    <x v="10"/>
    <x v="15"/>
  </r>
  <r>
    <n v="77546714"/>
    <x v="10"/>
    <x v="16"/>
  </r>
  <r>
    <n v="77546715"/>
    <x v="10"/>
    <x v="15"/>
  </r>
  <r>
    <n v="77546716"/>
    <x v="10"/>
    <x v="10"/>
  </r>
  <r>
    <n v="77546718"/>
    <x v="22"/>
    <x v="9"/>
  </r>
  <r>
    <n v="77546721"/>
    <x v="22"/>
    <x v="8"/>
  </r>
  <r>
    <n v="77546722"/>
    <x v="10"/>
    <x v="5"/>
  </r>
  <r>
    <n v="77546723"/>
    <x v="1"/>
    <x v="9"/>
  </r>
  <r>
    <n v="77546725"/>
    <x v="10"/>
    <x v="10"/>
  </r>
  <r>
    <n v="77546726"/>
    <x v="22"/>
    <x v="15"/>
  </r>
  <r>
    <n v="77546727"/>
    <x v="10"/>
    <x v="4"/>
  </r>
  <r>
    <n v="77546728"/>
    <x v="10"/>
    <x v="5"/>
  </r>
  <r>
    <n v="77546730"/>
    <x v="10"/>
    <x v="1"/>
  </r>
  <r>
    <n v="77546731"/>
    <x v="0"/>
    <x v="3"/>
  </r>
  <r>
    <n v="77546732"/>
    <x v="22"/>
    <x v="0"/>
  </r>
  <r>
    <n v="77546734"/>
    <x v="0"/>
    <x v="12"/>
  </r>
  <r>
    <n v="77546737"/>
    <x v="1"/>
    <x v="9"/>
  </r>
  <r>
    <n v="77546739"/>
    <x v="0"/>
    <x v="2"/>
  </r>
  <r>
    <n v="77546741"/>
    <x v="22"/>
    <x v="11"/>
  </r>
  <r>
    <n v="77546742"/>
    <x v="10"/>
    <x v="13"/>
  </r>
  <r>
    <n v="77546744"/>
    <x v="10"/>
    <x v="9"/>
  </r>
  <r>
    <n v="77546745"/>
    <x v="10"/>
    <x v="3"/>
  </r>
  <r>
    <n v="77546746"/>
    <x v="22"/>
    <x v="7"/>
  </r>
  <r>
    <n v="77546748"/>
    <x v="10"/>
    <x v="18"/>
  </r>
  <r>
    <n v="77546749"/>
    <x v="10"/>
    <x v="12"/>
  </r>
  <r>
    <n v="77546751"/>
    <x v="22"/>
    <x v="18"/>
  </r>
  <r>
    <n v="77546752"/>
    <x v="10"/>
    <x v="15"/>
  </r>
  <r>
    <n v="77546753"/>
    <x v="0"/>
    <x v="15"/>
  </r>
  <r>
    <n v="77546754"/>
    <x v="22"/>
    <x v="16"/>
  </r>
  <r>
    <n v="77546755"/>
    <x v="0"/>
    <x v="2"/>
  </r>
  <r>
    <n v="77546756"/>
    <x v="22"/>
    <x v="9"/>
  </r>
  <r>
    <n v="77546757"/>
    <x v="0"/>
    <x v="16"/>
  </r>
  <r>
    <n v="77546758"/>
    <x v="10"/>
    <x v="18"/>
  </r>
  <r>
    <n v="77546762"/>
    <x v="10"/>
    <x v="4"/>
  </r>
  <r>
    <n v="77546763"/>
    <x v="10"/>
    <x v="1"/>
  </r>
  <r>
    <n v="77546764"/>
    <x v="10"/>
    <x v="2"/>
  </r>
  <r>
    <n v="77546765"/>
    <x v="10"/>
    <x v="9"/>
  </r>
  <r>
    <n v="77546766"/>
    <x v="22"/>
    <x v="0"/>
  </r>
  <r>
    <n v="77546767"/>
    <x v="22"/>
    <x v="0"/>
  </r>
  <r>
    <n v="77546768"/>
    <x v="12"/>
    <x v="13"/>
  </r>
  <r>
    <n v="77546770"/>
    <x v="22"/>
    <x v="6"/>
  </r>
  <r>
    <n v="77546772"/>
    <x v="10"/>
    <x v="7"/>
  </r>
  <r>
    <n v="77546774"/>
    <x v="22"/>
    <x v="3"/>
  </r>
  <r>
    <n v="77546775"/>
    <x v="10"/>
    <x v="5"/>
  </r>
  <r>
    <n v="77546776"/>
    <x v="22"/>
    <x v="4"/>
  </r>
  <r>
    <n v="77546777"/>
    <x v="0"/>
    <x v="11"/>
  </r>
  <r>
    <n v="77546779"/>
    <x v="22"/>
    <x v="13"/>
  </r>
  <r>
    <n v="77546780"/>
    <x v="10"/>
    <x v="16"/>
  </r>
  <r>
    <n v="77546781"/>
    <x v="1"/>
    <x v="7"/>
  </r>
  <r>
    <n v="77546782"/>
    <x v="1"/>
    <x v="15"/>
  </r>
  <r>
    <n v="77546784"/>
    <x v="1"/>
    <x v="10"/>
  </r>
  <r>
    <n v="77546787"/>
    <x v="22"/>
    <x v="8"/>
  </r>
  <r>
    <n v="77546788"/>
    <x v="10"/>
    <x v="9"/>
  </r>
  <r>
    <n v="77546789"/>
    <x v="22"/>
    <x v="12"/>
  </r>
  <r>
    <n v="77546790"/>
    <x v="10"/>
    <x v="0"/>
  </r>
  <r>
    <n v="77546791"/>
    <x v="10"/>
    <x v="9"/>
  </r>
  <r>
    <n v="77546792"/>
    <x v="2"/>
    <x v="15"/>
  </r>
  <r>
    <n v="77546795"/>
    <x v="0"/>
    <x v="3"/>
  </r>
  <r>
    <n v="77546796"/>
    <x v="10"/>
    <x v="16"/>
  </r>
  <r>
    <n v="77546799"/>
    <x v="10"/>
    <x v="2"/>
  </r>
  <r>
    <n v="77546800"/>
    <x v="10"/>
    <x v="5"/>
  </r>
  <r>
    <n v="77546801"/>
    <x v="22"/>
    <x v="15"/>
  </r>
  <r>
    <n v="77546804"/>
    <x v="10"/>
    <x v="15"/>
  </r>
  <r>
    <n v="77546805"/>
    <x v="10"/>
    <x v="14"/>
  </r>
  <r>
    <n v="77546807"/>
    <x v="22"/>
    <x v="7"/>
  </r>
  <r>
    <n v="77546809"/>
    <x v="10"/>
    <x v="5"/>
  </r>
  <r>
    <n v="77546810"/>
    <x v="10"/>
    <x v="13"/>
  </r>
  <r>
    <n v="77546815"/>
    <x v="12"/>
    <x v="11"/>
  </r>
  <r>
    <n v="77546816"/>
    <x v="10"/>
    <x v="1"/>
  </r>
  <r>
    <n v="77546817"/>
    <x v="22"/>
    <x v="5"/>
  </r>
  <r>
    <n v="77546818"/>
    <x v="22"/>
    <x v="0"/>
  </r>
  <r>
    <n v="77546819"/>
    <x v="10"/>
    <x v="10"/>
  </r>
  <r>
    <n v="77546820"/>
    <x v="10"/>
    <x v="2"/>
  </r>
  <r>
    <n v="77546821"/>
    <x v="0"/>
    <x v="18"/>
  </r>
  <r>
    <n v="77546822"/>
    <x v="10"/>
    <x v="4"/>
  </r>
  <r>
    <n v="77546823"/>
    <x v="11"/>
    <x v="5"/>
  </r>
  <r>
    <n v="77546824"/>
    <x v="10"/>
    <x v="1"/>
  </r>
  <r>
    <n v="77546825"/>
    <x v="10"/>
    <x v="3"/>
  </r>
  <r>
    <n v="77546826"/>
    <x v="12"/>
    <x v="4"/>
  </r>
  <r>
    <n v="77546828"/>
    <x v="22"/>
    <x v="18"/>
  </r>
  <r>
    <n v="77546829"/>
    <x v="10"/>
    <x v="11"/>
  </r>
  <r>
    <n v="77546831"/>
    <x v="10"/>
    <x v="6"/>
  </r>
  <r>
    <n v="77546832"/>
    <x v="10"/>
    <x v="1"/>
  </r>
  <r>
    <n v="77546833"/>
    <x v="0"/>
    <x v="6"/>
  </r>
  <r>
    <n v="77546835"/>
    <x v="12"/>
    <x v="18"/>
  </r>
  <r>
    <n v="77546837"/>
    <x v="10"/>
    <x v="3"/>
  </r>
  <r>
    <n v="77546838"/>
    <x v="10"/>
    <x v="0"/>
  </r>
  <r>
    <n v="77546840"/>
    <x v="0"/>
    <x v="5"/>
  </r>
  <r>
    <n v="77546841"/>
    <x v="10"/>
    <x v="3"/>
  </r>
  <r>
    <n v="77546842"/>
    <x v="10"/>
    <x v="8"/>
  </r>
  <r>
    <n v="77546843"/>
    <x v="10"/>
    <x v="8"/>
  </r>
  <r>
    <n v="77546844"/>
    <x v="10"/>
    <x v="6"/>
  </r>
  <r>
    <n v="77546845"/>
    <x v="10"/>
    <x v="18"/>
  </r>
  <r>
    <n v="77546846"/>
    <x v="10"/>
    <x v="15"/>
  </r>
  <r>
    <n v="77546847"/>
    <x v="0"/>
    <x v="9"/>
  </r>
  <r>
    <n v="77546848"/>
    <x v="10"/>
    <x v="13"/>
  </r>
  <r>
    <n v="77546849"/>
    <x v="10"/>
    <x v="18"/>
  </r>
  <r>
    <n v="77546850"/>
    <x v="10"/>
    <x v="4"/>
  </r>
  <r>
    <n v="77546852"/>
    <x v="0"/>
    <x v="5"/>
  </r>
  <r>
    <n v="77546853"/>
    <x v="10"/>
    <x v="0"/>
  </r>
  <r>
    <n v="77546854"/>
    <x v="22"/>
    <x v="14"/>
  </r>
  <r>
    <n v="77546855"/>
    <x v="22"/>
    <x v="3"/>
  </r>
  <r>
    <n v="77546856"/>
    <x v="10"/>
    <x v="1"/>
  </r>
  <r>
    <n v="77546858"/>
    <x v="10"/>
    <x v="4"/>
  </r>
  <r>
    <n v="77546859"/>
    <x v="0"/>
    <x v="18"/>
  </r>
  <r>
    <n v="77546860"/>
    <x v="10"/>
    <x v="12"/>
  </r>
  <r>
    <n v="77546861"/>
    <x v="10"/>
    <x v="3"/>
  </r>
  <r>
    <n v="77546862"/>
    <x v="10"/>
    <x v="15"/>
  </r>
  <r>
    <n v="77546863"/>
    <x v="10"/>
    <x v="14"/>
  </r>
  <r>
    <n v="77546864"/>
    <x v="12"/>
    <x v="11"/>
  </r>
  <r>
    <n v="77546865"/>
    <x v="1"/>
    <x v="8"/>
  </r>
  <r>
    <n v="77546866"/>
    <x v="0"/>
    <x v="2"/>
  </r>
  <r>
    <n v="77546867"/>
    <x v="10"/>
    <x v="13"/>
  </r>
  <r>
    <n v="77546869"/>
    <x v="10"/>
    <x v="10"/>
  </r>
  <r>
    <n v="77546870"/>
    <x v="10"/>
    <x v="5"/>
  </r>
  <r>
    <n v="77546871"/>
    <x v="12"/>
    <x v="0"/>
  </r>
  <r>
    <n v="77546872"/>
    <x v="10"/>
    <x v="16"/>
  </r>
  <r>
    <n v="77546873"/>
    <x v="0"/>
    <x v="9"/>
  </r>
  <r>
    <n v="77546874"/>
    <x v="22"/>
    <x v="10"/>
  </r>
  <r>
    <n v="77546876"/>
    <x v="10"/>
    <x v="15"/>
  </r>
  <r>
    <n v="77546878"/>
    <x v="10"/>
    <x v="15"/>
  </r>
  <r>
    <n v="77546879"/>
    <x v="10"/>
    <x v="12"/>
  </r>
  <r>
    <n v="77546880"/>
    <x v="10"/>
    <x v="0"/>
  </r>
  <r>
    <n v="77546881"/>
    <x v="22"/>
    <x v="9"/>
  </r>
  <r>
    <n v="77546882"/>
    <x v="0"/>
    <x v="13"/>
  </r>
  <r>
    <n v="77546883"/>
    <x v="10"/>
    <x v="8"/>
  </r>
  <r>
    <n v="77546884"/>
    <x v="10"/>
    <x v="6"/>
  </r>
  <r>
    <n v="77546885"/>
    <x v="10"/>
    <x v="14"/>
  </r>
  <r>
    <n v="77546886"/>
    <x v="10"/>
    <x v="0"/>
  </r>
  <r>
    <n v="77546887"/>
    <x v="22"/>
    <x v="7"/>
  </r>
  <r>
    <n v="77546889"/>
    <x v="10"/>
    <x v="3"/>
  </r>
  <r>
    <n v="77546890"/>
    <x v="10"/>
    <x v="12"/>
  </r>
  <r>
    <n v="77546891"/>
    <x v="10"/>
    <x v="10"/>
  </r>
  <r>
    <n v="77546892"/>
    <x v="22"/>
    <x v="13"/>
  </r>
  <r>
    <n v="77546893"/>
    <x v="22"/>
    <x v="9"/>
  </r>
  <r>
    <n v="77546895"/>
    <x v="10"/>
    <x v="10"/>
  </r>
  <r>
    <n v="77546896"/>
    <x v="22"/>
    <x v="2"/>
  </r>
  <r>
    <n v="77546897"/>
    <x v="10"/>
    <x v="12"/>
  </r>
  <r>
    <n v="77546898"/>
    <x v="22"/>
    <x v="5"/>
  </r>
  <r>
    <n v="77546899"/>
    <x v="0"/>
    <x v="13"/>
  </r>
  <r>
    <n v="77546901"/>
    <x v="10"/>
    <x v="16"/>
  </r>
  <r>
    <n v="77546903"/>
    <x v="10"/>
    <x v="18"/>
  </r>
  <r>
    <n v="77546904"/>
    <x v="10"/>
    <x v="6"/>
  </r>
  <r>
    <n v="77546905"/>
    <x v="10"/>
    <x v="11"/>
  </r>
  <r>
    <n v="77546907"/>
    <x v="10"/>
    <x v="7"/>
  </r>
  <r>
    <n v="77546908"/>
    <x v="10"/>
    <x v="7"/>
  </r>
  <r>
    <n v="77546909"/>
    <x v="10"/>
    <x v="12"/>
  </r>
  <r>
    <n v="77546910"/>
    <x v="10"/>
    <x v="15"/>
  </r>
  <r>
    <n v="77546911"/>
    <x v="10"/>
    <x v="4"/>
  </r>
  <r>
    <n v="77546912"/>
    <x v="10"/>
    <x v="5"/>
  </r>
  <r>
    <n v="77546914"/>
    <x v="10"/>
    <x v="1"/>
  </r>
  <r>
    <n v="77546915"/>
    <x v="10"/>
    <x v="2"/>
  </r>
  <r>
    <n v="77546916"/>
    <x v="10"/>
    <x v="17"/>
  </r>
  <r>
    <n v="77546917"/>
    <x v="22"/>
    <x v="16"/>
  </r>
  <r>
    <n v="77546918"/>
    <x v="10"/>
    <x v="3"/>
  </r>
  <r>
    <n v="77546920"/>
    <x v="10"/>
    <x v="7"/>
  </r>
  <r>
    <n v="77546921"/>
    <x v="10"/>
    <x v="9"/>
  </r>
  <r>
    <n v="77546923"/>
    <x v="10"/>
    <x v="5"/>
  </r>
  <r>
    <n v="77546924"/>
    <x v="10"/>
    <x v="7"/>
  </r>
  <r>
    <n v="77546925"/>
    <x v="10"/>
    <x v="13"/>
  </r>
  <r>
    <n v="77546926"/>
    <x v="10"/>
    <x v="5"/>
  </r>
  <r>
    <n v="77546928"/>
    <x v="12"/>
    <x v="1"/>
  </r>
  <r>
    <n v="77546929"/>
    <x v="10"/>
    <x v="2"/>
  </r>
  <r>
    <n v="77546930"/>
    <x v="10"/>
    <x v="14"/>
  </r>
  <r>
    <n v="77546931"/>
    <x v="22"/>
    <x v="14"/>
  </r>
  <r>
    <n v="77546932"/>
    <x v="10"/>
    <x v="2"/>
  </r>
  <r>
    <n v="77546934"/>
    <x v="10"/>
    <x v="5"/>
  </r>
  <r>
    <n v="77546935"/>
    <x v="10"/>
    <x v="5"/>
  </r>
  <r>
    <n v="77546936"/>
    <x v="12"/>
    <x v="3"/>
  </r>
  <r>
    <n v="77546937"/>
    <x v="10"/>
    <x v="5"/>
  </r>
  <r>
    <n v="77546939"/>
    <x v="10"/>
    <x v="14"/>
  </r>
  <r>
    <n v="77546940"/>
    <x v="10"/>
    <x v="6"/>
  </r>
  <r>
    <n v="77546941"/>
    <x v="0"/>
    <x v="17"/>
  </r>
  <r>
    <n v="77546942"/>
    <x v="0"/>
    <x v="10"/>
  </r>
  <r>
    <n v="77546943"/>
    <x v="10"/>
    <x v="1"/>
  </r>
  <r>
    <n v="77546944"/>
    <x v="10"/>
    <x v="5"/>
  </r>
  <r>
    <n v="77546945"/>
    <x v="10"/>
    <x v="1"/>
  </r>
  <r>
    <n v="77546946"/>
    <x v="10"/>
    <x v="1"/>
  </r>
  <r>
    <n v="77546947"/>
    <x v="10"/>
    <x v="3"/>
  </r>
  <r>
    <n v="77546950"/>
    <x v="22"/>
    <x v="0"/>
  </r>
  <r>
    <n v="77546951"/>
    <x v="10"/>
    <x v="4"/>
  </r>
  <r>
    <n v="77546952"/>
    <x v="12"/>
    <x v="7"/>
  </r>
  <r>
    <n v="77546953"/>
    <x v="22"/>
    <x v="10"/>
  </r>
  <r>
    <n v="77546954"/>
    <x v="10"/>
    <x v="1"/>
  </r>
  <r>
    <n v="77546955"/>
    <x v="10"/>
    <x v="1"/>
  </r>
  <r>
    <n v="77546956"/>
    <x v="10"/>
    <x v="6"/>
  </r>
  <r>
    <n v="77546957"/>
    <x v="0"/>
    <x v="7"/>
  </r>
  <r>
    <n v="77546958"/>
    <x v="10"/>
    <x v="16"/>
  </r>
  <r>
    <n v="77546959"/>
    <x v="0"/>
    <x v="11"/>
  </r>
  <r>
    <n v="77546960"/>
    <x v="10"/>
    <x v="1"/>
  </r>
  <r>
    <n v="77546961"/>
    <x v="22"/>
    <x v="9"/>
  </r>
  <r>
    <n v="77546962"/>
    <x v="10"/>
    <x v="2"/>
  </r>
  <r>
    <n v="77546964"/>
    <x v="10"/>
    <x v="6"/>
  </r>
  <r>
    <n v="77546965"/>
    <x v="10"/>
    <x v="16"/>
  </r>
  <r>
    <n v="77546966"/>
    <x v="10"/>
    <x v="11"/>
  </r>
  <r>
    <n v="77546968"/>
    <x v="10"/>
    <x v="1"/>
  </r>
  <r>
    <n v="77546969"/>
    <x v="10"/>
    <x v="15"/>
  </r>
  <r>
    <n v="77546970"/>
    <x v="12"/>
    <x v="16"/>
  </r>
  <r>
    <n v="77546971"/>
    <x v="10"/>
    <x v="18"/>
  </r>
  <r>
    <n v="77546972"/>
    <x v="10"/>
    <x v="16"/>
  </r>
  <r>
    <n v="77546973"/>
    <x v="10"/>
    <x v="10"/>
  </r>
  <r>
    <n v="77546974"/>
    <x v="10"/>
    <x v="16"/>
  </r>
  <r>
    <n v="77546975"/>
    <x v="10"/>
    <x v="14"/>
  </r>
  <r>
    <n v="77546976"/>
    <x v="10"/>
    <x v="3"/>
  </r>
  <r>
    <n v="77546977"/>
    <x v="10"/>
    <x v="5"/>
  </r>
  <r>
    <n v="77546978"/>
    <x v="10"/>
    <x v="2"/>
  </r>
  <r>
    <n v="77546979"/>
    <x v="10"/>
    <x v="12"/>
  </r>
  <r>
    <n v="77546980"/>
    <x v="10"/>
    <x v="6"/>
  </r>
  <r>
    <n v="77546981"/>
    <x v="22"/>
    <x v="18"/>
  </r>
  <r>
    <n v="77546983"/>
    <x v="0"/>
    <x v="7"/>
  </r>
  <r>
    <n v="77546984"/>
    <x v="10"/>
    <x v="5"/>
  </r>
  <r>
    <n v="77546985"/>
    <x v="10"/>
    <x v="13"/>
  </r>
  <r>
    <n v="77546987"/>
    <x v="10"/>
    <x v="14"/>
  </r>
  <r>
    <n v="77546989"/>
    <x v="10"/>
    <x v="17"/>
  </r>
  <r>
    <n v="77546990"/>
    <x v="10"/>
    <x v="10"/>
  </r>
  <r>
    <n v="77546993"/>
    <x v="10"/>
    <x v="0"/>
  </r>
  <r>
    <n v="77546994"/>
    <x v="10"/>
    <x v="8"/>
  </r>
  <r>
    <n v="77546995"/>
    <x v="10"/>
    <x v="8"/>
  </r>
  <r>
    <n v="77546996"/>
    <x v="10"/>
    <x v="4"/>
  </r>
  <r>
    <n v="77546997"/>
    <x v="10"/>
    <x v="7"/>
  </r>
  <r>
    <n v="77546999"/>
    <x v="10"/>
    <x v="6"/>
  </r>
  <r>
    <n v="77547001"/>
    <x v="10"/>
    <x v="10"/>
  </r>
  <r>
    <n v="77547002"/>
    <x v="10"/>
    <x v="1"/>
  </r>
  <r>
    <n v="77547003"/>
    <x v="10"/>
    <x v="18"/>
  </r>
  <r>
    <n v="77547004"/>
    <x v="10"/>
    <x v="8"/>
  </r>
  <r>
    <n v="77547005"/>
    <x v="0"/>
    <x v="11"/>
  </r>
  <r>
    <n v="77547006"/>
    <x v="10"/>
    <x v="11"/>
  </r>
  <r>
    <n v="77547007"/>
    <x v="10"/>
    <x v="17"/>
  </r>
  <r>
    <n v="77547008"/>
    <x v="10"/>
    <x v="13"/>
  </r>
  <r>
    <n v="77547010"/>
    <x v="10"/>
    <x v="16"/>
  </r>
  <r>
    <n v="77547011"/>
    <x v="12"/>
    <x v="9"/>
  </r>
  <r>
    <n v="77547012"/>
    <x v="10"/>
    <x v="1"/>
  </r>
  <r>
    <n v="77547013"/>
    <x v="10"/>
    <x v="8"/>
  </r>
  <r>
    <n v="77547014"/>
    <x v="22"/>
    <x v="6"/>
  </r>
  <r>
    <n v="77547016"/>
    <x v="10"/>
    <x v="12"/>
  </r>
  <r>
    <n v="77547017"/>
    <x v="10"/>
    <x v="9"/>
  </r>
  <r>
    <n v="77547018"/>
    <x v="0"/>
    <x v="6"/>
  </r>
  <r>
    <n v="77547020"/>
    <x v="10"/>
    <x v="12"/>
  </r>
  <r>
    <n v="77547021"/>
    <x v="10"/>
    <x v="9"/>
  </r>
  <r>
    <n v="77547022"/>
    <x v="10"/>
    <x v="8"/>
  </r>
  <r>
    <n v="77547023"/>
    <x v="0"/>
    <x v="9"/>
  </r>
  <r>
    <n v="77547025"/>
    <x v="10"/>
    <x v="0"/>
  </r>
  <r>
    <n v="77547026"/>
    <x v="10"/>
    <x v="3"/>
  </r>
  <r>
    <n v="77547028"/>
    <x v="10"/>
    <x v="17"/>
  </r>
  <r>
    <n v="77547029"/>
    <x v="10"/>
    <x v="15"/>
  </r>
  <r>
    <n v="77547030"/>
    <x v="22"/>
    <x v="5"/>
  </r>
  <r>
    <n v="77547031"/>
    <x v="10"/>
    <x v="17"/>
  </r>
  <r>
    <n v="77547032"/>
    <x v="0"/>
    <x v="7"/>
  </r>
  <r>
    <n v="77547033"/>
    <x v="22"/>
    <x v="0"/>
  </r>
  <r>
    <n v="77547034"/>
    <x v="10"/>
    <x v="9"/>
  </r>
  <r>
    <n v="77547035"/>
    <x v="10"/>
    <x v="14"/>
  </r>
  <r>
    <n v="77547036"/>
    <x v="10"/>
    <x v="11"/>
  </r>
  <r>
    <n v="77547038"/>
    <x v="10"/>
    <x v="10"/>
  </r>
  <r>
    <n v="77547039"/>
    <x v="10"/>
    <x v="7"/>
  </r>
  <r>
    <n v="77547040"/>
    <x v="10"/>
    <x v="7"/>
  </r>
  <r>
    <n v="77547041"/>
    <x v="10"/>
    <x v="15"/>
  </r>
  <r>
    <n v="77547042"/>
    <x v="10"/>
    <x v="3"/>
  </r>
  <r>
    <n v="77547044"/>
    <x v="10"/>
    <x v="10"/>
  </r>
  <r>
    <n v="77547045"/>
    <x v="22"/>
    <x v="8"/>
  </r>
  <r>
    <n v="77547046"/>
    <x v="22"/>
    <x v="1"/>
  </r>
  <r>
    <n v="77547047"/>
    <x v="10"/>
    <x v="18"/>
  </r>
  <r>
    <n v="77547048"/>
    <x v="10"/>
    <x v="6"/>
  </r>
  <r>
    <n v="77547050"/>
    <x v="10"/>
    <x v="10"/>
  </r>
  <r>
    <n v="77547051"/>
    <x v="10"/>
    <x v="14"/>
  </r>
  <r>
    <n v="77547053"/>
    <x v="10"/>
    <x v="6"/>
  </r>
  <r>
    <n v="77547054"/>
    <x v="11"/>
    <x v="10"/>
  </r>
  <r>
    <n v="77547055"/>
    <x v="10"/>
    <x v="16"/>
  </r>
  <r>
    <n v="77547056"/>
    <x v="10"/>
    <x v="2"/>
  </r>
  <r>
    <n v="77547058"/>
    <x v="10"/>
    <x v="5"/>
  </r>
  <r>
    <n v="77547059"/>
    <x v="10"/>
    <x v="13"/>
  </r>
  <r>
    <n v="77547061"/>
    <x v="10"/>
    <x v="11"/>
  </r>
  <r>
    <n v="77547062"/>
    <x v="10"/>
    <x v="12"/>
  </r>
  <r>
    <n v="77547063"/>
    <x v="22"/>
    <x v="1"/>
  </r>
  <r>
    <n v="77547064"/>
    <x v="10"/>
    <x v="0"/>
  </r>
  <r>
    <n v="77547066"/>
    <x v="12"/>
    <x v="16"/>
  </r>
  <r>
    <n v="77547067"/>
    <x v="10"/>
    <x v="7"/>
  </r>
  <r>
    <n v="77547068"/>
    <x v="10"/>
    <x v="12"/>
  </r>
  <r>
    <n v="77547071"/>
    <x v="10"/>
    <x v="3"/>
  </r>
  <r>
    <n v="77547073"/>
    <x v="10"/>
    <x v="3"/>
  </r>
  <r>
    <n v="77547075"/>
    <x v="10"/>
    <x v="5"/>
  </r>
  <r>
    <n v="77547076"/>
    <x v="10"/>
    <x v="8"/>
  </r>
  <r>
    <n v="77547078"/>
    <x v="10"/>
    <x v="15"/>
  </r>
  <r>
    <n v="77547079"/>
    <x v="10"/>
    <x v="8"/>
  </r>
  <r>
    <n v="77547080"/>
    <x v="22"/>
    <x v="2"/>
  </r>
  <r>
    <n v="77547081"/>
    <x v="10"/>
    <x v="2"/>
  </r>
  <r>
    <n v="77547082"/>
    <x v="10"/>
    <x v="13"/>
  </r>
  <r>
    <n v="77547084"/>
    <x v="10"/>
    <x v="18"/>
  </r>
  <r>
    <n v="77547085"/>
    <x v="10"/>
    <x v="3"/>
  </r>
  <r>
    <n v="77547086"/>
    <x v="10"/>
    <x v="10"/>
  </r>
  <r>
    <n v="77547087"/>
    <x v="10"/>
    <x v="0"/>
  </r>
  <r>
    <n v="77547089"/>
    <x v="22"/>
    <x v="9"/>
  </r>
  <r>
    <n v="77547090"/>
    <x v="10"/>
    <x v="10"/>
  </r>
  <r>
    <n v="77547091"/>
    <x v="10"/>
    <x v="0"/>
  </r>
  <r>
    <n v="77547092"/>
    <x v="10"/>
    <x v="5"/>
  </r>
  <r>
    <n v="77547093"/>
    <x v="10"/>
    <x v="9"/>
  </r>
  <r>
    <n v="77547094"/>
    <x v="10"/>
    <x v="9"/>
  </r>
  <r>
    <n v="77547095"/>
    <x v="22"/>
    <x v="8"/>
  </r>
  <r>
    <n v="77547096"/>
    <x v="12"/>
    <x v="9"/>
  </r>
  <r>
    <n v="77547098"/>
    <x v="12"/>
    <x v="17"/>
  </r>
  <r>
    <n v="77547099"/>
    <x v="10"/>
    <x v="8"/>
  </r>
  <r>
    <n v="77547100"/>
    <x v="10"/>
    <x v="18"/>
  </r>
  <r>
    <n v="77547101"/>
    <x v="10"/>
    <x v="12"/>
  </r>
  <r>
    <n v="77547102"/>
    <x v="10"/>
    <x v="10"/>
  </r>
  <r>
    <n v="77547104"/>
    <x v="10"/>
    <x v="13"/>
  </r>
  <r>
    <n v="77547105"/>
    <x v="10"/>
    <x v="12"/>
  </r>
  <r>
    <n v="77547107"/>
    <x v="10"/>
    <x v="12"/>
  </r>
  <r>
    <n v="77547108"/>
    <x v="10"/>
    <x v="3"/>
  </r>
  <r>
    <n v="77547109"/>
    <x v="22"/>
    <x v="4"/>
  </r>
  <r>
    <n v="77547111"/>
    <x v="10"/>
    <x v="3"/>
  </r>
  <r>
    <n v="77547112"/>
    <x v="10"/>
    <x v="2"/>
  </r>
  <r>
    <n v="77547113"/>
    <x v="0"/>
    <x v="16"/>
  </r>
  <r>
    <n v="77547114"/>
    <x v="10"/>
    <x v="6"/>
  </r>
  <r>
    <n v="77547116"/>
    <x v="10"/>
    <x v="12"/>
  </r>
  <r>
    <n v="77547117"/>
    <x v="10"/>
    <x v="6"/>
  </r>
  <r>
    <n v="77547118"/>
    <x v="10"/>
    <x v="0"/>
  </r>
  <r>
    <n v="77547119"/>
    <x v="10"/>
    <x v="1"/>
  </r>
  <r>
    <n v="77547120"/>
    <x v="10"/>
    <x v="5"/>
  </r>
  <r>
    <n v="77547123"/>
    <x v="10"/>
    <x v="5"/>
  </r>
  <r>
    <n v="77547125"/>
    <x v="22"/>
    <x v="16"/>
  </r>
  <r>
    <n v="77547126"/>
    <x v="10"/>
    <x v="17"/>
  </r>
  <r>
    <n v="77547127"/>
    <x v="10"/>
    <x v="16"/>
  </r>
  <r>
    <n v="77547128"/>
    <x v="10"/>
    <x v="9"/>
  </r>
  <r>
    <n v="77547129"/>
    <x v="10"/>
    <x v="16"/>
  </r>
  <r>
    <n v="77547130"/>
    <x v="12"/>
    <x v="8"/>
  </r>
  <r>
    <n v="77547132"/>
    <x v="10"/>
    <x v="4"/>
  </r>
  <r>
    <n v="77547133"/>
    <x v="10"/>
    <x v="16"/>
  </r>
  <r>
    <n v="77547134"/>
    <x v="10"/>
    <x v="7"/>
  </r>
  <r>
    <n v="77547135"/>
    <x v="10"/>
    <x v="9"/>
  </r>
  <r>
    <n v="77547136"/>
    <x v="22"/>
    <x v="18"/>
  </r>
  <r>
    <n v="77547137"/>
    <x v="10"/>
    <x v="17"/>
  </r>
  <r>
    <n v="77547139"/>
    <x v="10"/>
    <x v="17"/>
  </r>
  <r>
    <n v="77547140"/>
    <x v="22"/>
    <x v="9"/>
  </r>
  <r>
    <n v="77547141"/>
    <x v="0"/>
    <x v="2"/>
  </r>
  <r>
    <n v="77547143"/>
    <x v="10"/>
    <x v="16"/>
  </r>
  <r>
    <n v="77547144"/>
    <x v="10"/>
    <x v="16"/>
  </r>
  <r>
    <n v="77547145"/>
    <x v="22"/>
    <x v="14"/>
  </r>
  <r>
    <n v="77547146"/>
    <x v="10"/>
    <x v="10"/>
  </r>
  <r>
    <n v="77547147"/>
    <x v="10"/>
    <x v="7"/>
  </r>
  <r>
    <n v="77547149"/>
    <x v="22"/>
    <x v="10"/>
  </r>
  <r>
    <n v="77547151"/>
    <x v="10"/>
    <x v="8"/>
  </r>
  <r>
    <n v="77547153"/>
    <x v="10"/>
    <x v="3"/>
  </r>
  <r>
    <n v="77547155"/>
    <x v="12"/>
    <x v="3"/>
  </r>
  <r>
    <n v="77547156"/>
    <x v="10"/>
    <x v="9"/>
  </r>
  <r>
    <n v="77547157"/>
    <x v="10"/>
    <x v="13"/>
  </r>
  <r>
    <n v="77547158"/>
    <x v="10"/>
    <x v="4"/>
  </r>
  <r>
    <n v="77547159"/>
    <x v="10"/>
    <x v="7"/>
  </r>
  <r>
    <n v="77547160"/>
    <x v="0"/>
    <x v="15"/>
  </r>
  <r>
    <n v="77547161"/>
    <x v="0"/>
    <x v="10"/>
  </r>
  <r>
    <n v="77547162"/>
    <x v="10"/>
    <x v="13"/>
  </r>
  <r>
    <n v="77547163"/>
    <x v="10"/>
    <x v="8"/>
  </r>
  <r>
    <n v="77547166"/>
    <x v="10"/>
    <x v="4"/>
  </r>
  <r>
    <n v="77547167"/>
    <x v="10"/>
    <x v="1"/>
  </r>
  <r>
    <n v="77547168"/>
    <x v="22"/>
    <x v="2"/>
  </r>
  <r>
    <n v="77547169"/>
    <x v="10"/>
    <x v="8"/>
  </r>
  <r>
    <n v="77547171"/>
    <x v="21"/>
    <x v="14"/>
  </r>
  <r>
    <n v="77547172"/>
    <x v="10"/>
    <x v="2"/>
  </r>
  <r>
    <n v="77547173"/>
    <x v="12"/>
    <x v="16"/>
  </r>
  <r>
    <n v="77547174"/>
    <x v="25"/>
    <x v="15"/>
  </r>
  <r>
    <n v="77547175"/>
    <x v="10"/>
    <x v="4"/>
  </r>
  <r>
    <n v="77547176"/>
    <x v="10"/>
    <x v="0"/>
  </r>
  <r>
    <n v="77547177"/>
    <x v="10"/>
    <x v="13"/>
  </r>
  <r>
    <n v="77547179"/>
    <x v="10"/>
    <x v="16"/>
  </r>
  <r>
    <n v="77547180"/>
    <x v="10"/>
    <x v="16"/>
  </r>
  <r>
    <n v="77547181"/>
    <x v="1"/>
    <x v="7"/>
  </r>
  <r>
    <n v="77547182"/>
    <x v="10"/>
    <x v="9"/>
  </r>
  <r>
    <n v="77547183"/>
    <x v="10"/>
    <x v="14"/>
  </r>
  <r>
    <n v="77547185"/>
    <x v="10"/>
    <x v="4"/>
  </r>
  <r>
    <n v="77547186"/>
    <x v="10"/>
    <x v="2"/>
  </r>
  <r>
    <n v="77547187"/>
    <x v="10"/>
    <x v="4"/>
  </r>
  <r>
    <n v="77547188"/>
    <x v="10"/>
    <x v="16"/>
  </r>
  <r>
    <n v="77547189"/>
    <x v="10"/>
    <x v="6"/>
  </r>
  <r>
    <n v="77547190"/>
    <x v="10"/>
    <x v="14"/>
  </r>
  <r>
    <n v="77547191"/>
    <x v="10"/>
    <x v="17"/>
  </r>
  <r>
    <n v="77547192"/>
    <x v="10"/>
    <x v="4"/>
  </r>
  <r>
    <n v="77547193"/>
    <x v="22"/>
    <x v="0"/>
  </r>
  <r>
    <n v="77547194"/>
    <x v="10"/>
    <x v="9"/>
  </r>
  <r>
    <n v="77547195"/>
    <x v="10"/>
    <x v="12"/>
  </r>
  <r>
    <n v="77547198"/>
    <x v="0"/>
    <x v="13"/>
  </r>
  <r>
    <n v="77547199"/>
    <x v="10"/>
    <x v="11"/>
  </r>
  <r>
    <n v="77547200"/>
    <x v="10"/>
    <x v="1"/>
  </r>
  <r>
    <n v="77547201"/>
    <x v="10"/>
    <x v="2"/>
  </r>
  <r>
    <n v="77547202"/>
    <x v="0"/>
    <x v="5"/>
  </r>
  <r>
    <n v="77547203"/>
    <x v="10"/>
    <x v="10"/>
  </r>
  <r>
    <n v="77547204"/>
    <x v="10"/>
    <x v="10"/>
  </r>
  <r>
    <n v="77547205"/>
    <x v="0"/>
    <x v="7"/>
  </r>
  <r>
    <n v="77547206"/>
    <x v="10"/>
    <x v="4"/>
  </r>
  <r>
    <n v="77547207"/>
    <x v="10"/>
    <x v="13"/>
  </r>
  <r>
    <n v="77547208"/>
    <x v="22"/>
    <x v="9"/>
  </r>
  <r>
    <n v="77547209"/>
    <x v="10"/>
    <x v="9"/>
  </r>
  <r>
    <n v="77547210"/>
    <x v="10"/>
    <x v="4"/>
  </r>
  <r>
    <n v="77547211"/>
    <x v="10"/>
    <x v="9"/>
  </r>
  <r>
    <n v="77547213"/>
    <x v="10"/>
    <x v="16"/>
  </r>
  <r>
    <n v="77547214"/>
    <x v="10"/>
    <x v="4"/>
  </r>
  <r>
    <n v="77547215"/>
    <x v="10"/>
    <x v="4"/>
  </r>
  <r>
    <n v="77547216"/>
    <x v="22"/>
    <x v="5"/>
  </r>
  <r>
    <n v="77547217"/>
    <x v="10"/>
    <x v="17"/>
  </r>
  <r>
    <n v="77547218"/>
    <x v="0"/>
    <x v="16"/>
  </r>
  <r>
    <n v="77547221"/>
    <x v="10"/>
    <x v="8"/>
  </r>
  <r>
    <n v="77547222"/>
    <x v="0"/>
    <x v="3"/>
  </r>
  <r>
    <n v="77547223"/>
    <x v="10"/>
    <x v="17"/>
  </r>
  <r>
    <n v="77547225"/>
    <x v="12"/>
    <x v="3"/>
  </r>
  <r>
    <n v="77547226"/>
    <x v="10"/>
    <x v="15"/>
  </r>
  <r>
    <n v="77547227"/>
    <x v="10"/>
    <x v="4"/>
  </r>
  <r>
    <n v="77547228"/>
    <x v="10"/>
    <x v="10"/>
  </r>
  <r>
    <n v="77547229"/>
    <x v="12"/>
    <x v="11"/>
  </r>
  <r>
    <n v="77547230"/>
    <x v="10"/>
    <x v="0"/>
  </r>
  <r>
    <n v="77547231"/>
    <x v="10"/>
    <x v="12"/>
  </r>
  <r>
    <n v="77547233"/>
    <x v="10"/>
    <x v="2"/>
  </r>
  <r>
    <n v="77547235"/>
    <x v="0"/>
    <x v="9"/>
  </r>
  <r>
    <n v="77547237"/>
    <x v="10"/>
    <x v="17"/>
  </r>
  <r>
    <n v="77547238"/>
    <x v="10"/>
    <x v="7"/>
  </r>
  <r>
    <n v="77547240"/>
    <x v="10"/>
    <x v="1"/>
  </r>
  <r>
    <n v="77547241"/>
    <x v="10"/>
    <x v="0"/>
  </r>
  <r>
    <n v="77547242"/>
    <x v="10"/>
    <x v="3"/>
  </r>
  <r>
    <n v="77547243"/>
    <x v="10"/>
    <x v="8"/>
  </r>
  <r>
    <n v="77547244"/>
    <x v="10"/>
    <x v="3"/>
  </r>
  <r>
    <n v="77547246"/>
    <x v="10"/>
    <x v="12"/>
  </r>
  <r>
    <n v="77547247"/>
    <x v="10"/>
    <x v="17"/>
  </r>
  <r>
    <n v="77547248"/>
    <x v="10"/>
    <x v="15"/>
  </r>
  <r>
    <n v="77547249"/>
    <x v="22"/>
    <x v="0"/>
  </r>
  <r>
    <n v="77547250"/>
    <x v="24"/>
    <x v="3"/>
  </r>
  <r>
    <n v="77547251"/>
    <x v="10"/>
    <x v="4"/>
  </r>
  <r>
    <n v="77547253"/>
    <x v="10"/>
    <x v="13"/>
  </r>
  <r>
    <n v="77547254"/>
    <x v="10"/>
    <x v="15"/>
  </r>
  <r>
    <n v="77547255"/>
    <x v="10"/>
    <x v="13"/>
  </r>
  <r>
    <n v="77547256"/>
    <x v="1"/>
    <x v="18"/>
  </r>
  <r>
    <n v="77547257"/>
    <x v="0"/>
    <x v="6"/>
  </r>
  <r>
    <n v="77547258"/>
    <x v="12"/>
    <x v="4"/>
  </r>
  <r>
    <n v="77547259"/>
    <x v="10"/>
    <x v="1"/>
  </r>
  <r>
    <n v="77547260"/>
    <x v="10"/>
    <x v="14"/>
  </r>
  <r>
    <n v="77547262"/>
    <x v="22"/>
    <x v="17"/>
  </r>
  <r>
    <n v="77547263"/>
    <x v="10"/>
    <x v="7"/>
  </r>
  <r>
    <n v="77547267"/>
    <x v="22"/>
    <x v="6"/>
  </r>
  <r>
    <n v="77547269"/>
    <x v="12"/>
    <x v="4"/>
  </r>
  <r>
    <n v="77547270"/>
    <x v="10"/>
    <x v="3"/>
  </r>
  <r>
    <n v="77547271"/>
    <x v="10"/>
    <x v="4"/>
  </r>
  <r>
    <n v="77547272"/>
    <x v="22"/>
    <x v="0"/>
  </r>
  <r>
    <n v="77547273"/>
    <x v="10"/>
    <x v="12"/>
  </r>
  <r>
    <n v="77547275"/>
    <x v="10"/>
    <x v="2"/>
  </r>
  <r>
    <n v="77547276"/>
    <x v="10"/>
    <x v="14"/>
  </r>
  <r>
    <n v="77547278"/>
    <x v="0"/>
    <x v="18"/>
  </r>
  <r>
    <n v="77547279"/>
    <x v="10"/>
    <x v="5"/>
  </r>
  <r>
    <n v="77547280"/>
    <x v="25"/>
    <x v="15"/>
  </r>
  <r>
    <n v="77547281"/>
    <x v="12"/>
    <x v="0"/>
  </r>
  <r>
    <n v="77547282"/>
    <x v="10"/>
    <x v="16"/>
  </r>
  <r>
    <n v="77547283"/>
    <x v="22"/>
    <x v="17"/>
  </r>
  <r>
    <n v="77547284"/>
    <x v="12"/>
    <x v="1"/>
  </r>
  <r>
    <n v="77547285"/>
    <x v="10"/>
    <x v="18"/>
  </r>
  <r>
    <n v="77547286"/>
    <x v="10"/>
    <x v="1"/>
  </r>
  <r>
    <n v="77547287"/>
    <x v="10"/>
    <x v="17"/>
  </r>
  <r>
    <n v="77547288"/>
    <x v="10"/>
    <x v="7"/>
  </r>
  <r>
    <n v="77547289"/>
    <x v="0"/>
    <x v="10"/>
  </r>
  <r>
    <n v="77547290"/>
    <x v="10"/>
    <x v="18"/>
  </r>
  <r>
    <n v="77547291"/>
    <x v="10"/>
    <x v="5"/>
  </r>
  <r>
    <n v="77547294"/>
    <x v="10"/>
    <x v="1"/>
  </r>
  <r>
    <n v="77547295"/>
    <x v="10"/>
    <x v="6"/>
  </r>
  <r>
    <n v="77547297"/>
    <x v="10"/>
    <x v="12"/>
  </r>
  <r>
    <n v="77547298"/>
    <x v="22"/>
    <x v="3"/>
  </r>
  <r>
    <n v="77547299"/>
    <x v="10"/>
    <x v="11"/>
  </r>
  <r>
    <n v="77547300"/>
    <x v="10"/>
    <x v="1"/>
  </r>
  <r>
    <n v="77547301"/>
    <x v="10"/>
    <x v="12"/>
  </r>
  <r>
    <n v="77547302"/>
    <x v="10"/>
    <x v="7"/>
  </r>
  <r>
    <n v="77547303"/>
    <x v="10"/>
    <x v="10"/>
  </r>
  <r>
    <n v="77547304"/>
    <x v="22"/>
    <x v="11"/>
  </r>
  <r>
    <n v="77547306"/>
    <x v="10"/>
    <x v="15"/>
  </r>
  <r>
    <n v="77547307"/>
    <x v="10"/>
    <x v="9"/>
  </r>
  <r>
    <n v="77547309"/>
    <x v="26"/>
    <x v="2"/>
  </r>
  <r>
    <n v="77547310"/>
    <x v="10"/>
    <x v="8"/>
  </r>
  <r>
    <n v="77547311"/>
    <x v="0"/>
    <x v="6"/>
  </r>
  <r>
    <n v="77547312"/>
    <x v="10"/>
    <x v="1"/>
  </r>
  <r>
    <n v="77547313"/>
    <x v="22"/>
    <x v="11"/>
  </r>
  <r>
    <n v="77547314"/>
    <x v="10"/>
    <x v="6"/>
  </r>
  <r>
    <n v="77547316"/>
    <x v="12"/>
    <x v="15"/>
  </r>
  <r>
    <n v="77547318"/>
    <x v="10"/>
    <x v="6"/>
  </r>
  <r>
    <n v="77547320"/>
    <x v="10"/>
    <x v="11"/>
  </r>
  <r>
    <n v="77547321"/>
    <x v="10"/>
    <x v="15"/>
  </r>
  <r>
    <n v="77547322"/>
    <x v="10"/>
    <x v="1"/>
  </r>
  <r>
    <n v="77547323"/>
    <x v="12"/>
    <x v="7"/>
  </r>
  <r>
    <n v="77547324"/>
    <x v="10"/>
    <x v="1"/>
  </r>
  <r>
    <n v="77547325"/>
    <x v="10"/>
    <x v="10"/>
  </r>
  <r>
    <n v="77547326"/>
    <x v="10"/>
    <x v="10"/>
  </r>
  <r>
    <n v="77547327"/>
    <x v="10"/>
    <x v="17"/>
  </r>
  <r>
    <n v="77547328"/>
    <x v="10"/>
    <x v="1"/>
  </r>
  <r>
    <n v="77547329"/>
    <x v="10"/>
    <x v="9"/>
  </r>
  <r>
    <n v="77547330"/>
    <x v="10"/>
    <x v="4"/>
  </r>
  <r>
    <n v="77547331"/>
    <x v="12"/>
    <x v="4"/>
  </r>
  <r>
    <n v="77547333"/>
    <x v="0"/>
    <x v="14"/>
  </r>
  <r>
    <n v="77547338"/>
    <x v="0"/>
    <x v="3"/>
  </r>
  <r>
    <n v="77547339"/>
    <x v="22"/>
    <x v="10"/>
  </r>
  <r>
    <n v="77547341"/>
    <x v="12"/>
    <x v="14"/>
  </r>
  <r>
    <n v="77547342"/>
    <x v="10"/>
    <x v="9"/>
  </r>
  <r>
    <n v="77547343"/>
    <x v="10"/>
    <x v="3"/>
  </r>
  <r>
    <n v="77547344"/>
    <x v="22"/>
    <x v="16"/>
  </r>
  <r>
    <n v="77547345"/>
    <x v="0"/>
    <x v="8"/>
  </r>
  <r>
    <n v="77547346"/>
    <x v="10"/>
    <x v="17"/>
  </r>
  <r>
    <n v="77547347"/>
    <x v="10"/>
    <x v="7"/>
  </r>
  <r>
    <n v="77547348"/>
    <x v="10"/>
    <x v="3"/>
  </r>
  <r>
    <n v="77547349"/>
    <x v="10"/>
    <x v="8"/>
  </r>
  <r>
    <n v="77547350"/>
    <x v="10"/>
    <x v="12"/>
  </r>
  <r>
    <n v="77547352"/>
    <x v="10"/>
    <x v="18"/>
  </r>
  <r>
    <n v="77547353"/>
    <x v="10"/>
    <x v="12"/>
  </r>
  <r>
    <n v="77547355"/>
    <x v="10"/>
    <x v="17"/>
  </r>
  <r>
    <n v="77547356"/>
    <x v="10"/>
    <x v="13"/>
  </r>
  <r>
    <n v="77547357"/>
    <x v="10"/>
    <x v="6"/>
  </r>
  <r>
    <n v="77547358"/>
    <x v="10"/>
    <x v="3"/>
  </r>
  <r>
    <n v="77547359"/>
    <x v="0"/>
    <x v="16"/>
  </r>
  <r>
    <n v="77547361"/>
    <x v="0"/>
    <x v="16"/>
  </r>
  <r>
    <n v="77547363"/>
    <x v="10"/>
    <x v="10"/>
  </r>
  <r>
    <n v="77547364"/>
    <x v="12"/>
    <x v="10"/>
  </r>
  <r>
    <n v="77547365"/>
    <x v="10"/>
    <x v="10"/>
  </r>
  <r>
    <n v="77547366"/>
    <x v="10"/>
    <x v="18"/>
  </r>
  <r>
    <n v="77547367"/>
    <x v="10"/>
    <x v="14"/>
  </r>
  <r>
    <n v="77547368"/>
    <x v="21"/>
    <x v="18"/>
  </r>
  <r>
    <n v="77547371"/>
    <x v="10"/>
    <x v="5"/>
  </r>
  <r>
    <n v="77547372"/>
    <x v="10"/>
    <x v="13"/>
  </r>
  <r>
    <n v="77547373"/>
    <x v="21"/>
    <x v="1"/>
  </r>
  <r>
    <n v="77547374"/>
    <x v="10"/>
    <x v="12"/>
  </r>
  <r>
    <n v="77547375"/>
    <x v="10"/>
    <x v="9"/>
  </r>
  <r>
    <n v="77547376"/>
    <x v="10"/>
    <x v="2"/>
  </r>
  <r>
    <n v="77547377"/>
    <x v="10"/>
    <x v="17"/>
  </r>
  <r>
    <n v="77547378"/>
    <x v="10"/>
    <x v="15"/>
  </r>
  <r>
    <n v="77547379"/>
    <x v="10"/>
    <x v="5"/>
  </r>
  <r>
    <n v="77547380"/>
    <x v="10"/>
    <x v="8"/>
  </r>
  <r>
    <n v="77547381"/>
    <x v="10"/>
    <x v="8"/>
  </r>
  <r>
    <n v="77547382"/>
    <x v="10"/>
    <x v="8"/>
  </r>
  <r>
    <n v="77547383"/>
    <x v="10"/>
    <x v="15"/>
  </r>
  <r>
    <n v="77547384"/>
    <x v="10"/>
    <x v="13"/>
  </r>
  <r>
    <n v="77547385"/>
    <x v="10"/>
    <x v="3"/>
  </r>
  <r>
    <n v="77547386"/>
    <x v="10"/>
    <x v="10"/>
  </r>
  <r>
    <n v="77547389"/>
    <x v="21"/>
    <x v="18"/>
  </r>
  <r>
    <n v="77547390"/>
    <x v="10"/>
    <x v="18"/>
  </r>
  <r>
    <n v="77547391"/>
    <x v="11"/>
    <x v="7"/>
  </r>
  <r>
    <n v="77547392"/>
    <x v="10"/>
    <x v="10"/>
  </r>
  <r>
    <n v="77547393"/>
    <x v="10"/>
    <x v="11"/>
  </r>
  <r>
    <n v="77547394"/>
    <x v="10"/>
    <x v="13"/>
  </r>
  <r>
    <n v="77547395"/>
    <x v="22"/>
    <x v="12"/>
  </r>
  <r>
    <n v="77547396"/>
    <x v="10"/>
    <x v="15"/>
  </r>
  <r>
    <n v="77547398"/>
    <x v="10"/>
    <x v="15"/>
  </r>
  <r>
    <n v="77547400"/>
    <x v="10"/>
    <x v="12"/>
  </r>
  <r>
    <n v="77547401"/>
    <x v="10"/>
    <x v="7"/>
  </r>
  <r>
    <n v="77547402"/>
    <x v="10"/>
    <x v="3"/>
  </r>
  <r>
    <n v="77547404"/>
    <x v="10"/>
    <x v="12"/>
  </r>
  <r>
    <n v="77547405"/>
    <x v="10"/>
    <x v="2"/>
  </r>
  <r>
    <n v="77547407"/>
    <x v="22"/>
    <x v="7"/>
  </r>
  <r>
    <n v="77547408"/>
    <x v="10"/>
    <x v="15"/>
  </r>
  <r>
    <n v="77547409"/>
    <x v="10"/>
    <x v="15"/>
  </r>
  <r>
    <n v="77547411"/>
    <x v="12"/>
    <x v="18"/>
  </r>
  <r>
    <n v="77547412"/>
    <x v="10"/>
    <x v="5"/>
  </r>
  <r>
    <n v="77547413"/>
    <x v="10"/>
    <x v="3"/>
  </r>
  <r>
    <n v="77547414"/>
    <x v="10"/>
    <x v="13"/>
  </r>
  <r>
    <n v="77547416"/>
    <x v="10"/>
    <x v="0"/>
  </r>
  <r>
    <n v="77547417"/>
    <x v="1"/>
    <x v="11"/>
  </r>
  <r>
    <n v="77547418"/>
    <x v="11"/>
    <x v="12"/>
  </r>
  <r>
    <n v="77547419"/>
    <x v="10"/>
    <x v="0"/>
  </r>
  <r>
    <n v="77547420"/>
    <x v="10"/>
    <x v="1"/>
  </r>
  <r>
    <n v="77547421"/>
    <x v="22"/>
    <x v="5"/>
  </r>
  <r>
    <n v="77547422"/>
    <x v="0"/>
    <x v="16"/>
  </r>
  <r>
    <n v="77547423"/>
    <x v="10"/>
    <x v="13"/>
  </r>
  <r>
    <n v="77547425"/>
    <x v="10"/>
    <x v="7"/>
  </r>
  <r>
    <n v="77547426"/>
    <x v="10"/>
    <x v="0"/>
  </r>
  <r>
    <n v="77547427"/>
    <x v="12"/>
    <x v="9"/>
  </r>
  <r>
    <n v="77547428"/>
    <x v="12"/>
    <x v="12"/>
  </r>
  <r>
    <n v="77547429"/>
    <x v="10"/>
    <x v="14"/>
  </r>
  <r>
    <n v="77547430"/>
    <x v="10"/>
    <x v="9"/>
  </r>
  <r>
    <n v="77547431"/>
    <x v="10"/>
    <x v="10"/>
  </r>
  <r>
    <n v="77547432"/>
    <x v="10"/>
    <x v="11"/>
  </r>
  <r>
    <n v="77547433"/>
    <x v="10"/>
    <x v="6"/>
  </r>
  <r>
    <n v="77547434"/>
    <x v="12"/>
    <x v="8"/>
  </r>
  <r>
    <n v="77547435"/>
    <x v="10"/>
    <x v="18"/>
  </r>
  <r>
    <n v="77547437"/>
    <x v="10"/>
    <x v="6"/>
  </r>
  <r>
    <n v="77547438"/>
    <x v="0"/>
    <x v="3"/>
  </r>
  <r>
    <n v="77547439"/>
    <x v="0"/>
    <x v="3"/>
  </r>
  <r>
    <n v="77547440"/>
    <x v="12"/>
    <x v="13"/>
  </r>
  <r>
    <n v="77547441"/>
    <x v="0"/>
    <x v="16"/>
  </r>
  <r>
    <n v="77547442"/>
    <x v="23"/>
    <x v="9"/>
  </r>
  <r>
    <n v="77547443"/>
    <x v="10"/>
    <x v="16"/>
  </r>
  <r>
    <n v="77547445"/>
    <x v="10"/>
    <x v="10"/>
  </r>
  <r>
    <n v="77547446"/>
    <x v="1"/>
    <x v="13"/>
  </r>
  <r>
    <n v="77547447"/>
    <x v="10"/>
    <x v="12"/>
  </r>
  <r>
    <n v="77547449"/>
    <x v="10"/>
    <x v="0"/>
  </r>
  <r>
    <n v="77547451"/>
    <x v="11"/>
    <x v="3"/>
  </r>
  <r>
    <n v="77547452"/>
    <x v="10"/>
    <x v="16"/>
  </r>
  <r>
    <n v="77547453"/>
    <x v="10"/>
    <x v="1"/>
  </r>
  <r>
    <n v="77547455"/>
    <x v="0"/>
    <x v="6"/>
  </r>
  <r>
    <n v="77547456"/>
    <x v="1"/>
    <x v="15"/>
  </r>
  <r>
    <n v="77547458"/>
    <x v="12"/>
    <x v="15"/>
  </r>
  <r>
    <n v="77547459"/>
    <x v="12"/>
    <x v="0"/>
  </r>
  <r>
    <n v="77547460"/>
    <x v="22"/>
    <x v="3"/>
  </r>
  <r>
    <n v="77547461"/>
    <x v="10"/>
    <x v="17"/>
  </r>
  <r>
    <n v="77547462"/>
    <x v="10"/>
    <x v="11"/>
  </r>
  <r>
    <n v="77547463"/>
    <x v="10"/>
    <x v="14"/>
  </r>
  <r>
    <n v="77547464"/>
    <x v="10"/>
    <x v="0"/>
  </r>
  <r>
    <n v="77547465"/>
    <x v="0"/>
    <x v="5"/>
  </r>
  <r>
    <n v="77547466"/>
    <x v="12"/>
    <x v="3"/>
  </r>
  <r>
    <n v="77547467"/>
    <x v="10"/>
    <x v="8"/>
  </r>
  <r>
    <n v="77547468"/>
    <x v="12"/>
    <x v="10"/>
  </r>
  <r>
    <n v="77547469"/>
    <x v="10"/>
    <x v="17"/>
  </r>
  <r>
    <n v="77547472"/>
    <x v="12"/>
    <x v="7"/>
  </r>
  <r>
    <n v="77547473"/>
    <x v="10"/>
    <x v="18"/>
  </r>
  <r>
    <n v="77547474"/>
    <x v="22"/>
    <x v="7"/>
  </r>
  <r>
    <n v="77547476"/>
    <x v="0"/>
    <x v="3"/>
  </r>
  <r>
    <n v="77547477"/>
    <x v="22"/>
    <x v="12"/>
  </r>
  <r>
    <n v="77547478"/>
    <x v="10"/>
    <x v="10"/>
  </r>
  <r>
    <n v="77547479"/>
    <x v="10"/>
    <x v="13"/>
  </r>
  <r>
    <n v="77547481"/>
    <x v="10"/>
    <x v="13"/>
  </r>
  <r>
    <n v="77547482"/>
    <x v="10"/>
    <x v="10"/>
  </r>
  <r>
    <n v="77547483"/>
    <x v="22"/>
    <x v="8"/>
  </r>
  <r>
    <n v="77547485"/>
    <x v="10"/>
    <x v="15"/>
  </r>
  <r>
    <n v="77547486"/>
    <x v="12"/>
    <x v="1"/>
  </r>
  <r>
    <n v="77547487"/>
    <x v="10"/>
    <x v="14"/>
  </r>
  <r>
    <n v="77547488"/>
    <x v="10"/>
    <x v="1"/>
  </r>
  <r>
    <n v="77547490"/>
    <x v="10"/>
    <x v="13"/>
  </r>
  <r>
    <n v="77547492"/>
    <x v="10"/>
    <x v="7"/>
  </r>
  <r>
    <n v="77547494"/>
    <x v="10"/>
    <x v="4"/>
  </r>
  <r>
    <n v="77547495"/>
    <x v="22"/>
    <x v="7"/>
  </r>
  <r>
    <n v="77547496"/>
    <x v="1"/>
    <x v="13"/>
  </r>
  <r>
    <n v="77547497"/>
    <x v="10"/>
    <x v="9"/>
  </r>
  <r>
    <n v="77547498"/>
    <x v="10"/>
    <x v="18"/>
  </r>
  <r>
    <n v="77547500"/>
    <x v="10"/>
    <x v="12"/>
  </r>
  <r>
    <n v="77547501"/>
    <x v="1"/>
    <x v="5"/>
  </r>
  <r>
    <n v="77547502"/>
    <x v="12"/>
    <x v="5"/>
  </r>
  <r>
    <n v="77547503"/>
    <x v="10"/>
    <x v="14"/>
  </r>
  <r>
    <n v="77547505"/>
    <x v="12"/>
    <x v="12"/>
  </r>
  <r>
    <n v="77547507"/>
    <x v="22"/>
    <x v="5"/>
  </r>
  <r>
    <n v="77547510"/>
    <x v="10"/>
    <x v="4"/>
  </r>
  <r>
    <n v="77547511"/>
    <x v="10"/>
    <x v="9"/>
  </r>
  <r>
    <n v="77547512"/>
    <x v="10"/>
    <x v="8"/>
  </r>
  <r>
    <n v="77547513"/>
    <x v="12"/>
    <x v="1"/>
  </r>
  <r>
    <n v="77547514"/>
    <x v="10"/>
    <x v="11"/>
  </r>
  <r>
    <n v="77547515"/>
    <x v="10"/>
    <x v="13"/>
  </r>
  <r>
    <n v="77547516"/>
    <x v="10"/>
    <x v="17"/>
  </r>
  <r>
    <n v="77547517"/>
    <x v="0"/>
    <x v="14"/>
  </r>
  <r>
    <n v="77547518"/>
    <x v="22"/>
    <x v="13"/>
  </r>
  <r>
    <n v="77547519"/>
    <x v="10"/>
    <x v="4"/>
  </r>
  <r>
    <n v="77547521"/>
    <x v="22"/>
    <x v="13"/>
  </r>
  <r>
    <n v="77547522"/>
    <x v="22"/>
    <x v="8"/>
  </r>
  <r>
    <n v="77547523"/>
    <x v="21"/>
    <x v="16"/>
  </r>
  <r>
    <n v="77547527"/>
    <x v="10"/>
    <x v="4"/>
  </r>
  <r>
    <n v="77547528"/>
    <x v="12"/>
    <x v="13"/>
  </r>
  <r>
    <n v="77547529"/>
    <x v="0"/>
    <x v="18"/>
  </r>
  <r>
    <n v="77547530"/>
    <x v="10"/>
    <x v="8"/>
  </r>
  <r>
    <n v="77547531"/>
    <x v="10"/>
    <x v="7"/>
  </r>
  <r>
    <n v="77547533"/>
    <x v="10"/>
    <x v="14"/>
  </r>
  <r>
    <n v="77547534"/>
    <x v="10"/>
    <x v="1"/>
  </r>
  <r>
    <n v="77547536"/>
    <x v="10"/>
    <x v="8"/>
  </r>
  <r>
    <n v="77547537"/>
    <x v="10"/>
    <x v="9"/>
  </r>
  <r>
    <n v="77547538"/>
    <x v="10"/>
    <x v="16"/>
  </r>
  <r>
    <n v="77547539"/>
    <x v="10"/>
    <x v="1"/>
  </r>
  <r>
    <n v="77547540"/>
    <x v="0"/>
    <x v="5"/>
  </r>
  <r>
    <n v="77547541"/>
    <x v="10"/>
    <x v="2"/>
  </r>
  <r>
    <n v="77547543"/>
    <x v="10"/>
    <x v="14"/>
  </r>
  <r>
    <n v="77547545"/>
    <x v="10"/>
    <x v="15"/>
  </r>
  <r>
    <n v="77547546"/>
    <x v="10"/>
    <x v="5"/>
  </r>
  <r>
    <n v="77547547"/>
    <x v="10"/>
    <x v="1"/>
  </r>
  <r>
    <n v="77547548"/>
    <x v="10"/>
    <x v="0"/>
  </r>
  <r>
    <n v="77547551"/>
    <x v="10"/>
    <x v="6"/>
  </r>
  <r>
    <n v="77547552"/>
    <x v="10"/>
    <x v="9"/>
  </r>
  <r>
    <n v="77547554"/>
    <x v="10"/>
    <x v="7"/>
  </r>
  <r>
    <n v="77547555"/>
    <x v="25"/>
    <x v="15"/>
  </r>
  <r>
    <n v="77547556"/>
    <x v="10"/>
    <x v="4"/>
  </r>
  <r>
    <n v="77547557"/>
    <x v="10"/>
    <x v="1"/>
  </r>
  <r>
    <n v="77547558"/>
    <x v="10"/>
    <x v="12"/>
  </r>
  <r>
    <n v="77547559"/>
    <x v="0"/>
    <x v="5"/>
  </r>
  <r>
    <n v="77547561"/>
    <x v="10"/>
    <x v="8"/>
  </r>
  <r>
    <n v="77547563"/>
    <x v="10"/>
    <x v="18"/>
  </r>
  <r>
    <n v="77547565"/>
    <x v="10"/>
    <x v="9"/>
  </r>
  <r>
    <n v="77547567"/>
    <x v="22"/>
    <x v="2"/>
  </r>
  <r>
    <n v="77547568"/>
    <x v="10"/>
    <x v="6"/>
  </r>
  <r>
    <n v="77547569"/>
    <x v="12"/>
    <x v="11"/>
  </r>
  <r>
    <n v="77547570"/>
    <x v="10"/>
    <x v="9"/>
  </r>
  <r>
    <n v="77547572"/>
    <x v="10"/>
    <x v="13"/>
  </r>
  <r>
    <n v="77547574"/>
    <x v="10"/>
    <x v="12"/>
  </r>
  <r>
    <n v="77547576"/>
    <x v="22"/>
    <x v="4"/>
  </r>
  <r>
    <n v="77547577"/>
    <x v="10"/>
    <x v="18"/>
  </r>
  <r>
    <n v="77547579"/>
    <x v="10"/>
    <x v="7"/>
  </r>
  <r>
    <n v="77547580"/>
    <x v="10"/>
    <x v="6"/>
  </r>
  <r>
    <n v="77547582"/>
    <x v="22"/>
    <x v="14"/>
  </r>
  <r>
    <n v="77547584"/>
    <x v="10"/>
    <x v="10"/>
  </r>
  <r>
    <n v="77547585"/>
    <x v="22"/>
    <x v="17"/>
  </r>
  <r>
    <n v="77547586"/>
    <x v="10"/>
    <x v="12"/>
  </r>
  <r>
    <n v="77547587"/>
    <x v="0"/>
    <x v="15"/>
  </r>
  <r>
    <n v="77547588"/>
    <x v="10"/>
    <x v="5"/>
  </r>
  <r>
    <n v="77547589"/>
    <x v="10"/>
    <x v="4"/>
  </r>
  <r>
    <n v="77547590"/>
    <x v="10"/>
    <x v="18"/>
  </r>
  <r>
    <n v="77547591"/>
    <x v="22"/>
    <x v="4"/>
  </r>
  <r>
    <n v="77547592"/>
    <x v="10"/>
    <x v="18"/>
  </r>
  <r>
    <n v="77547594"/>
    <x v="12"/>
    <x v="5"/>
  </r>
  <r>
    <n v="77547595"/>
    <x v="10"/>
    <x v="16"/>
  </r>
  <r>
    <n v="77547596"/>
    <x v="10"/>
    <x v="3"/>
  </r>
  <r>
    <n v="77547597"/>
    <x v="10"/>
    <x v="7"/>
  </r>
  <r>
    <n v="77547598"/>
    <x v="10"/>
    <x v="6"/>
  </r>
  <r>
    <n v="77547599"/>
    <x v="10"/>
    <x v="8"/>
  </r>
  <r>
    <n v="77547601"/>
    <x v="10"/>
    <x v="15"/>
  </r>
  <r>
    <n v="77547602"/>
    <x v="0"/>
    <x v="4"/>
  </r>
  <r>
    <n v="77547603"/>
    <x v="10"/>
    <x v="4"/>
  </r>
  <r>
    <n v="77547604"/>
    <x v="22"/>
    <x v="3"/>
  </r>
  <r>
    <n v="77547605"/>
    <x v="10"/>
    <x v="9"/>
  </r>
  <r>
    <n v="77547606"/>
    <x v="0"/>
    <x v="3"/>
  </r>
  <r>
    <n v="77547607"/>
    <x v="10"/>
    <x v="15"/>
  </r>
  <r>
    <n v="77547608"/>
    <x v="12"/>
    <x v="0"/>
  </r>
  <r>
    <n v="77547609"/>
    <x v="10"/>
    <x v="7"/>
  </r>
  <r>
    <n v="77547610"/>
    <x v="10"/>
    <x v="15"/>
  </r>
  <r>
    <n v="77547611"/>
    <x v="10"/>
    <x v="2"/>
  </r>
  <r>
    <n v="77547612"/>
    <x v="10"/>
    <x v="3"/>
  </r>
  <r>
    <n v="77547613"/>
    <x v="12"/>
    <x v="17"/>
  </r>
  <r>
    <n v="77547615"/>
    <x v="10"/>
    <x v="8"/>
  </r>
  <r>
    <n v="77547616"/>
    <x v="21"/>
    <x v="4"/>
  </r>
  <r>
    <n v="77547617"/>
    <x v="10"/>
    <x v="7"/>
  </r>
  <r>
    <n v="77547618"/>
    <x v="22"/>
    <x v="16"/>
  </r>
  <r>
    <n v="77547620"/>
    <x v="10"/>
    <x v="15"/>
  </r>
  <r>
    <n v="77547621"/>
    <x v="12"/>
    <x v="3"/>
  </r>
  <r>
    <n v="77547624"/>
    <x v="10"/>
    <x v="1"/>
  </r>
  <r>
    <n v="77547625"/>
    <x v="22"/>
    <x v="1"/>
  </r>
  <r>
    <n v="77547627"/>
    <x v="10"/>
    <x v="7"/>
  </r>
  <r>
    <n v="77547628"/>
    <x v="12"/>
    <x v="4"/>
  </r>
  <r>
    <n v="77547629"/>
    <x v="10"/>
    <x v="15"/>
  </r>
  <r>
    <n v="77547630"/>
    <x v="10"/>
    <x v="3"/>
  </r>
  <r>
    <n v="77547631"/>
    <x v="10"/>
    <x v="1"/>
  </r>
  <r>
    <n v="77547632"/>
    <x v="10"/>
    <x v="9"/>
  </r>
  <r>
    <n v="77547633"/>
    <x v="21"/>
    <x v="11"/>
  </r>
  <r>
    <n v="77547634"/>
    <x v="10"/>
    <x v="2"/>
  </r>
  <r>
    <n v="77547635"/>
    <x v="0"/>
    <x v="8"/>
  </r>
  <r>
    <n v="77547637"/>
    <x v="10"/>
    <x v="4"/>
  </r>
  <r>
    <n v="77547638"/>
    <x v="10"/>
    <x v="13"/>
  </r>
  <r>
    <n v="77547640"/>
    <x v="10"/>
    <x v="11"/>
  </r>
  <r>
    <n v="77547641"/>
    <x v="10"/>
    <x v="18"/>
  </r>
  <r>
    <n v="77547642"/>
    <x v="10"/>
    <x v="16"/>
  </r>
  <r>
    <n v="77547643"/>
    <x v="12"/>
    <x v="4"/>
  </r>
  <r>
    <n v="77547644"/>
    <x v="12"/>
    <x v="4"/>
  </r>
  <r>
    <n v="77547645"/>
    <x v="22"/>
    <x v="18"/>
  </r>
  <r>
    <n v="77547646"/>
    <x v="10"/>
    <x v="6"/>
  </r>
  <r>
    <n v="77547647"/>
    <x v="10"/>
    <x v="0"/>
  </r>
  <r>
    <n v="77547648"/>
    <x v="10"/>
    <x v="8"/>
  </r>
  <r>
    <n v="77547649"/>
    <x v="10"/>
    <x v="7"/>
  </r>
  <r>
    <n v="77547650"/>
    <x v="10"/>
    <x v="3"/>
  </r>
  <r>
    <n v="77547651"/>
    <x v="0"/>
    <x v="18"/>
  </r>
  <r>
    <n v="77547652"/>
    <x v="10"/>
    <x v="6"/>
  </r>
  <r>
    <n v="77547653"/>
    <x v="10"/>
    <x v="6"/>
  </r>
  <r>
    <n v="77547657"/>
    <x v="22"/>
    <x v="1"/>
  </r>
  <r>
    <n v="77547658"/>
    <x v="22"/>
    <x v="0"/>
  </r>
  <r>
    <n v="77547659"/>
    <x v="10"/>
    <x v="7"/>
  </r>
  <r>
    <n v="77547660"/>
    <x v="10"/>
    <x v="12"/>
  </r>
  <r>
    <n v="77547662"/>
    <x v="10"/>
    <x v="18"/>
  </r>
  <r>
    <n v="77547663"/>
    <x v="10"/>
    <x v="4"/>
  </r>
  <r>
    <n v="77547664"/>
    <x v="10"/>
    <x v="15"/>
  </r>
  <r>
    <n v="77547666"/>
    <x v="21"/>
    <x v="15"/>
  </r>
  <r>
    <n v="77547667"/>
    <x v="10"/>
    <x v="11"/>
  </r>
  <r>
    <n v="77547668"/>
    <x v="10"/>
    <x v="5"/>
  </r>
  <r>
    <n v="77547670"/>
    <x v="10"/>
    <x v="16"/>
  </r>
  <r>
    <n v="77547672"/>
    <x v="12"/>
    <x v="17"/>
  </r>
  <r>
    <n v="77547673"/>
    <x v="10"/>
    <x v="0"/>
  </r>
  <r>
    <n v="77547674"/>
    <x v="10"/>
    <x v="10"/>
  </r>
  <r>
    <n v="77547675"/>
    <x v="12"/>
    <x v="11"/>
  </r>
  <r>
    <n v="77547676"/>
    <x v="10"/>
    <x v="18"/>
  </r>
  <r>
    <n v="77547678"/>
    <x v="0"/>
    <x v="11"/>
  </r>
  <r>
    <n v="77547679"/>
    <x v="12"/>
    <x v="12"/>
  </r>
  <r>
    <n v="77547680"/>
    <x v="10"/>
    <x v="6"/>
  </r>
  <r>
    <n v="77547681"/>
    <x v="10"/>
    <x v="8"/>
  </r>
  <r>
    <n v="77547682"/>
    <x v="10"/>
    <x v="0"/>
  </r>
  <r>
    <n v="77547683"/>
    <x v="10"/>
    <x v="15"/>
  </r>
  <r>
    <n v="77547684"/>
    <x v="10"/>
    <x v="5"/>
  </r>
  <r>
    <n v="77547685"/>
    <x v="22"/>
    <x v="17"/>
  </r>
  <r>
    <n v="77547689"/>
    <x v="12"/>
    <x v="12"/>
  </r>
  <r>
    <n v="77547690"/>
    <x v="22"/>
    <x v="0"/>
  </r>
  <r>
    <n v="77547692"/>
    <x v="11"/>
    <x v="18"/>
  </r>
  <r>
    <n v="77547693"/>
    <x v="0"/>
    <x v="8"/>
  </r>
  <r>
    <n v="77547694"/>
    <x v="10"/>
    <x v="12"/>
  </r>
  <r>
    <n v="77547698"/>
    <x v="10"/>
    <x v="3"/>
  </r>
  <r>
    <n v="77547700"/>
    <x v="10"/>
    <x v="1"/>
  </r>
  <r>
    <n v="77547701"/>
    <x v="22"/>
    <x v="17"/>
  </r>
  <r>
    <n v="77547702"/>
    <x v="10"/>
    <x v="12"/>
  </r>
  <r>
    <n v="77547703"/>
    <x v="10"/>
    <x v="16"/>
  </r>
  <r>
    <n v="77547704"/>
    <x v="10"/>
    <x v="8"/>
  </r>
  <r>
    <n v="77547705"/>
    <x v="10"/>
    <x v="6"/>
  </r>
  <r>
    <n v="77547706"/>
    <x v="10"/>
    <x v="18"/>
  </r>
  <r>
    <n v="77547707"/>
    <x v="0"/>
    <x v="12"/>
  </r>
  <r>
    <n v="77547708"/>
    <x v="10"/>
    <x v="10"/>
  </r>
  <r>
    <n v="77547709"/>
    <x v="0"/>
    <x v="7"/>
  </r>
  <r>
    <n v="77547710"/>
    <x v="22"/>
    <x v="3"/>
  </r>
  <r>
    <n v="77547711"/>
    <x v="10"/>
    <x v="3"/>
  </r>
  <r>
    <n v="77547713"/>
    <x v="22"/>
    <x v="4"/>
  </r>
  <r>
    <n v="77547714"/>
    <x v="10"/>
    <x v="1"/>
  </r>
  <r>
    <n v="77547715"/>
    <x v="10"/>
    <x v="4"/>
  </r>
  <r>
    <n v="77547716"/>
    <x v="10"/>
    <x v="7"/>
  </r>
  <r>
    <n v="77547717"/>
    <x v="11"/>
    <x v="2"/>
  </r>
  <r>
    <n v="77547718"/>
    <x v="10"/>
    <x v="10"/>
  </r>
  <r>
    <n v="77547719"/>
    <x v="10"/>
    <x v="8"/>
  </r>
  <r>
    <n v="77547720"/>
    <x v="10"/>
    <x v="0"/>
  </r>
  <r>
    <n v="77547721"/>
    <x v="10"/>
    <x v="10"/>
  </r>
  <r>
    <n v="77547722"/>
    <x v="12"/>
    <x v="7"/>
  </r>
  <r>
    <n v="77547724"/>
    <x v="10"/>
    <x v="10"/>
  </r>
  <r>
    <n v="77547725"/>
    <x v="10"/>
    <x v="17"/>
  </r>
  <r>
    <n v="77547726"/>
    <x v="10"/>
    <x v="13"/>
  </r>
  <r>
    <n v="77547727"/>
    <x v="10"/>
    <x v="0"/>
  </r>
  <r>
    <n v="77547729"/>
    <x v="21"/>
    <x v="1"/>
  </r>
  <r>
    <n v="77547731"/>
    <x v="10"/>
    <x v="3"/>
  </r>
  <r>
    <n v="77547732"/>
    <x v="10"/>
    <x v="1"/>
  </r>
  <r>
    <n v="77547733"/>
    <x v="10"/>
    <x v="4"/>
  </r>
  <r>
    <n v="77547734"/>
    <x v="22"/>
    <x v="3"/>
  </r>
  <r>
    <n v="77547737"/>
    <x v="10"/>
    <x v="3"/>
  </r>
  <r>
    <n v="77547738"/>
    <x v="0"/>
    <x v="5"/>
  </r>
  <r>
    <n v="77547740"/>
    <x v="10"/>
    <x v="8"/>
  </r>
  <r>
    <n v="77547741"/>
    <x v="22"/>
    <x v="1"/>
  </r>
  <r>
    <n v="77547742"/>
    <x v="22"/>
    <x v="13"/>
  </r>
  <r>
    <n v="77547743"/>
    <x v="12"/>
    <x v="9"/>
  </r>
  <r>
    <n v="77547744"/>
    <x v="12"/>
    <x v="18"/>
  </r>
  <r>
    <n v="77547745"/>
    <x v="10"/>
    <x v="10"/>
  </r>
  <r>
    <n v="77547746"/>
    <x v="10"/>
    <x v="11"/>
  </r>
  <r>
    <n v="77547748"/>
    <x v="10"/>
    <x v="1"/>
  </r>
  <r>
    <n v="77547749"/>
    <x v="10"/>
    <x v="11"/>
  </r>
  <r>
    <n v="77547750"/>
    <x v="10"/>
    <x v="0"/>
  </r>
  <r>
    <n v="77547753"/>
    <x v="10"/>
    <x v="10"/>
  </r>
  <r>
    <n v="77547754"/>
    <x v="10"/>
    <x v="4"/>
  </r>
  <r>
    <n v="77547755"/>
    <x v="10"/>
    <x v="12"/>
  </r>
  <r>
    <n v="77547757"/>
    <x v="10"/>
    <x v="1"/>
  </r>
  <r>
    <n v="77547758"/>
    <x v="10"/>
    <x v="3"/>
  </r>
  <r>
    <n v="77547759"/>
    <x v="12"/>
    <x v="10"/>
  </r>
  <r>
    <n v="77547760"/>
    <x v="10"/>
    <x v="17"/>
  </r>
  <r>
    <n v="77547762"/>
    <x v="10"/>
    <x v="18"/>
  </r>
  <r>
    <n v="77547765"/>
    <x v="11"/>
    <x v="10"/>
  </r>
  <r>
    <n v="77547766"/>
    <x v="21"/>
    <x v="18"/>
  </r>
  <r>
    <n v="77547767"/>
    <x v="12"/>
    <x v="10"/>
  </r>
  <r>
    <n v="77547768"/>
    <x v="12"/>
    <x v="6"/>
  </r>
  <r>
    <n v="77547769"/>
    <x v="12"/>
    <x v="16"/>
  </r>
  <r>
    <n v="77547771"/>
    <x v="0"/>
    <x v="6"/>
  </r>
  <r>
    <n v="77547775"/>
    <x v="12"/>
    <x v="13"/>
  </r>
  <r>
    <n v="77547777"/>
    <x v="10"/>
    <x v="12"/>
  </r>
  <r>
    <n v="77547778"/>
    <x v="10"/>
    <x v="4"/>
  </r>
  <r>
    <n v="77547779"/>
    <x v="10"/>
    <x v="10"/>
  </r>
  <r>
    <n v="77547780"/>
    <x v="10"/>
    <x v="4"/>
  </r>
  <r>
    <n v="77547781"/>
    <x v="10"/>
    <x v="18"/>
  </r>
  <r>
    <n v="77547782"/>
    <x v="10"/>
    <x v="16"/>
  </r>
  <r>
    <n v="77547783"/>
    <x v="12"/>
    <x v="10"/>
  </r>
  <r>
    <n v="77547784"/>
    <x v="12"/>
    <x v="17"/>
  </r>
  <r>
    <n v="77547785"/>
    <x v="10"/>
    <x v="9"/>
  </r>
  <r>
    <n v="77547787"/>
    <x v="10"/>
    <x v="1"/>
  </r>
  <r>
    <n v="77547788"/>
    <x v="10"/>
    <x v="9"/>
  </r>
  <r>
    <n v="77547789"/>
    <x v="10"/>
    <x v="0"/>
  </r>
  <r>
    <n v="77547790"/>
    <x v="10"/>
    <x v="5"/>
  </r>
  <r>
    <n v="77547791"/>
    <x v="12"/>
    <x v="11"/>
  </r>
  <r>
    <n v="77547792"/>
    <x v="12"/>
    <x v="11"/>
  </r>
  <r>
    <n v="77547793"/>
    <x v="22"/>
    <x v="2"/>
  </r>
  <r>
    <n v="77547794"/>
    <x v="10"/>
    <x v="17"/>
  </r>
  <r>
    <n v="77547795"/>
    <x v="10"/>
    <x v="14"/>
  </r>
  <r>
    <n v="77547796"/>
    <x v="10"/>
    <x v="12"/>
  </r>
  <r>
    <n v="77547797"/>
    <x v="10"/>
    <x v="9"/>
  </r>
  <r>
    <n v="77547798"/>
    <x v="22"/>
    <x v="7"/>
  </r>
  <r>
    <n v="77547799"/>
    <x v="22"/>
    <x v="18"/>
  </r>
  <r>
    <n v="77547800"/>
    <x v="10"/>
    <x v="1"/>
  </r>
  <r>
    <n v="77547801"/>
    <x v="10"/>
    <x v="3"/>
  </r>
  <r>
    <n v="77547805"/>
    <x v="22"/>
    <x v="2"/>
  </r>
  <r>
    <n v="77547806"/>
    <x v="10"/>
    <x v="3"/>
  </r>
  <r>
    <n v="77547807"/>
    <x v="12"/>
    <x v="1"/>
  </r>
  <r>
    <n v="77547808"/>
    <x v="10"/>
    <x v="6"/>
  </r>
  <r>
    <n v="77547809"/>
    <x v="3"/>
    <x v="15"/>
  </r>
  <r>
    <n v="77547810"/>
    <x v="10"/>
    <x v="16"/>
  </r>
  <r>
    <n v="77547811"/>
    <x v="10"/>
    <x v="7"/>
  </r>
  <r>
    <n v="77547812"/>
    <x v="10"/>
    <x v="8"/>
  </r>
  <r>
    <n v="77547813"/>
    <x v="10"/>
    <x v="5"/>
  </r>
  <r>
    <n v="77547814"/>
    <x v="10"/>
    <x v="17"/>
  </r>
  <r>
    <n v="77547815"/>
    <x v="10"/>
    <x v="16"/>
  </r>
  <r>
    <n v="77547818"/>
    <x v="10"/>
    <x v="17"/>
  </r>
  <r>
    <n v="77547821"/>
    <x v="10"/>
    <x v="18"/>
  </r>
  <r>
    <n v="77547822"/>
    <x v="10"/>
    <x v="2"/>
  </r>
  <r>
    <n v="77547824"/>
    <x v="10"/>
    <x v="15"/>
  </r>
  <r>
    <n v="77547826"/>
    <x v="10"/>
    <x v="11"/>
  </r>
  <r>
    <n v="77547827"/>
    <x v="20"/>
    <x v="15"/>
  </r>
  <r>
    <n v="77547830"/>
    <x v="10"/>
    <x v="3"/>
  </r>
  <r>
    <n v="77547832"/>
    <x v="10"/>
    <x v="13"/>
  </r>
  <r>
    <n v="77547833"/>
    <x v="10"/>
    <x v="5"/>
  </r>
  <r>
    <n v="77547834"/>
    <x v="22"/>
    <x v="15"/>
  </r>
  <r>
    <n v="77547835"/>
    <x v="10"/>
    <x v="8"/>
  </r>
  <r>
    <n v="77547836"/>
    <x v="10"/>
    <x v="17"/>
  </r>
  <r>
    <n v="77547837"/>
    <x v="10"/>
    <x v="6"/>
  </r>
  <r>
    <n v="77547838"/>
    <x v="10"/>
    <x v="10"/>
  </r>
  <r>
    <n v="77547839"/>
    <x v="12"/>
    <x v="0"/>
  </r>
  <r>
    <n v="77547840"/>
    <x v="10"/>
    <x v="12"/>
  </r>
  <r>
    <n v="77547841"/>
    <x v="10"/>
    <x v="6"/>
  </r>
  <r>
    <n v="77547842"/>
    <x v="10"/>
    <x v="15"/>
  </r>
  <r>
    <n v="77547843"/>
    <x v="10"/>
    <x v="17"/>
  </r>
  <r>
    <n v="77547844"/>
    <x v="12"/>
    <x v="12"/>
  </r>
  <r>
    <n v="77547845"/>
    <x v="10"/>
    <x v="12"/>
  </r>
  <r>
    <n v="77547846"/>
    <x v="10"/>
    <x v="5"/>
  </r>
  <r>
    <n v="77547847"/>
    <x v="10"/>
    <x v="5"/>
  </r>
  <r>
    <n v="77547849"/>
    <x v="10"/>
    <x v="4"/>
  </r>
  <r>
    <n v="77547852"/>
    <x v="10"/>
    <x v="8"/>
  </r>
  <r>
    <n v="77547853"/>
    <x v="22"/>
    <x v="15"/>
  </r>
  <r>
    <n v="77547854"/>
    <x v="10"/>
    <x v="6"/>
  </r>
  <r>
    <n v="77547855"/>
    <x v="10"/>
    <x v="18"/>
  </r>
  <r>
    <n v="77547856"/>
    <x v="0"/>
    <x v="4"/>
  </r>
  <r>
    <n v="77547857"/>
    <x v="10"/>
    <x v="15"/>
  </r>
  <r>
    <n v="77547860"/>
    <x v="10"/>
    <x v="4"/>
  </r>
  <r>
    <n v="77547862"/>
    <x v="20"/>
    <x v="15"/>
  </r>
  <r>
    <n v="77547863"/>
    <x v="0"/>
    <x v="6"/>
  </r>
  <r>
    <n v="77547864"/>
    <x v="1"/>
    <x v="4"/>
  </r>
  <r>
    <n v="77547867"/>
    <x v="10"/>
    <x v="18"/>
  </r>
  <r>
    <n v="77547868"/>
    <x v="12"/>
    <x v="18"/>
  </r>
  <r>
    <n v="77547869"/>
    <x v="22"/>
    <x v="11"/>
  </r>
  <r>
    <n v="77547870"/>
    <x v="10"/>
    <x v="14"/>
  </r>
  <r>
    <n v="77547871"/>
    <x v="22"/>
    <x v="8"/>
  </r>
  <r>
    <n v="77547872"/>
    <x v="10"/>
    <x v="15"/>
  </r>
  <r>
    <n v="77547876"/>
    <x v="10"/>
    <x v="0"/>
  </r>
  <r>
    <n v="77547877"/>
    <x v="12"/>
    <x v="10"/>
  </r>
  <r>
    <n v="77547878"/>
    <x v="10"/>
    <x v="16"/>
  </r>
  <r>
    <n v="77547879"/>
    <x v="0"/>
    <x v="6"/>
  </r>
  <r>
    <n v="77547881"/>
    <x v="10"/>
    <x v="2"/>
  </r>
  <r>
    <n v="77547882"/>
    <x v="10"/>
    <x v="0"/>
  </r>
  <r>
    <n v="77547883"/>
    <x v="22"/>
    <x v="18"/>
  </r>
  <r>
    <n v="77547885"/>
    <x v="10"/>
    <x v="2"/>
  </r>
  <r>
    <n v="77547888"/>
    <x v="10"/>
    <x v="8"/>
  </r>
  <r>
    <n v="77547889"/>
    <x v="10"/>
    <x v="18"/>
  </r>
  <r>
    <n v="77547890"/>
    <x v="10"/>
    <x v="16"/>
  </r>
  <r>
    <n v="77547891"/>
    <x v="10"/>
    <x v="11"/>
  </r>
  <r>
    <n v="77547892"/>
    <x v="10"/>
    <x v="4"/>
  </r>
  <r>
    <n v="77547893"/>
    <x v="27"/>
    <x v="19"/>
  </r>
  <r>
    <n v="77547895"/>
    <x v="10"/>
    <x v="8"/>
  </r>
  <r>
    <n v="77547896"/>
    <x v="10"/>
    <x v="4"/>
  </r>
  <r>
    <n v="77547897"/>
    <x v="22"/>
    <x v="16"/>
  </r>
  <r>
    <n v="77547898"/>
    <x v="22"/>
    <x v="9"/>
  </r>
  <r>
    <n v="77547899"/>
    <x v="22"/>
    <x v="9"/>
  </r>
  <r>
    <n v="77547900"/>
    <x v="10"/>
    <x v="4"/>
  </r>
  <r>
    <n v="77547902"/>
    <x v="10"/>
    <x v="13"/>
  </r>
  <r>
    <n v="77547903"/>
    <x v="10"/>
    <x v="4"/>
  </r>
  <r>
    <n v="77547905"/>
    <x v="0"/>
    <x v="10"/>
  </r>
  <r>
    <n v="77547906"/>
    <x v="10"/>
    <x v="4"/>
  </r>
  <r>
    <n v="77547907"/>
    <x v="10"/>
    <x v="2"/>
  </r>
  <r>
    <n v="77547908"/>
    <x v="10"/>
    <x v="4"/>
  </r>
  <r>
    <n v="77547909"/>
    <x v="10"/>
    <x v="15"/>
  </r>
  <r>
    <n v="77547910"/>
    <x v="10"/>
    <x v="11"/>
  </r>
  <r>
    <n v="77547911"/>
    <x v="10"/>
    <x v="2"/>
  </r>
  <r>
    <n v="77547913"/>
    <x v="10"/>
    <x v="13"/>
  </r>
  <r>
    <n v="77547914"/>
    <x v="22"/>
    <x v="4"/>
  </r>
  <r>
    <n v="77547915"/>
    <x v="10"/>
    <x v="5"/>
  </r>
  <r>
    <n v="77547916"/>
    <x v="10"/>
    <x v="13"/>
  </r>
  <r>
    <n v="77547917"/>
    <x v="10"/>
    <x v="16"/>
  </r>
  <r>
    <n v="77547918"/>
    <x v="12"/>
    <x v="4"/>
  </r>
  <r>
    <n v="77547920"/>
    <x v="12"/>
    <x v="7"/>
  </r>
  <r>
    <n v="77547921"/>
    <x v="10"/>
    <x v="10"/>
  </r>
  <r>
    <n v="77547922"/>
    <x v="10"/>
    <x v="0"/>
  </r>
  <r>
    <n v="77547923"/>
    <x v="0"/>
    <x v="15"/>
  </r>
  <r>
    <n v="77547924"/>
    <x v="10"/>
    <x v="2"/>
  </r>
  <r>
    <n v="77547925"/>
    <x v="10"/>
    <x v="3"/>
  </r>
  <r>
    <n v="77547926"/>
    <x v="10"/>
    <x v="0"/>
  </r>
  <r>
    <n v="77547927"/>
    <x v="10"/>
    <x v="10"/>
  </r>
  <r>
    <n v="77547928"/>
    <x v="22"/>
    <x v="14"/>
  </r>
  <r>
    <n v="77547929"/>
    <x v="0"/>
    <x v="10"/>
  </r>
  <r>
    <n v="77547931"/>
    <x v="10"/>
    <x v="1"/>
  </r>
  <r>
    <n v="77547933"/>
    <x v="10"/>
    <x v="1"/>
  </r>
  <r>
    <n v="77547934"/>
    <x v="12"/>
    <x v="11"/>
  </r>
  <r>
    <n v="77547935"/>
    <x v="12"/>
    <x v="0"/>
  </r>
  <r>
    <n v="77547936"/>
    <x v="10"/>
    <x v="18"/>
  </r>
  <r>
    <n v="77547937"/>
    <x v="10"/>
    <x v="14"/>
  </r>
  <r>
    <n v="77547939"/>
    <x v="10"/>
    <x v="17"/>
  </r>
  <r>
    <n v="77547940"/>
    <x v="10"/>
    <x v="8"/>
  </r>
  <r>
    <n v="77547941"/>
    <x v="10"/>
    <x v="3"/>
  </r>
  <r>
    <n v="77547942"/>
    <x v="10"/>
    <x v="0"/>
  </r>
  <r>
    <n v="77547943"/>
    <x v="10"/>
    <x v="9"/>
  </r>
  <r>
    <n v="77547944"/>
    <x v="21"/>
    <x v="9"/>
  </r>
  <r>
    <n v="77547945"/>
    <x v="10"/>
    <x v="4"/>
  </r>
  <r>
    <n v="77547947"/>
    <x v="0"/>
    <x v="6"/>
  </r>
  <r>
    <n v="77547950"/>
    <x v="22"/>
    <x v="12"/>
  </r>
  <r>
    <n v="77547951"/>
    <x v="10"/>
    <x v="0"/>
  </r>
  <r>
    <n v="77547952"/>
    <x v="10"/>
    <x v="16"/>
  </r>
  <r>
    <n v="77547953"/>
    <x v="12"/>
    <x v="11"/>
  </r>
  <r>
    <n v="77547954"/>
    <x v="22"/>
    <x v="13"/>
  </r>
  <r>
    <n v="77547955"/>
    <x v="10"/>
    <x v="16"/>
  </r>
  <r>
    <n v="77547957"/>
    <x v="10"/>
    <x v="6"/>
  </r>
  <r>
    <n v="77547958"/>
    <x v="10"/>
    <x v="9"/>
  </r>
  <r>
    <n v="77547960"/>
    <x v="12"/>
    <x v="15"/>
  </r>
  <r>
    <n v="77547961"/>
    <x v="10"/>
    <x v="14"/>
  </r>
  <r>
    <n v="77547962"/>
    <x v="10"/>
    <x v="2"/>
  </r>
  <r>
    <n v="77547963"/>
    <x v="22"/>
    <x v="12"/>
  </r>
  <r>
    <n v="77547964"/>
    <x v="22"/>
    <x v="18"/>
  </r>
  <r>
    <n v="77547965"/>
    <x v="10"/>
    <x v="10"/>
  </r>
  <r>
    <n v="77547966"/>
    <x v="10"/>
    <x v="4"/>
  </r>
  <r>
    <n v="77547968"/>
    <x v="10"/>
    <x v="3"/>
  </r>
  <r>
    <n v="77547969"/>
    <x v="10"/>
    <x v="15"/>
  </r>
  <r>
    <n v="77547970"/>
    <x v="10"/>
    <x v="12"/>
  </r>
  <r>
    <n v="77547972"/>
    <x v="10"/>
    <x v="3"/>
  </r>
  <r>
    <n v="77547973"/>
    <x v="0"/>
    <x v="13"/>
  </r>
  <r>
    <n v="77547974"/>
    <x v="10"/>
    <x v="18"/>
  </r>
  <r>
    <n v="77547975"/>
    <x v="10"/>
    <x v="16"/>
  </r>
  <r>
    <n v="77547976"/>
    <x v="12"/>
    <x v="5"/>
  </r>
  <r>
    <n v="77547977"/>
    <x v="0"/>
    <x v="10"/>
  </r>
  <r>
    <n v="77547978"/>
    <x v="10"/>
    <x v="11"/>
  </r>
  <r>
    <n v="77547979"/>
    <x v="0"/>
    <x v="6"/>
  </r>
  <r>
    <n v="77547981"/>
    <x v="10"/>
    <x v="17"/>
  </r>
  <r>
    <n v="77547982"/>
    <x v="10"/>
    <x v="11"/>
  </r>
  <r>
    <n v="77547983"/>
    <x v="10"/>
    <x v="9"/>
  </r>
  <r>
    <n v="77547984"/>
    <x v="10"/>
    <x v="18"/>
  </r>
  <r>
    <n v="77547985"/>
    <x v="10"/>
    <x v="12"/>
  </r>
  <r>
    <n v="77547986"/>
    <x v="12"/>
    <x v="15"/>
  </r>
  <r>
    <n v="77547987"/>
    <x v="10"/>
    <x v="1"/>
  </r>
  <r>
    <n v="77547989"/>
    <x v="10"/>
    <x v="15"/>
  </r>
  <r>
    <n v="77547990"/>
    <x v="10"/>
    <x v="1"/>
  </r>
  <r>
    <n v="77547991"/>
    <x v="10"/>
    <x v="3"/>
  </r>
  <r>
    <n v="77547993"/>
    <x v="12"/>
    <x v="18"/>
  </r>
  <r>
    <n v="77547994"/>
    <x v="10"/>
    <x v="7"/>
  </r>
  <r>
    <n v="77547996"/>
    <x v="22"/>
    <x v="17"/>
  </r>
  <r>
    <n v="77547997"/>
    <x v="12"/>
    <x v="4"/>
  </r>
  <r>
    <n v="77548000"/>
    <x v="21"/>
    <x v="6"/>
  </r>
  <r>
    <n v="77548002"/>
    <x v="10"/>
    <x v="9"/>
  </r>
  <r>
    <n v="77548003"/>
    <x v="10"/>
    <x v="8"/>
  </r>
  <r>
    <n v="77548004"/>
    <x v="22"/>
    <x v="11"/>
  </r>
  <r>
    <n v="77548007"/>
    <x v="10"/>
    <x v="17"/>
  </r>
  <r>
    <n v="77548009"/>
    <x v="10"/>
    <x v="3"/>
  </r>
  <r>
    <n v="77548010"/>
    <x v="10"/>
    <x v="4"/>
  </r>
  <r>
    <n v="77548011"/>
    <x v="10"/>
    <x v="13"/>
  </r>
  <r>
    <n v="77548012"/>
    <x v="10"/>
    <x v="6"/>
  </r>
  <r>
    <n v="77548013"/>
    <x v="10"/>
    <x v="12"/>
  </r>
  <r>
    <n v="77548014"/>
    <x v="10"/>
    <x v="10"/>
  </r>
  <r>
    <n v="77548015"/>
    <x v="22"/>
    <x v="6"/>
  </r>
  <r>
    <n v="77548016"/>
    <x v="10"/>
    <x v="7"/>
  </r>
  <r>
    <n v="77548017"/>
    <x v="22"/>
    <x v="14"/>
  </r>
  <r>
    <n v="77548018"/>
    <x v="22"/>
    <x v="14"/>
  </r>
  <r>
    <n v="77548019"/>
    <x v="12"/>
    <x v="16"/>
  </r>
  <r>
    <n v="77548021"/>
    <x v="10"/>
    <x v="8"/>
  </r>
  <r>
    <n v="77548024"/>
    <x v="10"/>
    <x v="17"/>
  </r>
  <r>
    <n v="77548025"/>
    <x v="0"/>
    <x v="10"/>
  </r>
  <r>
    <n v="77548026"/>
    <x v="10"/>
    <x v="2"/>
  </r>
  <r>
    <n v="77548028"/>
    <x v="12"/>
    <x v="5"/>
  </r>
  <r>
    <n v="77548029"/>
    <x v="22"/>
    <x v="2"/>
  </r>
  <r>
    <n v="77548030"/>
    <x v="22"/>
    <x v="5"/>
  </r>
  <r>
    <n v="77548031"/>
    <x v="12"/>
    <x v="18"/>
  </r>
  <r>
    <n v="77548032"/>
    <x v="10"/>
    <x v="16"/>
  </r>
  <r>
    <n v="77548033"/>
    <x v="10"/>
    <x v="4"/>
  </r>
  <r>
    <n v="77548034"/>
    <x v="22"/>
    <x v="13"/>
  </r>
  <r>
    <n v="77548035"/>
    <x v="10"/>
    <x v="6"/>
  </r>
  <r>
    <n v="77548036"/>
    <x v="10"/>
    <x v="8"/>
  </r>
  <r>
    <n v="77548037"/>
    <x v="10"/>
    <x v="9"/>
  </r>
  <r>
    <n v="77548038"/>
    <x v="10"/>
    <x v="2"/>
  </r>
  <r>
    <n v="77548040"/>
    <x v="10"/>
    <x v="9"/>
  </r>
  <r>
    <n v="77548041"/>
    <x v="10"/>
    <x v="10"/>
  </r>
  <r>
    <n v="77548042"/>
    <x v="10"/>
    <x v="3"/>
  </r>
  <r>
    <n v="77548044"/>
    <x v="10"/>
    <x v="13"/>
  </r>
  <r>
    <n v="77548045"/>
    <x v="10"/>
    <x v="13"/>
  </r>
  <r>
    <n v="77548046"/>
    <x v="10"/>
    <x v="3"/>
  </r>
  <r>
    <n v="77548047"/>
    <x v="10"/>
    <x v="16"/>
  </r>
  <r>
    <n v="77548048"/>
    <x v="10"/>
    <x v="0"/>
  </r>
  <r>
    <n v="77548049"/>
    <x v="0"/>
    <x v="11"/>
  </r>
  <r>
    <n v="77548050"/>
    <x v="10"/>
    <x v="2"/>
  </r>
  <r>
    <n v="77548051"/>
    <x v="10"/>
    <x v="0"/>
  </r>
  <r>
    <n v="77548052"/>
    <x v="10"/>
    <x v="0"/>
  </r>
  <r>
    <n v="77548054"/>
    <x v="12"/>
    <x v="12"/>
  </r>
  <r>
    <n v="77548056"/>
    <x v="10"/>
    <x v="9"/>
  </r>
  <r>
    <n v="77548057"/>
    <x v="22"/>
    <x v="17"/>
  </r>
  <r>
    <n v="77548060"/>
    <x v="10"/>
    <x v="17"/>
  </r>
  <r>
    <n v="77548061"/>
    <x v="10"/>
    <x v="6"/>
  </r>
  <r>
    <n v="77548062"/>
    <x v="0"/>
    <x v="11"/>
  </r>
  <r>
    <n v="77548063"/>
    <x v="10"/>
    <x v="6"/>
  </r>
  <r>
    <n v="77548064"/>
    <x v="10"/>
    <x v="5"/>
  </r>
  <r>
    <n v="77548067"/>
    <x v="1"/>
    <x v="6"/>
  </r>
  <r>
    <n v="77548068"/>
    <x v="10"/>
    <x v="9"/>
  </r>
  <r>
    <n v="77548069"/>
    <x v="10"/>
    <x v="8"/>
  </r>
  <r>
    <n v="77548070"/>
    <x v="10"/>
    <x v="18"/>
  </r>
  <r>
    <n v="77548071"/>
    <x v="10"/>
    <x v="11"/>
  </r>
  <r>
    <n v="77548072"/>
    <x v="10"/>
    <x v="16"/>
  </r>
  <r>
    <n v="77548073"/>
    <x v="10"/>
    <x v="5"/>
  </r>
  <r>
    <n v="77548074"/>
    <x v="22"/>
    <x v="18"/>
  </r>
  <r>
    <n v="77548075"/>
    <x v="10"/>
    <x v="15"/>
  </r>
  <r>
    <n v="77548076"/>
    <x v="10"/>
    <x v="8"/>
  </r>
  <r>
    <n v="77548077"/>
    <x v="10"/>
    <x v="8"/>
  </r>
  <r>
    <n v="77548078"/>
    <x v="10"/>
    <x v="8"/>
  </r>
  <r>
    <n v="77548079"/>
    <x v="0"/>
    <x v="11"/>
  </r>
  <r>
    <n v="77548080"/>
    <x v="0"/>
    <x v="11"/>
  </r>
  <r>
    <n v="77548081"/>
    <x v="22"/>
    <x v="8"/>
  </r>
  <r>
    <n v="77548082"/>
    <x v="22"/>
    <x v="8"/>
  </r>
  <r>
    <n v="77548083"/>
    <x v="22"/>
    <x v="4"/>
  </r>
  <r>
    <n v="77548084"/>
    <x v="10"/>
    <x v="13"/>
  </r>
  <r>
    <n v="77548085"/>
    <x v="10"/>
    <x v="9"/>
  </r>
  <r>
    <n v="77548086"/>
    <x v="12"/>
    <x v="6"/>
  </r>
  <r>
    <n v="77548087"/>
    <x v="10"/>
    <x v="2"/>
  </r>
  <r>
    <n v="77548088"/>
    <x v="12"/>
    <x v="1"/>
  </r>
  <r>
    <n v="77548089"/>
    <x v="22"/>
    <x v="9"/>
  </r>
  <r>
    <n v="77548090"/>
    <x v="10"/>
    <x v="2"/>
  </r>
  <r>
    <n v="77548091"/>
    <x v="10"/>
    <x v="13"/>
  </r>
  <r>
    <n v="77548092"/>
    <x v="10"/>
    <x v="3"/>
  </r>
  <r>
    <n v="77548093"/>
    <x v="10"/>
    <x v="4"/>
  </r>
  <r>
    <n v="77548095"/>
    <x v="10"/>
    <x v="7"/>
  </r>
  <r>
    <n v="77548097"/>
    <x v="10"/>
    <x v="12"/>
  </r>
  <r>
    <n v="77548098"/>
    <x v="10"/>
    <x v="7"/>
  </r>
  <r>
    <n v="77548100"/>
    <x v="10"/>
    <x v="14"/>
  </r>
  <r>
    <n v="77548101"/>
    <x v="0"/>
    <x v="5"/>
  </r>
  <r>
    <n v="77548103"/>
    <x v="12"/>
    <x v="17"/>
  </r>
  <r>
    <n v="77548104"/>
    <x v="11"/>
    <x v="9"/>
  </r>
  <r>
    <n v="77548105"/>
    <x v="1"/>
    <x v="6"/>
  </r>
  <r>
    <n v="77548108"/>
    <x v="10"/>
    <x v="15"/>
  </r>
  <r>
    <n v="77548109"/>
    <x v="0"/>
    <x v="2"/>
  </r>
  <r>
    <n v="77548110"/>
    <x v="10"/>
    <x v="17"/>
  </r>
  <r>
    <n v="77548111"/>
    <x v="10"/>
    <x v="18"/>
  </r>
  <r>
    <n v="77548113"/>
    <x v="10"/>
    <x v="8"/>
  </r>
  <r>
    <n v="77548114"/>
    <x v="10"/>
    <x v="3"/>
  </r>
  <r>
    <n v="77548115"/>
    <x v="10"/>
    <x v="12"/>
  </r>
  <r>
    <n v="77548116"/>
    <x v="10"/>
    <x v="0"/>
  </r>
  <r>
    <n v="77548117"/>
    <x v="10"/>
    <x v="3"/>
  </r>
  <r>
    <n v="77548118"/>
    <x v="10"/>
    <x v="12"/>
  </r>
  <r>
    <n v="77548120"/>
    <x v="10"/>
    <x v="5"/>
  </r>
  <r>
    <n v="77548122"/>
    <x v="10"/>
    <x v="11"/>
  </r>
  <r>
    <n v="77548124"/>
    <x v="22"/>
    <x v="15"/>
  </r>
  <r>
    <n v="77548125"/>
    <x v="10"/>
    <x v="18"/>
  </r>
  <r>
    <n v="77548126"/>
    <x v="10"/>
    <x v="14"/>
  </r>
  <r>
    <n v="77548127"/>
    <x v="22"/>
    <x v="4"/>
  </r>
  <r>
    <n v="77548128"/>
    <x v="10"/>
    <x v="0"/>
  </r>
  <r>
    <n v="77548129"/>
    <x v="10"/>
    <x v="9"/>
  </r>
  <r>
    <n v="77548130"/>
    <x v="10"/>
    <x v="0"/>
  </r>
  <r>
    <n v="77548131"/>
    <x v="10"/>
    <x v="13"/>
  </r>
  <r>
    <n v="77548132"/>
    <x v="10"/>
    <x v="17"/>
  </r>
  <r>
    <n v="77548135"/>
    <x v="10"/>
    <x v="13"/>
  </r>
  <r>
    <n v="77548136"/>
    <x v="10"/>
    <x v="7"/>
  </r>
  <r>
    <n v="77548137"/>
    <x v="10"/>
    <x v="9"/>
  </r>
  <r>
    <n v="77548138"/>
    <x v="10"/>
    <x v="7"/>
  </r>
  <r>
    <n v="77548139"/>
    <x v="10"/>
    <x v="17"/>
  </r>
  <r>
    <n v="77548140"/>
    <x v="10"/>
    <x v="3"/>
  </r>
  <r>
    <n v="77548141"/>
    <x v="10"/>
    <x v="0"/>
  </r>
  <r>
    <n v="77548142"/>
    <x v="10"/>
    <x v="11"/>
  </r>
  <r>
    <n v="77548143"/>
    <x v="10"/>
    <x v="12"/>
  </r>
  <r>
    <n v="77548144"/>
    <x v="22"/>
    <x v="1"/>
  </r>
  <r>
    <n v="77548145"/>
    <x v="22"/>
    <x v="13"/>
  </r>
  <r>
    <n v="77548146"/>
    <x v="10"/>
    <x v="12"/>
  </r>
  <r>
    <n v="77548148"/>
    <x v="0"/>
    <x v="9"/>
  </r>
  <r>
    <n v="77548149"/>
    <x v="10"/>
    <x v="5"/>
  </r>
  <r>
    <n v="77548150"/>
    <x v="10"/>
    <x v="6"/>
  </r>
  <r>
    <n v="77548151"/>
    <x v="0"/>
    <x v="9"/>
  </r>
  <r>
    <n v="77548152"/>
    <x v="21"/>
    <x v="6"/>
  </r>
  <r>
    <n v="77548153"/>
    <x v="10"/>
    <x v="6"/>
  </r>
  <r>
    <n v="77548154"/>
    <x v="10"/>
    <x v="13"/>
  </r>
  <r>
    <n v="77548158"/>
    <x v="10"/>
    <x v="4"/>
  </r>
  <r>
    <n v="77548160"/>
    <x v="10"/>
    <x v="13"/>
  </r>
  <r>
    <n v="77548161"/>
    <x v="10"/>
    <x v="16"/>
  </r>
  <r>
    <n v="77548162"/>
    <x v="12"/>
    <x v="4"/>
  </r>
  <r>
    <n v="77548164"/>
    <x v="10"/>
    <x v="2"/>
  </r>
  <r>
    <n v="77548165"/>
    <x v="22"/>
    <x v="8"/>
  </r>
  <r>
    <n v="77548167"/>
    <x v="10"/>
    <x v="9"/>
  </r>
  <r>
    <n v="77548169"/>
    <x v="10"/>
    <x v="2"/>
  </r>
  <r>
    <n v="77548170"/>
    <x v="10"/>
    <x v="12"/>
  </r>
  <r>
    <n v="77548171"/>
    <x v="10"/>
    <x v="16"/>
  </r>
  <r>
    <n v="77548172"/>
    <x v="10"/>
    <x v="10"/>
  </r>
  <r>
    <n v="77548173"/>
    <x v="22"/>
    <x v="11"/>
  </r>
  <r>
    <n v="77548174"/>
    <x v="22"/>
    <x v="3"/>
  </r>
  <r>
    <n v="77548175"/>
    <x v="10"/>
    <x v="17"/>
  </r>
  <r>
    <n v="77548176"/>
    <x v="10"/>
    <x v="9"/>
  </r>
  <r>
    <n v="77548177"/>
    <x v="10"/>
    <x v="6"/>
  </r>
  <r>
    <n v="77548178"/>
    <x v="10"/>
    <x v="9"/>
  </r>
  <r>
    <n v="77548179"/>
    <x v="10"/>
    <x v="17"/>
  </r>
  <r>
    <n v="77548180"/>
    <x v="10"/>
    <x v="4"/>
  </r>
  <r>
    <n v="77548181"/>
    <x v="10"/>
    <x v="9"/>
  </r>
  <r>
    <n v="77548182"/>
    <x v="10"/>
    <x v="3"/>
  </r>
  <r>
    <n v="77548183"/>
    <x v="10"/>
    <x v="16"/>
  </r>
  <r>
    <n v="77548184"/>
    <x v="10"/>
    <x v="10"/>
  </r>
  <r>
    <n v="77548185"/>
    <x v="10"/>
    <x v="8"/>
  </r>
  <r>
    <n v="77548186"/>
    <x v="10"/>
    <x v="16"/>
  </r>
  <r>
    <n v="77548187"/>
    <x v="10"/>
    <x v="9"/>
  </r>
  <r>
    <n v="77548188"/>
    <x v="0"/>
    <x v="6"/>
  </r>
  <r>
    <n v="77548189"/>
    <x v="22"/>
    <x v="18"/>
  </r>
  <r>
    <n v="77548190"/>
    <x v="10"/>
    <x v="1"/>
  </r>
  <r>
    <n v="77548191"/>
    <x v="10"/>
    <x v="17"/>
  </r>
  <r>
    <n v="77548192"/>
    <x v="0"/>
    <x v="13"/>
  </r>
  <r>
    <n v="77548193"/>
    <x v="10"/>
    <x v="16"/>
  </r>
  <r>
    <n v="77548194"/>
    <x v="10"/>
    <x v="14"/>
  </r>
  <r>
    <n v="77548195"/>
    <x v="0"/>
    <x v="6"/>
  </r>
  <r>
    <n v="77548196"/>
    <x v="22"/>
    <x v="7"/>
  </r>
  <r>
    <n v="77548197"/>
    <x v="22"/>
    <x v="3"/>
  </r>
  <r>
    <n v="77548198"/>
    <x v="12"/>
    <x v="18"/>
  </r>
  <r>
    <n v="77548199"/>
    <x v="10"/>
    <x v="10"/>
  </r>
  <r>
    <n v="77548200"/>
    <x v="10"/>
    <x v="7"/>
  </r>
  <r>
    <n v="77548201"/>
    <x v="0"/>
    <x v="10"/>
  </r>
  <r>
    <n v="77548202"/>
    <x v="10"/>
    <x v="15"/>
  </r>
  <r>
    <n v="77548203"/>
    <x v="10"/>
    <x v="4"/>
  </r>
  <r>
    <n v="77548204"/>
    <x v="0"/>
    <x v="10"/>
  </r>
  <r>
    <n v="77548205"/>
    <x v="10"/>
    <x v="17"/>
  </r>
  <r>
    <n v="77548206"/>
    <x v="10"/>
    <x v="9"/>
  </r>
  <r>
    <n v="77548208"/>
    <x v="10"/>
    <x v="15"/>
  </r>
  <r>
    <n v="77548209"/>
    <x v="20"/>
    <x v="15"/>
  </r>
  <r>
    <n v="77548210"/>
    <x v="10"/>
    <x v="2"/>
  </r>
  <r>
    <n v="77548211"/>
    <x v="22"/>
    <x v="4"/>
  </r>
  <r>
    <n v="77548212"/>
    <x v="12"/>
    <x v="3"/>
  </r>
  <r>
    <n v="77548213"/>
    <x v="10"/>
    <x v="5"/>
  </r>
  <r>
    <n v="77548214"/>
    <x v="22"/>
    <x v="0"/>
  </r>
  <r>
    <n v="77548215"/>
    <x v="10"/>
    <x v="18"/>
  </r>
  <r>
    <n v="77548216"/>
    <x v="10"/>
    <x v="9"/>
  </r>
  <r>
    <n v="77548217"/>
    <x v="10"/>
    <x v="18"/>
  </r>
  <r>
    <n v="77548218"/>
    <x v="10"/>
    <x v="7"/>
  </r>
  <r>
    <n v="77548219"/>
    <x v="10"/>
    <x v="18"/>
  </r>
  <r>
    <n v="77548221"/>
    <x v="10"/>
    <x v="1"/>
  </r>
  <r>
    <n v="77548222"/>
    <x v="22"/>
    <x v="13"/>
  </r>
  <r>
    <n v="77548223"/>
    <x v="22"/>
    <x v="5"/>
  </r>
  <r>
    <n v="77548224"/>
    <x v="10"/>
    <x v="3"/>
  </r>
  <r>
    <n v="77548225"/>
    <x v="10"/>
    <x v="15"/>
  </r>
  <r>
    <n v="77548227"/>
    <x v="10"/>
    <x v="13"/>
  </r>
  <r>
    <n v="77548229"/>
    <x v="10"/>
    <x v="14"/>
  </r>
  <r>
    <n v="77548234"/>
    <x v="10"/>
    <x v="11"/>
  </r>
  <r>
    <n v="77548235"/>
    <x v="10"/>
    <x v="8"/>
  </r>
  <r>
    <n v="77548236"/>
    <x v="10"/>
    <x v="4"/>
  </r>
  <r>
    <n v="77548237"/>
    <x v="10"/>
    <x v="18"/>
  </r>
  <r>
    <n v="77548238"/>
    <x v="10"/>
    <x v="2"/>
  </r>
  <r>
    <n v="77548239"/>
    <x v="10"/>
    <x v="10"/>
  </r>
  <r>
    <n v="77548241"/>
    <x v="0"/>
    <x v="10"/>
  </r>
  <r>
    <n v="77548243"/>
    <x v="10"/>
    <x v="15"/>
  </r>
  <r>
    <n v="77548244"/>
    <x v="22"/>
    <x v="16"/>
  </r>
  <r>
    <n v="77548245"/>
    <x v="10"/>
    <x v="4"/>
  </r>
  <r>
    <n v="77548246"/>
    <x v="10"/>
    <x v="6"/>
  </r>
  <r>
    <n v="77548247"/>
    <x v="10"/>
    <x v="1"/>
  </r>
  <r>
    <n v="77548248"/>
    <x v="10"/>
    <x v="14"/>
  </r>
  <r>
    <n v="77548250"/>
    <x v="10"/>
    <x v="0"/>
  </r>
  <r>
    <n v="77548251"/>
    <x v="10"/>
    <x v="12"/>
  </r>
  <r>
    <n v="77548252"/>
    <x v="10"/>
    <x v="9"/>
  </r>
  <r>
    <n v="77548253"/>
    <x v="10"/>
    <x v="11"/>
  </r>
  <r>
    <n v="77548254"/>
    <x v="10"/>
    <x v="2"/>
  </r>
  <r>
    <n v="77548255"/>
    <x v="10"/>
    <x v="8"/>
  </r>
  <r>
    <n v="77548256"/>
    <x v="0"/>
    <x v="10"/>
  </r>
  <r>
    <n v="77548258"/>
    <x v="0"/>
    <x v="3"/>
  </r>
  <r>
    <n v="77548260"/>
    <x v="10"/>
    <x v="10"/>
  </r>
  <r>
    <n v="77548261"/>
    <x v="10"/>
    <x v="2"/>
  </r>
  <r>
    <n v="77548262"/>
    <x v="10"/>
    <x v="12"/>
  </r>
  <r>
    <n v="77548263"/>
    <x v="10"/>
    <x v="16"/>
  </r>
  <r>
    <n v="77548264"/>
    <x v="22"/>
    <x v="10"/>
  </r>
  <r>
    <n v="77548265"/>
    <x v="10"/>
    <x v="13"/>
  </r>
  <r>
    <n v="77548266"/>
    <x v="10"/>
    <x v="7"/>
  </r>
  <r>
    <n v="77548267"/>
    <x v="10"/>
    <x v="1"/>
  </r>
  <r>
    <n v="77548269"/>
    <x v="10"/>
    <x v="15"/>
  </r>
  <r>
    <n v="77548270"/>
    <x v="10"/>
    <x v="3"/>
  </r>
  <r>
    <n v="77548272"/>
    <x v="12"/>
    <x v="16"/>
  </r>
  <r>
    <n v="77548273"/>
    <x v="10"/>
    <x v="8"/>
  </r>
  <r>
    <n v="77548274"/>
    <x v="10"/>
    <x v="11"/>
  </r>
  <r>
    <n v="77548275"/>
    <x v="22"/>
    <x v="9"/>
  </r>
  <r>
    <n v="77548276"/>
    <x v="12"/>
    <x v="13"/>
  </r>
  <r>
    <n v="77548277"/>
    <x v="10"/>
    <x v="17"/>
  </r>
  <r>
    <n v="77548278"/>
    <x v="21"/>
    <x v="17"/>
  </r>
  <r>
    <n v="77548279"/>
    <x v="23"/>
    <x v="1"/>
  </r>
  <r>
    <n v="77548280"/>
    <x v="10"/>
    <x v="15"/>
  </r>
  <r>
    <n v="77548281"/>
    <x v="22"/>
    <x v="14"/>
  </r>
  <r>
    <n v="77548282"/>
    <x v="10"/>
    <x v="1"/>
  </r>
  <r>
    <n v="77548283"/>
    <x v="10"/>
    <x v="13"/>
  </r>
  <r>
    <n v="77548284"/>
    <x v="10"/>
    <x v="8"/>
  </r>
  <r>
    <n v="77548286"/>
    <x v="12"/>
    <x v="11"/>
  </r>
  <r>
    <n v="77548287"/>
    <x v="0"/>
    <x v="3"/>
  </r>
  <r>
    <n v="77548290"/>
    <x v="10"/>
    <x v="10"/>
  </r>
  <r>
    <n v="77548291"/>
    <x v="10"/>
    <x v="7"/>
  </r>
  <r>
    <n v="77548292"/>
    <x v="10"/>
    <x v="1"/>
  </r>
  <r>
    <n v="77548293"/>
    <x v="10"/>
    <x v="14"/>
  </r>
  <r>
    <n v="77548294"/>
    <x v="10"/>
    <x v="15"/>
  </r>
  <r>
    <n v="77548295"/>
    <x v="10"/>
    <x v="12"/>
  </r>
  <r>
    <n v="77548296"/>
    <x v="12"/>
    <x v="18"/>
  </r>
  <r>
    <n v="77548298"/>
    <x v="21"/>
    <x v="4"/>
  </r>
  <r>
    <n v="77548299"/>
    <x v="21"/>
    <x v="4"/>
  </r>
  <r>
    <n v="77548300"/>
    <x v="21"/>
    <x v="4"/>
  </r>
  <r>
    <n v="77548301"/>
    <x v="0"/>
    <x v="4"/>
  </r>
  <r>
    <n v="77548302"/>
    <x v="10"/>
    <x v="16"/>
  </r>
  <r>
    <n v="77548303"/>
    <x v="0"/>
    <x v="6"/>
  </r>
  <r>
    <n v="77548304"/>
    <x v="10"/>
    <x v="16"/>
  </r>
  <r>
    <n v="77548305"/>
    <x v="22"/>
    <x v="9"/>
  </r>
  <r>
    <n v="77548306"/>
    <x v="22"/>
    <x v="18"/>
  </r>
  <r>
    <n v="77548307"/>
    <x v="10"/>
    <x v="11"/>
  </r>
  <r>
    <n v="77548310"/>
    <x v="10"/>
    <x v="15"/>
  </r>
  <r>
    <n v="77548311"/>
    <x v="22"/>
    <x v="1"/>
  </r>
  <r>
    <n v="77548314"/>
    <x v="10"/>
    <x v="6"/>
  </r>
  <r>
    <n v="77548316"/>
    <x v="10"/>
    <x v="10"/>
  </r>
  <r>
    <n v="77548318"/>
    <x v="10"/>
    <x v="11"/>
  </r>
  <r>
    <n v="77548320"/>
    <x v="10"/>
    <x v="6"/>
  </r>
  <r>
    <n v="77548322"/>
    <x v="10"/>
    <x v="16"/>
  </r>
  <r>
    <n v="77548323"/>
    <x v="10"/>
    <x v="2"/>
  </r>
  <r>
    <n v="77548324"/>
    <x v="22"/>
    <x v="16"/>
  </r>
  <r>
    <n v="77548325"/>
    <x v="10"/>
    <x v="10"/>
  </r>
  <r>
    <n v="77548326"/>
    <x v="10"/>
    <x v="12"/>
  </r>
  <r>
    <n v="77548327"/>
    <x v="10"/>
    <x v="5"/>
  </r>
  <r>
    <n v="77548328"/>
    <x v="22"/>
    <x v="4"/>
  </r>
  <r>
    <n v="77548329"/>
    <x v="10"/>
    <x v="7"/>
  </r>
  <r>
    <n v="77548330"/>
    <x v="10"/>
    <x v="4"/>
  </r>
  <r>
    <n v="77548331"/>
    <x v="10"/>
    <x v="4"/>
  </r>
  <r>
    <n v="77548334"/>
    <x v="10"/>
    <x v="4"/>
  </r>
  <r>
    <n v="77548335"/>
    <x v="10"/>
    <x v="13"/>
  </r>
  <r>
    <n v="77548336"/>
    <x v="12"/>
    <x v="9"/>
  </r>
  <r>
    <n v="77548337"/>
    <x v="10"/>
    <x v="15"/>
  </r>
  <r>
    <n v="77548338"/>
    <x v="10"/>
    <x v="8"/>
  </r>
  <r>
    <n v="77548341"/>
    <x v="10"/>
    <x v="13"/>
  </r>
  <r>
    <n v="77548342"/>
    <x v="10"/>
    <x v="4"/>
  </r>
  <r>
    <n v="77548343"/>
    <x v="10"/>
    <x v="13"/>
  </r>
  <r>
    <n v="77548344"/>
    <x v="0"/>
    <x v="2"/>
  </r>
  <r>
    <n v="77548345"/>
    <x v="22"/>
    <x v="0"/>
  </r>
  <r>
    <n v="77548346"/>
    <x v="10"/>
    <x v="16"/>
  </r>
  <r>
    <n v="77548347"/>
    <x v="10"/>
    <x v="1"/>
  </r>
  <r>
    <n v="77548348"/>
    <x v="10"/>
    <x v="2"/>
  </r>
  <r>
    <n v="77548350"/>
    <x v="10"/>
    <x v="3"/>
  </r>
  <r>
    <n v="77548352"/>
    <x v="22"/>
    <x v="7"/>
  </r>
  <r>
    <n v="77548353"/>
    <x v="12"/>
    <x v="15"/>
  </r>
  <r>
    <n v="77548357"/>
    <x v="10"/>
    <x v="2"/>
  </r>
  <r>
    <n v="77548358"/>
    <x v="22"/>
    <x v="5"/>
  </r>
  <r>
    <n v="77548359"/>
    <x v="10"/>
    <x v="2"/>
  </r>
  <r>
    <n v="77548361"/>
    <x v="10"/>
    <x v="10"/>
  </r>
  <r>
    <n v="77548362"/>
    <x v="22"/>
    <x v="18"/>
  </r>
  <r>
    <n v="77548363"/>
    <x v="10"/>
    <x v="3"/>
  </r>
  <r>
    <n v="77548364"/>
    <x v="10"/>
    <x v="11"/>
  </r>
  <r>
    <n v="77548366"/>
    <x v="10"/>
    <x v="18"/>
  </r>
  <r>
    <n v="77548367"/>
    <x v="10"/>
    <x v="15"/>
  </r>
  <r>
    <n v="77548368"/>
    <x v="22"/>
    <x v="1"/>
  </r>
  <r>
    <n v="77548370"/>
    <x v="10"/>
    <x v="15"/>
  </r>
  <r>
    <n v="77548371"/>
    <x v="10"/>
    <x v="7"/>
  </r>
  <r>
    <n v="77548372"/>
    <x v="10"/>
    <x v="10"/>
  </r>
  <r>
    <n v="77548374"/>
    <x v="10"/>
    <x v="5"/>
  </r>
  <r>
    <n v="77548375"/>
    <x v="12"/>
    <x v="18"/>
  </r>
  <r>
    <n v="77548376"/>
    <x v="10"/>
    <x v="9"/>
  </r>
  <r>
    <n v="77548378"/>
    <x v="10"/>
    <x v="6"/>
  </r>
  <r>
    <n v="77548380"/>
    <x v="10"/>
    <x v="6"/>
  </r>
  <r>
    <n v="77548381"/>
    <x v="10"/>
    <x v="5"/>
  </r>
  <r>
    <n v="77548382"/>
    <x v="10"/>
    <x v="13"/>
  </r>
  <r>
    <n v="77548383"/>
    <x v="10"/>
    <x v="9"/>
  </r>
  <r>
    <n v="77548385"/>
    <x v="10"/>
    <x v="1"/>
  </r>
  <r>
    <n v="77548387"/>
    <x v="10"/>
    <x v="6"/>
  </r>
  <r>
    <n v="77548388"/>
    <x v="10"/>
    <x v="17"/>
  </r>
  <r>
    <n v="77548389"/>
    <x v="10"/>
    <x v="10"/>
  </r>
  <r>
    <n v="77548390"/>
    <x v="10"/>
    <x v="2"/>
  </r>
  <r>
    <n v="77548391"/>
    <x v="10"/>
    <x v="10"/>
  </r>
  <r>
    <n v="77548392"/>
    <x v="0"/>
    <x v="10"/>
  </r>
  <r>
    <n v="77548393"/>
    <x v="10"/>
    <x v="18"/>
  </r>
  <r>
    <n v="77548394"/>
    <x v="10"/>
    <x v="11"/>
  </r>
  <r>
    <n v="77548395"/>
    <x v="0"/>
    <x v="6"/>
  </r>
  <r>
    <n v="77548397"/>
    <x v="10"/>
    <x v="9"/>
  </r>
  <r>
    <n v="77548398"/>
    <x v="10"/>
    <x v="10"/>
  </r>
  <r>
    <n v="77548399"/>
    <x v="0"/>
    <x v="13"/>
  </r>
  <r>
    <n v="77548400"/>
    <x v="10"/>
    <x v="11"/>
  </r>
  <r>
    <n v="77548401"/>
    <x v="10"/>
    <x v="12"/>
  </r>
  <r>
    <n v="77548402"/>
    <x v="10"/>
    <x v="2"/>
  </r>
  <r>
    <n v="77548403"/>
    <x v="22"/>
    <x v="5"/>
  </r>
  <r>
    <n v="77548404"/>
    <x v="22"/>
    <x v="4"/>
  </r>
  <r>
    <n v="77548405"/>
    <x v="12"/>
    <x v="5"/>
  </r>
  <r>
    <n v="77548406"/>
    <x v="12"/>
    <x v="9"/>
  </r>
  <r>
    <n v="77548407"/>
    <x v="10"/>
    <x v="7"/>
  </r>
  <r>
    <n v="77548408"/>
    <x v="10"/>
    <x v="5"/>
  </r>
  <r>
    <n v="77548411"/>
    <x v="10"/>
    <x v="8"/>
  </r>
  <r>
    <n v="77548412"/>
    <x v="10"/>
    <x v="9"/>
  </r>
  <r>
    <n v="77548413"/>
    <x v="12"/>
    <x v="3"/>
  </r>
  <r>
    <n v="77548414"/>
    <x v="10"/>
    <x v="0"/>
  </r>
  <r>
    <n v="77548415"/>
    <x v="10"/>
    <x v="7"/>
  </r>
  <r>
    <n v="77548416"/>
    <x v="10"/>
    <x v="5"/>
  </r>
  <r>
    <n v="77548418"/>
    <x v="10"/>
    <x v="6"/>
  </r>
  <r>
    <n v="77548420"/>
    <x v="10"/>
    <x v="9"/>
  </r>
  <r>
    <n v="77548421"/>
    <x v="22"/>
    <x v="10"/>
  </r>
  <r>
    <n v="77548422"/>
    <x v="10"/>
    <x v="15"/>
  </r>
  <r>
    <n v="77548423"/>
    <x v="10"/>
    <x v="12"/>
  </r>
  <r>
    <n v="77548426"/>
    <x v="0"/>
    <x v="2"/>
  </r>
  <r>
    <n v="77548427"/>
    <x v="1"/>
    <x v="10"/>
  </r>
  <r>
    <n v="77548428"/>
    <x v="10"/>
    <x v="14"/>
  </r>
  <r>
    <n v="77548429"/>
    <x v="10"/>
    <x v="14"/>
  </r>
  <r>
    <n v="77548430"/>
    <x v="10"/>
    <x v="14"/>
  </r>
  <r>
    <n v="77548431"/>
    <x v="10"/>
    <x v="14"/>
  </r>
  <r>
    <n v="77548433"/>
    <x v="10"/>
    <x v="0"/>
  </r>
  <r>
    <n v="77548434"/>
    <x v="10"/>
    <x v="4"/>
  </r>
  <r>
    <n v="77548437"/>
    <x v="12"/>
    <x v="0"/>
  </r>
  <r>
    <n v="77548438"/>
    <x v="10"/>
    <x v="12"/>
  </r>
  <r>
    <n v="77548439"/>
    <x v="0"/>
    <x v="15"/>
  </r>
  <r>
    <n v="77548441"/>
    <x v="10"/>
    <x v="7"/>
  </r>
  <r>
    <n v="77548442"/>
    <x v="10"/>
    <x v="10"/>
  </r>
  <r>
    <n v="77548443"/>
    <x v="22"/>
    <x v="0"/>
  </r>
  <r>
    <n v="77548444"/>
    <x v="10"/>
    <x v="8"/>
  </r>
  <r>
    <n v="77548445"/>
    <x v="10"/>
    <x v="8"/>
  </r>
  <r>
    <n v="77548446"/>
    <x v="22"/>
    <x v="10"/>
  </r>
  <r>
    <n v="77548448"/>
    <x v="22"/>
    <x v="0"/>
  </r>
  <r>
    <n v="77548449"/>
    <x v="10"/>
    <x v="8"/>
  </r>
  <r>
    <n v="77548450"/>
    <x v="10"/>
    <x v="16"/>
  </r>
  <r>
    <n v="77548451"/>
    <x v="10"/>
    <x v="12"/>
  </r>
  <r>
    <n v="77548452"/>
    <x v="10"/>
    <x v="7"/>
  </r>
  <r>
    <n v="77548453"/>
    <x v="10"/>
    <x v="14"/>
  </r>
  <r>
    <n v="77548454"/>
    <x v="10"/>
    <x v="14"/>
  </r>
  <r>
    <n v="77548455"/>
    <x v="10"/>
    <x v="14"/>
  </r>
  <r>
    <n v="77548456"/>
    <x v="10"/>
    <x v="14"/>
  </r>
  <r>
    <n v="77548457"/>
    <x v="10"/>
    <x v="14"/>
  </r>
  <r>
    <n v="77548458"/>
    <x v="10"/>
    <x v="14"/>
  </r>
  <r>
    <n v="77548459"/>
    <x v="12"/>
    <x v="7"/>
  </r>
  <r>
    <n v="77548460"/>
    <x v="10"/>
    <x v="12"/>
  </r>
  <r>
    <n v="77548461"/>
    <x v="22"/>
    <x v="4"/>
  </r>
  <r>
    <n v="77548462"/>
    <x v="0"/>
    <x v="17"/>
  </r>
  <r>
    <n v="77548463"/>
    <x v="10"/>
    <x v="0"/>
  </r>
  <r>
    <n v="77548464"/>
    <x v="22"/>
    <x v="11"/>
  </r>
  <r>
    <n v="77548465"/>
    <x v="0"/>
    <x v="17"/>
  </r>
  <r>
    <n v="77548466"/>
    <x v="22"/>
    <x v="9"/>
  </r>
  <r>
    <n v="77548467"/>
    <x v="10"/>
    <x v="9"/>
  </r>
  <r>
    <n v="77548468"/>
    <x v="10"/>
    <x v="16"/>
  </r>
  <r>
    <n v="77548470"/>
    <x v="10"/>
    <x v="14"/>
  </r>
  <r>
    <n v="77548471"/>
    <x v="10"/>
    <x v="14"/>
  </r>
  <r>
    <n v="77548472"/>
    <x v="10"/>
    <x v="14"/>
  </r>
  <r>
    <n v="77548473"/>
    <x v="10"/>
    <x v="14"/>
  </r>
  <r>
    <n v="77548474"/>
    <x v="10"/>
    <x v="14"/>
  </r>
  <r>
    <n v="77548475"/>
    <x v="10"/>
    <x v="10"/>
  </r>
  <r>
    <n v="77548476"/>
    <x v="10"/>
    <x v="10"/>
  </r>
  <r>
    <n v="77548478"/>
    <x v="0"/>
    <x v="8"/>
  </r>
  <r>
    <n v="77548479"/>
    <x v="22"/>
    <x v="3"/>
  </r>
  <r>
    <n v="77548480"/>
    <x v="10"/>
    <x v="9"/>
  </r>
  <r>
    <n v="77548481"/>
    <x v="22"/>
    <x v="9"/>
  </r>
  <r>
    <n v="77548482"/>
    <x v="10"/>
    <x v="3"/>
  </r>
  <r>
    <n v="77548483"/>
    <x v="22"/>
    <x v="3"/>
  </r>
  <r>
    <n v="77548484"/>
    <x v="10"/>
    <x v="9"/>
  </r>
  <r>
    <n v="77548485"/>
    <x v="10"/>
    <x v="2"/>
  </r>
  <r>
    <n v="77548486"/>
    <x v="10"/>
    <x v="14"/>
  </r>
  <r>
    <n v="77548487"/>
    <x v="10"/>
    <x v="14"/>
  </r>
  <r>
    <n v="77548488"/>
    <x v="10"/>
    <x v="14"/>
  </r>
  <r>
    <n v="77548489"/>
    <x v="10"/>
    <x v="11"/>
  </r>
  <r>
    <n v="77548490"/>
    <x v="10"/>
    <x v="11"/>
  </r>
  <r>
    <n v="77548491"/>
    <x v="10"/>
    <x v="11"/>
  </r>
  <r>
    <n v="77548492"/>
    <x v="10"/>
    <x v="11"/>
  </r>
  <r>
    <n v="77548493"/>
    <x v="10"/>
    <x v="11"/>
  </r>
  <r>
    <n v="77548494"/>
    <x v="10"/>
    <x v="11"/>
  </r>
  <r>
    <n v="77548495"/>
    <x v="10"/>
    <x v="11"/>
  </r>
  <r>
    <n v="77548496"/>
    <x v="10"/>
    <x v="11"/>
  </r>
  <r>
    <n v="77548497"/>
    <x v="10"/>
    <x v="3"/>
  </r>
  <r>
    <n v="77548498"/>
    <x v="10"/>
    <x v="11"/>
  </r>
  <r>
    <n v="77548499"/>
    <x v="10"/>
    <x v="11"/>
  </r>
  <r>
    <n v="77548500"/>
    <x v="10"/>
    <x v="11"/>
  </r>
  <r>
    <n v="77548501"/>
    <x v="10"/>
    <x v="11"/>
  </r>
  <r>
    <n v="77548502"/>
    <x v="10"/>
    <x v="11"/>
  </r>
  <r>
    <n v="77548503"/>
    <x v="10"/>
    <x v="11"/>
  </r>
  <r>
    <n v="77548504"/>
    <x v="10"/>
    <x v="1"/>
  </r>
  <r>
    <n v="77548506"/>
    <x v="10"/>
    <x v="11"/>
  </r>
  <r>
    <n v="77548507"/>
    <x v="10"/>
    <x v="10"/>
  </r>
  <r>
    <n v="77548508"/>
    <x v="10"/>
    <x v="16"/>
  </r>
  <r>
    <n v="77548509"/>
    <x v="10"/>
    <x v="11"/>
  </r>
  <r>
    <n v="77548510"/>
    <x v="10"/>
    <x v="14"/>
  </r>
  <r>
    <n v="77548511"/>
    <x v="10"/>
    <x v="11"/>
  </r>
  <r>
    <n v="77548512"/>
    <x v="10"/>
    <x v="11"/>
  </r>
  <r>
    <n v="77548513"/>
    <x v="10"/>
    <x v="1"/>
  </r>
  <r>
    <n v="77548514"/>
    <x v="10"/>
    <x v="0"/>
  </r>
  <r>
    <n v="77548515"/>
    <x v="10"/>
    <x v="6"/>
  </r>
  <r>
    <n v="77548516"/>
    <x v="10"/>
    <x v="12"/>
  </r>
  <r>
    <n v="77548518"/>
    <x v="10"/>
    <x v="18"/>
  </r>
  <r>
    <n v="77548519"/>
    <x v="10"/>
    <x v="9"/>
  </r>
  <r>
    <n v="77548520"/>
    <x v="10"/>
    <x v="2"/>
  </r>
  <r>
    <n v="77548521"/>
    <x v="10"/>
    <x v="8"/>
  </r>
  <r>
    <n v="77548522"/>
    <x v="22"/>
    <x v="0"/>
  </r>
  <r>
    <n v="77548524"/>
    <x v="10"/>
    <x v="9"/>
  </r>
  <r>
    <n v="77548525"/>
    <x v="10"/>
    <x v="2"/>
  </r>
  <r>
    <n v="77548526"/>
    <x v="10"/>
    <x v="11"/>
  </r>
  <r>
    <n v="77548527"/>
    <x v="10"/>
    <x v="11"/>
  </r>
  <r>
    <n v="77548528"/>
    <x v="10"/>
    <x v="11"/>
  </r>
  <r>
    <n v="77548529"/>
    <x v="10"/>
    <x v="11"/>
  </r>
  <r>
    <n v="77548530"/>
    <x v="10"/>
    <x v="11"/>
  </r>
  <r>
    <n v="77548531"/>
    <x v="10"/>
    <x v="11"/>
  </r>
  <r>
    <n v="77548532"/>
    <x v="10"/>
    <x v="11"/>
  </r>
  <r>
    <n v="77548533"/>
    <x v="10"/>
    <x v="11"/>
  </r>
  <r>
    <n v="77548535"/>
    <x v="12"/>
    <x v="3"/>
  </r>
  <r>
    <n v="77548537"/>
    <x v="0"/>
    <x v="11"/>
  </r>
  <r>
    <n v="77548538"/>
    <x v="0"/>
    <x v="10"/>
  </r>
  <r>
    <n v="77548539"/>
    <x v="22"/>
    <x v="0"/>
  </r>
  <r>
    <n v="77548540"/>
    <x v="10"/>
    <x v="17"/>
  </r>
  <r>
    <n v="77548541"/>
    <x v="0"/>
    <x v="18"/>
  </r>
  <r>
    <n v="77548542"/>
    <x v="10"/>
    <x v="0"/>
  </r>
  <r>
    <n v="77548543"/>
    <x v="10"/>
    <x v="16"/>
  </r>
  <r>
    <n v="77548544"/>
    <x v="10"/>
    <x v="16"/>
  </r>
  <r>
    <n v="77548545"/>
    <x v="10"/>
    <x v="9"/>
  </r>
  <r>
    <n v="77548546"/>
    <x v="10"/>
    <x v="11"/>
  </r>
  <r>
    <n v="77548547"/>
    <x v="10"/>
    <x v="11"/>
  </r>
  <r>
    <n v="77548548"/>
    <x v="10"/>
    <x v="11"/>
  </r>
  <r>
    <n v="77548551"/>
    <x v="10"/>
    <x v="3"/>
  </r>
  <r>
    <n v="77548552"/>
    <x v="10"/>
    <x v="14"/>
  </r>
  <r>
    <n v="77548553"/>
    <x v="10"/>
    <x v="15"/>
  </r>
  <r>
    <n v="77548554"/>
    <x v="10"/>
    <x v="18"/>
  </r>
  <r>
    <n v="77548555"/>
    <x v="22"/>
    <x v="17"/>
  </r>
  <r>
    <n v="77548556"/>
    <x v="10"/>
    <x v="6"/>
  </r>
  <r>
    <n v="77548557"/>
    <x v="10"/>
    <x v="18"/>
  </r>
  <r>
    <n v="77548558"/>
    <x v="12"/>
    <x v="4"/>
  </r>
  <r>
    <n v="77548559"/>
    <x v="10"/>
    <x v="7"/>
  </r>
  <r>
    <n v="77548561"/>
    <x v="10"/>
    <x v="2"/>
  </r>
  <r>
    <n v="77548562"/>
    <x v="10"/>
    <x v="2"/>
  </r>
  <r>
    <n v="77548563"/>
    <x v="22"/>
    <x v="2"/>
  </r>
  <r>
    <n v="77548565"/>
    <x v="10"/>
    <x v="7"/>
  </r>
  <r>
    <n v="77548566"/>
    <x v="10"/>
    <x v="13"/>
  </r>
  <r>
    <n v="77548567"/>
    <x v="10"/>
    <x v="16"/>
  </r>
  <r>
    <n v="77548569"/>
    <x v="10"/>
    <x v="11"/>
  </r>
  <r>
    <n v="77548570"/>
    <x v="10"/>
    <x v="11"/>
  </r>
  <r>
    <n v="77548571"/>
    <x v="10"/>
    <x v="11"/>
  </r>
  <r>
    <n v="77548572"/>
    <x v="10"/>
    <x v="11"/>
  </r>
  <r>
    <n v="77548575"/>
    <x v="10"/>
    <x v="18"/>
  </r>
  <r>
    <n v="77548576"/>
    <x v="10"/>
    <x v="15"/>
  </r>
  <r>
    <n v="77548577"/>
    <x v="0"/>
    <x v="10"/>
  </r>
  <r>
    <n v="77548578"/>
    <x v="22"/>
    <x v="8"/>
  </r>
  <r>
    <n v="77548579"/>
    <x v="22"/>
    <x v="12"/>
  </r>
  <r>
    <n v="77548580"/>
    <x v="10"/>
    <x v="11"/>
  </r>
  <r>
    <n v="77548581"/>
    <x v="10"/>
    <x v="11"/>
  </r>
  <r>
    <n v="77548582"/>
    <x v="10"/>
    <x v="11"/>
  </r>
  <r>
    <n v="77548583"/>
    <x v="10"/>
    <x v="11"/>
  </r>
  <r>
    <n v="77548584"/>
    <x v="10"/>
    <x v="11"/>
  </r>
  <r>
    <n v="77548585"/>
    <x v="10"/>
    <x v="11"/>
  </r>
  <r>
    <n v="77548586"/>
    <x v="10"/>
    <x v="11"/>
  </r>
  <r>
    <n v="77548587"/>
    <x v="0"/>
    <x v="8"/>
  </r>
  <r>
    <n v="77548589"/>
    <x v="10"/>
    <x v="9"/>
  </r>
  <r>
    <n v="77548591"/>
    <x v="10"/>
    <x v="11"/>
  </r>
  <r>
    <n v="77548592"/>
    <x v="10"/>
    <x v="11"/>
  </r>
  <r>
    <n v="77548593"/>
    <x v="10"/>
    <x v="11"/>
  </r>
  <r>
    <n v="77548594"/>
    <x v="10"/>
    <x v="11"/>
  </r>
  <r>
    <n v="77548595"/>
    <x v="10"/>
    <x v="11"/>
  </r>
  <r>
    <n v="77548596"/>
    <x v="10"/>
    <x v="11"/>
  </r>
  <r>
    <n v="77548597"/>
    <x v="10"/>
    <x v="11"/>
  </r>
  <r>
    <n v="77548598"/>
    <x v="10"/>
    <x v="6"/>
  </r>
  <r>
    <n v="77548599"/>
    <x v="10"/>
    <x v="5"/>
  </r>
  <r>
    <n v="77548600"/>
    <x v="10"/>
    <x v="6"/>
  </r>
  <r>
    <n v="77548601"/>
    <x v="10"/>
    <x v="4"/>
  </r>
  <r>
    <n v="77548603"/>
    <x v="10"/>
    <x v="16"/>
  </r>
  <r>
    <n v="77548604"/>
    <x v="0"/>
    <x v="9"/>
  </r>
  <r>
    <n v="77548605"/>
    <x v="10"/>
    <x v="4"/>
  </r>
  <r>
    <n v="77548606"/>
    <x v="0"/>
    <x v="10"/>
  </r>
  <r>
    <n v="77548607"/>
    <x v="10"/>
    <x v="7"/>
  </r>
  <r>
    <n v="77548608"/>
    <x v="10"/>
    <x v="11"/>
  </r>
  <r>
    <n v="77548609"/>
    <x v="10"/>
    <x v="11"/>
  </r>
  <r>
    <n v="77548610"/>
    <x v="10"/>
    <x v="11"/>
  </r>
  <r>
    <n v="77548611"/>
    <x v="10"/>
    <x v="11"/>
  </r>
  <r>
    <n v="77548612"/>
    <x v="10"/>
    <x v="11"/>
  </r>
  <r>
    <n v="77548613"/>
    <x v="10"/>
    <x v="11"/>
  </r>
  <r>
    <n v="77548614"/>
    <x v="10"/>
    <x v="11"/>
  </r>
  <r>
    <n v="77548615"/>
    <x v="10"/>
    <x v="11"/>
  </r>
  <r>
    <n v="77548616"/>
    <x v="10"/>
    <x v="11"/>
  </r>
  <r>
    <n v="77548617"/>
    <x v="10"/>
    <x v="11"/>
  </r>
  <r>
    <n v="77548618"/>
    <x v="10"/>
    <x v="4"/>
  </r>
  <r>
    <n v="77548619"/>
    <x v="11"/>
    <x v="2"/>
  </r>
  <r>
    <n v="77548620"/>
    <x v="10"/>
    <x v="4"/>
  </r>
  <r>
    <n v="77548621"/>
    <x v="10"/>
    <x v="17"/>
  </r>
  <r>
    <n v="77548622"/>
    <x v="22"/>
    <x v="9"/>
  </r>
  <r>
    <n v="77548623"/>
    <x v="10"/>
    <x v="13"/>
  </r>
  <r>
    <n v="77548624"/>
    <x v="10"/>
    <x v="5"/>
  </r>
  <r>
    <n v="77548625"/>
    <x v="22"/>
    <x v="6"/>
  </r>
  <r>
    <n v="77548626"/>
    <x v="22"/>
    <x v="18"/>
  </r>
  <r>
    <n v="77548627"/>
    <x v="10"/>
    <x v="11"/>
  </r>
  <r>
    <n v="77548628"/>
    <x v="10"/>
    <x v="11"/>
  </r>
  <r>
    <n v="77548629"/>
    <x v="10"/>
    <x v="11"/>
  </r>
  <r>
    <n v="77548630"/>
    <x v="10"/>
    <x v="11"/>
  </r>
  <r>
    <n v="77548631"/>
    <x v="10"/>
    <x v="11"/>
  </r>
  <r>
    <n v="77548632"/>
    <x v="10"/>
    <x v="11"/>
  </r>
  <r>
    <n v="77548633"/>
    <x v="10"/>
    <x v="11"/>
  </r>
  <r>
    <n v="77548634"/>
    <x v="11"/>
    <x v="14"/>
  </r>
  <r>
    <n v="77548635"/>
    <x v="10"/>
    <x v="1"/>
  </r>
  <r>
    <n v="77548636"/>
    <x v="10"/>
    <x v="11"/>
  </r>
  <r>
    <n v="77548637"/>
    <x v="10"/>
    <x v="11"/>
  </r>
  <r>
    <n v="77548638"/>
    <x v="10"/>
    <x v="11"/>
  </r>
  <r>
    <n v="77548639"/>
    <x v="22"/>
    <x v="7"/>
  </r>
  <r>
    <n v="77548640"/>
    <x v="10"/>
    <x v="11"/>
  </r>
  <r>
    <n v="77548641"/>
    <x v="10"/>
    <x v="11"/>
  </r>
  <r>
    <n v="77548642"/>
    <x v="10"/>
    <x v="15"/>
  </r>
  <r>
    <n v="77548643"/>
    <x v="10"/>
    <x v="18"/>
  </r>
  <r>
    <n v="77548644"/>
    <x v="10"/>
    <x v="8"/>
  </r>
  <r>
    <n v="77548645"/>
    <x v="21"/>
    <x v="3"/>
  </r>
  <r>
    <n v="77548646"/>
    <x v="12"/>
    <x v="2"/>
  </r>
  <r>
    <n v="77548647"/>
    <x v="10"/>
    <x v="15"/>
  </r>
  <r>
    <n v="77548649"/>
    <x v="10"/>
    <x v="14"/>
  </r>
  <r>
    <n v="77548650"/>
    <x v="10"/>
    <x v="11"/>
  </r>
  <r>
    <n v="77548651"/>
    <x v="10"/>
    <x v="11"/>
  </r>
  <r>
    <n v="77548652"/>
    <x v="10"/>
    <x v="14"/>
  </r>
  <r>
    <n v="77548653"/>
    <x v="10"/>
    <x v="14"/>
  </r>
  <r>
    <n v="77548654"/>
    <x v="10"/>
    <x v="14"/>
  </r>
  <r>
    <n v="77548655"/>
    <x v="10"/>
    <x v="11"/>
  </r>
  <r>
    <n v="77548656"/>
    <x v="10"/>
    <x v="11"/>
  </r>
  <r>
    <n v="77548657"/>
    <x v="22"/>
    <x v="4"/>
  </r>
  <r>
    <n v="77548658"/>
    <x v="10"/>
    <x v="4"/>
  </r>
  <r>
    <n v="77548659"/>
    <x v="10"/>
    <x v="14"/>
  </r>
  <r>
    <n v="77548660"/>
    <x v="10"/>
    <x v="14"/>
  </r>
  <r>
    <n v="77548661"/>
    <x v="10"/>
    <x v="14"/>
  </r>
  <r>
    <n v="77548662"/>
    <x v="10"/>
    <x v="14"/>
  </r>
  <r>
    <n v="77548663"/>
    <x v="10"/>
    <x v="14"/>
  </r>
  <r>
    <n v="77548665"/>
    <x v="10"/>
    <x v="14"/>
  </r>
  <r>
    <n v="77548666"/>
    <x v="22"/>
    <x v="1"/>
  </r>
  <r>
    <n v="77548667"/>
    <x v="10"/>
    <x v="13"/>
  </r>
  <r>
    <n v="77548668"/>
    <x v="0"/>
    <x v="4"/>
  </r>
  <r>
    <n v="77548669"/>
    <x v="10"/>
    <x v="8"/>
  </r>
  <r>
    <n v="77548670"/>
    <x v="10"/>
    <x v="9"/>
  </r>
  <r>
    <n v="77548671"/>
    <x v="11"/>
    <x v="15"/>
  </r>
  <r>
    <n v="77548672"/>
    <x v="0"/>
    <x v="18"/>
  </r>
  <r>
    <n v="77548674"/>
    <x v="0"/>
    <x v="2"/>
  </r>
  <r>
    <n v="77548675"/>
    <x v="21"/>
    <x v="11"/>
  </r>
  <r>
    <n v="77548676"/>
    <x v="10"/>
    <x v="14"/>
  </r>
  <r>
    <n v="77548677"/>
    <x v="10"/>
    <x v="14"/>
  </r>
  <r>
    <n v="77548678"/>
    <x v="10"/>
    <x v="14"/>
  </r>
  <r>
    <n v="77548679"/>
    <x v="10"/>
    <x v="14"/>
  </r>
  <r>
    <n v="77548680"/>
    <x v="10"/>
    <x v="14"/>
  </r>
  <r>
    <n v="77548681"/>
    <x v="10"/>
    <x v="14"/>
  </r>
  <r>
    <n v="77548682"/>
    <x v="10"/>
    <x v="14"/>
  </r>
  <r>
    <n v="77548683"/>
    <x v="10"/>
    <x v="14"/>
  </r>
  <r>
    <n v="77548685"/>
    <x v="10"/>
    <x v="2"/>
  </r>
  <r>
    <n v="77548686"/>
    <x v="10"/>
    <x v="15"/>
  </r>
  <r>
    <n v="77548687"/>
    <x v="10"/>
    <x v="4"/>
  </r>
  <r>
    <n v="77548688"/>
    <x v="10"/>
    <x v="12"/>
  </r>
  <r>
    <n v="77548689"/>
    <x v="22"/>
    <x v="17"/>
  </r>
  <r>
    <n v="77548690"/>
    <x v="0"/>
    <x v="6"/>
  </r>
  <r>
    <n v="77548691"/>
    <x v="10"/>
    <x v="10"/>
  </r>
  <r>
    <n v="77548692"/>
    <x v="10"/>
    <x v="1"/>
  </r>
  <r>
    <n v="77548693"/>
    <x v="12"/>
    <x v="15"/>
  </r>
  <r>
    <n v="77548694"/>
    <x v="10"/>
    <x v="15"/>
  </r>
  <r>
    <n v="77548695"/>
    <x v="10"/>
    <x v="13"/>
  </r>
  <r>
    <n v="77548696"/>
    <x v="10"/>
    <x v="13"/>
  </r>
  <r>
    <n v="77548697"/>
    <x v="10"/>
    <x v="14"/>
  </r>
  <r>
    <n v="77548698"/>
    <x v="10"/>
    <x v="14"/>
  </r>
  <r>
    <n v="77548699"/>
    <x v="10"/>
    <x v="14"/>
  </r>
  <r>
    <n v="77548700"/>
    <x v="10"/>
    <x v="14"/>
  </r>
  <r>
    <n v="77548701"/>
    <x v="10"/>
    <x v="14"/>
  </r>
  <r>
    <n v="77548702"/>
    <x v="10"/>
    <x v="14"/>
  </r>
  <r>
    <n v="77548703"/>
    <x v="10"/>
    <x v="14"/>
  </r>
  <r>
    <n v="77548704"/>
    <x v="10"/>
    <x v="14"/>
  </r>
  <r>
    <n v="77548705"/>
    <x v="10"/>
    <x v="16"/>
  </r>
  <r>
    <n v="77548707"/>
    <x v="10"/>
    <x v="8"/>
  </r>
  <r>
    <n v="77548708"/>
    <x v="10"/>
    <x v="3"/>
  </r>
  <r>
    <n v="77548709"/>
    <x v="10"/>
    <x v="8"/>
  </r>
  <r>
    <n v="77548710"/>
    <x v="10"/>
    <x v="5"/>
  </r>
  <r>
    <n v="77548711"/>
    <x v="10"/>
    <x v="11"/>
  </r>
  <r>
    <n v="77548712"/>
    <x v="10"/>
    <x v="18"/>
  </r>
  <r>
    <n v="77548713"/>
    <x v="10"/>
    <x v="14"/>
  </r>
  <r>
    <n v="77548715"/>
    <x v="10"/>
    <x v="14"/>
  </r>
  <r>
    <n v="77548716"/>
    <x v="10"/>
    <x v="14"/>
  </r>
  <r>
    <n v="77548717"/>
    <x v="10"/>
    <x v="14"/>
  </r>
  <r>
    <n v="77548718"/>
    <x v="10"/>
    <x v="14"/>
  </r>
  <r>
    <n v="77548719"/>
    <x v="10"/>
    <x v="14"/>
  </r>
  <r>
    <n v="77548720"/>
    <x v="10"/>
    <x v="14"/>
  </r>
  <r>
    <n v="77548722"/>
    <x v="10"/>
    <x v="14"/>
  </r>
  <r>
    <n v="77548723"/>
    <x v="10"/>
    <x v="14"/>
  </r>
  <r>
    <n v="77548725"/>
    <x v="10"/>
    <x v="13"/>
  </r>
  <r>
    <n v="77548727"/>
    <x v="10"/>
    <x v="13"/>
  </r>
  <r>
    <n v="77548728"/>
    <x v="12"/>
    <x v="11"/>
  </r>
  <r>
    <n v="77548729"/>
    <x v="12"/>
    <x v="7"/>
  </r>
  <r>
    <n v="77548730"/>
    <x v="0"/>
    <x v="13"/>
  </r>
  <r>
    <n v="77548731"/>
    <x v="10"/>
    <x v="3"/>
  </r>
  <r>
    <n v="77548733"/>
    <x v="10"/>
    <x v="13"/>
  </r>
  <r>
    <n v="77548734"/>
    <x v="10"/>
    <x v="14"/>
  </r>
  <r>
    <n v="77548735"/>
    <x v="10"/>
    <x v="14"/>
  </r>
  <r>
    <n v="77548736"/>
    <x v="10"/>
    <x v="14"/>
  </r>
  <r>
    <n v="77548737"/>
    <x v="10"/>
    <x v="14"/>
  </r>
  <r>
    <n v="77548738"/>
    <x v="10"/>
    <x v="14"/>
  </r>
  <r>
    <n v="77548739"/>
    <x v="10"/>
    <x v="14"/>
  </r>
  <r>
    <n v="77548740"/>
    <x v="10"/>
    <x v="14"/>
  </r>
  <r>
    <n v="77548743"/>
    <x v="10"/>
    <x v="14"/>
  </r>
  <r>
    <n v="77548745"/>
    <x v="10"/>
    <x v="13"/>
  </r>
  <r>
    <n v="77548746"/>
    <x v="10"/>
    <x v="13"/>
  </r>
  <r>
    <n v="77548747"/>
    <x v="10"/>
    <x v="7"/>
  </r>
  <r>
    <n v="77548749"/>
    <x v="10"/>
    <x v="5"/>
  </r>
  <r>
    <n v="77548751"/>
    <x v="20"/>
    <x v="15"/>
  </r>
  <r>
    <n v="77548752"/>
    <x v="10"/>
    <x v="1"/>
  </r>
  <r>
    <n v="77548754"/>
    <x v="10"/>
    <x v="16"/>
  </r>
  <r>
    <n v="77548755"/>
    <x v="10"/>
    <x v="8"/>
  </r>
  <r>
    <n v="77548756"/>
    <x v="10"/>
    <x v="9"/>
  </r>
  <r>
    <n v="77548757"/>
    <x v="10"/>
    <x v="12"/>
  </r>
  <r>
    <n v="77548758"/>
    <x v="22"/>
    <x v="3"/>
  </r>
  <r>
    <n v="77548759"/>
    <x v="10"/>
    <x v="9"/>
  </r>
  <r>
    <n v="77548760"/>
    <x v="10"/>
    <x v="5"/>
  </r>
  <r>
    <n v="77548762"/>
    <x v="10"/>
    <x v="14"/>
  </r>
  <r>
    <n v="77548763"/>
    <x v="10"/>
    <x v="14"/>
  </r>
  <r>
    <n v="77548764"/>
    <x v="10"/>
    <x v="14"/>
  </r>
  <r>
    <n v="77548765"/>
    <x v="10"/>
    <x v="14"/>
  </r>
  <r>
    <n v="77548766"/>
    <x v="10"/>
    <x v="14"/>
  </r>
  <r>
    <n v="77548767"/>
    <x v="22"/>
    <x v="10"/>
  </r>
  <r>
    <n v="77548768"/>
    <x v="10"/>
    <x v="16"/>
  </r>
  <r>
    <n v="77548769"/>
    <x v="10"/>
    <x v="1"/>
  </r>
  <r>
    <n v="77548771"/>
    <x v="10"/>
    <x v="0"/>
  </r>
  <r>
    <n v="77548772"/>
    <x v="0"/>
    <x v="10"/>
  </r>
  <r>
    <n v="77548775"/>
    <x v="10"/>
    <x v="11"/>
  </r>
  <r>
    <n v="77548778"/>
    <x v="10"/>
    <x v="11"/>
  </r>
  <r>
    <n v="77548780"/>
    <x v="12"/>
    <x v="16"/>
  </r>
  <r>
    <n v="77548781"/>
    <x v="10"/>
    <x v="11"/>
  </r>
  <r>
    <n v="77548782"/>
    <x v="10"/>
    <x v="12"/>
  </r>
  <r>
    <n v="77548783"/>
    <x v="0"/>
    <x v="9"/>
  </r>
  <r>
    <n v="77548784"/>
    <x v="10"/>
    <x v="1"/>
  </r>
  <r>
    <n v="77548786"/>
    <x v="10"/>
    <x v="11"/>
  </r>
  <r>
    <n v="77548788"/>
    <x v="10"/>
    <x v="11"/>
  </r>
  <r>
    <n v="77548790"/>
    <x v="10"/>
    <x v="11"/>
  </r>
  <r>
    <n v="77548792"/>
    <x v="12"/>
    <x v="11"/>
  </r>
  <r>
    <n v="77548793"/>
    <x v="12"/>
    <x v="11"/>
  </r>
  <r>
    <n v="77548796"/>
    <x v="10"/>
    <x v="4"/>
  </r>
  <r>
    <n v="77548797"/>
    <x v="10"/>
    <x v="16"/>
  </r>
  <r>
    <n v="77548798"/>
    <x v="1"/>
    <x v="2"/>
  </r>
  <r>
    <n v="77548799"/>
    <x v="10"/>
    <x v="15"/>
  </r>
  <r>
    <n v="77548800"/>
    <x v="0"/>
    <x v="6"/>
  </r>
  <r>
    <n v="77548801"/>
    <x v="10"/>
    <x v="1"/>
  </r>
  <r>
    <n v="77548803"/>
    <x v="10"/>
    <x v="10"/>
  </r>
  <r>
    <n v="77548804"/>
    <x v="10"/>
    <x v="12"/>
  </r>
  <r>
    <n v="77548805"/>
    <x v="10"/>
    <x v="2"/>
  </r>
  <r>
    <n v="77548806"/>
    <x v="10"/>
    <x v="11"/>
  </r>
  <r>
    <n v="77548809"/>
    <x v="10"/>
    <x v="3"/>
  </r>
  <r>
    <n v="77548811"/>
    <x v="10"/>
    <x v="17"/>
  </r>
  <r>
    <n v="77548812"/>
    <x v="12"/>
    <x v="12"/>
  </r>
  <r>
    <n v="77548813"/>
    <x v="10"/>
    <x v="18"/>
  </r>
  <r>
    <n v="77548814"/>
    <x v="10"/>
    <x v="12"/>
  </r>
  <r>
    <n v="77548815"/>
    <x v="10"/>
    <x v="2"/>
  </r>
  <r>
    <n v="77548817"/>
    <x v="10"/>
    <x v="5"/>
  </r>
  <r>
    <n v="77548818"/>
    <x v="22"/>
    <x v="18"/>
  </r>
  <r>
    <n v="77548819"/>
    <x v="10"/>
    <x v="12"/>
  </r>
  <r>
    <n v="77548820"/>
    <x v="22"/>
    <x v="4"/>
  </r>
  <r>
    <n v="77548821"/>
    <x v="10"/>
    <x v="8"/>
  </r>
  <r>
    <n v="77548822"/>
    <x v="10"/>
    <x v="2"/>
  </r>
  <r>
    <n v="77548823"/>
    <x v="10"/>
    <x v="5"/>
  </r>
  <r>
    <n v="77548824"/>
    <x v="12"/>
    <x v="3"/>
  </r>
  <r>
    <n v="77548825"/>
    <x v="22"/>
    <x v="4"/>
  </r>
  <r>
    <n v="77548826"/>
    <x v="10"/>
    <x v="2"/>
  </r>
  <r>
    <n v="77548827"/>
    <x v="10"/>
    <x v="15"/>
  </r>
  <r>
    <n v="77548828"/>
    <x v="10"/>
    <x v="17"/>
  </r>
  <r>
    <n v="77548829"/>
    <x v="12"/>
    <x v="2"/>
  </r>
  <r>
    <n v="77548830"/>
    <x v="1"/>
    <x v="13"/>
  </r>
  <r>
    <n v="77548831"/>
    <x v="0"/>
    <x v="17"/>
  </r>
  <r>
    <n v="77548832"/>
    <x v="22"/>
    <x v="11"/>
  </r>
  <r>
    <n v="77548833"/>
    <x v="10"/>
    <x v="4"/>
  </r>
  <r>
    <n v="77548835"/>
    <x v="0"/>
    <x v="14"/>
  </r>
  <r>
    <n v="77548836"/>
    <x v="10"/>
    <x v="6"/>
  </r>
  <r>
    <n v="77548837"/>
    <x v="10"/>
    <x v="12"/>
  </r>
  <r>
    <n v="77548838"/>
    <x v="10"/>
    <x v="10"/>
  </r>
  <r>
    <n v="77548839"/>
    <x v="10"/>
    <x v="16"/>
  </r>
  <r>
    <n v="77548841"/>
    <x v="10"/>
    <x v="1"/>
  </r>
  <r>
    <n v="77548842"/>
    <x v="22"/>
    <x v="0"/>
  </r>
  <r>
    <n v="77548843"/>
    <x v="10"/>
    <x v="2"/>
  </r>
  <r>
    <n v="77548844"/>
    <x v="12"/>
    <x v="11"/>
  </r>
  <r>
    <n v="77548847"/>
    <x v="10"/>
    <x v="2"/>
  </r>
  <r>
    <n v="77548848"/>
    <x v="22"/>
    <x v="4"/>
  </r>
  <r>
    <n v="77548849"/>
    <x v="10"/>
    <x v="12"/>
  </r>
  <r>
    <n v="77548850"/>
    <x v="10"/>
    <x v="18"/>
  </r>
  <r>
    <n v="77548851"/>
    <x v="10"/>
    <x v="17"/>
  </r>
  <r>
    <n v="77548852"/>
    <x v="12"/>
    <x v="12"/>
  </r>
  <r>
    <n v="77548853"/>
    <x v="10"/>
    <x v="9"/>
  </r>
  <r>
    <n v="77548854"/>
    <x v="10"/>
    <x v="10"/>
  </r>
  <r>
    <n v="77548855"/>
    <x v="1"/>
    <x v="15"/>
  </r>
  <r>
    <n v="77548856"/>
    <x v="10"/>
    <x v="8"/>
  </r>
  <r>
    <n v="77548857"/>
    <x v="12"/>
    <x v="10"/>
  </r>
  <r>
    <n v="77548859"/>
    <x v="0"/>
    <x v="18"/>
  </r>
  <r>
    <n v="77548860"/>
    <x v="10"/>
    <x v="7"/>
  </r>
  <r>
    <n v="77548861"/>
    <x v="10"/>
    <x v="6"/>
  </r>
  <r>
    <n v="77548862"/>
    <x v="10"/>
    <x v="1"/>
  </r>
  <r>
    <n v="77548863"/>
    <x v="22"/>
    <x v="17"/>
  </r>
  <r>
    <n v="77548864"/>
    <x v="10"/>
    <x v="7"/>
  </r>
  <r>
    <n v="77548865"/>
    <x v="12"/>
    <x v="4"/>
  </r>
  <r>
    <n v="77548866"/>
    <x v="10"/>
    <x v="4"/>
  </r>
  <r>
    <n v="77548869"/>
    <x v="10"/>
    <x v="10"/>
  </r>
  <r>
    <n v="77548870"/>
    <x v="10"/>
    <x v="9"/>
  </r>
  <r>
    <n v="77548871"/>
    <x v="0"/>
    <x v="8"/>
  </r>
  <r>
    <n v="77548872"/>
    <x v="10"/>
    <x v="0"/>
  </r>
  <r>
    <n v="77548875"/>
    <x v="10"/>
    <x v="18"/>
  </r>
  <r>
    <n v="77548876"/>
    <x v="0"/>
    <x v="2"/>
  </r>
  <r>
    <n v="77548877"/>
    <x v="10"/>
    <x v="10"/>
  </r>
  <r>
    <n v="77548878"/>
    <x v="22"/>
    <x v="2"/>
  </r>
  <r>
    <n v="77548879"/>
    <x v="10"/>
    <x v="15"/>
  </r>
  <r>
    <n v="77548880"/>
    <x v="10"/>
    <x v="6"/>
  </r>
  <r>
    <n v="77548881"/>
    <x v="10"/>
    <x v="14"/>
  </r>
  <r>
    <n v="77548882"/>
    <x v="10"/>
    <x v="2"/>
  </r>
  <r>
    <n v="77548884"/>
    <x v="10"/>
    <x v="9"/>
  </r>
  <r>
    <n v="77548885"/>
    <x v="10"/>
    <x v="2"/>
  </r>
  <r>
    <n v="77548886"/>
    <x v="10"/>
    <x v="13"/>
  </r>
  <r>
    <n v="77548887"/>
    <x v="10"/>
    <x v="0"/>
  </r>
  <r>
    <n v="77548888"/>
    <x v="0"/>
    <x v="14"/>
  </r>
  <r>
    <n v="77548890"/>
    <x v="10"/>
    <x v="17"/>
  </r>
  <r>
    <n v="77548891"/>
    <x v="10"/>
    <x v="17"/>
  </r>
  <r>
    <n v="77548893"/>
    <x v="10"/>
    <x v="17"/>
  </r>
  <r>
    <n v="77548894"/>
    <x v="10"/>
    <x v="16"/>
  </r>
  <r>
    <n v="77548895"/>
    <x v="10"/>
    <x v="3"/>
  </r>
  <r>
    <n v="77548896"/>
    <x v="10"/>
    <x v="16"/>
  </r>
  <r>
    <n v="77548898"/>
    <x v="0"/>
    <x v="9"/>
  </r>
  <r>
    <n v="77548900"/>
    <x v="10"/>
    <x v="11"/>
  </r>
  <r>
    <n v="77548902"/>
    <x v="10"/>
    <x v="11"/>
  </r>
  <r>
    <n v="77548903"/>
    <x v="10"/>
    <x v="11"/>
  </r>
  <r>
    <n v="77548906"/>
    <x v="10"/>
    <x v="11"/>
  </r>
  <r>
    <n v="77548907"/>
    <x v="10"/>
    <x v="11"/>
  </r>
  <r>
    <n v="77548908"/>
    <x v="10"/>
    <x v="15"/>
  </r>
  <r>
    <n v="77548909"/>
    <x v="10"/>
    <x v="4"/>
  </r>
  <r>
    <n v="77548911"/>
    <x v="10"/>
    <x v="15"/>
  </r>
  <r>
    <n v="77548912"/>
    <x v="10"/>
    <x v="16"/>
  </r>
  <r>
    <n v="77548913"/>
    <x v="10"/>
    <x v="8"/>
  </r>
  <r>
    <n v="77548914"/>
    <x v="10"/>
    <x v="0"/>
  </r>
  <r>
    <n v="77548915"/>
    <x v="10"/>
    <x v="11"/>
  </r>
  <r>
    <n v="77548917"/>
    <x v="10"/>
    <x v="11"/>
  </r>
  <r>
    <n v="77548918"/>
    <x v="10"/>
    <x v="11"/>
  </r>
  <r>
    <n v="77548919"/>
    <x v="10"/>
    <x v="11"/>
  </r>
  <r>
    <n v="77548921"/>
    <x v="10"/>
    <x v="11"/>
  </r>
  <r>
    <n v="77548923"/>
    <x v="10"/>
    <x v="2"/>
  </r>
  <r>
    <n v="77548924"/>
    <x v="10"/>
    <x v="4"/>
  </r>
  <r>
    <n v="77548925"/>
    <x v="22"/>
    <x v="3"/>
  </r>
  <r>
    <n v="77548926"/>
    <x v="10"/>
    <x v="8"/>
  </r>
  <r>
    <n v="77548927"/>
    <x v="10"/>
    <x v="11"/>
  </r>
  <r>
    <n v="77548928"/>
    <x v="10"/>
    <x v="11"/>
  </r>
  <r>
    <n v="77548932"/>
    <x v="10"/>
    <x v="11"/>
  </r>
  <r>
    <n v="77548934"/>
    <x v="0"/>
    <x v="13"/>
  </r>
  <r>
    <n v="77548935"/>
    <x v="10"/>
    <x v="4"/>
  </r>
  <r>
    <n v="77548936"/>
    <x v="10"/>
    <x v="5"/>
  </r>
  <r>
    <n v="77548938"/>
    <x v="10"/>
    <x v="11"/>
  </r>
  <r>
    <n v="77548940"/>
    <x v="10"/>
    <x v="11"/>
  </r>
  <r>
    <n v="77548942"/>
    <x v="10"/>
    <x v="11"/>
  </r>
  <r>
    <n v="77548945"/>
    <x v="10"/>
    <x v="11"/>
  </r>
  <r>
    <n v="77548946"/>
    <x v="10"/>
    <x v="1"/>
  </r>
  <r>
    <n v="77548947"/>
    <x v="10"/>
    <x v="4"/>
  </r>
  <r>
    <n v="77548949"/>
    <x v="10"/>
    <x v="6"/>
  </r>
  <r>
    <n v="77548950"/>
    <x v="10"/>
    <x v="6"/>
  </r>
  <r>
    <n v="77548951"/>
    <x v="10"/>
    <x v="18"/>
  </r>
  <r>
    <n v="77548953"/>
    <x v="0"/>
    <x v="13"/>
  </r>
  <r>
    <n v="77548954"/>
    <x v="0"/>
    <x v="16"/>
  </r>
  <r>
    <n v="77548956"/>
    <x v="10"/>
    <x v="17"/>
  </r>
  <r>
    <n v="77548957"/>
    <x v="12"/>
    <x v="9"/>
  </r>
  <r>
    <n v="77548958"/>
    <x v="10"/>
    <x v="9"/>
  </r>
  <r>
    <n v="77548959"/>
    <x v="10"/>
    <x v="5"/>
  </r>
  <r>
    <n v="77548960"/>
    <x v="22"/>
    <x v="5"/>
  </r>
  <r>
    <n v="77548961"/>
    <x v="21"/>
    <x v="18"/>
  </r>
  <r>
    <n v="77548962"/>
    <x v="10"/>
    <x v="5"/>
  </r>
  <r>
    <n v="77548963"/>
    <x v="10"/>
    <x v="17"/>
  </r>
  <r>
    <n v="77548965"/>
    <x v="22"/>
    <x v="18"/>
  </r>
  <r>
    <n v="77548966"/>
    <x v="10"/>
    <x v="5"/>
  </r>
  <r>
    <n v="77548967"/>
    <x v="10"/>
    <x v="6"/>
  </r>
  <r>
    <n v="77548970"/>
    <x v="10"/>
    <x v="12"/>
  </r>
  <r>
    <n v="77548972"/>
    <x v="10"/>
    <x v="17"/>
  </r>
  <r>
    <n v="77548973"/>
    <x v="22"/>
    <x v="4"/>
  </r>
  <r>
    <n v="77548974"/>
    <x v="10"/>
    <x v="7"/>
  </r>
  <r>
    <n v="77548975"/>
    <x v="0"/>
    <x v="16"/>
  </r>
  <r>
    <n v="77548976"/>
    <x v="12"/>
    <x v="3"/>
  </r>
  <r>
    <n v="77548977"/>
    <x v="10"/>
    <x v="18"/>
  </r>
  <r>
    <n v="77548978"/>
    <x v="12"/>
    <x v="1"/>
  </r>
  <r>
    <n v="77548979"/>
    <x v="0"/>
    <x v="4"/>
  </r>
  <r>
    <n v="77548980"/>
    <x v="10"/>
    <x v="5"/>
  </r>
  <r>
    <n v="77548981"/>
    <x v="10"/>
    <x v="7"/>
  </r>
  <r>
    <n v="77548982"/>
    <x v="0"/>
    <x v="15"/>
  </r>
  <r>
    <n v="77548984"/>
    <x v="10"/>
    <x v="1"/>
  </r>
  <r>
    <n v="77548985"/>
    <x v="0"/>
    <x v="2"/>
  </r>
  <r>
    <n v="77548986"/>
    <x v="10"/>
    <x v="9"/>
  </r>
  <r>
    <n v="77548988"/>
    <x v="10"/>
    <x v="9"/>
  </r>
  <r>
    <n v="77548989"/>
    <x v="12"/>
    <x v="1"/>
  </r>
  <r>
    <n v="77548990"/>
    <x v="10"/>
    <x v="9"/>
  </r>
  <r>
    <n v="77548992"/>
    <x v="10"/>
    <x v="3"/>
  </r>
  <r>
    <n v="77548994"/>
    <x v="10"/>
    <x v="15"/>
  </r>
  <r>
    <n v="77548995"/>
    <x v="10"/>
    <x v="11"/>
  </r>
  <r>
    <n v="77548996"/>
    <x v="10"/>
    <x v="12"/>
  </r>
  <r>
    <n v="77548997"/>
    <x v="10"/>
    <x v="6"/>
  </r>
  <r>
    <n v="77548998"/>
    <x v="0"/>
    <x v="9"/>
  </r>
  <r>
    <n v="77549000"/>
    <x v="10"/>
    <x v="1"/>
  </r>
  <r>
    <n v="77549002"/>
    <x v="10"/>
    <x v="2"/>
  </r>
  <r>
    <n v="77549005"/>
    <x v="10"/>
    <x v="2"/>
  </r>
  <r>
    <n v="77549006"/>
    <x v="12"/>
    <x v="3"/>
  </r>
  <r>
    <n v="77549008"/>
    <x v="22"/>
    <x v="10"/>
  </r>
  <r>
    <n v="77549009"/>
    <x v="10"/>
    <x v="6"/>
  </r>
  <r>
    <n v="77549010"/>
    <x v="10"/>
    <x v="0"/>
  </r>
  <r>
    <n v="77549011"/>
    <x v="10"/>
    <x v="14"/>
  </r>
  <r>
    <n v="77549012"/>
    <x v="10"/>
    <x v="9"/>
  </r>
  <r>
    <n v="77549013"/>
    <x v="10"/>
    <x v="17"/>
  </r>
  <r>
    <n v="77549014"/>
    <x v="10"/>
    <x v="16"/>
  </r>
  <r>
    <n v="77549015"/>
    <x v="10"/>
    <x v="5"/>
  </r>
  <r>
    <n v="77549017"/>
    <x v="10"/>
    <x v="13"/>
  </r>
  <r>
    <n v="77549018"/>
    <x v="12"/>
    <x v="11"/>
  </r>
  <r>
    <n v="77549019"/>
    <x v="12"/>
    <x v="9"/>
  </r>
  <r>
    <n v="77549020"/>
    <x v="10"/>
    <x v="6"/>
  </r>
  <r>
    <n v="77549021"/>
    <x v="0"/>
    <x v="2"/>
  </r>
  <r>
    <n v="77549023"/>
    <x v="22"/>
    <x v="4"/>
  </r>
  <r>
    <n v="77549024"/>
    <x v="10"/>
    <x v="11"/>
  </r>
  <r>
    <n v="77549025"/>
    <x v="12"/>
    <x v="11"/>
  </r>
  <r>
    <n v="77549026"/>
    <x v="12"/>
    <x v="3"/>
  </r>
  <r>
    <n v="77549028"/>
    <x v="10"/>
    <x v="9"/>
  </r>
  <r>
    <n v="77549031"/>
    <x v="10"/>
    <x v="4"/>
  </r>
  <r>
    <n v="77549032"/>
    <x v="10"/>
    <x v="7"/>
  </r>
  <r>
    <n v="77549033"/>
    <x v="10"/>
    <x v="11"/>
  </r>
  <r>
    <n v="77549034"/>
    <x v="10"/>
    <x v="10"/>
  </r>
  <r>
    <n v="77549036"/>
    <x v="10"/>
    <x v="11"/>
  </r>
  <r>
    <n v="77549037"/>
    <x v="10"/>
    <x v="9"/>
  </r>
  <r>
    <n v="77549038"/>
    <x v="10"/>
    <x v="16"/>
  </r>
  <r>
    <n v="77549040"/>
    <x v="22"/>
    <x v="9"/>
  </r>
  <r>
    <n v="77549043"/>
    <x v="10"/>
    <x v="11"/>
  </r>
  <r>
    <n v="77549044"/>
    <x v="10"/>
    <x v="2"/>
  </r>
  <r>
    <n v="77549045"/>
    <x v="10"/>
    <x v="8"/>
  </r>
  <r>
    <n v="77549046"/>
    <x v="10"/>
    <x v="14"/>
  </r>
  <r>
    <n v="77549047"/>
    <x v="10"/>
    <x v="3"/>
  </r>
  <r>
    <n v="77549048"/>
    <x v="10"/>
    <x v="2"/>
  </r>
  <r>
    <n v="77549049"/>
    <x v="10"/>
    <x v="18"/>
  </r>
  <r>
    <n v="77549051"/>
    <x v="10"/>
    <x v="14"/>
  </r>
  <r>
    <n v="77549052"/>
    <x v="10"/>
    <x v="7"/>
  </r>
  <r>
    <n v="77549053"/>
    <x v="10"/>
    <x v="9"/>
  </r>
  <r>
    <n v="77549054"/>
    <x v="10"/>
    <x v="8"/>
  </r>
  <r>
    <n v="77549055"/>
    <x v="10"/>
    <x v="10"/>
  </r>
  <r>
    <n v="77549056"/>
    <x v="0"/>
    <x v="5"/>
  </r>
  <r>
    <n v="77549057"/>
    <x v="10"/>
    <x v="13"/>
  </r>
  <r>
    <n v="77549058"/>
    <x v="10"/>
    <x v="9"/>
  </r>
  <r>
    <n v="77549059"/>
    <x v="10"/>
    <x v="5"/>
  </r>
  <r>
    <n v="77549060"/>
    <x v="10"/>
    <x v="12"/>
  </r>
  <r>
    <n v="77549061"/>
    <x v="12"/>
    <x v="16"/>
  </r>
  <r>
    <n v="77549062"/>
    <x v="10"/>
    <x v="9"/>
  </r>
  <r>
    <n v="77549063"/>
    <x v="10"/>
    <x v="9"/>
  </r>
  <r>
    <n v="77549064"/>
    <x v="10"/>
    <x v="4"/>
  </r>
  <r>
    <n v="77549065"/>
    <x v="11"/>
    <x v="3"/>
  </r>
  <r>
    <n v="77549066"/>
    <x v="22"/>
    <x v="7"/>
  </r>
  <r>
    <n v="77549067"/>
    <x v="12"/>
    <x v="9"/>
  </r>
  <r>
    <n v="77549070"/>
    <x v="12"/>
    <x v="3"/>
  </r>
  <r>
    <n v="77549071"/>
    <x v="10"/>
    <x v="12"/>
  </r>
  <r>
    <n v="77549072"/>
    <x v="10"/>
    <x v="10"/>
  </r>
  <r>
    <n v="77549073"/>
    <x v="10"/>
    <x v="7"/>
  </r>
  <r>
    <n v="77549074"/>
    <x v="10"/>
    <x v="16"/>
  </r>
  <r>
    <n v="77549075"/>
    <x v="22"/>
    <x v="0"/>
  </r>
  <r>
    <n v="77549079"/>
    <x v="10"/>
    <x v="11"/>
  </r>
  <r>
    <n v="77549080"/>
    <x v="10"/>
    <x v="11"/>
  </r>
  <r>
    <n v="77549081"/>
    <x v="10"/>
    <x v="13"/>
  </r>
  <r>
    <n v="77549082"/>
    <x v="10"/>
    <x v="7"/>
  </r>
  <r>
    <n v="77549083"/>
    <x v="12"/>
    <x v="10"/>
  </r>
  <r>
    <n v="77549086"/>
    <x v="10"/>
    <x v="2"/>
  </r>
  <r>
    <n v="77549087"/>
    <x v="10"/>
    <x v="6"/>
  </r>
  <r>
    <n v="77549088"/>
    <x v="10"/>
    <x v="17"/>
  </r>
  <r>
    <n v="77549089"/>
    <x v="10"/>
    <x v="2"/>
  </r>
  <r>
    <n v="77549090"/>
    <x v="10"/>
    <x v="4"/>
  </r>
  <r>
    <n v="77549091"/>
    <x v="0"/>
    <x v="17"/>
  </r>
  <r>
    <n v="77549093"/>
    <x v="10"/>
    <x v="12"/>
  </r>
  <r>
    <n v="77549094"/>
    <x v="22"/>
    <x v="10"/>
  </r>
  <r>
    <n v="77549097"/>
    <x v="10"/>
    <x v="13"/>
  </r>
  <r>
    <n v="77549098"/>
    <x v="0"/>
    <x v="15"/>
  </r>
  <r>
    <n v="77549099"/>
    <x v="12"/>
    <x v="11"/>
  </r>
  <r>
    <n v="77549101"/>
    <x v="10"/>
    <x v="3"/>
  </r>
  <r>
    <n v="77549102"/>
    <x v="10"/>
    <x v="6"/>
  </r>
  <r>
    <n v="77549103"/>
    <x v="10"/>
    <x v="1"/>
  </r>
  <r>
    <n v="77549105"/>
    <x v="10"/>
    <x v="6"/>
  </r>
  <r>
    <n v="77549106"/>
    <x v="10"/>
    <x v="2"/>
  </r>
  <r>
    <n v="77549107"/>
    <x v="12"/>
    <x v="7"/>
  </r>
  <r>
    <n v="77549108"/>
    <x v="10"/>
    <x v="15"/>
  </r>
  <r>
    <n v="77549109"/>
    <x v="10"/>
    <x v="12"/>
  </r>
  <r>
    <n v="77549110"/>
    <x v="0"/>
    <x v="8"/>
  </r>
  <r>
    <n v="77549111"/>
    <x v="22"/>
    <x v="4"/>
  </r>
  <r>
    <n v="77549112"/>
    <x v="10"/>
    <x v="0"/>
  </r>
  <r>
    <n v="77549113"/>
    <x v="10"/>
    <x v="18"/>
  </r>
  <r>
    <n v="77549114"/>
    <x v="12"/>
    <x v="4"/>
  </r>
  <r>
    <n v="77549115"/>
    <x v="22"/>
    <x v="14"/>
  </r>
  <r>
    <n v="77549116"/>
    <x v="10"/>
    <x v="7"/>
  </r>
  <r>
    <n v="77549117"/>
    <x v="10"/>
    <x v="17"/>
  </r>
  <r>
    <n v="77549120"/>
    <x v="12"/>
    <x v="7"/>
  </r>
  <r>
    <n v="77549121"/>
    <x v="12"/>
    <x v="3"/>
  </r>
  <r>
    <n v="77549122"/>
    <x v="10"/>
    <x v="10"/>
  </r>
  <r>
    <n v="77549124"/>
    <x v="10"/>
    <x v="11"/>
  </r>
  <r>
    <n v="77549125"/>
    <x v="10"/>
    <x v="11"/>
  </r>
  <r>
    <n v="77549126"/>
    <x v="10"/>
    <x v="8"/>
  </r>
  <r>
    <n v="77549128"/>
    <x v="10"/>
    <x v="4"/>
  </r>
  <r>
    <n v="77549129"/>
    <x v="10"/>
    <x v="4"/>
  </r>
  <r>
    <n v="77549130"/>
    <x v="10"/>
    <x v="7"/>
  </r>
  <r>
    <n v="77549132"/>
    <x v="0"/>
    <x v="9"/>
  </r>
  <r>
    <n v="77549133"/>
    <x v="10"/>
    <x v="6"/>
  </r>
  <r>
    <n v="77549136"/>
    <x v="10"/>
    <x v="9"/>
  </r>
  <r>
    <n v="77549137"/>
    <x v="10"/>
    <x v="4"/>
  </r>
  <r>
    <n v="77549138"/>
    <x v="22"/>
    <x v="1"/>
  </r>
  <r>
    <n v="77549141"/>
    <x v="10"/>
    <x v="16"/>
  </r>
  <r>
    <n v="77549142"/>
    <x v="10"/>
    <x v="15"/>
  </r>
  <r>
    <n v="77549145"/>
    <x v="10"/>
    <x v="5"/>
  </r>
  <r>
    <n v="77549146"/>
    <x v="12"/>
    <x v="5"/>
  </r>
  <r>
    <n v="77549147"/>
    <x v="12"/>
    <x v="5"/>
  </r>
  <r>
    <n v="77549149"/>
    <x v="10"/>
    <x v="11"/>
  </r>
  <r>
    <n v="77549150"/>
    <x v="10"/>
    <x v="7"/>
  </r>
  <r>
    <n v="77549151"/>
    <x v="10"/>
    <x v="3"/>
  </r>
  <r>
    <n v="77549152"/>
    <x v="10"/>
    <x v="11"/>
  </r>
  <r>
    <n v="77549154"/>
    <x v="10"/>
    <x v="13"/>
  </r>
  <r>
    <n v="77549155"/>
    <x v="1"/>
    <x v="16"/>
  </r>
  <r>
    <n v="77549157"/>
    <x v="10"/>
    <x v="9"/>
  </r>
  <r>
    <n v="77549160"/>
    <x v="10"/>
    <x v="11"/>
  </r>
  <r>
    <n v="77549161"/>
    <x v="10"/>
    <x v="11"/>
  </r>
  <r>
    <n v="77549163"/>
    <x v="0"/>
    <x v="16"/>
  </r>
  <r>
    <n v="77549165"/>
    <x v="10"/>
    <x v="5"/>
  </r>
  <r>
    <n v="77549166"/>
    <x v="12"/>
    <x v="10"/>
  </r>
  <r>
    <n v="77549167"/>
    <x v="11"/>
    <x v="6"/>
  </r>
  <r>
    <n v="77549169"/>
    <x v="21"/>
    <x v="11"/>
  </r>
  <r>
    <n v="77549170"/>
    <x v="10"/>
    <x v="9"/>
  </r>
  <r>
    <n v="77549173"/>
    <x v="0"/>
    <x v="6"/>
  </r>
  <r>
    <n v="77549174"/>
    <x v="10"/>
    <x v="9"/>
  </r>
  <r>
    <n v="77549176"/>
    <x v="22"/>
    <x v="9"/>
  </r>
  <r>
    <n v="77549177"/>
    <x v="10"/>
    <x v="11"/>
  </r>
  <r>
    <n v="77549178"/>
    <x v="10"/>
    <x v="11"/>
  </r>
  <r>
    <n v="77549179"/>
    <x v="22"/>
    <x v="17"/>
  </r>
  <r>
    <n v="77549180"/>
    <x v="22"/>
    <x v="17"/>
  </r>
  <r>
    <n v="77549181"/>
    <x v="10"/>
    <x v="18"/>
  </r>
  <r>
    <n v="77549183"/>
    <x v="22"/>
    <x v="16"/>
  </r>
  <r>
    <n v="77549184"/>
    <x v="0"/>
    <x v="13"/>
  </r>
  <r>
    <n v="77549185"/>
    <x v="10"/>
    <x v="17"/>
  </r>
  <r>
    <n v="77549186"/>
    <x v="0"/>
    <x v="2"/>
  </r>
  <r>
    <n v="77549187"/>
    <x v="12"/>
    <x v="7"/>
  </r>
  <r>
    <n v="77549188"/>
    <x v="10"/>
    <x v="13"/>
  </r>
  <r>
    <n v="77549189"/>
    <x v="10"/>
    <x v="13"/>
  </r>
  <r>
    <n v="77549191"/>
    <x v="12"/>
    <x v="11"/>
  </r>
  <r>
    <n v="77549193"/>
    <x v="22"/>
    <x v="14"/>
  </r>
  <r>
    <n v="77549194"/>
    <x v="12"/>
    <x v="10"/>
  </r>
  <r>
    <n v="77549195"/>
    <x v="0"/>
    <x v="5"/>
  </r>
  <r>
    <n v="77549196"/>
    <x v="10"/>
    <x v="12"/>
  </r>
  <r>
    <n v="77549197"/>
    <x v="10"/>
    <x v="11"/>
  </r>
  <r>
    <n v="77549198"/>
    <x v="10"/>
    <x v="11"/>
  </r>
  <r>
    <n v="77549199"/>
    <x v="10"/>
    <x v="11"/>
  </r>
  <r>
    <n v="77549201"/>
    <x v="10"/>
    <x v="6"/>
  </r>
  <r>
    <n v="77549203"/>
    <x v="21"/>
    <x v="15"/>
  </r>
  <r>
    <n v="77549205"/>
    <x v="0"/>
    <x v="8"/>
  </r>
  <r>
    <n v="77549207"/>
    <x v="10"/>
    <x v="13"/>
  </r>
  <r>
    <n v="77549208"/>
    <x v="22"/>
    <x v="7"/>
  </r>
  <r>
    <n v="77549209"/>
    <x v="10"/>
    <x v="7"/>
  </r>
  <r>
    <n v="77549210"/>
    <x v="10"/>
    <x v="7"/>
  </r>
  <r>
    <n v="77549211"/>
    <x v="0"/>
    <x v="8"/>
  </r>
  <r>
    <n v="77549212"/>
    <x v="10"/>
    <x v="12"/>
  </r>
  <r>
    <n v="77549213"/>
    <x v="10"/>
    <x v="7"/>
  </r>
  <r>
    <n v="77549215"/>
    <x v="10"/>
    <x v="11"/>
  </r>
  <r>
    <n v="77549216"/>
    <x v="0"/>
    <x v="14"/>
  </r>
  <r>
    <n v="77549217"/>
    <x v="10"/>
    <x v="15"/>
  </r>
  <r>
    <n v="77549221"/>
    <x v="10"/>
    <x v="12"/>
  </r>
  <r>
    <n v="77549222"/>
    <x v="10"/>
    <x v="14"/>
  </r>
  <r>
    <n v="77549223"/>
    <x v="10"/>
    <x v="5"/>
  </r>
  <r>
    <n v="77549225"/>
    <x v="10"/>
    <x v="10"/>
  </r>
  <r>
    <n v="77549227"/>
    <x v="10"/>
    <x v="11"/>
  </r>
  <r>
    <n v="77549228"/>
    <x v="10"/>
    <x v="12"/>
  </r>
  <r>
    <n v="77549229"/>
    <x v="10"/>
    <x v="10"/>
  </r>
  <r>
    <n v="77549230"/>
    <x v="22"/>
    <x v="9"/>
  </r>
  <r>
    <n v="77549231"/>
    <x v="10"/>
    <x v="12"/>
  </r>
  <r>
    <n v="77549232"/>
    <x v="12"/>
    <x v="5"/>
  </r>
  <r>
    <n v="77549234"/>
    <x v="10"/>
    <x v="12"/>
  </r>
  <r>
    <n v="77549235"/>
    <x v="10"/>
    <x v="10"/>
  </r>
  <r>
    <n v="77549236"/>
    <x v="1"/>
    <x v="13"/>
  </r>
  <r>
    <n v="77549237"/>
    <x v="12"/>
    <x v="10"/>
  </r>
  <r>
    <n v="77549238"/>
    <x v="10"/>
    <x v="17"/>
  </r>
  <r>
    <n v="77549239"/>
    <x v="10"/>
    <x v="11"/>
  </r>
  <r>
    <n v="77549240"/>
    <x v="10"/>
    <x v="11"/>
  </r>
  <r>
    <n v="77549241"/>
    <x v="12"/>
    <x v="9"/>
  </r>
  <r>
    <n v="77549242"/>
    <x v="10"/>
    <x v="15"/>
  </r>
  <r>
    <n v="77549243"/>
    <x v="10"/>
    <x v="8"/>
  </r>
  <r>
    <n v="77549245"/>
    <x v="22"/>
    <x v="10"/>
  </r>
  <r>
    <n v="77549246"/>
    <x v="10"/>
    <x v="14"/>
  </r>
  <r>
    <n v="77549247"/>
    <x v="10"/>
    <x v="5"/>
  </r>
  <r>
    <n v="77549248"/>
    <x v="10"/>
    <x v="13"/>
  </r>
  <r>
    <n v="77549249"/>
    <x v="10"/>
    <x v="11"/>
  </r>
  <r>
    <n v="77549250"/>
    <x v="10"/>
    <x v="11"/>
  </r>
  <r>
    <n v="77549251"/>
    <x v="10"/>
    <x v="4"/>
  </r>
  <r>
    <n v="77549252"/>
    <x v="10"/>
    <x v="12"/>
  </r>
  <r>
    <n v="77549253"/>
    <x v="10"/>
    <x v="17"/>
  </r>
  <r>
    <n v="77549254"/>
    <x v="10"/>
    <x v="9"/>
  </r>
  <r>
    <n v="77549255"/>
    <x v="10"/>
    <x v="1"/>
  </r>
  <r>
    <n v="77549259"/>
    <x v="10"/>
    <x v="0"/>
  </r>
  <r>
    <n v="77549260"/>
    <x v="10"/>
    <x v="5"/>
  </r>
  <r>
    <n v="77549261"/>
    <x v="10"/>
    <x v="15"/>
  </r>
  <r>
    <n v="77549262"/>
    <x v="10"/>
    <x v="14"/>
  </r>
  <r>
    <n v="77549265"/>
    <x v="10"/>
    <x v="12"/>
  </r>
  <r>
    <n v="77549267"/>
    <x v="10"/>
    <x v="5"/>
  </r>
  <r>
    <n v="77549268"/>
    <x v="10"/>
    <x v="18"/>
  </r>
  <r>
    <n v="77549269"/>
    <x v="10"/>
    <x v="6"/>
  </r>
  <r>
    <n v="77549270"/>
    <x v="12"/>
    <x v="1"/>
  </r>
  <r>
    <n v="77549271"/>
    <x v="10"/>
    <x v="14"/>
  </r>
  <r>
    <n v="77549272"/>
    <x v="10"/>
    <x v="9"/>
  </r>
  <r>
    <n v="77549274"/>
    <x v="10"/>
    <x v="6"/>
  </r>
  <r>
    <n v="77549275"/>
    <x v="0"/>
    <x v="3"/>
  </r>
  <r>
    <n v="77549276"/>
    <x v="10"/>
    <x v="6"/>
  </r>
  <r>
    <n v="77549278"/>
    <x v="22"/>
    <x v="13"/>
  </r>
  <r>
    <n v="77549279"/>
    <x v="10"/>
    <x v="0"/>
  </r>
  <r>
    <n v="77549280"/>
    <x v="10"/>
    <x v="4"/>
  </r>
  <r>
    <n v="77549281"/>
    <x v="12"/>
    <x v="16"/>
  </r>
  <r>
    <n v="77549283"/>
    <x v="10"/>
    <x v="10"/>
  </r>
  <r>
    <n v="77549284"/>
    <x v="10"/>
    <x v="8"/>
  </r>
  <r>
    <n v="77549285"/>
    <x v="10"/>
    <x v="0"/>
  </r>
  <r>
    <n v="77549286"/>
    <x v="10"/>
    <x v="3"/>
  </r>
  <r>
    <n v="77549289"/>
    <x v="10"/>
    <x v="11"/>
  </r>
  <r>
    <n v="77549290"/>
    <x v="10"/>
    <x v="11"/>
  </r>
  <r>
    <n v="77549291"/>
    <x v="10"/>
    <x v="17"/>
  </r>
  <r>
    <n v="77549293"/>
    <x v="10"/>
    <x v="10"/>
  </r>
  <r>
    <n v="77549294"/>
    <x v="10"/>
    <x v="11"/>
  </r>
  <r>
    <n v="77549295"/>
    <x v="10"/>
    <x v="11"/>
  </r>
  <r>
    <n v="77549296"/>
    <x v="11"/>
    <x v="4"/>
  </r>
  <r>
    <n v="77549297"/>
    <x v="10"/>
    <x v="3"/>
  </r>
  <r>
    <n v="77549298"/>
    <x v="1"/>
    <x v="9"/>
  </r>
  <r>
    <n v="77549299"/>
    <x v="10"/>
    <x v="3"/>
  </r>
  <r>
    <n v="77549300"/>
    <x v="12"/>
    <x v="7"/>
  </r>
  <r>
    <n v="77549301"/>
    <x v="10"/>
    <x v="3"/>
  </r>
  <r>
    <n v="77549303"/>
    <x v="10"/>
    <x v="11"/>
  </r>
  <r>
    <n v="77549304"/>
    <x v="10"/>
    <x v="11"/>
  </r>
  <r>
    <n v="77549306"/>
    <x v="0"/>
    <x v="17"/>
  </r>
  <r>
    <n v="77549308"/>
    <x v="10"/>
    <x v="8"/>
  </r>
  <r>
    <n v="77549309"/>
    <x v="10"/>
    <x v="8"/>
  </r>
  <r>
    <n v="77549310"/>
    <x v="22"/>
    <x v="10"/>
  </r>
  <r>
    <n v="77549311"/>
    <x v="10"/>
    <x v="13"/>
  </r>
  <r>
    <n v="77549312"/>
    <x v="10"/>
    <x v="16"/>
  </r>
  <r>
    <n v="77549313"/>
    <x v="10"/>
    <x v="16"/>
  </r>
  <r>
    <n v="77549314"/>
    <x v="10"/>
    <x v="11"/>
  </r>
  <r>
    <n v="77549316"/>
    <x v="10"/>
    <x v="7"/>
  </r>
  <r>
    <n v="77549319"/>
    <x v="0"/>
    <x v="9"/>
  </r>
  <r>
    <n v="77549320"/>
    <x v="10"/>
    <x v="13"/>
  </r>
  <r>
    <n v="77549321"/>
    <x v="10"/>
    <x v="9"/>
  </r>
  <r>
    <n v="77549322"/>
    <x v="22"/>
    <x v="11"/>
  </r>
  <r>
    <n v="77549323"/>
    <x v="21"/>
    <x v="11"/>
  </r>
  <r>
    <n v="77549324"/>
    <x v="10"/>
    <x v="1"/>
  </r>
  <r>
    <n v="77549325"/>
    <x v="10"/>
    <x v="11"/>
  </r>
  <r>
    <n v="77549326"/>
    <x v="10"/>
    <x v="15"/>
  </r>
  <r>
    <n v="77549327"/>
    <x v="12"/>
    <x v="7"/>
  </r>
  <r>
    <n v="77549329"/>
    <x v="10"/>
    <x v="1"/>
  </r>
  <r>
    <n v="77549330"/>
    <x v="22"/>
    <x v="5"/>
  </r>
  <r>
    <n v="77549331"/>
    <x v="12"/>
    <x v="5"/>
  </r>
  <r>
    <n v="77549333"/>
    <x v="10"/>
    <x v="11"/>
  </r>
  <r>
    <n v="77549334"/>
    <x v="10"/>
    <x v="11"/>
  </r>
  <r>
    <n v="77549335"/>
    <x v="10"/>
    <x v="16"/>
  </r>
  <r>
    <n v="77549336"/>
    <x v="0"/>
    <x v="3"/>
  </r>
  <r>
    <n v="77549337"/>
    <x v="10"/>
    <x v="8"/>
  </r>
  <r>
    <n v="77549338"/>
    <x v="10"/>
    <x v="10"/>
  </r>
  <r>
    <n v="77549339"/>
    <x v="10"/>
    <x v="15"/>
  </r>
  <r>
    <n v="77549340"/>
    <x v="10"/>
    <x v="11"/>
  </r>
  <r>
    <n v="77549341"/>
    <x v="10"/>
    <x v="3"/>
  </r>
  <r>
    <n v="77549342"/>
    <x v="0"/>
    <x v="4"/>
  </r>
  <r>
    <n v="77549343"/>
    <x v="12"/>
    <x v="8"/>
  </r>
  <r>
    <n v="77549345"/>
    <x v="10"/>
    <x v="6"/>
  </r>
  <r>
    <n v="77549346"/>
    <x v="10"/>
    <x v="7"/>
  </r>
  <r>
    <n v="77549347"/>
    <x v="10"/>
    <x v="6"/>
  </r>
  <r>
    <n v="77549348"/>
    <x v="10"/>
    <x v="3"/>
  </r>
  <r>
    <n v="77549349"/>
    <x v="22"/>
    <x v="17"/>
  </r>
  <r>
    <n v="77549350"/>
    <x v="10"/>
    <x v="11"/>
  </r>
  <r>
    <n v="77549353"/>
    <x v="10"/>
    <x v="11"/>
  </r>
  <r>
    <n v="77549354"/>
    <x v="10"/>
    <x v="12"/>
  </r>
  <r>
    <n v="77549355"/>
    <x v="7"/>
    <x v="0"/>
  </r>
  <r>
    <n v="77549356"/>
    <x v="10"/>
    <x v="1"/>
  </r>
  <r>
    <n v="77549357"/>
    <x v="0"/>
    <x v="13"/>
  </r>
  <r>
    <n v="77549358"/>
    <x v="0"/>
    <x v="10"/>
  </r>
  <r>
    <n v="77549359"/>
    <x v="10"/>
    <x v="12"/>
  </r>
  <r>
    <n v="77549360"/>
    <x v="11"/>
    <x v="11"/>
  </r>
  <r>
    <n v="77549362"/>
    <x v="10"/>
    <x v="0"/>
  </r>
  <r>
    <n v="77549363"/>
    <x v="10"/>
    <x v="16"/>
  </r>
  <r>
    <n v="77549365"/>
    <x v="10"/>
    <x v="10"/>
  </r>
  <r>
    <n v="77549366"/>
    <x v="10"/>
    <x v="18"/>
  </r>
  <r>
    <n v="77549367"/>
    <x v="10"/>
    <x v="1"/>
  </r>
  <r>
    <n v="77549368"/>
    <x v="12"/>
    <x v="9"/>
  </r>
  <r>
    <n v="77549369"/>
    <x v="10"/>
    <x v="6"/>
  </r>
  <r>
    <n v="77549371"/>
    <x v="12"/>
    <x v="3"/>
  </r>
  <r>
    <n v="77549372"/>
    <x v="12"/>
    <x v="5"/>
  </r>
  <r>
    <n v="77549373"/>
    <x v="10"/>
    <x v="8"/>
  </r>
  <r>
    <n v="77549374"/>
    <x v="10"/>
    <x v="8"/>
  </r>
  <r>
    <n v="77549375"/>
    <x v="10"/>
    <x v="5"/>
  </r>
  <r>
    <n v="77549376"/>
    <x v="10"/>
    <x v="0"/>
  </r>
  <r>
    <n v="77549377"/>
    <x v="10"/>
    <x v="18"/>
  </r>
  <r>
    <n v="77549378"/>
    <x v="10"/>
    <x v="15"/>
  </r>
  <r>
    <n v="77549379"/>
    <x v="12"/>
    <x v="10"/>
  </r>
  <r>
    <n v="77549380"/>
    <x v="10"/>
    <x v="18"/>
  </r>
  <r>
    <n v="77549381"/>
    <x v="10"/>
    <x v="2"/>
  </r>
  <r>
    <n v="77549382"/>
    <x v="12"/>
    <x v="17"/>
  </r>
  <r>
    <n v="77549383"/>
    <x v="10"/>
    <x v="5"/>
  </r>
  <r>
    <n v="77549384"/>
    <x v="10"/>
    <x v="10"/>
  </r>
  <r>
    <n v="77549385"/>
    <x v="10"/>
    <x v="3"/>
  </r>
  <r>
    <n v="77549386"/>
    <x v="10"/>
    <x v="3"/>
  </r>
  <r>
    <n v="77549387"/>
    <x v="10"/>
    <x v="2"/>
  </r>
  <r>
    <n v="77549388"/>
    <x v="10"/>
    <x v="0"/>
  </r>
  <r>
    <n v="77549389"/>
    <x v="10"/>
    <x v="15"/>
  </r>
  <r>
    <n v="77549390"/>
    <x v="0"/>
    <x v="16"/>
  </r>
  <r>
    <n v="77549391"/>
    <x v="10"/>
    <x v="12"/>
  </r>
  <r>
    <n v="77549392"/>
    <x v="10"/>
    <x v="0"/>
  </r>
  <r>
    <n v="77549393"/>
    <x v="12"/>
    <x v="18"/>
  </r>
  <r>
    <n v="77549394"/>
    <x v="10"/>
    <x v="16"/>
  </r>
  <r>
    <n v="77549395"/>
    <x v="12"/>
    <x v="15"/>
  </r>
  <r>
    <n v="77549396"/>
    <x v="12"/>
    <x v="18"/>
  </r>
  <r>
    <n v="77549397"/>
    <x v="10"/>
    <x v="4"/>
  </r>
  <r>
    <n v="77549398"/>
    <x v="10"/>
    <x v="7"/>
  </r>
  <r>
    <n v="77549399"/>
    <x v="10"/>
    <x v="6"/>
  </r>
  <r>
    <n v="77549400"/>
    <x v="10"/>
    <x v="3"/>
  </r>
  <r>
    <n v="77549401"/>
    <x v="10"/>
    <x v="0"/>
  </r>
  <r>
    <n v="77549402"/>
    <x v="10"/>
    <x v="9"/>
  </r>
  <r>
    <n v="77549403"/>
    <x v="10"/>
    <x v="13"/>
  </r>
  <r>
    <n v="77549404"/>
    <x v="22"/>
    <x v="5"/>
  </r>
  <r>
    <n v="77549406"/>
    <x v="0"/>
    <x v="7"/>
  </r>
  <r>
    <n v="77549407"/>
    <x v="10"/>
    <x v="16"/>
  </r>
  <r>
    <n v="77549408"/>
    <x v="12"/>
    <x v="15"/>
  </r>
  <r>
    <n v="77549410"/>
    <x v="10"/>
    <x v="11"/>
  </r>
  <r>
    <n v="77549411"/>
    <x v="10"/>
    <x v="13"/>
  </r>
  <r>
    <n v="77549414"/>
    <x v="10"/>
    <x v="3"/>
  </r>
  <r>
    <n v="77549415"/>
    <x v="12"/>
    <x v="1"/>
  </r>
  <r>
    <n v="77549417"/>
    <x v="10"/>
    <x v="11"/>
  </r>
  <r>
    <n v="77549418"/>
    <x v="10"/>
    <x v="11"/>
  </r>
  <r>
    <n v="77549419"/>
    <x v="10"/>
    <x v="11"/>
  </r>
  <r>
    <n v="77549420"/>
    <x v="10"/>
    <x v="6"/>
  </r>
  <r>
    <n v="77549421"/>
    <x v="22"/>
    <x v="10"/>
  </r>
  <r>
    <n v="77549422"/>
    <x v="21"/>
    <x v="9"/>
  </r>
  <r>
    <n v="77549423"/>
    <x v="12"/>
    <x v="16"/>
  </r>
  <r>
    <n v="77549424"/>
    <x v="10"/>
    <x v="7"/>
  </r>
  <r>
    <n v="77549427"/>
    <x v="10"/>
    <x v="11"/>
  </r>
  <r>
    <n v="77549428"/>
    <x v="10"/>
    <x v="11"/>
  </r>
  <r>
    <n v="77549429"/>
    <x v="10"/>
    <x v="11"/>
  </r>
  <r>
    <n v="77549431"/>
    <x v="10"/>
    <x v="18"/>
  </r>
  <r>
    <n v="77549432"/>
    <x v="10"/>
    <x v="5"/>
  </r>
  <r>
    <n v="77549433"/>
    <x v="10"/>
    <x v="13"/>
  </r>
  <r>
    <n v="77549434"/>
    <x v="10"/>
    <x v="17"/>
  </r>
  <r>
    <n v="77549436"/>
    <x v="12"/>
    <x v="4"/>
  </r>
  <r>
    <n v="77549438"/>
    <x v="10"/>
    <x v="13"/>
  </r>
  <r>
    <n v="77549439"/>
    <x v="10"/>
    <x v="6"/>
  </r>
  <r>
    <n v="77549441"/>
    <x v="10"/>
    <x v="10"/>
  </r>
  <r>
    <n v="77549442"/>
    <x v="10"/>
    <x v="15"/>
  </r>
  <r>
    <n v="77549443"/>
    <x v="10"/>
    <x v="12"/>
  </r>
  <r>
    <n v="77549444"/>
    <x v="10"/>
    <x v="7"/>
  </r>
  <r>
    <n v="77549445"/>
    <x v="10"/>
    <x v="16"/>
  </r>
  <r>
    <n v="77549447"/>
    <x v="12"/>
    <x v="4"/>
  </r>
  <r>
    <n v="77549448"/>
    <x v="0"/>
    <x v="13"/>
  </r>
  <r>
    <n v="77549449"/>
    <x v="22"/>
    <x v="9"/>
  </r>
  <r>
    <n v="77549450"/>
    <x v="10"/>
    <x v="3"/>
  </r>
  <r>
    <n v="77549451"/>
    <x v="10"/>
    <x v="2"/>
  </r>
  <r>
    <n v="77549452"/>
    <x v="22"/>
    <x v="5"/>
  </r>
  <r>
    <n v="77549453"/>
    <x v="10"/>
    <x v="15"/>
  </r>
  <r>
    <n v="77549454"/>
    <x v="10"/>
    <x v="3"/>
  </r>
  <r>
    <n v="77549456"/>
    <x v="10"/>
    <x v="7"/>
  </r>
  <r>
    <n v="77549457"/>
    <x v="12"/>
    <x v="10"/>
  </r>
  <r>
    <n v="77549458"/>
    <x v="22"/>
    <x v="1"/>
  </r>
  <r>
    <n v="77549459"/>
    <x v="10"/>
    <x v="11"/>
  </r>
  <r>
    <n v="77549460"/>
    <x v="10"/>
    <x v="5"/>
  </r>
  <r>
    <n v="77549461"/>
    <x v="10"/>
    <x v="5"/>
  </r>
  <r>
    <n v="77549462"/>
    <x v="10"/>
    <x v="11"/>
  </r>
  <r>
    <n v="77549463"/>
    <x v="10"/>
    <x v="11"/>
  </r>
  <r>
    <n v="77549464"/>
    <x v="0"/>
    <x v="3"/>
  </r>
  <r>
    <n v="77549465"/>
    <x v="22"/>
    <x v="16"/>
  </r>
  <r>
    <n v="77549467"/>
    <x v="10"/>
    <x v="14"/>
  </r>
  <r>
    <n v="77549468"/>
    <x v="10"/>
    <x v="12"/>
  </r>
  <r>
    <n v="77549470"/>
    <x v="10"/>
    <x v="6"/>
  </r>
  <r>
    <n v="77549472"/>
    <x v="10"/>
    <x v="10"/>
  </r>
  <r>
    <n v="77549474"/>
    <x v="10"/>
    <x v="11"/>
  </r>
  <r>
    <n v="77549475"/>
    <x v="21"/>
    <x v="17"/>
  </r>
  <r>
    <n v="77549476"/>
    <x v="10"/>
    <x v="4"/>
  </r>
  <r>
    <n v="77549477"/>
    <x v="10"/>
    <x v="3"/>
  </r>
  <r>
    <n v="77549478"/>
    <x v="10"/>
    <x v="6"/>
  </r>
  <r>
    <n v="77549479"/>
    <x v="10"/>
    <x v="8"/>
  </r>
  <r>
    <n v="77549480"/>
    <x v="10"/>
    <x v="12"/>
  </r>
  <r>
    <n v="77549481"/>
    <x v="21"/>
    <x v="6"/>
  </r>
  <r>
    <n v="77549482"/>
    <x v="10"/>
    <x v="10"/>
  </r>
  <r>
    <n v="77549484"/>
    <x v="1"/>
    <x v="13"/>
  </r>
  <r>
    <n v="77549485"/>
    <x v="10"/>
    <x v="5"/>
  </r>
  <r>
    <n v="77549486"/>
    <x v="10"/>
    <x v="18"/>
  </r>
  <r>
    <n v="77549487"/>
    <x v="10"/>
    <x v="9"/>
  </r>
  <r>
    <n v="77549488"/>
    <x v="10"/>
    <x v="10"/>
  </r>
  <r>
    <n v="77549489"/>
    <x v="10"/>
    <x v="4"/>
  </r>
  <r>
    <n v="77549490"/>
    <x v="10"/>
    <x v="13"/>
  </r>
  <r>
    <n v="77549491"/>
    <x v="10"/>
    <x v="6"/>
  </r>
  <r>
    <n v="77549492"/>
    <x v="22"/>
    <x v="6"/>
  </r>
  <r>
    <n v="77549493"/>
    <x v="12"/>
    <x v="4"/>
  </r>
  <r>
    <n v="77549494"/>
    <x v="10"/>
    <x v="8"/>
  </r>
  <r>
    <n v="77549495"/>
    <x v="10"/>
    <x v="8"/>
  </r>
  <r>
    <n v="77549496"/>
    <x v="10"/>
    <x v="1"/>
  </r>
  <r>
    <n v="77549498"/>
    <x v="22"/>
    <x v="9"/>
  </r>
  <r>
    <n v="77549499"/>
    <x v="10"/>
    <x v="17"/>
  </r>
  <r>
    <n v="77549500"/>
    <x v="12"/>
    <x v="16"/>
  </r>
  <r>
    <n v="77549502"/>
    <x v="10"/>
    <x v="15"/>
  </r>
  <r>
    <n v="77549503"/>
    <x v="22"/>
    <x v="17"/>
  </r>
  <r>
    <n v="77549505"/>
    <x v="1"/>
    <x v="12"/>
  </r>
  <r>
    <n v="77549506"/>
    <x v="0"/>
    <x v="17"/>
  </r>
  <r>
    <n v="77549507"/>
    <x v="0"/>
    <x v="8"/>
  </r>
  <r>
    <n v="77549508"/>
    <x v="22"/>
    <x v="4"/>
  </r>
  <r>
    <n v="77549509"/>
    <x v="10"/>
    <x v="5"/>
  </r>
  <r>
    <n v="77549510"/>
    <x v="12"/>
    <x v="3"/>
  </r>
  <r>
    <n v="77549512"/>
    <x v="10"/>
    <x v="13"/>
  </r>
  <r>
    <n v="77549513"/>
    <x v="10"/>
    <x v="16"/>
  </r>
  <r>
    <n v="77549515"/>
    <x v="12"/>
    <x v="0"/>
  </r>
  <r>
    <n v="77549517"/>
    <x v="12"/>
    <x v="10"/>
  </r>
  <r>
    <n v="77549518"/>
    <x v="10"/>
    <x v="6"/>
  </r>
  <r>
    <n v="77549519"/>
    <x v="12"/>
    <x v="9"/>
  </r>
  <r>
    <n v="77549520"/>
    <x v="0"/>
    <x v="18"/>
  </r>
  <r>
    <n v="77549523"/>
    <x v="10"/>
    <x v="0"/>
  </r>
  <r>
    <n v="77549524"/>
    <x v="10"/>
    <x v="13"/>
  </r>
  <r>
    <n v="77549525"/>
    <x v="10"/>
    <x v="6"/>
  </r>
  <r>
    <n v="77549526"/>
    <x v="10"/>
    <x v="6"/>
  </r>
  <r>
    <n v="77549527"/>
    <x v="10"/>
    <x v="0"/>
  </r>
  <r>
    <n v="77549528"/>
    <x v="10"/>
    <x v="12"/>
  </r>
  <r>
    <n v="77549531"/>
    <x v="10"/>
    <x v="5"/>
  </r>
  <r>
    <n v="77549532"/>
    <x v="10"/>
    <x v="3"/>
  </r>
  <r>
    <n v="77549534"/>
    <x v="21"/>
    <x v="4"/>
  </r>
  <r>
    <n v="77549536"/>
    <x v="10"/>
    <x v="4"/>
  </r>
  <r>
    <n v="77549538"/>
    <x v="12"/>
    <x v="9"/>
  </r>
  <r>
    <n v="77549539"/>
    <x v="12"/>
    <x v="6"/>
  </r>
  <r>
    <n v="77549540"/>
    <x v="10"/>
    <x v="17"/>
  </r>
  <r>
    <n v="77549541"/>
    <x v="22"/>
    <x v="5"/>
  </r>
  <r>
    <n v="77549542"/>
    <x v="10"/>
    <x v="3"/>
  </r>
  <r>
    <n v="77549543"/>
    <x v="10"/>
    <x v="18"/>
  </r>
  <r>
    <n v="77549544"/>
    <x v="10"/>
    <x v="12"/>
  </r>
  <r>
    <n v="77549545"/>
    <x v="10"/>
    <x v="7"/>
  </r>
  <r>
    <n v="77549546"/>
    <x v="12"/>
    <x v="13"/>
  </r>
  <r>
    <n v="77549550"/>
    <x v="21"/>
    <x v="11"/>
  </r>
  <r>
    <n v="77549551"/>
    <x v="10"/>
    <x v="13"/>
  </r>
  <r>
    <n v="77549552"/>
    <x v="10"/>
    <x v="3"/>
  </r>
  <r>
    <n v="77549554"/>
    <x v="10"/>
    <x v="13"/>
  </r>
  <r>
    <n v="77549555"/>
    <x v="10"/>
    <x v="5"/>
  </r>
  <r>
    <n v="77549556"/>
    <x v="10"/>
    <x v="4"/>
  </r>
  <r>
    <n v="77549557"/>
    <x v="10"/>
    <x v="18"/>
  </r>
  <r>
    <n v="77549558"/>
    <x v="10"/>
    <x v="4"/>
  </r>
  <r>
    <n v="77549560"/>
    <x v="10"/>
    <x v="16"/>
  </r>
  <r>
    <n v="77549562"/>
    <x v="10"/>
    <x v="2"/>
  </r>
  <r>
    <n v="77549563"/>
    <x v="10"/>
    <x v="12"/>
  </r>
  <r>
    <n v="77549564"/>
    <x v="21"/>
    <x v="8"/>
  </r>
  <r>
    <n v="77549566"/>
    <x v="10"/>
    <x v="10"/>
  </r>
  <r>
    <n v="77549567"/>
    <x v="11"/>
    <x v="5"/>
  </r>
  <r>
    <n v="77549568"/>
    <x v="10"/>
    <x v="17"/>
  </r>
  <r>
    <n v="77549570"/>
    <x v="10"/>
    <x v="2"/>
  </r>
  <r>
    <n v="77549572"/>
    <x v="10"/>
    <x v="0"/>
  </r>
  <r>
    <n v="77549573"/>
    <x v="10"/>
    <x v="0"/>
  </r>
  <r>
    <n v="77549574"/>
    <x v="10"/>
    <x v="3"/>
  </r>
  <r>
    <n v="77549575"/>
    <x v="10"/>
    <x v="14"/>
  </r>
  <r>
    <n v="77549579"/>
    <x v="10"/>
    <x v="10"/>
  </r>
  <r>
    <n v="77549580"/>
    <x v="10"/>
    <x v="15"/>
  </r>
  <r>
    <n v="77549583"/>
    <x v="10"/>
    <x v="14"/>
  </r>
  <r>
    <n v="77549586"/>
    <x v="12"/>
    <x v="11"/>
  </r>
  <r>
    <n v="77549587"/>
    <x v="10"/>
    <x v="16"/>
  </r>
  <r>
    <n v="77549588"/>
    <x v="12"/>
    <x v="12"/>
  </r>
  <r>
    <n v="77549589"/>
    <x v="10"/>
    <x v="17"/>
  </r>
  <r>
    <n v="77549590"/>
    <x v="10"/>
    <x v="12"/>
  </r>
  <r>
    <n v="77549591"/>
    <x v="10"/>
    <x v="4"/>
  </r>
  <r>
    <n v="77549592"/>
    <x v="12"/>
    <x v="16"/>
  </r>
  <r>
    <n v="77549593"/>
    <x v="7"/>
    <x v="11"/>
  </r>
  <r>
    <n v="77549594"/>
    <x v="10"/>
    <x v="12"/>
  </r>
  <r>
    <n v="77549595"/>
    <x v="0"/>
    <x v="10"/>
  </r>
  <r>
    <n v="77549596"/>
    <x v="12"/>
    <x v="6"/>
  </r>
  <r>
    <n v="77549597"/>
    <x v="10"/>
    <x v="4"/>
  </r>
  <r>
    <n v="77549598"/>
    <x v="10"/>
    <x v="12"/>
  </r>
  <r>
    <n v="77549599"/>
    <x v="10"/>
    <x v="11"/>
  </r>
  <r>
    <n v="77549601"/>
    <x v="10"/>
    <x v="9"/>
  </r>
  <r>
    <n v="77549602"/>
    <x v="10"/>
    <x v="5"/>
  </r>
  <r>
    <n v="77549603"/>
    <x v="11"/>
    <x v="10"/>
  </r>
  <r>
    <n v="77549604"/>
    <x v="7"/>
    <x v="14"/>
  </r>
  <r>
    <n v="77549606"/>
    <x v="10"/>
    <x v="7"/>
  </r>
  <r>
    <n v="77549608"/>
    <x v="12"/>
    <x v="14"/>
  </r>
  <r>
    <n v="77549609"/>
    <x v="10"/>
    <x v="5"/>
  </r>
  <r>
    <n v="77549610"/>
    <x v="10"/>
    <x v="7"/>
  </r>
  <r>
    <n v="77549611"/>
    <x v="12"/>
    <x v="7"/>
  </r>
  <r>
    <n v="77549612"/>
    <x v="10"/>
    <x v="4"/>
  </r>
  <r>
    <n v="77549616"/>
    <x v="10"/>
    <x v="16"/>
  </r>
  <r>
    <n v="77549618"/>
    <x v="0"/>
    <x v="2"/>
  </r>
  <r>
    <n v="77549620"/>
    <x v="12"/>
    <x v="12"/>
  </r>
  <r>
    <n v="77549621"/>
    <x v="22"/>
    <x v="15"/>
  </r>
  <r>
    <n v="77549622"/>
    <x v="10"/>
    <x v="16"/>
  </r>
  <r>
    <n v="77549623"/>
    <x v="10"/>
    <x v="12"/>
  </r>
  <r>
    <n v="77549624"/>
    <x v="10"/>
    <x v="15"/>
  </r>
  <r>
    <n v="77549626"/>
    <x v="10"/>
    <x v="16"/>
  </r>
  <r>
    <n v="77549628"/>
    <x v="10"/>
    <x v="1"/>
  </r>
  <r>
    <n v="77549629"/>
    <x v="10"/>
    <x v="15"/>
  </r>
  <r>
    <n v="77549630"/>
    <x v="11"/>
    <x v="18"/>
  </r>
  <r>
    <n v="77549632"/>
    <x v="0"/>
    <x v="7"/>
  </r>
  <r>
    <n v="77549634"/>
    <x v="12"/>
    <x v="9"/>
  </r>
  <r>
    <n v="77549635"/>
    <x v="10"/>
    <x v="8"/>
  </r>
  <r>
    <n v="77549636"/>
    <x v="12"/>
    <x v="3"/>
  </r>
  <r>
    <n v="77549637"/>
    <x v="12"/>
    <x v="14"/>
  </r>
  <r>
    <n v="77549638"/>
    <x v="0"/>
    <x v="7"/>
  </r>
  <r>
    <n v="77549640"/>
    <x v="10"/>
    <x v="12"/>
  </r>
  <r>
    <n v="77549642"/>
    <x v="22"/>
    <x v="18"/>
  </r>
  <r>
    <n v="77549643"/>
    <x v="10"/>
    <x v="11"/>
  </r>
  <r>
    <n v="77549645"/>
    <x v="22"/>
    <x v="5"/>
  </r>
  <r>
    <n v="77549647"/>
    <x v="10"/>
    <x v="17"/>
  </r>
  <r>
    <n v="77549648"/>
    <x v="10"/>
    <x v="2"/>
  </r>
  <r>
    <n v="77549649"/>
    <x v="10"/>
    <x v="0"/>
  </r>
  <r>
    <n v="77549650"/>
    <x v="10"/>
    <x v="8"/>
  </r>
  <r>
    <n v="77549651"/>
    <x v="21"/>
    <x v="11"/>
  </r>
  <r>
    <n v="77549652"/>
    <x v="10"/>
    <x v="13"/>
  </r>
  <r>
    <n v="77549656"/>
    <x v="10"/>
    <x v="8"/>
  </r>
  <r>
    <n v="77549660"/>
    <x v="10"/>
    <x v="2"/>
  </r>
  <r>
    <n v="77549661"/>
    <x v="22"/>
    <x v="1"/>
  </r>
  <r>
    <n v="77549662"/>
    <x v="22"/>
    <x v="7"/>
  </r>
  <r>
    <n v="77549663"/>
    <x v="10"/>
    <x v="5"/>
  </r>
  <r>
    <n v="77549664"/>
    <x v="10"/>
    <x v="5"/>
  </r>
  <r>
    <n v="77549665"/>
    <x v="10"/>
    <x v="10"/>
  </r>
  <r>
    <n v="77549668"/>
    <x v="22"/>
    <x v="1"/>
  </r>
  <r>
    <n v="77549669"/>
    <x v="12"/>
    <x v="10"/>
  </r>
  <r>
    <n v="77549670"/>
    <x v="10"/>
    <x v="8"/>
  </r>
  <r>
    <n v="77549671"/>
    <x v="12"/>
    <x v="16"/>
  </r>
  <r>
    <n v="77549672"/>
    <x v="10"/>
    <x v="12"/>
  </r>
  <r>
    <n v="77549673"/>
    <x v="10"/>
    <x v="4"/>
  </r>
  <r>
    <n v="77549674"/>
    <x v="7"/>
    <x v="11"/>
  </r>
  <r>
    <n v="77549676"/>
    <x v="10"/>
    <x v="5"/>
  </r>
  <r>
    <n v="77549677"/>
    <x v="10"/>
    <x v="8"/>
  </r>
  <r>
    <n v="77549678"/>
    <x v="10"/>
    <x v="0"/>
  </r>
  <r>
    <n v="77549679"/>
    <x v="0"/>
    <x v="3"/>
  </r>
  <r>
    <n v="77549680"/>
    <x v="12"/>
    <x v="11"/>
  </r>
  <r>
    <n v="77549681"/>
    <x v="10"/>
    <x v="7"/>
  </r>
  <r>
    <n v="77549682"/>
    <x v="12"/>
    <x v="14"/>
  </r>
  <r>
    <n v="77549686"/>
    <x v="10"/>
    <x v="14"/>
  </r>
  <r>
    <n v="77549687"/>
    <x v="10"/>
    <x v="0"/>
  </r>
  <r>
    <n v="77549688"/>
    <x v="10"/>
    <x v="2"/>
  </r>
  <r>
    <n v="77549689"/>
    <x v="22"/>
    <x v="18"/>
  </r>
  <r>
    <n v="77549690"/>
    <x v="10"/>
    <x v="2"/>
  </r>
  <r>
    <n v="77549692"/>
    <x v="10"/>
    <x v="1"/>
  </r>
  <r>
    <n v="77549694"/>
    <x v="10"/>
    <x v="4"/>
  </r>
  <r>
    <n v="77549695"/>
    <x v="10"/>
    <x v="7"/>
  </r>
  <r>
    <n v="77549697"/>
    <x v="10"/>
    <x v="10"/>
  </r>
  <r>
    <n v="77549698"/>
    <x v="10"/>
    <x v="8"/>
  </r>
  <r>
    <n v="77549700"/>
    <x v="10"/>
    <x v="0"/>
  </r>
  <r>
    <n v="77549702"/>
    <x v="22"/>
    <x v="10"/>
  </r>
  <r>
    <n v="77549703"/>
    <x v="12"/>
    <x v="11"/>
  </r>
  <r>
    <n v="77549704"/>
    <x v="10"/>
    <x v="1"/>
  </r>
  <r>
    <n v="77549705"/>
    <x v="11"/>
    <x v="7"/>
  </r>
  <r>
    <n v="77549706"/>
    <x v="10"/>
    <x v="4"/>
  </r>
  <r>
    <n v="77549707"/>
    <x v="10"/>
    <x v="10"/>
  </r>
  <r>
    <n v="77549708"/>
    <x v="10"/>
    <x v="13"/>
  </r>
  <r>
    <n v="77549709"/>
    <x v="10"/>
    <x v="1"/>
  </r>
  <r>
    <n v="77549710"/>
    <x v="12"/>
    <x v="0"/>
  </r>
  <r>
    <n v="77549711"/>
    <x v="10"/>
    <x v="12"/>
  </r>
  <r>
    <n v="77549712"/>
    <x v="10"/>
    <x v="12"/>
  </r>
  <r>
    <n v="77549713"/>
    <x v="10"/>
    <x v="0"/>
  </r>
  <r>
    <n v="77549714"/>
    <x v="10"/>
    <x v="6"/>
  </r>
  <r>
    <n v="77549715"/>
    <x v="3"/>
    <x v="12"/>
  </r>
  <r>
    <n v="77549718"/>
    <x v="10"/>
    <x v="13"/>
  </r>
  <r>
    <n v="77549719"/>
    <x v="10"/>
    <x v="18"/>
  </r>
  <r>
    <n v="77549722"/>
    <x v="10"/>
    <x v="5"/>
  </r>
  <r>
    <n v="77549723"/>
    <x v="10"/>
    <x v="3"/>
  </r>
  <r>
    <n v="77549724"/>
    <x v="10"/>
    <x v="6"/>
  </r>
  <r>
    <n v="77549725"/>
    <x v="10"/>
    <x v="4"/>
  </r>
  <r>
    <n v="77549727"/>
    <x v="10"/>
    <x v="12"/>
  </r>
  <r>
    <n v="77549728"/>
    <x v="22"/>
    <x v="1"/>
  </r>
  <r>
    <n v="77549729"/>
    <x v="10"/>
    <x v="9"/>
  </r>
  <r>
    <n v="77549730"/>
    <x v="0"/>
    <x v="18"/>
  </r>
  <r>
    <n v="77549731"/>
    <x v="10"/>
    <x v="2"/>
  </r>
  <r>
    <n v="77549732"/>
    <x v="12"/>
    <x v="18"/>
  </r>
  <r>
    <n v="77549733"/>
    <x v="10"/>
    <x v="9"/>
  </r>
  <r>
    <n v="77549734"/>
    <x v="10"/>
    <x v="6"/>
  </r>
  <r>
    <n v="77549735"/>
    <x v="10"/>
    <x v="6"/>
  </r>
  <r>
    <n v="77549736"/>
    <x v="22"/>
    <x v="12"/>
  </r>
  <r>
    <n v="77549738"/>
    <x v="10"/>
    <x v="1"/>
  </r>
  <r>
    <n v="77549739"/>
    <x v="10"/>
    <x v="0"/>
  </r>
  <r>
    <n v="77549741"/>
    <x v="10"/>
    <x v="15"/>
  </r>
  <r>
    <n v="77549742"/>
    <x v="10"/>
    <x v="7"/>
  </r>
  <r>
    <n v="77549743"/>
    <x v="39"/>
    <x v="12"/>
  </r>
  <r>
    <n v="77549746"/>
    <x v="22"/>
    <x v="5"/>
  </r>
  <r>
    <n v="77549747"/>
    <x v="10"/>
    <x v="9"/>
  </r>
  <r>
    <n v="77549748"/>
    <x v="12"/>
    <x v="12"/>
  </r>
  <r>
    <n v="77549749"/>
    <x v="21"/>
    <x v="6"/>
  </r>
  <r>
    <n v="77549750"/>
    <x v="21"/>
    <x v="6"/>
  </r>
  <r>
    <n v="77549751"/>
    <x v="10"/>
    <x v="9"/>
  </r>
  <r>
    <n v="77549753"/>
    <x v="10"/>
    <x v="13"/>
  </r>
  <r>
    <n v="77549756"/>
    <x v="21"/>
    <x v="17"/>
  </r>
  <r>
    <n v="77549757"/>
    <x v="22"/>
    <x v="13"/>
  </r>
  <r>
    <n v="77549759"/>
    <x v="22"/>
    <x v="15"/>
  </r>
  <r>
    <n v="77549760"/>
    <x v="10"/>
    <x v="5"/>
  </r>
  <r>
    <n v="77549761"/>
    <x v="10"/>
    <x v="16"/>
  </r>
  <r>
    <n v="77549762"/>
    <x v="10"/>
    <x v="9"/>
  </r>
  <r>
    <n v="77549764"/>
    <x v="12"/>
    <x v="18"/>
  </r>
  <r>
    <n v="77549766"/>
    <x v="12"/>
    <x v="12"/>
  </r>
  <r>
    <n v="77549767"/>
    <x v="22"/>
    <x v="11"/>
  </r>
  <r>
    <n v="77549769"/>
    <x v="12"/>
    <x v="17"/>
  </r>
  <r>
    <n v="77549770"/>
    <x v="12"/>
    <x v="9"/>
  </r>
  <r>
    <n v="77549771"/>
    <x v="12"/>
    <x v="18"/>
  </r>
  <r>
    <n v="77549773"/>
    <x v="10"/>
    <x v="12"/>
  </r>
  <r>
    <n v="77549774"/>
    <x v="10"/>
    <x v="0"/>
  </r>
  <r>
    <n v="77549775"/>
    <x v="10"/>
    <x v="17"/>
  </r>
  <r>
    <n v="77549776"/>
    <x v="10"/>
    <x v="4"/>
  </r>
  <r>
    <n v="77549777"/>
    <x v="0"/>
    <x v="4"/>
  </r>
  <r>
    <n v="77549778"/>
    <x v="10"/>
    <x v="18"/>
  </r>
  <r>
    <n v="77549779"/>
    <x v="10"/>
    <x v="12"/>
  </r>
  <r>
    <n v="77549780"/>
    <x v="10"/>
    <x v="7"/>
  </r>
  <r>
    <n v="77549781"/>
    <x v="10"/>
    <x v="8"/>
  </r>
  <r>
    <n v="77549783"/>
    <x v="10"/>
    <x v="2"/>
  </r>
  <r>
    <n v="77549784"/>
    <x v="10"/>
    <x v="9"/>
  </r>
  <r>
    <n v="77549785"/>
    <x v="22"/>
    <x v="8"/>
  </r>
  <r>
    <n v="77549786"/>
    <x v="0"/>
    <x v="8"/>
  </r>
  <r>
    <n v="77549787"/>
    <x v="10"/>
    <x v="13"/>
  </r>
  <r>
    <n v="77549788"/>
    <x v="22"/>
    <x v="6"/>
  </r>
  <r>
    <n v="77549789"/>
    <x v="21"/>
    <x v="8"/>
  </r>
  <r>
    <n v="77549790"/>
    <x v="0"/>
    <x v="4"/>
  </r>
  <r>
    <n v="77549791"/>
    <x v="10"/>
    <x v="12"/>
  </r>
  <r>
    <n v="77549792"/>
    <x v="10"/>
    <x v="13"/>
  </r>
  <r>
    <n v="77549793"/>
    <x v="10"/>
    <x v="4"/>
  </r>
  <r>
    <n v="77549794"/>
    <x v="12"/>
    <x v="6"/>
  </r>
  <r>
    <n v="77549795"/>
    <x v="10"/>
    <x v="4"/>
  </r>
  <r>
    <n v="77549796"/>
    <x v="10"/>
    <x v="17"/>
  </r>
  <r>
    <n v="77549797"/>
    <x v="10"/>
    <x v="11"/>
  </r>
  <r>
    <n v="77549798"/>
    <x v="0"/>
    <x v="8"/>
  </r>
  <r>
    <n v="77549799"/>
    <x v="10"/>
    <x v="12"/>
  </r>
  <r>
    <n v="77549800"/>
    <x v="10"/>
    <x v="16"/>
  </r>
  <r>
    <n v="77549801"/>
    <x v="12"/>
    <x v="12"/>
  </r>
  <r>
    <n v="77549803"/>
    <x v="10"/>
    <x v="6"/>
  </r>
  <r>
    <n v="77549806"/>
    <x v="10"/>
    <x v="15"/>
  </r>
  <r>
    <n v="77549810"/>
    <x v="10"/>
    <x v="4"/>
  </r>
  <r>
    <n v="77549813"/>
    <x v="10"/>
    <x v="16"/>
  </r>
  <r>
    <n v="77549814"/>
    <x v="10"/>
    <x v="16"/>
  </r>
  <r>
    <n v="77549815"/>
    <x v="7"/>
    <x v="8"/>
  </r>
  <r>
    <n v="77549817"/>
    <x v="10"/>
    <x v="14"/>
  </r>
  <r>
    <n v="77549818"/>
    <x v="10"/>
    <x v="4"/>
  </r>
  <r>
    <n v="77549820"/>
    <x v="10"/>
    <x v="1"/>
  </r>
  <r>
    <n v="77549821"/>
    <x v="10"/>
    <x v="13"/>
  </r>
  <r>
    <n v="77549822"/>
    <x v="10"/>
    <x v="10"/>
  </r>
  <r>
    <n v="77549824"/>
    <x v="10"/>
    <x v="17"/>
  </r>
  <r>
    <n v="77549825"/>
    <x v="10"/>
    <x v="2"/>
  </r>
  <r>
    <n v="77549826"/>
    <x v="10"/>
    <x v="5"/>
  </r>
  <r>
    <n v="77549827"/>
    <x v="10"/>
    <x v="8"/>
  </r>
  <r>
    <n v="77549828"/>
    <x v="10"/>
    <x v="9"/>
  </r>
  <r>
    <n v="77549829"/>
    <x v="10"/>
    <x v="16"/>
  </r>
  <r>
    <n v="77549830"/>
    <x v="22"/>
    <x v="3"/>
  </r>
  <r>
    <n v="77549831"/>
    <x v="10"/>
    <x v="15"/>
  </r>
  <r>
    <n v="77549832"/>
    <x v="12"/>
    <x v="11"/>
  </r>
  <r>
    <n v="77549833"/>
    <x v="22"/>
    <x v="1"/>
  </r>
  <r>
    <n v="77549834"/>
    <x v="0"/>
    <x v="11"/>
  </r>
  <r>
    <n v="77549835"/>
    <x v="0"/>
    <x v="11"/>
  </r>
  <r>
    <n v="77549836"/>
    <x v="0"/>
    <x v="5"/>
  </r>
  <r>
    <n v="77549837"/>
    <x v="10"/>
    <x v="16"/>
  </r>
  <r>
    <n v="77549838"/>
    <x v="10"/>
    <x v="3"/>
  </r>
  <r>
    <n v="77549840"/>
    <x v="10"/>
    <x v="12"/>
  </r>
  <r>
    <n v="77549841"/>
    <x v="0"/>
    <x v="8"/>
  </r>
  <r>
    <n v="77549843"/>
    <x v="10"/>
    <x v="8"/>
  </r>
  <r>
    <n v="77549844"/>
    <x v="12"/>
    <x v="6"/>
  </r>
  <r>
    <n v="77549845"/>
    <x v="22"/>
    <x v="13"/>
  </r>
  <r>
    <n v="77549847"/>
    <x v="12"/>
    <x v="3"/>
  </r>
  <r>
    <n v="77549848"/>
    <x v="10"/>
    <x v="11"/>
  </r>
  <r>
    <n v="77549849"/>
    <x v="0"/>
    <x v="6"/>
  </r>
  <r>
    <n v="77549850"/>
    <x v="10"/>
    <x v="16"/>
  </r>
  <r>
    <n v="77549854"/>
    <x v="21"/>
    <x v="1"/>
  </r>
  <r>
    <n v="77549857"/>
    <x v="10"/>
    <x v="6"/>
  </r>
  <r>
    <n v="77549858"/>
    <x v="10"/>
    <x v="8"/>
  </r>
  <r>
    <n v="77549859"/>
    <x v="12"/>
    <x v="15"/>
  </r>
  <r>
    <n v="77549860"/>
    <x v="10"/>
    <x v="0"/>
  </r>
  <r>
    <n v="77549862"/>
    <x v="10"/>
    <x v="6"/>
  </r>
  <r>
    <n v="77549863"/>
    <x v="10"/>
    <x v="4"/>
  </r>
  <r>
    <n v="77549864"/>
    <x v="10"/>
    <x v="0"/>
  </r>
  <r>
    <n v="77549865"/>
    <x v="10"/>
    <x v="6"/>
  </r>
  <r>
    <n v="77549866"/>
    <x v="0"/>
    <x v="11"/>
  </r>
  <r>
    <n v="77549868"/>
    <x v="10"/>
    <x v="4"/>
  </r>
  <r>
    <n v="77549870"/>
    <x v="10"/>
    <x v="7"/>
  </r>
  <r>
    <n v="77549871"/>
    <x v="10"/>
    <x v="13"/>
  </r>
  <r>
    <n v="77549873"/>
    <x v="10"/>
    <x v="7"/>
  </r>
  <r>
    <n v="77549874"/>
    <x v="10"/>
    <x v="13"/>
  </r>
  <r>
    <n v="77549875"/>
    <x v="10"/>
    <x v="12"/>
  </r>
  <r>
    <n v="77549876"/>
    <x v="10"/>
    <x v="0"/>
  </r>
  <r>
    <n v="77549877"/>
    <x v="10"/>
    <x v="15"/>
  </r>
  <r>
    <n v="77549879"/>
    <x v="10"/>
    <x v="12"/>
  </r>
  <r>
    <n v="77549880"/>
    <x v="22"/>
    <x v="10"/>
  </r>
  <r>
    <n v="77549881"/>
    <x v="0"/>
    <x v="9"/>
  </r>
  <r>
    <n v="77549882"/>
    <x v="10"/>
    <x v="13"/>
  </r>
  <r>
    <n v="77549883"/>
    <x v="0"/>
    <x v="15"/>
  </r>
  <r>
    <n v="77549885"/>
    <x v="10"/>
    <x v="5"/>
  </r>
  <r>
    <n v="77549887"/>
    <x v="10"/>
    <x v="12"/>
  </r>
  <r>
    <n v="77549888"/>
    <x v="10"/>
    <x v="17"/>
  </r>
  <r>
    <n v="77549889"/>
    <x v="10"/>
    <x v="5"/>
  </r>
  <r>
    <n v="77549890"/>
    <x v="10"/>
    <x v="11"/>
  </r>
  <r>
    <n v="77549891"/>
    <x v="11"/>
    <x v="16"/>
  </r>
  <r>
    <n v="77549893"/>
    <x v="10"/>
    <x v="2"/>
  </r>
  <r>
    <n v="77549894"/>
    <x v="10"/>
    <x v="13"/>
  </r>
  <r>
    <n v="77549896"/>
    <x v="22"/>
    <x v="3"/>
  </r>
  <r>
    <n v="77549898"/>
    <x v="10"/>
    <x v="3"/>
  </r>
  <r>
    <n v="77549899"/>
    <x v="10"/>
    <x v="9"/>
  </r>
  <r>
    <n v="77549900"/>
    <x v="10"/>
    <x v="6"/>
  </r>
  <r>
    <n v="77549901"/>
    <x v="10"/>
    <x v="10"/>
  </r>
  <r>
    <n v="77549903"/>
    <x v="10"/>
    <x v="7"/>
  </r>
  <r>
    <n v="77549905"/>
    <x v="10"/>
    <x v="5"/>
  </r>
  <r>
    <n v="77549906"/>
    <x v="10"/>
    <x v="18"/>
  </r>
  <r>
    <n v="77549907"/>
    <x v="10"/>
    <x v="17"/>
  </r>
  <r>
    <n v="77549908"/>
    <x v="10"/>
    <x v="8"/>
  </r>
  <r>
    <n v="77549909"/>
    <x v="10"/>
    <x v="6"/>
  </r>
  <r>
    <n v="77549910"/>
    <x v="10"/>
    <x v="1"/>
  </r>
  <r>
    <n v="77549912"/>
    <x v="22"/>
    <x v="1"/>
  </r>
  <r>
    <n v="77549913"/>
    <x v="12"/>
    <x v="10"/>
  </r>
  <r>
    <n v="77549914"/>
    <x v="10"/>
    <x v="8"/>
  </r>
  <r>
    <n v="77549915"/>
    <x v="10"/>
    <x v="12"/>
  </r>
  <r>
    <n v="77549917"/>
    <x v="10"/>
    <x v="5"/>
  </r>
  <r>
    <n v="77549919"/>
    <x v="10"/>
    <x v="15"/>
  </r>
  <r>
    <n v="77549920"/>
    <x v="10"/>
    <x v="11"/>
  </r>
  <r>
    <n v="77549922"/>
    <x v="22"/>
    <x v="1"/>
  </r>
  <r>
    <n v="77549923"/>
    <x v="10"/>
    <x v="1"/>
  </r>
  <r>
    <n v="77549925"/>
    <x v="10"/>
    <x v="6"/>
  </r>
  <r>
    <n v="77549926"/>
    <x v="22"/>
    <x v="7"/>
  </r>
  <r>
    <n v="77549927"/>
    <x v="10"/>
    <x v="15"/>
  </r>
  <r>
    <n v="77549930"/>
    <x v="10"/>
    <x v="14"/>
  </r>
  <r>
    <n v="77549931"/>
    <x v="10"/>
    <x v="3"/>
  </r>
  <r>
    <n v="77549933"/>
    <x v="10"/>
    <x v="6"/>
  </r>
  <r>
    <n v="77549934"/>
    <x v="10"/>
    <x v="13"/>
  </r>
  <r>
    <n v="77549936"/>
    <x v="2"/>
    <x v="6"/>
  </r>
  <r>
    <n v="77549937"/>
    <x v="0"/>
    <x v="3"/>
  </r>
  <r>
    <n v="77549938"/>
    <x v="10"/>
    <x v="9"/>
  </r>
  <r>
    <n v="77549939"/>
    <x v="7"/>
    <x v="3"/>
  </r>
  <r>
    <n v="77549940"/>
    <x v="10"/>
    <x v="10"/>
  </r>
  <r>
    <n v="77549941"/>
    <x v="10"/>
    <x v="15"/>
  </r>
  <r>
    <n v="77549942"/>
    <x v="10"/>
    <x v="18"/>
  </r>
  <r>
    <n v="77549946"/>
    <x v="10"/>
    <x v="9"/>
  </r>
  <r>
    <n v="77549947"/>
    <x v="10"/>
    <x v="0"/>
  </r>
  <r>
    <n v="77549948"/>
    <x v="10"/>
    <x v="14"/>
  </r>
  <r>
    <n v="77549950"/>
    <x v="10"/>
    <x v="8"/>
  </r>
  <r>
    <n v="77549952"/>
    <x v="12"/>
    <x v="7"/>
  </r>
  <r>
    <n v="77549953"/>
    <x v="10"/>
    <x v="2"/>
  </r>
  <r>
    <n v="77549955"/>
    <x v="10"/>
    <x v="7"/>
  </r>
  <r>
    <n v="77549956"/>
    <x v="10"/>
    <x v="15"/>
  </r>
  <r>
    <n v="77549957"/>
    <x v="10"/>
    <x v="12"/>
  </r>
  <r>
    <n v="77549958"/>
    <x v="10"/>
    <x v="15"/>
  </r>
  <r>
    <n v="77549959"/>
    <x v="10"/>
    <x v="16"/>
  </r>
  <r>
    <n v="77549961"/>
    <x v="10"/>
    <x v="1"/>
  </r>
  <r>
    <n v="77549962"/>
    <x v="10"/>
    <x v="1"/>
  </r>
  <r>
    <n v="77549963"/>
    <x v="10"/>
    <x v="15"/>
  </r>
  <r>
    <n v="77549964"/>
    <x v="10"/>
    <x v="12"/>
  </r>
  <r>
    <n v="77549965"/>
    <x v="10"/>
    <x v="5"/>
  </r>
  <r>
    <n v="77549966"/>
    <x v="10"/>
    <x v="12"/>
  </r>
  <r>
    <n v="77549967"/>
    <x v="10"/>
    <x v="1"/>
  </r>
  <r>
    <n v="77549969"/>
    <x v="10"/>
    <x v="4"/>
  </r>
  <r>
    <n v="77549971"/>
    <x v="0"/>
    <x v="4"/>
  </r>
  <r>
    <n v="77549972"/>
    <x v="10"/>
    <x v="10"/>
  </r>
  <r>
    <n v="77549973"/>
    <x v="0"/>
    <x v="15"/>
  </r>
  <r>
    <n v="77549975"/>
    <x v="10"/>
    <x v="6"/>
  </r>
  <r>
    <n v="77549976"/>
    <x v="10"/>
    <x v="11"/>
  </r>
  <r>
    <n v="77549977"/>
    <x v="10"/>
    <x v="12"/>
  </r>
  <r>
    <n v="77549978"/>
    <x v="22"/>
    <x v="2"/>
  </r>
  <r>
    <n v="77549979"/>
    <x v="0"/>
    <x v="9"/>
  </r>
  <r>
    <n v="77549980"/>
    <x v="10"/>
    <x v="5"/>
  </r>
  <r>
    <n v="77549981"/>
    <x v="0"/>
    <x v="14"/>
  </r>
  <r>
    <n v="77549982"/>
    <x v="10"/>
    <x v="5"/>
  </r>
  <r>
    <n v="77549983"/>
    <x v="22"/>
    <x v="14"/>
  </r>
  <r>
    <n v="77549984"/>
    <x v="10"/>
    <x v="13"/>
  </r>
  <r>
    <n v="77549985"/>
    <x v="10"/>
    <x v="13"/>
  </r>
  <r>
    <n v="77549986"/>
    <x v="10"/>
    <x v="11"/>
  </r>
  <r>
    <n v="77549987"/>
    <x v="22"/>
    <x v="12"/>
  </r>
  <r>
    <n v="77549988"/>
    <x v="10"/>
    <x v="12"/>
  </r>
  <r>
    <n v="77549989"/>
    <x v="22"/>
    <x v="3"/>
  </r>
  <r>
    <n v="77549991"/>
    <x v="10"/>
    <x v="13"/>
  </r>
  <r>
    <n v="77549992"/>
    <x v="10"/>
    <x v="16"/>
  </r>
  <r>
    <n v="77549993"/>
    <x v="10"/>
    <x v="5"/>
  </r>
  <r>
    <n v="77549994"/>
    <x v="10"/>
    <x v="1"/>
  </r>
  <r>
    <n v="77549995"/>
    <x v="10"/>
    <x v="7"/>
  </r>
  <r>
    <n v="77549996"/>
    <x v="10"/>
    <x v="18"/>
  </r>
  <r>
    <n v="77549997"/>
    <x v="10"/>
    <x v="0"/>
  </r>
  <r>
    <n v="77549999"/>
    <x v="10"/>
    <x v="3"/>
  </r>
  <r>
    <n v="77550000"/>
    <x v="10"/>
    <x v="12"/>
  </r>
  <r>
    <n v="77550001"/>
    <x v="22"/>
    <x v="4"/>
  </r>
  <r>
    <n v="77550002"/>
    <x v="0"/>
    <x v="10"/>
  </r>
  <r>
    <n v="77550003"/>
    <x v="10"/>
    <x v="13"/>
  </r>
  <r>
    <n v="77550005"/>
    <x v="10"/>
    <x v="1"/>
  </r>
  <r>
    <n v="77550006"/>
    <x v="10"/>
    <x v="7"/>
  </r>
  <r>
    <n v="77550007"/>
    <x v="10"/>
    <x v="17"/>
  </r>
  <r>
    <n v="77550008"/>
    <x v="10"/>
    <x v="4"/>
  </r>
  <r>
    <n v="77550009"/>
    <x v="12"/>
    <x v="13"/>
  </r>
  <r>
    <n v="77550010"/>
    <x v="10"/>
    <x v="1"/>
  </r>
  <r>
    <n v="77550011"/>
    <x v="10"/>
    <x v="18"/>
  </r>
  <r>
    <n v="77550013"/>
    <x v="10"/>
    <x v="12"/>
  </r>
  <r>
    <n v="77550014"/>
    <x v="10"/>
    <x v="15"/>
  </r>
  <r>
    <n v="77550015"/>
    <x v="10"/>
    <x v="3"/>
  </r>
  <r>
    <n v="77550016"/>
    <x v="10"/>
    <x v="15"/>
  </r>
  <r>
    <n v="77550017"/>
    <x v="10"/>
    <x v="9"/>
  </r>
  <r>
    <n v="77550018"/>
    <x v="22"/>
    <x v="5"/>
  </r>
  <r>
    <n v="77550019"/>
    <x v="22"/>
    <x v="18"/>
  </r>
  <r>
    <n v="77550020"/>
    <x v="10"/>
    <x v="9"/>
  </r>
  <r>
    <n v="77550021"/>
    <x v="0"/>
    <x v="4"/>
  </r>
  <r>
    <n v="77550022"/>
    <x v="22"/>
    <x v="2"/>
  </r>
  <r>
    <n v="77550024"/>
    <x v="10"/>
    <x v="12"/>
  </r>
  <r>
    <n v="77550025"/>
    <x v="22"/>
    <x v="11"/>
  </r>
  <r>
    <n v="77550026"/>
    <x v="10"/>
    <x v="4"/>
  </r>
  <r>
    <n v="77550027"/>
    <x v="10"/>
    <x v="3"/>
  </r>
  <r>
    <n v="77550029"/>
    <x v="10"/>
    <x v="0"/>
  </r>
  <r>
    <n v="77550030"/>
    <x v="12"/>
    <x v="16"/>
  </r>
  <r>
    <n v="77550032"/>
    <x v="10"/>
    <x v="16"/>
  </r>
  <r>
    <n v="77550034"/>
    <x v="10"/>
    <x v="14"/>
  </r>
  <r>
    <n v="77550038"/>
    <x v="10"/>
    <x v="8"/>
  </r>
  <r>
    <n v="77550040"/>
    <x v="10"/>
    <x v="4"/>
  </r>
  <r>
    <n v="77550041"/>
    <x v="10"/>
    <x v="7"/>
  </r>
  <r>
    <n v="77550042"/>
    <x v="0"/>
    <x v="10"/>
  </r>
  <r>
    <n v="77550043"/>
    <x v="10"/>
    <x v="7"/>
  </r>
  <r>
    <n v="77550044"/>
    <x v="12"/>
    <x v="3"/>
  </r>
  <r>
    <n v="77550045"/>
    <x v="10"/>
    <x v="6"/>
  </r>
  <r>
    <n v="77550046"/>
    <x v="10"/>
    <x v="5"/>
  </r>
  <r>
    <n v="77550047"/>
    <x v="10"/>
    <x v="10"/>
  </r>
  <r>
    <n v="77550048"/>
    <x v="10"/>
    <x v="9"/>
  </r>
  <r>
    <n v="77550049"/>
    <x v="10"/>
    <x v="12"/>
  </r>
  <r>
    <n v="77550051"/>
    <x v="10"/>
    <x v="4"/>
  </r>
  <r>
    <n v="77550053"/>
    <x v="10"/>
    <x v="3"/>
  </r>
  <r>
    <n v="77550054"/>
    <x v="10"/>
    <x v="15"/>
  </r>
  <r>
    <n v="77550058"/>
    <x v="10"/>
    <x v="16"/>
  </r>
  <r>
    <n v="77550059"/>
    <x v="10"/>
    <x v="4"/>
  </r>
  <r>
    <n v="77550060"/>
    <x v="10"/>
    <x v="4"/>
  </r>
  <r>
    <n v="77550061"/>
    <x v="10"/>
    <x v="4"/>
  </r>
  <r>
    <n v="77550063"/>
    <x v="10"/>
    <x v="4"/>
  </r>
  <r>
    <n v="77550064"/>
    <x v="12"/>
    <x v="10"/>
  </r>
  <r>
    <n v="77550065"/>
    <x v="0"/>
    <x v="4"/>
  </r>
  <r>
    <n v="77550066"/>
    <x v="10"/>
    <x v="9"/>
  </r>
  <r>
    <n v="77550068"/>
    <x v="10"/>
    <x v="18"/>
  </r>
  <r>
    <n v="77550069"/>
    <x v="10"/>
    <x v="4"/>
  </r>
  <r>
    <n v="77550070"/>
    <x v="10"/>
    <x v="4"/>
  </r>
  <r>
    <n v="77550071"/>
    <x v="10"/>
    <x v="0"/>
  </r>
  <r>
    <n v="77550072"/>
    <x v="10"/>
    <x v="13"/>
  </r>
  <r>
    <n v="77550074"/>
    <x v="10"/>
    <x v="8"/>
  </r>
  <r>
    <n v="77550075"/>
    <x v="7"/>
    <x v="3"/>
  </r>
  <r>
    <n v="77550076"/>
    <x v="10"/>
    <x v="16"/>
  </r>
  <r>
    <n v="77550078"/>
    <x v="10"/>
    <x v="4"/>
  </r>
  <r>
    <n v="77550080"/>
    <x v="10"/>
    <x v="4"/>
  </r>
  <r>
    <n v="77550081"/>
    <x v="10"/>
    <x v="4"/>
  </r>
  <r>
    <n v="77550082"/>
    <x v="10"/>
    <x v="4"/>
  </r>
  <r>
    <n v="77550083"/>
    <x v="10"/>
    <x v="14"/>
  </r>
  <r>
    <n v="77550084"/>
    <x v="10"/>
    <x v="5"/>
  </r>
  <r>
    <n v="77550085"/>
    <x v="10"/>
    <x v="4"/>
  </r>
  <r>
    <n v="77550086"/>
    <x v="10"/>
    <x v="4"/>
  </r>
  <r>
    <n v="77550087"/>
    <x v="10"/>
    <x v="4"/>
  </r>
  <r>
    <n v="77550088"/>
    <x v="10"/>
    <x v="4"/>
  </r>
  <r>
    <n v="77550089"/>
    <x v="10"/>
    <x v="10"/>
  </r>
  <r>
    <n v="77550092"/>
    <x v="10"/>
    <x v="18"/>
  </r>
  <r>
    <n v="77550095"/>
    <x v="10"/>
    <x v="8"/>
  </r>
  <r>
    <n v="77550096"/>
    <x v="10"/>
    <x v="12"/>
  </r>
  <r>
    <n v="77550097"/>
    <x v="10"/>
    <x v="12"/>
  </r>
  <r>
    <n v="77550098"/>
    <x v="10"/>
    <x v="12"/>
  </r>
  <r>
    <n v="77550099"/>
    <x v="10"/>
    <x v="16"/>
  </r>
  <r>
    <n v="77550101"/>
    <x v="12"/>
    <x v="11"/>
  </r>
  <r>
    <n v="77550102"/>
    <x v="10"/>
    <x v="16"/>
  </r>
  <r>
    <n v="77550103"/>
    <x v="10"/>
    <x v="12"/>
  </r>
  <r>
    <n v="77550106"/>
    <x v="7"/>
    <x v="3"/>
  </r>
  <r>
    <n v="77550107"/>
    <x v="10"/>
    <x v="18"/>
  </r>
  <r>
    <n v="77550110"/>
    <x v="10"/>
    <x v="5"/>
  </r>
  <r>
    <n v="77550111"/>
    <x v="10"/>
    <x v="6"/>
  </r>
  <r>
    <n v="77550114"/>
    <x v="10"/>
    <x v="10"/>
  </r>
  <r>
    <n v="77550115"/>
    <x v="10"/>
    <x v="0"/>
  </r>
  <r>
    <n v="77550116"/>
    <x v="10"/>
    <x v="0"/>
  </r>
  <r>
    <n v="77550117"/>
    <x v="7"/>
    <x v="3"/>
  </r>
  <r>
    <n v="77550118"/>
    <x v="10"/>
    <x v="11"/>
  </r>
  <r>
    <n v="77550119"/>
    <x v="22"/>
    <x v="10"/>
  </r>
  <r>
    <n v="77550120"/>
    <x v="10"/>
    <x v="1"/>
  </r>
  <r>
    <n v="77550121"/>
    <x v="10"/>
    <x v="2"/>
  </r>
  <r>
    <n v="77550122"/>
    <x v="22"/>
    <x v="15"/>
  </r>
  <r>
    <n v="77550123"/>
    <x v="10"/>
    <x v="2"/>
  </r>
  <r>
    <n v="77550124"/>
    <x v="10"/>
    <x v="17"/>
  </r>
  <r>
    <n v="77550125"/>
    <x v="10"/>
    <x v="3"/>
  </r>
  <r>
    <n v="77550126"/>
    <x v="10"/>
    <x v="3"/>
  </r>
  <r>
    <n v="77550127"/>
    <x v="22"/>
    <x v="13"/>
  </r>
  <r>
    <n v="77550128"/>
    <x v="10"/>
    <x v="9"/>
  </r>
  <r>
    <n v="77550130"/>
    <x v="10"/>
    <x v="15"/>
  </r>
  <r>
    <n v="77550133"/>
    <x v="12"/>
    <x v="15"/>
  </r>
  <r>
    <n v="77550134"/>
    <x v="10"/>
    <x v="18"/>
  </r>
  <r>
    <n v="77550135"/>
    <x v="10"/>
    <x v="15"/>
  </r>
  <r>
    <n v="77550137"/>
    <x v="10"/>
    <x v="1"/>
  </r>
  <r>
    <n v="77550138"/>
    <x v="10"/>
    <x v="5"/>
  </r>
  <r>
    <n v="77550139"/>
    <x v="10"/>
    <x v="5"/>
  </r>
  <r>
    <n v="77550140"/>
    <x v="10"/>
    <x v="14"/>
  </r>
  <r>
    <n v="77550141"/>
    <x v="22"/>
    <x v="8"/>
  </r>
  <r>
    <n v="77550142"/>
    <x v="10"/>
    <x v="3"/>
  </r>
  <r>
    <n v="77550143"/>
    <x v="22"/>
    <x v="9"/>
  </r>
  <r>
    <n v="77550146"/>
    <x v="10"/>
    <x v="18"/>
  </r>
  <r>
    <n v="77550148"/>
    <x v="10"/>
    <x v="17"/>
  </r>
  <r>
    <n v="77550149"/>
    <x v="10"/>
    <x v="2"/>
  </r>
  <r>
    <n v="77550150"/>
    <x v="0"/>
    <x v="17"/>
  </r>
  <r>
    <n v="77550151"/>
    <x v="10"/>
    <x v="16"/>
  </r>
  <r>
    <n v="77550152"/>
    <x v="10"/>
    <x v="16"/>
  </r>
  <r>
    <n v="77550154"/>
    <x v="10"/>
    <x v="4"/>
  </r>
  <r>
    <n v="77550155"/>
    <x v="10"/>
    <x v="7"/>
  </r>
  <r>
    <n v="77550156"/>
    <x v="0"/>
    <x v="8"/>
  </r>
  <r>
    <n v="77550157"/>
    <x v="22"/>
    <x v="16"/>
  </r>
  <r>
    <n v="77550158"/>
    <x v="10"/>
    <x v="1"/>
  </r>
  <r>
    <n v="77550159"/>
    <x v="10"/>
    <x v="14"/>
  </r>
  <r>
    <n v="77550160"/>
    <x v="10"/>
    <x v="1"/>
  </r>
  <r>
    <n v="77550161"/>
    <x v="22"/>
    <x v="16"/>
  </r>
  <r>
    <n v="77550162"/>
    <x v="10"/>
    <x v="10"/>
  </r>
  <r>
    <n v="77550163"/>
    <x v="0"/>
    <x v="16"/>
  </r>
  <r>
    <n v="77550164"/>
    <x v="0"/>
    <x v="17"/>
  </r>
  <r>
    <n v="77550165"/>
    <x v="0"/>
    <x v="11"/>
  </r>
  <r>
    <n v="77550166"/>
    <x v="10"/>
    <x v="12"/>
  </r>
  <r>
    <n v="77550167"/>
    <x v="10"/>
    <x v="2"/>
  </r>
  <r>
    <n v="77550169"/>
    <x v="10"/>
    <x v="9"/>
  </r>
  <r>
    <n v="77550170"/>
    <x v="0"/>
    <x v="8"/>
  </r>
  <r>
    <n v="77550171"/>
    <x v="10"/>
    <x v="13"/>
  </r>
  <r>
    <n v="77550173"/>
    <x v="10"/>
    <x v="10"/>
  </r>
  <r>
    <n v="77550174"/>
    <x v="22"/>
    <x v="7"/>
  </r>
  <r>
    <n v="77550175"/>
    <x v="10"/>
    <x v="1"/>
  </r>
  <r>
    <n v="77550176"/>
    <x v="10"/>
    <x v="18"/>
  </r>
  <r>
    <n v="77550177"/>
    <x v="10"/>
    <x v="12"/>
  </r>
  <r>
    <n v="77550179"/>
    <x v="23"/>
    <x v="0"/>
  </r>
  <r>
    <n v="77550180"/>
    <x v="10"/>
    <x v="3"/>
  </r>
  <r>
    <n v="77550182"/>
    <x v="22"/>
    <x v="2"/>
  </r>
  <r>
    <n v="77550186"/>
    <x v="10"/>
    <x v="1"/>
  </r>
  <r>
    <n v="77550187"/>
    <x v="10"/>
    <x v="7"/>
  </r>
  <r>
    <n v="77550188"/>
    <x v="10"/>
    <x v="4"/>
  </r>
  <r>
    <n v="77550189"/>
    <x v="27"/>
    <x v="19"/>
  </r>
  <r>
    <n v="77550190"/>
    <x v="10"/>
    <x v="4"/>
  </r>
  <r>
    <n v="77550191"/>
    <x v="10"/>
    <x v="11"/>
  </r>
  <r>
    <n v="77550192"/>
    <x v="22"/>
    <x v="16"/>
  </r>
  <r>
    <n v="77550193"/>
    <x v="10"/>
    <x v="6"/>
  </r>
  <r>
    <n v="77550194"/>
    <x v="10"/>
    <x v="13"/>
  </r>
  <r>
    <n v="77550195"/>
    <x v="10"/>
    <x v="9"/>
  </r>
  <r>
    <n v="77550196"/>
    <x v="10"/>
    <x v="9"/>
  </r>
  <r>
    <n v="77550198"/>
    <x v="0"/>
    <x v="8"/>
  </r>
  <r>
    <n v="77550199"/>
    <x v="10"/>
    <x v="5"/>
  </r>
  <r>
    <n v="77550202"/>
    <x v="11"/>
    <x v="2"/>
  </r>
  <r>
    <n v="77550203"/>
    <x v="10"/>
    <x v="17"/>
  </r>
  <r>
    <n v="77550205"/>
    <x v="10"/>
    <x v="3"/>
  </r>
  <r>
    <n v="77550206"/>
    <x v="10"/>
    <x v="0"/>
  </r>
  <r>
    <n v="77550208"/>
    <x v="22"/>
    <x v="13"/>
  </r>
  <r>
    <n v="77550209"/>
    <x v="10"/>
    <x v="15"/>
  </r>
  <r>
    <n v="77550212"/>
    <x v="12"/>
    <x v="11"/>
  </r>
  <r>
    <n v="77550214"/>
    <x v="10"/>
    <x v="1"/>
  </r>
  <r>
    <n v="77550215"/>
    <x v="10"/>
    <x v="18"/>
  </r>
  <r>
    <n v="77550216"/>
    <x v="10"/>
    <x v="15"/>
  </r>
  <r>
    <n v="77550217"/>
    <x v="22"/>
    <x v="14"/>
  </r>
  <r>
    <n v="77550219"/>
    <x v="10"/>
    <x v="14"/>
  </r>
  <r>
    <n v="77550220"/>
    <x v="10"/>
    <x v="16"/>
  </r>
  <r>
    <n v="77550221"/>
    <x v="10"/>
    <x v="17"/>
  </r>
  <r>
    <n v="77550223"/>
    <x v="21"/>
    <x v="3"/>
  </r>
  <r>
    <n v="77550226"/>
    <x v="10"/>
    <x v="9"/>
  </r>
  <r>
    <n v="77550228"/>
    <x v="10"/>
    <x v="12"/>
  </r>
  <r>
    <n v="77550229"/>
    <x v="22"/>
    <x v="10"/>
  </r>
  <r>
    <n v="77550230"/>
    <x v="10"/>
    <x v="13"/>
  </r>
  <r>
    <n v="77550231"/>
    <x v="10"/>
    <x v="9"/>
  </r>
  <r>
    <n v="77550232"/>
    <x v="10"/>
    <x v="10"/>
  </r>
  <r>
    <n v="77550234"/>
    <x v="10"/>
    <x v="4"/>
  </r>
  <r>
    <n v="77550235"/>
    <x v="11"/>
    <x v="3"/>
  </r>
  <r>
    <n v="77550236"/>
    <x v="10"/>
    <x v="14"/>
  </r>
  <r>
    <n v="77550238"/>
    <x v="0"/>
    <x v="14"/>
  </r>
  <r>
    <n v="77550239"/>
    <x v="10"/>
    <x v="6"/>
  </r>
  <r>
    <n v="77550240"/>
    <x v="10"/>
    <x v="3"/>
  </r>
  <r>
    <n v="77550241"/>
    <x v="10"/>
    <x v="15"/>
  </r>
  <r>
    <n v="77550242"/>
    <x v="10"/>
    <x v="4"/>
  </r>
  <r>
    <n v="77550243"/>
    <x v="10"/>
    <x v="4"/>
  </r>
  <r>
    <n v="77550244"/>
    <x v="10"/>
    <x v="1"/>
  </r>
  <r>
    <n v="77550245"/>
    <x v="0"/>
    <x v="12"/>
  </r>
  <r>
    <n v="77550247"/>
    <x v="10"/>
    <x v="1"/>
  </r>
  <r>
    <n v="77550248"/>
    <x v="10"/>
    <x v="13"/>
  </r>
  <r>
    <n v="77550249"/>
    <x v="10"/>
    <x v="13"/>
  </r>
  <r>
    <n v="77550250"/>
    <x v="10"/>
    <x v="10"/>
  </r>
  <r>
    <n v="77550251"/>
    <x v="22"/>
    <x v="16"/>
  </r>
  <r>
    <n v="77550252"/>
    <x v="10"/>
    <x v="8"/>
  </r>
  <r>
    <n v="77550254"/>
    <x v="10"/>
    <x v="5"/>
  </r>
  <r>
    <n v="77550256"/>
    <x v="22"/>
    <x v="10"/>
  </r>
  <r>
    <n v="77550257"/>
    <x v="10"/>
    <x v="5"/>
  </r>
  <r>
    <n v="77550258"/>
    <x v="10"/>
    <x v="7"/>
  </r>
  <r>
    <n v="77550260"/>
    <x v="10"/>
    <x v="6"/>
  </r>
  <r>
    <n v="77550261"/>
    <x v="10"/>
    <x v="7"/>
  </r>
  <r>
    <n v="77550263"/>
    <x v="0"/>
    <x v="4"/>
  </r>
  <r>
    <n v="77550265"/>
    <x v="10"/>
    <x v="15"/>
  </r>
  <r>
    <n v="77550266"/>
    <x v="10"/>
    <x v="1"/>
  </r>
  <r>
    <n v="77550267"/>
    <x v="10"/>
    <x v="15"/>
  </r>
  <r>
    <n v="77550268"/>
    <x v="10"/>
    <x v="16"/>
  </r>
  <r>
    <n v="77550269"/>
    <x v="22"/>
    <x v="9"/>
  </r>
  <r>
    <n v="77550271"/>
    <x v="10"/>
    <x v="8"/>
  </r>
  <r>
    <n v="77550272"/>
    <x v="10"/>
    <x v="5"/>
  </r>
  <r>
    <n v="77550273"/>
    <x v="10"/>
    <x v="15"/>
  </r>
  <r>
    <n v="77550275"/>
    <x v="10"/>
    <x v="16"/>
  </r>
  <r>
    <n v="77550277"/>
    <x v="10"/>
    <x v="3"/>
  </r>
  <r>
    <n v="77550279"/>
    <x v="21"/>
    <x v="0"/>
  </r>
  <r>
    <n v="77550280"/>
    <x v="10"/>
    <x v="14"/>
  </r>
  <r>
    <n v="77550281"/>
    <x v="10"/>
    <x v="4"/>
  </r>
  <r>
    <n v="77550282"/>
    <x v="10"/>
    <x v="4"/>
  </r>
  <r>
    <n v="77550283"/>
    <x v="0"/>
    <x v="15"/>
  </r>
  <r>
    <n v="77550285"/>
    <x v="22"/>
    <x v="4"/>
  </r>
  <r>
    <n v="77550286"/>
    <x v="10"/>
    <x v="3"/>
  </r>
  <r>
    <n v="77550287"/>
    <x v="10"/>
    <x v="3"/>
  </r>
  <r>
    <n v="77550288"/>
    <x v="0"/>
    <x v="3"/>
  </r>
  <r>
    <n v="77550289"/>
    <x v="0"/>
    <x v="10"/>
  </r>
  <r>
    <n v="77550290"/>
    <x v="10"/>
    <x v="15"/>
  </r>
  <r>
    <n v="77550291"/>
    <x v="10"/>
    <x v="8"/>
  </r>
  <r>
    <n v="77550292"/>
    <x v="10"/>
    <x v="8"/>
  </r>
  <r>
    <n v="77550293"/>
    <x v="10"/>
    <x v="14"/>
  </r>
  <r>
    <n v="77550294"/>
    <x v="10"/>
    <x v="10"/>
  </r>
  <r>
    <n v="77550296"/>
    <x v="10"/>
    <x v="15"/>
  </r>
  <r>
    <n v="77550297"/>
    <x v="10"/>
    <x v="0"/>
  </r>
  <r>
    <n v="77550298"/>
    <x v="22"/>
    <x v="1"/>
  </r>
  <r>
    <n v="77550301"/>
    <x v="10"/>
    <x v="1"/>
  </r>
  <r>
    <n v="77550302"/>
    <x v="22"/>
    <x v="0"/>
  </r>
  <r>
    <n v="77550303"/>
    <x v="0"/>
    <x v="13"/>
  </r>
  <r>
    <n v="77550304"/>
    <x v="10"/>
    <x v="3"/>
  </r>
  <r>
    <n v="77550305"/>
    <x v="10"/>
    <x v="12"/>
  </r>
  <r>
    <n v="77550306"/>
    <x v="10"/>
    <x v="13"/>
  </r>
  <r>
    <n v="77550307"/>
    <x v="22"/>
    <x v="17"/>
  </r>
  <r>
    <n v="77550308"/>
    <x v="10"/>
    <x v="5"/>
  </r>
  <r>
    <n v="77550310"/>
    <x v="10"/>
    <x v="7"/>
  </r>
  <r>
    <n v="77550311"/>
    <x v="10"/>
    <x v="3"/>
  </r>
  <r>
    <n v="77550312"/>
    <x v="10"/>
    <x v="5"/>
  </r>
  <r>
    <n v="77550313"/>
    <x v="22"/>
    <x v="0"/>
  </r>
  <r>
    <n v="77550314"/>
    <x v="11"/>
    <x v="14"/>
  </r>
  <r>
    <n v="77550315"/>
    <x v="22"/>
    <x v="7"/>
  </r>
  <r>
    <n v="77550317"/>
    <x v="10"/>
    <x v="18"/>
  </r>
  <r>
    <n v="77550318"/>
    <x v="22"/>
    <x v="5"/>
  </r>
  <r>
    <n v="77550319"/>
    <x v="10"/>
    <x v="0"/>
  </r>
  <r>
    <n v="77550320"/>
    <x v="0"/>
    <x v="17"/>
  </r>
  <r>
    <n v="77550321"/>
    <x v="0"/>
    <x v="11"/>
  </r>
  <r>
    <n v="77550324"/>
    <x v="0"/>
    <x v="11"/>
  </r>
  <r>
    <n v="77550325"/>
    <x v="12"/>
    <x v="15"/>
  </r>
  <r>
    <n v="77550327"/>
    <x v="10"/>
    <x v="0"/>
  </r>
  <r>
    <n v="77550328"/>
    <x v="10"/>
    <x v="5"/>
  </r>
  <r>
    <n v="77550329"/>
    <x v="0"/>
    <x v="17"/>
  </r>
  <r>
    <n v="77550330"/>
    <x v="10"/>
    <x v="9"/>
  </r>
  <r>
    <n v="77550331"/>
    <x v="22"/>
    <x v="2"/>
  </r>
  <r>
    <n v="77550332"/>
    <x v="10"/>
    <x v="8"/>
  </r>
  <r>
    <n v="77550334"/>
    <x v="10"/>
    <x v="7"/>
  </r>
  <r>
    <n v="77550335"/>
    <x v="0"/>
    <x v="9"/>
  </r>
  <r>
    <n v="77550336"/>
    <x v="21"/>
    <x v="5"/>
  </r>
  <r>
    <n v="77550339"/>
    <x v="10"/>
    <x v="1"/>
  </r>
  <r>
    <n v="77550340"/>
    <x v="22"/>
    <x v="16"/>
  </r>
  <r>
    <n v="77550341"/>
    <x v="10"/>
    <x v="2"/>
  </r>
  <r>
    <n v="77550342"/>
    <x v="10"/>
    <x v="18"/>
  </r>
  <r>
    <n v="77550343"/>
    <x v="22"/>
    <x v="5"/>
  </r>
  <r>
    <n v="77550345"/>
    <x v="10"/>
    <x v="7"/>
  </r>
  <r>
    <n v="77550346"/>
    <x v="10"/>
    <x v="17"/>
  </r>
  <r>
    <n v="77550347"/>
    <x v="10"/>
    <x v="3"/>
  </r>
  <r>
    <n v="77550348"/>
    <x v="10"/>
    <x v="1"/>
  </r>
  <r>
    <n v="77550349"/>
    <x v="10"/>
    <x v="3"/>
  </r>
  <r>
    <n v="77550350"/>
    <x v="10"/>
    <x v="4"/>
  </r>
  <r>
    <n v="77550351"/>
    <x v="10"/>
    <x v="3"/>
  </r>
  <r>
    <n v="77550352"/>
    <x v="10"/>
    <x v="18"/>
  </r>
  <r>
    <n v="77550353"/>
    <x v="10"/>
    <x v="0"/>
  </r>
  <r>
    <n v="77550354"/>
    <x v="10"/>
    <x v="4"/>
  </r>
  <r>
    <n v="77550355"/>
    <x v="10"/>
    <x v="12"/>
  </r>
  <r>
    <n v="77550356"/>
    <x v="10"/>
    <x v="8"/>
  </r>
  <r>
    <n v="77550357"/>
    <x v="10"/>
    <x v="15"/>
  </r>
  <r>
    <n v="77550358"/>
    <x v="10"/>
    <x v="5"/>
  </r>
  <r>
    <n v="77550359"/>
    <x v="22"/>
    <x v="5"/>
  </r>
  <r>
    <n v="77550360"/>
    <x v="10"/>
    <x v="14"/>
  </r>
  <r>
    <n v="77550361"/>
    <x v="10"/>
    <x v="0"/>
  </r>
  <r>
    <n v="77550364"/>
    <x v="10"/>
    <x v="7"/>
  </r>
  <r>
    <n v="77550365"/>
    <x v="10"/>
    <x v="4"/>
  </r>
  <r>
    <n v="77550366"/>
    <x v="22"/>
    <x v="9"/>
  </r>
  <r>
    <n v="77550367"/>
    <x v="10"/>
    <x v="1"/>
  </r>
  <r>
    <n v="77550368"/>
    <x v="10"/>
    <x v="13"/>
  </r>
  <r>
    <n v="77550369"/>
    <x v="10"/>
    <x v="11"/>
  </r>
  <r>
    <n v="77550370"/>
    <x v="0"/>
    <x v="17"/>
  </r>
  <r>
    <n v="77550372"/>
    <x v="10"/>
    <x v="10"/>
  </r>
  <r>
    <n v="77550373"/>
    <x v="10"/>
    <x v="8"/>
  </r>
  <r>
    <n v="77550374"/>
    <x v="0"/>
    <x v="6"/>
  </r>
  <r>
    <n v="77550375"/>
    <x v="10"/>
    <x v="5"/>
  </r>
  <r>
    <n v="77550376"/>
    <x v="10"/>
    <x v="8"/>
  </r>
  <r>
    <n v="77550377"/>
    <x v="22"/>
    <x v="3"/>
  </r>
  <r>
    <n v="77550378"/>
    <x v="0"/>
    <x v="11"/>
  </r>
  <r>
    <n v="77550379"/>
    <x v="0"/>
    <x v="10"/>
  </r>
  <r>
    <n v="77550380"/>
    <x v="10"/>
    <x v="18"/>
  </r>
  <r>
    <n v="77550381"/>
    <x v="10"/>
    <x v="4"/>
  </r>
  <r>
    <n v="77550382"/>
    <x v="10"/>
    <x v="3"/>
  </r>
  <r>
    <n v="77550384"/>
    <x v="10"/>
    <x v="2"/>
  </r>
  <r>
    <n v="77550386"/>
    <x v="10"/>
    <x v="13"/>
  </r>
  <r>
    <n v="77550387"/>
    <x v="10"/>
    <x v="5"/>
  </r>
  <r>
    <n v="77550388"/>
    <x v="22"/>
    <x v="7"/>
  </r>
  <r>
    <n v="77550389"/>
    <x v="10"/>
    <x v="5"/>
  </r>
  <r>
    <n v="77550390"/>
    <x v="10"/>
    <x v="3"/>
  </r>
  <r>
    <n v="77550391"/>
    <x v="12"/>
    <x v="5"/>
  </r>
  <r>
    <n v="77550392"/>
    <x v="10"/>
    <x v="6"/>
  </r>
  <r>
    <n v="77550393"/>
    <x v="10"/>
    <x v="15"/>
  </r>
  <r>
    <n v="77550394"/>
    <x v="10"/>
    <x v="11"/>
  </r>
  <r>
    <n v="77550395"/>
    <x v="10"/>
    <x v="4"/>
  </r>
  <r>
    <n v="77550397"/>
    <x v="22"/>
    <x v="9"/>
  </r>
  <r>
    <n v="77550398"/>
    <x v="10"/>
    <x v="6"/>
  </r>
  <r>
    <n v="77550399"/>
    <x v="10"/>
    <x v="2"/>
  </r>
  <r>
    <n v="77550400"/>
    <x v="10"/>
    <x v="2"/>
  </r>
  <r>
    <n v="77550401"/>
    <x v="10"/>
    <x v="4"/>
  </r>
  <r>
    <n v="77550402"/>
    <x v="0"/>
    <x v="2"/>
  </r>
  <r>
    <n v="77550403"/>
    <x v="10"/>
    <x v="15"/>
  </r>
  <r>
    <n v="77550404"/>
    <x v="10"/>
    <x v="16"/>
  </r>
  <r>
    <n v="77550405"/>
    <x v="22"/>
    <x v="0"/>
  </r>
  <r>
    <n v="77550406"/>
    <x v="10"/>
    <x v="12"/>
  </r>
  <r>
    <n v="77550408"/>
    <x v="10"/>
    <x v="2"/>
  </r>
  <r>
    <n v="77550410"/>
    <x v="10"/>
    <x v="13"/>
  </r>
  <r>
    <n v="77550411"/>
    <x v="0"/>
    <x v="11"/>
  </r>
  <r>
    <n v="77550412"/>
    <x v="10"/>
    <x v="16"/>
  </r>
  <r>
    <n v="77550413"/>
    <x v="22"/>
    <x v="18"/>
  </r>
  <r>
    <n v="77550414"/>
    <x v="10"/>
    <x v="18"/>
  </r>
  <r>
    <n v="77550415"/>
    <x v="22"/>
    <x v="1"/>
  </r>
  <r>
    <n v="77550416"/>
    <x v="10"/>
    <x v="4"/>
  </r>
  <r>
    <n v="77550417"/>
    <x v="10"/>
    <x v="5"/>
  </r>
  <r>
    <n v="77550418"/>
    <x v="10"/>
    <x v="17"/>
  </r>
  <r>
    <n v="77550419"/>
    <x v="22"/>
    <x v="8"/>
  </r>
  <r>
    <n v="77550420"/>
    <x v="10"/>
    <x v="17"/>
  </r>
  <r>
    <n v="77550421"/>
    <x v="22"/>
    <x v="2"/>
  </r>
  <r>
    <n v="77550425"/>
    <x v="22"/>
    <x v="1"/>
  </r>
  <r>
    <n v="77550426"/>
    <x v="10"/>
    <x v="8"/>
  </r>
  <r>
    <n v="77550427"/>
    <x v="10"/>
    <x v="1"/>
  </r>
  <r>
    <n v="77550428"/>
    <x v="22"/>
    <x v="17"/>
  </r>
  <r>
    <n v="77550429"/>
    <x v="10"/>
    <x v="2"/>
  </r>
  <r>
    <n v="77550431"/>
    <x v="10"/>
    <x v="4"/>
  </r>
  <r>
    <n v="77550433"/>
    <x v="10"/>
    <x v="10"/>
  </r>
  <r>
    <n v="77550434"/>
    <x v="10"/>
    <x v="10"/>
  </r>
  <r>
    <n v="77550435"/>
    <x v="0"/>
    <x v="4"/>
  </r>
  <r>
    <n v="77550436"/>
    <x v="10"/>
    <x v="13"/>
  </r>
  <r>
    <n v="77550437"/>
    <x v="0"/>
    <x v="16"/>
  </r>
  <r>
    <n v="77550438"/>
    <x v="10"/>
    <x v="1"/>
  </r>
  <r>
    <n v="77550439"/>
    <x v="10"/>
    <x v="0"/>
  </r>
  <r>
    <n v="77550440"/>
    <x v="10"/>
    <x v="14"/>
  </r>
  <r>
    <n v="77550441"/>
    <x v="22"/>
    <x v="5"/>
  </r>
  <r>
    <n v="77550442"/>
    <x v="10"/>
    <x v="4"/>
  </r>
  <r>
    <n v="77550443"/>
    <x v="10"/>
    <x v="15"/>
  </r>
  <r>
    <n v="77550444"/>
    <x v="10"/>
    <x v="8"/>
  </r>
  <r>
    <n v="77550445"/>
    <x v="10"/>
    <x v="1"/>
  </r>
  <r>
    <n v="77550446"/>
    <x v="10"/>
    <x v="8"/>
  </r>
  <r>
    <n v="77550447"/>
    <x v="10"/>
    <x v="7"/>
  </r>
  <r>
    <n v="77550448"/>
    <x v="10"/>
    <x v="5"/>
  </r>
  <r>
    <n v="77550449"/>
    <x v="10"/>
    <x v="7"/>
  </r>
  <r>
    <n v="77550451"/>
    <x v="10"/>
    <x v="15"/>
  </r>
  <r>
    <n v="77550452"/>
    <x v="7"/>
    <x v="9"/>
  </r>
  <r>
    <n v="77550454"/>
    <x v="0"/>
    <x v="2"/>
  </r>
  <r>
    <n v="77550456"/>
    <x v="10"/>
    <x v="7"/>
  </r>
  <r>
    <n v="77550457"/>
    <x v="10"/>
    <x v="15"/>
  </r>
  <r>
    <n v="77550458"/>
    <x v="22"/>
    <x v="4"/>
  </r>
  <r>
    <n v="77550461"/>
    <x v="10"/>
    <x v="10"/>
  </r>
  <r>
    <n v="77550462"/>
    <x v="10"/>
    <x v="10"/>
  </r>
  <r>
    <n v="77550464"/>
    <x v="10"/>
    <x v="11"/>
  </r>
  <r>
    <n v="77550465"/>
    <x v="10"/>
    <x v="5"/>
  </r>
  <r>
    <n v="77550466"/>
    <x v="10"/>
    <x v="6"/>
  </r>
  <r>
    <n v="77550467"/>
    <x v="10"/>
    <x v="8"/>
  </r>
  <r>
    <n v="77550468"/>
    <x v="10"/>
    <x v="7"/>
  </r>
  <r>
    <n v="77550469"/>
    <x v="10"/>
    <x v="8"/>
  </r>
  <r>
    <n v="77550470"/>
    <x v="10"/>
    <x v="0"/>
  </r>
  <r>
    <n v="77550471"/>
    <x v="10"/>
    <x v="11"/>
  </r>
  <r>
    <n v="77550472"/>
    <x v="10"/>
    <x v="2"/>
  </r>
  <r>
    <n v="77550473"/>
    <x v="10"/>
    <x v="18"/>
  </r>
  <r>
    <n v="77550474"/>
    <x v="10"/>
    <x v="0"/>
  </r>
  <r>
    <n v="77550476"/>
    <x v="10"/>
    <x v="6"/>
  </r>
  <r>
    <n v="77550477"/>
    <x v="10"/>
    <x v="14"/>
  </r>
  <r>
    <n v="77550478"/>
    <x v="10"/>
    <x v="4"/>
  </r>
  <r>
    <n v="77550479"/>
    <x v="10"/>
    <x v="16"/>
  </r>
  <r>
    <n v="77550481"/>
    <x v="10"/>
    <x v="1"/>
  </r>
  <r>
    <n v="77550482"/>
    <x v="10"/>
    <x v="7"/>
  </r>
  <r>
    <n v="77550483"/>
    <x v="10"/>
    <x v="10"/>
  </r>
  <r>
    <n v="77550486"/>
    <x v="10"/>
    <x v="13"/>
  </r>
  <r>
    <n v="77550487"/>
    <x v="22"/>
    <x v="10"/>
  </r>
  <r>
    <n v="77550488"/>
    <x v="22"/>
    <x v="12"/>
  </r>
  <r>
    <n v="77550489"/>
    <x v="22"/>
    <x v="18"/>
  </r>
  <r>
    <n v="77550490"/>
    <x v="10"/>
    <x v="12"/>
  </r>
  <r>
    <n v="77550491"/>
    <x v="10"/>
    <x v="3"/>
  </r>
  <r>
    <n v="77550492"/>
    <x v="10"/>
    <x v="3"/>
  </r>
  <r>
    <n v="77550494"/>
    <x v="10"/>
    <x v="14"/>
  </r>
  <r>
    <n v="77550495"/>
    <x v="22"/>
    <x v="7"/>
  </r>
  <r>
    <n v="77550496"/>
    <x v="22"/>
    <x v="9"/>
  </r>
  <r>
    <n v="77550497"/>
    <x v="22"/>
    <x v="0"/>
  </r>
  <r>
    <n v="77550500"/>
    <x v="7"/>
    <x v="9"/>
  </r>
  <r>
    <n v="77550502"/>
    <x v="22"/>
    <x v="8"/>
  </r>
  <r>
    <n v="77550503"/>
    <x v="22"/>
    <x v="8"/>
  </r>
  <r>
    <n v="77550504"/>
    <x v="10"/>
    <x v="17"/>
  </r>
  <r>
    <n v="77550505"/>
    <x v="10"/>
    <x v="10"/>
  </r>
  <r>
    <n v="77550508"/>
    <x v="21"/>
    <x v="1"/>
  </r>
  <r>
    <n v="77550509"/>
    <x v="10"/>
    <x v="8"/>
  </r>
  <r>
    <n v="77550510"/>
    <x v="10"/>
    <x v="18"/>
  </r>
  <r>
    <n v="77550511"/>
    <x v="7"/>
    <x v="9"/>
  </r>
  <r>
    <n v="77550512"/>
    <x v="12"/>
    <x v="12"/>
  </r>
  <r>
    <n v="77550514"/>
    <x v="10"/>
    <x v="5"/>
  </r>
  <r>
    <n v="77550516"/>
    <x v="10"/>
    <x v="9"/>
  </r>
  <r>
    <n v="77550518"/>
    <x v="12"/>
    <x v="18"/>
  </r>
  <r>
    <n v="77550519"/>
    <x v="12"/>
    <x v="18"/>
  </r>
  <r>
    <n v="77550520"/>
    <x v="12"/>
    <x v="18"/>
  </r>
  <r>
    <n v="77550521"/>
    <x v="0"/>
    <x v="5"/>
  </r>
  <r>
    <n v="77550522"/>
    <x v="10"/>
    <x v="2"/>
  </r>
  <r>
    <n v="77550524"/>
    <x v="10"/>
    <x v="1"/>
  </r>
  <r>
    <n v="77550525"/>
    <x v="10"/>
    <x v="5"/>
  </r>
  <r>
    <n v="77550526"/>
    <x v="10"/>
    <x v="11"/>
  </r>
  <r>
    <n v="77550528"/>
    <x v="10"/>
    <x v="5"/>
  </r>
  <r>
    <n v="77550531"/>
    <x v="10"/>
    <x v="6"/>
  </r>
  <r>
    <n v="77550532"/>
    <x v="10"/>
    <x v="15"/>
  </r>
  <r>
    <n v="77550533"/>
    <x v="10"/>
    <x v="0"/>
  </r>
  <r>
    <n v="77550534"/>
    <x v="10"/>
    <x v="2"/>
  </r>
  <r>
    <n v="77550535"/>
    <x v="10"/>
    <x v="17"/>
  </r>
  <r>
    <n v="77550537"/>
    <x v="10"/>
    <x v="7"/>
  </r>
  <r>
    <n v="77550538"/>
    <x v="10"/>
    <x v="14"/>
  </r>
  <r>
    <n v="77550539"/>
    <x v="21"/>
    <x v="5"/>
  </r>
  <r>
    <n v="77550540"/>
    <x v="10"/>
    <x v="4"/>
  </r>
  <r>
    <n v="77550541"/>
    <x v="10"/>
    <x v="12"/>
  </r>
  <r>
    <n v="77550542"/>
    <x v="10"/>
    <x v="15"/>
  </r>
  <r>
    <n v="77550543"/>
    <x v="21"/>
    <x v="11"/>
  </r>
  <r>
    <n v="77550547"/>
    <x v="10"/>
    <x v="10"/>
  </r>
  <r>
    <n v="77550548"/>
    <x v="10"/>
    <x v="17"/>
  </r>
  <r>
    <n v="77550551"/>
    <x v="22"/>
    <x v="0"/>
  </r>
  <r>
    <n v="77550552"/>
    <x v="10"/>
    <x v="9"/>
  </r>
  <r>
    <n v="77550554"/>
    <x v="0"/>
    <x v="17"/>
  </r>
  <r>
    <n v="77550555"/>
    <x v="10"/>
    <x v="0"/>
  </r>
  <r>
    <n v="77550557"/>
    <x v="10"/>
    <x v="6"/>
  </r>
  <r>
    <n v="77550559"/>
    <x v="10"/>
    <x v="8"/>
  </r>
  <r>
    <n v="77550561"/>
    <x v="10"/>
    <x v="12"/>
  </r>
  <r>
    <n v="77550565"/>
    <x v="10"/>
    <x v="2"/>
  </r>
  <r>
    <n v="77550567"/>
    <x v="10"/>
    <x v="0"/>
  </r>
  <r>
    <n v="77550568"/>
    <x v="10"/>
    <x v="15"/>
  </r>
  <r>
    <n v="77550569"/>
    <x v="10"/>
    <x v="10"/>
  </r>
  <r>
    <n v="77550570"/>
    <x v="11"/>
    <x v="15"/>
  </r>
  <r>
    <n v="77550572"/>
    <x v="10"/>
    <x v="5"/>
  </r>
  <r>
    <n v="77550573"/>
    <x v="10"/>
    <x v="0"/>
  </r>
  <r>
    <n v="77550575"/>
    <x v="10"/>
    <x v="3"/>
  </r>
  <r>
    <n v="77550576"/>
    <x v="10"/>
    <x v="17"/>
  </r>
  <r>
    <n v="77550577"/>
    <x v="10"/>
    <x v="13"/>
  </r>
  <r>
    <n v="77550578"/>
    <x v="10"/>
    <x v="8"/>
  </r>
  <r>
    <n v="77550579"/>
    <x v="10"/>
    <x v="15"/>
  </r>
  <r>
    <n v="77550580"/>
    <x v="22"/>
    <x v="7"/>
  </r>
  <r>
    <n v="77550582"/>
    <x v="10"/>
    <x v="5"/>
  </r>
  <r>
    <n v="77550584"/>
    <x v="10"/>
    <x v="16"/>
  </r>
  <r>
    <n v="77550585"/>
    <x v="10"/>
    <x v="13"/>
  </r>
  <r>
    <n v="77550586"/>
    <x v="22"/>
    <x v="3"/>
  </r>
  <r>
    <n v="77550587"/>
    <x v="10"/>
    <x v="13"/>
  </r>
  <r>
    <n v="77550588"/>
    <x v="0"/>
    <x v="8"/>
  </r>
  <r>
    <n v="77550591"/>
    <x v="10"/>
    <x v="9"/>
  </r>
  <r>
    <n v="77550592"/>
    <x v="12"/>
    <x v="5"/>
  </r>
  <r>
    <n v="77550595"/>
    <x v="10"/>
    <x v="5"/>
  </r>
  <r>
    <n v="77550596"/>
    <x v="10"/>
    <x v="1"/>
  </r>
  <r>
    <n v="77550597"/>
    <x v="10"/>
    <x v="4"/>
  </r>
  <r>
    <n v="77550598"/>
    <x v="21"/>
    <x v="1"/>
  </r>
  <r>
    <n v="77550599"/>
    <x v="10"/>
    <x v="0"/>
  </r>
  <r>
    <n v="77550600"/>
    <x v="10"/>
    <x v="13"/>
  </r>
  <r>
    <n v="77550602"/>
    <x v="10"/>
    <x v="16"/>
  </r>
  <r>
    <n v="77550603"/>
    <x v="22"/>
    <x v="16"/>
  </r>
  <r>
    <n v="77550605"/>
    <x v="10"/>
    <x v="7"/>
  </r>
  <r>
    <n v="77550607"/>
    <x v="10"/>
    <x v="17"/>
  </r>
  <r>
    <n v="77550613"/>
    <x v="10"/>
    <x v="18"/>
  </r>
  <r>
    <n v="77550614"/>
    <x v="22"/>
    <x v="9"/>
  </r>
  <r>
    <n v="77550615"/>
    <x v="21"/>
    <x v="9"/>
  </r>
  <r>
    <n v="77550617"/>
    <x v="10"/>
    <x v="15"/>
  </r>
  <r>
    <n v="77550618"/>
    <x v="1"/>
    <x v="6"/>
  </r>
  <r>
    <n v="77550619"/>
    <x v="10"/>
    <x v="14"/>
  </r>
  <r>
    <n v="77550621"/>
    <x v="10"/>
    <x v="3"/>
  </r>
  <r>
    <n v="77550622"/>
    <x v="10"/>
    <x v="12"/>
  </r>
  <r>
    <n v="77550625"/>
    <x v="10"/>
    <x v="14"/>
  </r>
  <r>
    <n v="77550626"/>
    <x v="10"/>
    <x v="3"/>
  </r>
  <r>
    <n v="77550627"/>
    <x v="10"/>
    <x v="11"/>
  </r>
  <r>
    <n v="77550628"/>
    <x v="11"/>
    <x v="3"/>
  </r>
  <r>
    <n v="77550629"/>
    <x v="10"/>
    <x v="17"/>
  </r>
  <r>
    <n v="77550630"/>
    <x v="22"/>
    <x v="8"/>
  </r>
  <r>
    <n v="77550632"/>
    <x v="0"/>
    <x v="9"/>
  </r>
  <r>
    <n v="77550633"/>
    <x v="22"/>
    <x v="2"/>
  </r>
  <r>
    <n v="77550635"/>
    <x v="2"/>
    <x v="15"/>
  </r>
  <r>
    <n v="77550636"/>
    <x v="10"/>
    <x v="11"/>
  </r>
  <r>
    <n v="77550639"/>
    <x v="10"/>
    <x v="16"/>
  </r>
  <r>
    <n v="77550640"/>
    <x v="0"/>
    <x v="6"/>
  </r>
  <r>
    <n v="77550641"/>
    <x v="10"/>
    <x v="15"/>
  </r>
  <r>
    <n v="77550642"/>
    <x v="10"/>
    <x v="14"/>
  </r>
  <r>
    <n v="77550643"/>
    <x v="10"/>
    <x v="5"/>
  </r>
  <r>
    <n v="77550645"/>
    <x v="10"/>
    <x v="10"/>
  </r>
  <r>
    <n v="77550646"/>
    <x v="10"/>
    <x v="3"/>
  </r>
  <r>
    <n v="77550648"/>
    <x v="10"/>
    <x v="9"/>
  </r>
  <r>
    <n v="77550649"/>
    <x v="0"/>
    <x v="18"/>
  </r>
  <r>
    <n v="77550650"/>
    <x v="10"/>
    <x v="6"/>
  </r>
  <r>
    <n v="77550651"/>
    <x v="10"/>
    <x v="9"/>
  </r>
  <r>
    <n v="77550652"/>
    <x v="10"/>
    <x v="4"/>
  </r>
  <r>
    <n v="77550653"/>
    <x v="22"/>
    <x v="8"/>
  </r>
  <r>
    <n v="77550655"/>
    <x v="10"/>
    <x v="0"/>
  </r>
  <r>
    <n v="77550656"/>
    <x v="22"/>
    <x v="4"/>
  </r>
  <r>
    <n v="77550657"/>
    <x v="10"/>
    <x v="8"/>
  </r>
  <r>
    <n v="77550658"/>
    <x v="10"/>
    <x v="13"/>
  </r>
  <r>
    <n v="77550659"/>
    <x v="10"/>
    <x v="6"/>
  </r>
  <r>
    <n v="77550660"/>
    <x v="10"/>
    <x v="9"/>
  </r>
  <r>
    <n v="77550661"/>
    <x v="10"/>
    <x v="9"/>
  </r>
  <r>
    <n v="77550662"/>
    <x v="12"/>
    <x v="11"/>
  </r>
  <r>
    <n v="77550663"/>
    <x v="10"/>
    <x v="0"/>
  </r>
  <r>
    <n v="77550664"/>
    <x v="10"/>
    <x v="8"/>
  </r>
  <r>
    <n v="77550665"/>
    <x v="3"/>
    <x v="12"/>
  </r>
  <r>
    <n v="77550666"/>
    <x v="12"/>
    <x v="2"/>
  </r>
  <r>
    <n v="77550667"/>
    <x v="12"/>
    <x v="11"/>
  </r>
  <r>
    <n v="77550669"/>
    <x v="10"/>
    <x v="5"/>
  </r>
  <r>
    <n v="77550670"/>
    <x v="0"/>
    <x v="10"/>
  </r>
  <r>
    <n v="77550672"/>
    <x v="0"/>
    <x v="15"/>
  </r>
  <r>
    <n v="77550673"/>
    <x v="10"/>
    <x v="13"/>
  </r>
  <r>
    <n v="77550674"/>
    <x v="10"/>
    <x v="3"/>
  </r>
  <r>
    <n v="77550675"/>
    <x v="10"/>
    <x v="15"/>
  </r>
  <r>
    <n v="77550676"/>
    <x v="22"/>
    <x v="17"/>
  </r>
  <r>
    <n v="77550677"/>
    <x v="10"/>
    <x v="3"/>
  </r>
  <r>
    <n v="77550678"/>
    <x v="10"/>
    <x v="10"/>
  </r>
  <r>
    <n v="77550679"/>
    <x v="10"/>
    <x v="6"/>
  </r>
  <r>
    <n v="77550680"/>
    <x v="10"/>
    <x v="8"/>
  </r>
  <r>
    <n v="77550683"/>
    <x v="12"/>
    <x v="15"/>
  </r>
  <r>
    <n v="77550685"/>
    <x v="10"/>
    <x v="12"/>
  </r>
  <r>
    <n v="77550686"/>
    <x v="0"/>
    <x v="16"/>
  </r>
  <r>
    <n v="77550687"/>
    <x v="10"/>
    <x v="5"/>
  </r>
  <r>
    <n v="77550689"/>
    <x v="0"/>
    <x v="5"/>
  </r>
  <r>
    <n v="77550690"/>
    <x v="10"/>
    <x v="10"/>
  </r>
  <r>
    <n v="77550691"/>
    <x v="10"/>
    <x v="7"/>
  </r>
  <r>
    <n v="77550693"/>
    <x v="10"/>
    <x v="8"/>
  </r>
  <r>
    <n v="77550695"/>
    <x v="10"/>
    <x v="6"/>
  </r>
  <r>
    <n v="77550697"/>
    <x v="10"/>
    <x v="11"/>
  </r>
  <r>
    <n v="77550698"/>
    <x v="10"/>
    <x v="13"/>
  </r>
  <r>
    <n v="77550699"/>
    <x v="10"/>
    <x v="11"/>
  </r>
  <r>
    <n v="77550700"/>
    <x v="10"/>
    <x v="18"/>
  </r>
  <r>
    <n v="77550701"/>
    <x v="10"/>
    <x v="3"/>
  </r>
  <r>
    <n v="77550702"/>
    <x v="10"/>
    <x v="9"/>
  </r>
  <r>
    <n v="77550703"/>
    <x v="10"/>
    <x v="3"/>
  </r>
  <r>
    <n v="77550704"/>
    <x v="10"/>
    <x v="4"/>
  </r>
  <r>
    <n v="77550705"/>
    <x v="12"/>
    <x v="10"/>
  </r>
  <r>
    <n v="77550707"/>
    <x v="22"/>
    <x v="4"/>
  </r>
  <r>
    <n v="77550708"/>
    <x v="10"/>
    <x v="4"/>
  </r>
  <r>
    <n v="77550709"/>
    <x v="10"/>
    <x v="8"/>
  </r>
  <r>
    <n v="77550710"/>
    <x v="10"/>
    <x v="14"/>
  </r>
  <r>
    <n v="77550711"/>
    <x v="10"/>
    <x v="6"/>
  </r>
  <r>
    <n v="77550713"/>
    <x v="10"/>
    <x v="3"/>
  </r>
  <r>
    <n v="77550715"/>
    <x v="10"/>
    <x v="9"/>
  </r>
  <r>
    <n v="77550716"/>
    <x v="10"/>
    <x v="1"/>
  </r>
  <r>
    <n v="77550717"/>
    <x v="22"/>
    <x v="9"/>
  </r>
  <r>
    <n v="77550722"/>
    <x v="10"/>
    <x v="17"/>
  </r>
  <r>
    <n v="77550723"/>
    <x v="22"/>
    <x v="6"/>
  </r>
  <r>
    <n v="77550724"/>
    <x v="10"/>
    <x v="8"/>
  </r>
  <r>
    <n v="77550725"/>
    <x v="10"/>
    <x v="8"/>
  </r>
  <r>
    <n v="77550726"/>
    <x v="12"/>
    <x v="7"/>
  </r>
  <r>
    <n v="77550727"/>
    <x v="10"/>
    <x v="2"/>
  </r>
  <r>
    <n v="77550728"/>
    <x v="10"/>
    <x v="16"/>
  </r>
  <r>
    <n v="77550729"/>
    <x v="10"/>
    <x v="3"/>
  </r>
  <r>
    <n v="77550730"/>
    <x v="12"/>
    <x v="14"/>
  </r>
  <r>
    <n v="77550731"/>
    <x v="10"/>
    <x v="12"/>
  </r>
  <r>
    <n v="77550732"/>
    <x v="1"/>
    <x v="4"/>
  </r>
  <r>
    <n v="77550733"/>
    <x v="10"/>
    <x v="2"/>
  </r>
  <r>
    <n v="77550734"/>
    <x v="22"/>
    <x v="5"/>
  </r>
  <r>
    <n v="77550735"/>
    <x v="10"/>
    <x v="15"/>
  </r>
  <r>
    <n v="77550736"/>
    <x v="10"/>
    <x v="12"/>
  </r>
  <r>
    <n v="77550737"/>
    <x v="1"/>
    <x v="5"/>
  </r>
  <r>
    <n v="77550738"/>
    <x v="10"/>
    <x v="3"/>
  </r>
  <r>
    <n v="77550739"/>
    <x v="22"/>
    <x v="9"/>
  </r>
  <r>
    <n v="77550740"/>
    <x v="22"/>
    <x v="13"/>
  </r>
  <r>
    <n v="77550741"/>
    <x v="12"/>
    <x v="3"/>
  </r>
  <r>
    <n v="77550745"/>
    <x v="0"/>
    <x v="10"/>
  </r>
  <r>
    <n v="77550746"/>
    <x v="0"/>
    <x v="2"/>
  </r>
  <r>
    <n v="77550747"/>
    <x v="22"/>
    <x v="11"/>
  </r>
  <r>
    <n v="77550748"/>
    <x v="10"/>
    <x v="8"/>
  </r>
  <r>
    <n v="77550749"/>
    <x v="22"/>
    <x v="12"/>
  </r>
  <r>
    <n v="77550751"/>
    <x v="12"/>
    <x v="13"/>
  </r>
  <r>
    <n v="77550752"/>
    <x v="10"/>
    <x v="0"/>
  </r>
  <r>
    <n v="77550755"/>
    <x v="0"/>
    <x v="3"/>
  </r>
  <r>
    <n v="77550756"/>
    <x v="0"/>
    <x v="17"/>
  </r>
  <r>
    <n v="77550758"/>
    <x v="10"/>
    <x v="10"/>
  </r>
  <r>
    <n v="77550759"/>
    <x v="10"/>
    <x v="12"/>
  </r>
  <r>
    <n v="77550760"/>
    <x v="0"/>
    <x v="8"/>
  </r>
  <r>
    <n v="77550763"/>
    <x v="10"/>
    <x v="2"/>
  </r>
  <r>
    <n v="77550765"/>
    <x v="10"/>
    <x v="2"/>
  </r>
  <r>
    <n v="77550767"/>
    <x v="22"/>
    <x v="13"/>
  </r>
  <r>
    <n v="77550768"/>
    <x v="7"/>
    <x v="11"/>
  </r>
  <r>
    <n v="77550769"/>
    <x v="10"/>
    <x v="13"/>
  </r>
  <r>
    <n v="77550770"/>
    <x v="0"/>
    <x v="10"/>
  </r>
  <r>
    <n v="77550772"/>
    <x v="10"/>
    <x v="10"/>
  </r>
  <r>
    <n v="77550773"/>
    <x v="22"/>
    <x v="0"/>
  </r>
  <r>
    <n v="77550774"/>
    <x v="10"/>
    <x v="14"/>
  </r>
  <r>
    <n v="77550776"/>
    <x v="21"/>
    <x v="16"/>
  </r>
  <r>
    <n v="77550777"/>
    <x v="10"/>
    <x v="7"/>
  </r>
  <r>
    <n v="77550778"/>
    <x v="10"/>
    <x v="5"/>
  </r>
  <r>
    <n v="77550779"/>
    <x v="10"/>
    <x v="9"/>
  </r>
  <r>
    <n v="77550780"/>
    <x v="10"/>
    <x v="10"/>
  </r>
  <r>
    <n v="77550781"/>
    <x v="10"/>
    <x v="12"/>
  </r>
  <r>
    <n v="77550782"/>
    <x v="10"/>
    <x v="7"/>
  </r>
  <r>
    <n v="77550783"/>
    <x v="12"/>
    <x v="10"/>
  </r>
  <r>
    <n v="77550785"/>
    <x v="10"/>
    <x v="5"/>
  </r>
  <r>
    <n v="77550787"/>
    <x v="12"/>
    <x v="2"/>
  </r>
  <r>
    <n v="77550788"/>
    <x v="21"/>
    <x v="1"/>
  </r>
  <r>
    <n v="77550789"/>
    <x v="10"/>
    <x v="17"/>
  </r>
  <r>
    <n v="77550791"/>
    <x v="10"/>
    <x v="10"/>
  </r>
  <r>
    <n v="77550792"/>
    <x v="0"/>
    <x v="16"/>
  </r>
  <r>
    <n v="77550793"/>
    <x v="0"/>
    <x v="17"/>
  </r>
  <r>
    <n v="77550794"/>
    <x v="12"/>
    <x v="6"/>
  </r>
  <r>
    <n v="77550795"/>
    <x v="10"/>
    <x v="1"/>
  </r>
  <r>
    <n v="77550796"/>
    <x v="0"/>
    <x v="13"/>
  </r>
  <r>
    <n v="77550798"/>
    <x v="10"/>
    <x v="8"/>
  </r>
  <r>
    <n v="77550800"/>
    <x v="10"/>
    <x v="2"/>
  </r>
  <r>
    <n v="77550802"/>
    <x v="12"/>
    <x v="6"/>
  </r>
  <r>
    <n v="77550803"/>
    <x v="22"/>
    <x v="3"/>
  </r>
  <r>
    <n v="77550804"/>
    <x v="10"/>
    <x v="13"/>
  </r>
  <r>
    <n v="77550805"/>
    <x v="10"/>
    <x v="5"/>
  </r>
  <r>
    <n v="77550806"/>
    <x v="10"/>
    <x v="16"/>
  </r>
  <r>
    <n v="77550807"/>
    <x v="22"/>
    <x v="10"/>
  </r>
  <r>
    <n v="77550808"/>
    <x v="10"/>
    <x v="3"/>
  </r>
  <r>
    <n v="77550810"/>
    <x v="10"/>
    <x v="8"/>
  </r>
  <r>
    <n v="77550811"/>
    <x v="22"/>
    <x v="1"/>
  </r>
  <r>
    <n v="77550814"/>
    <x v="10"/>
    <x v="10"/>
  </r>
  <r>
    <n v="77550815"/>
    <x v="10"/>
    <x v="14"/>
  </r>
  <r>
    <n v="77550816"/>
    <x v="10"/>
    <x v="6"/>
  </r>
  <r>
    <n v="77550820"/>
    <x v="10"/>
    <x v="16"/>
  </r>
  <r>
    <n v="77550821"/>
    <x v="10"/>
    <x v="10"/>
  </r>
  <r>
    <n v="77550822"/>
    <x v="10"/>
    <x v="10"/>
  </r>
  <r>
    <n v="77550824"/>
    <x v="10"/>
    <x v="13"/>
  </r>
  <r>
    <n v="77550825"/>
    <x v="0"/>
    <x v="16"/>
  </r>
  <r>
    <n v="77550827"/>
    <x v="10"/>
    <x v="9"/>
  </r>
  <r>
    <n v="77550828"/>
    <x v="22"/>
    <x v="4"/>
  </r>
  <r>
    <n v="77550829"/>
    <x v="12"/>
    <x v="18"/>
  </r>
  <r>
    <n v="77550830"/>
    <x v="0"/>
    <x v="13"/>
  </r>
  <r>
    <n v="77550831"/>
    <x v="10"/>
    <x v="1"/>
  </r>
  <r>
    <n v="77550833"/>
    <x v="10"/>
    <x v="16"/>
  </r>
  <r>
    <n v="77550834"/>
    <x v="10"/>
    <x v="18"/>
  </r>
  <r>
    <n v="77550835"/>
    <x v="0"/>
    <x v="5"/>
  </r>
  <r>
    <n v="77550836"/>
    <x v="10"/>
    <x v="4"/>
  </r>
  <r>
    <n v="77550837"/>
    <x v="10"/>
    <x v="15"/>
  </r>
  <r>
    <n v="77550838"/>
    <x v="10"/>
    <x v="0"/>
  </r>
  <r>
    <n v="77550839"/>
    <x v="10"/>
    <x v="14"/>
  </r>
  <r>
    <n v="77550840"/>
    <x v="10"/>
    <x v="12"/>
  </r>
  <r>
    <n v="77550842"/>
    <x v="10"/>
    <x v="4"/>
  </r>
  <r>
    <n v="77550843"/>
    <x v="21"/>
    <x v="1"/>
  </r>
  <r>
    <n v="77550844"/>
    <x v="10"/>
    <x v="10"/>
  </r>
  <r>
    <n v="77550845"/>
    <x v="10"/>
    <x v="0"/>
  </r>
  <r>
    <n v="77550846"/>
    <x v="10"/>
    <x v="13"/>
  </r>
  <r>
    <n v="77550847"/>
    <x v="12"/>
    <x v="15"/>
  </r>
  <r>
    <n v="77550848"/>
    <x v="10"/>
    <x v="6"/>
  </r>
  <r>
    <n v="77550849"/>
    <x v="10"/>
    <x v="8"/>
  </r>
  <r>
    <n v="77550850"/>
    <x v="10"/>
    <x v="1"/>
  </r>
  <r>
    <n v="77550852"/>
    <x v="10"/>
    <x v="13"/>
  </r>
  <r>
    <n v="77550854"/>
    <x v="10"/>
    <x v="1"/>
  </r>
  <r>
    <n v="77550856"/>
    <x v="10"/>
    <x v="13"/>
  </r>
  <r>
    <n v="77550857"/>
    <x v="10"/>
    <x v="12"/>
  </r>
  <r>
    <n v="77550858"/>
    <x v="10"/>
    <x v="7"/>
  </r>
  <r>
    <n v="77550860"/>
    <x v="10"/>
    <x v="10"/>
  </r>
  <r>
    <n v="77550862"/>
    <x v="10"/>
    <x v="18"/>
  </r>
  <r>
    <n v="77550863"/>
    <x v="10"/>
    <x v="9"/>
  </r>
  <r>
    <n v="77550864"/>
    <x v="10"/>
    <x v="14"/>
  </r>
  <r>
    <n v="77550865"/>
    <x v="10"/>
    <x v="17"/>
  </r>
  <r>
    <n v="77550866"/>
    <x v="10"/>
    <x v="1"/>
  </r>
  <r>
    <n v="77550867"/>
    <x v="10"/>
    <x v="1"/>
  </r>
  <r>
    <n v="77550868"/>
    <x v="22"/>
    <x v="10"/>
  </r>
  <r>
    <n v="77550872"/>
    <x v="10"/>
    <x v="0"/>
  </r>
  <r>
    <n v="77550873"/>
    <x v="0"/>
    <x v="9"/>
  </r>
  <r>
    <n v="77550874"/>
    <x v="0"/>
    <x v="16"/>
  </r>
  <r>
    <n v="77550876"/>
    <x v="10"/>
    <x v="17"/>
  </r>
  <r>
    <n v="77550877"/>
    <x v="10"/>
    <x v="8"/>
  </r>
  <r>
    <n v="77550878"/>
    <x v="10"/>
    <x v="1"/>
  </r>
  <r>
    <n v="77550880"/>
    <x v="10"/>
    <x v="1"/>
  </r>
  <r>
    <n v="77550881"/>
    <x v="0"/>
    <x v="11"/>
  </r>
  <r>
    <n v="77550882"/>
    <x v="10"/>
    <x v="6"/>
  </r>
  <r>
    <n v="77550883"/>
    <x v="10"/>
    <x v="7"/>
  </r>
  <r>
    <n v="77550884"/>
    <x v="10"/>
    <x v="12"/>
  </r>
  <r>
    <n v="77550885"/>
    <x v="10"/>
    <x v="6"/>
  </r>
  <r>
    <n v="77550886"/>
    <x v="10"/>
    <x v="8"/>
  </r>
  <r>
    <n v="77550888"/>
    <x v="10"/>
    <x v="13"/>
  </r>
  <r>
    <n v="77550889"/>
    <x v="22"/>
    <x v="9"/>
  </r>
  <r>
    <n v="77550891"/>
    <x v="10"/>
    <x v="9"/>
  </r>
  <r>
    <n v="77550893"/>
    <x v="22"/>
    <x v="10"/>
  </r>
  <r>
    <n v="77550894"/>
    <x v="10"/>
    <x v="0"/>
  </r>
  <r>
    <n v="77550895"/>
    <x v="10"/>
    <x v="4"/>
  </r>
  <r>
    <n v="77550897"/>
    <x v="10"/>
    <x v="15"/>
  </r>
  <r>
    <n v="77550898"/>
    <x v="10"/>
    <x v="0"/>
  </r>
  <r>
    <n v="77550899"/>
    <x v="10"/>
    <x v="17"/>
  </r>
  <r>
    <n v="77550901"/>
    <x v="10"/>
    <x v="11"/>
  </r>
  <r>
    <n v="77550902"/>
    <x v="10"/>
    <x v="8"/>
  </r>
  <r>
    <n v="77550904"/>
    <x v="22"/>
    <x v="7"/>
  </r>
  <r>
    <n v="77550905"/>
    <x v="10"/>
    <x v="7"/>
  </r>
  <r>
    <n v="77550906"/>
    <x v="10"/>
    <x v="13"/>
  </r>
  <r>
    <n v="77550909"/>
    <x v="10"/>
    <x v="18"/>
  </r>
  <r>
    <n v="77550910"/>
    <x v="10"/>
    <x v="6"/>
  </r>
  <r>
    <n v="77550912"/>
    <x v="10"/>
    <x v="9"/>
  </r>
  <r>
    <n v="77550913"/>
    <x v="10"/>
    <x v="17"/>
  </r>
  <r>
    <n v="77550914"/>
    <x v="0"/>
    <x v="15"/>
  </r>
  <r>
    <n v="77550917"/>
    <x v="10"/>
    <x v="2"/>
  </r>
  <r>
    <n v="77550918"/>
    <x v="10"/>
    <x v="1"/>
  </r>
  <r>
    <n v="77550919"/>
    <x v="22"/>
    <x v="7"/>
  </r>
  <r>
    <n v="77550920"/>
    <x v="10"/>
    <x v="4"/>
  </r>
  <r>
    <n v="77550921"/>
    <x v="0"/>
    <x v="9"/>
  </r>
  <r>
    <n v="77550924"/>
    <x v="10"/>
    <x v="18"/>
  </r>
  <r>
    <n v="77550925"/>
    <x v="10"/>
    <x v="18"/>
  </r>
  <r>
    <n v="77550926"/>
    <x v="10"/>
    <x v="8"/>
  </r>
  <r>
    <n v="77550929"/>
    <x v="10"/>
    <x v="18"/>
  </r>
  <r>
    <n v="77550930"/>
    <x v="10"/>
    <x v="6"/>
  </r>
  <r>
    <n v="77550931"/>
    <x v="22"/>
    <x v="1"/>
  </r>
  <r>
    <n v="77550932"/>
    <x v="12"/>
    <x v="13"/>
  </r>
  <r>
    <n v="77550933"/>
    <x v="10"/>
    <x v="6"/>
  </r>
  <r>
    <n v="77550935"/>
    <x v="12"/>
    <x v="3"/>
  </r>
  <r>
    <n v="77550936"/>
    <x v="10"/>
    <x v="15"/>
  </r>
  <r>
    <n v="77550937"/>
    <x v="0"/>
    <x v="16"/>
  </r>
  <r>
    <n v="77550939"/>
    <x v="12"/>
    <x v="1"/>
  </r>
  <r>
    <n v="77550940"/>
    <x v="22"/>
    <x v="15"/>
  </r>
  <r>
    <n v="77550942"/>
    <x v="10"/>
    <x v="2"/>
  </r>
  <r>
    <n v="77550943"/>
    <x v="10"/>
    <x v="6"/>
  </r>
  <r>
    <n v="77550944"/>
    <x v="10"/>
    <x v="16"/>
  </r>
  <r>
    <n v="77550945"/>
    <x v="10"/>
    <x v="6"/>
  </r>
  <r>
    <n v="77550947"/>
    <x v="22"/>
    <x v="6"/>
  </r>
  <r>
    <n v="77550948"/>
    <x v="23"/>
    <x v="4"/>
  </r>
  <r>
    <n v="77550949"/>
    <x v="10"/>
    <x v="15"/>
  </r>
  <r>
    <n v="77550950"/>
    <x v="10"/>
    <x v="12"/>
  </r>
  <r>
    <n v="77550951"/>
    <x v="22"/>
    <x v="8"/>
  </r>
  <r>
    <n v="77550952"/>
    <x v="10"/>
    <x v="10"/>
  </r>
  <r>
    <n v="77550953"/>
    <x v="22"/>
    <x v="8"/>
  </r>
  <r>
    <n v="77550954"/>
    <x v="10"/>
    <x v="17"/>
  </r>
  <r>
    <n v="77550956"/>
    <x v="10"/>
    <x v="18"/>
  </r>
  <r>
    <n v="77550958"/>
    <x v="10"/>
    <x v="15"/>
  </r>
  <r>
    <n v="77550959"/>
    <x v="10"/>
    <x v="18"/>
  </r>
  <r>
    <n v="77550961"/>
    <x v="10"/>
    <x v="7"/>
  </r>
  <r>
    <n v="77550962"/>
    <x v="21"/>
    <x v="7"/>
  </r>
  <r>
    <n v="77550963"/>
    <x v="10"/>
    <x v="2"/>
  </r>
  <r>
    <n v="77550964"/>
    <x v="10"/>
    <x v="13"/>
  </r>
  <r>
    <n v="77550965"/>
    <x v="10"/>
    <x v="1"/>
  </r>
  <r>
    <n v="77550967"/>
    <x v="10"/>
    <x v="4"/>
  </r>
  <r>
    <n v="77550968"/>
    <x v="22"/>
    <x v="2"/>
  </r>
  <r>
    <n v="77550969"/>
    <x v="10"/>
    <x v="10"/>
  </r>
  <r>
    <n v="77550970"/>
    <x v="12"/>
    <x v="0"/>
  </r>
  <r>
    <n v="77550971"/>
    <x v="10"/>
    <x v="8"/>
  </r>
  <r>
    <n v="77550973"/>
    <x v="12"/>
    <x v="14"/>
  </r>
  <r>
    <n v="77550974"/>
    <x v="10"/>
    <x v="18"/>
  </r>
  <r>
    <n v="77550975"/>
    <x v="10"/>
    <x v="16"/>
  </r>
  <r>
    <n v="77550976"/>
    <x v="0"/>
    <x v="11"/>
  </r>
  <r>
    <n v="77550978"/>
    <x v="10"/>
    <x v="17"/>
  </r>
  <r>
    <n v="77550979"/>
    <x v="10"/>
    <x v="10"/>
  </r>
  <r>
    <n v="77550980"/>
    <x v="10"/>
    <x v="5"/>
  </r>
  <r>
    <n v="77550982"/>
    <x v="10"/>
    <x v="12"/>
  </r>
  <r>
    <n v="77550984"/>
    <x v="10"/>
    <x v="8"/>
  </r>
  <r>
    <n v="77550985"/>
    <x v="10"/>
    <x v="14"/>
  </r>
  <r>
    <n v="77550986"/>
    <x v="10"/>
    <x v="9"/>
  </r>
  <r>
    <n v="77550987"/>
    <x v="22"/>
    <x v="13"/>
  </r>
  <r>
    <n v="77550988"/>
    <x v="0"/>
    <x v="9"/>
  </r>
  <r>
    <n v="77550990"/>
    <x v="10"/>
    <x v="12"/>
  </r>
  <r>
    <n v="77550991"/>
    <x v="22"/>
    <x v="10"/>
  </r>
  <r>
    <n v="77550992"/>
    <x v="22"/>
    <x v="17"/>
  </r>
  <r>
    <n v="77550993"/>
    <x v="10"/>
    <x v="17"/>
  </r>
  <r>
    <n v="77550994"/>
    <x v="12"/>
    <x v="16"/>
  </r>
  <r>
    <n v="77550995"/>
    <x v="10"/>
    <x v="14"/>
  </r>
  <r>
    <n v="77550996"/>
    <x v="10"/>
    <x v="17"/>
  </r>
  <r>
    <n v="77550997"/>
    <x v="22"/>
    <x v="6"/>
  </r>
  <r>
    <n v="77550998"/>
    <x v="10"/>
    <x v="6"/>
  </r>
  <r>
    <n v="77550999"/>
    <x v="10"/>
    <x v="5"/>
  </r>
  <r>
    <n v="77551000"/>
    <x v="10"/>
    <x v="0"/>
  </r>
  <r>
    <n v="77551002"/>
    <x v="12"/>
    <x v="10"/>
  </r>
  <r>
    <n v="77551003"/>
    <x v="22"/>
    <x v="9"/>
  </r>
  <r>
    <n v="77551004"/>
    <x v="22"/>
    <x v="9"/>
  </r>
  <r>
    <n v="77551005"/>
    <x v="22"/>
    <x v="13"/>
  </r>
  <r>
    <n v="77551006"/>
    <x v="21"/>
    <x v="2"/>
  </r>
  <r>
    <n v="77551009"/>
    <x v="10"/>
    <x v="8"/>
  </r>
  <r>
    <n v="77551010"/>
    <x v="22"/>
    <x v="0"/>
  </r>
  <r>
    <n v="77551013"/>
    <x v="12"/>
    <x v="16"/>
  </r>
  <r>
    <n v="77551014"/>
    <x v="10"/>
    <x v="4"/>
  </r>
  <r>
    <n v="77551016"/>
    <x v="10"/>
    <x v="18"/>
  </r>
  <r>
    <n v="77551017"/>
    <x v="10"/>
    <x v="7"/>
  </r>
  <r>
    <n v="77551018"/>
    <x v="10"/>
    <x v="6"/>
  </r>
  <r>
    <n v="77551019"/>
    <x v="10"/>
    <x v="16"/>
  </r>
  <r>
    <n v="77551020"/>
    <x v="10"/>
    <x v="2"/>
  </r>
  <r>
    <n v="77551022"/>
    <x v="10"/>
    <x v="3"/>
  </r>
  <r>
    <n v="77551023"/>
    <x v="0"/>
    <x v="11"/>
  </r>
  <r>
    <n v="77551025"/>
    <x v="10"/>
    <x v="17"/>
  </r>
  <r>
    <n v="77551026"/>
    <x v="10"/>
    <x v="8"/>
  </r>
  <r>
    <n v="77551027"/>
    <x v="10"/>
    <x v="6"/>
  </r>
  <r>
    <n v="77551028"/>
    <x v="12"/>
    <x v="18"/>
  </r>
  <r>
    <n v="77551029"/>
    <x v="22"/>
    <x v="3"/>
  </r>
  <r>
    <n v="77551030"/>
    <x v="10"/>
    <x v="3"/>
  </r>
  <r>
    <n v="77551031"/>
    <x v="0"/>
    <x v="14"/>
  </r>
  <r>
    <n v="77551033"/>
    <x v="10"/>
    <x v="6"/>
  </r>
  <r>
    <n v="77551034"/>
    <x v="10"/>
    <x v="13"/>
  </r>
  <r>
    <n v="77551036"/>
    <x v="0"/>
    <x v="11"/>
  </r>
  <r>
    <n v="77551037"/>
    <x v="10"/>
    <x v="15"/>
  </r>
  <r>
    <n v="77551038"/>
    <x v="10"/>
    <x v="12"/>
  </r>
  <r>
    <n v="77551039"/>
    <x v="10"/>
    <x v="9"/>
  </r>
  <r>
    <n v="77551040"/>
    <x v="10"/>
    <x v="17"/>
  </r>
  <r>
    <n v="77551042"/>
    <x v="10"/>
    <x v="4"/>
  </r>
  <r>
    <n v="77551043"/>
    <x v="10"/>
    <x v="5"/>
  </r>
  <r>
    <n v="77551044"/>
    <x v="12"/>
    <x v="0"/>
  </r>
  <r>
    <n v="77551045"/>
    <x v="22"/>
    <x v="18"/>
  </r>
  <r>
    <n v="77551046"/>
    <x v="10"/>
    <x v="16"/>
  </r>
  <r>
    <n v="77551047"/>
    <x v="10"/>
    <x v="13"/>
  </r>
  <r>
    <n v="77551048"/>
    <x v="22"/>
    <x v="14"/>
  </r>
  <r>
    <n v="77551050"/>
    <x v="10"/>
    <x v="1"/>
  </r>
  <r>
    <n v="77551051"/>
    <x v="10"/>
    <x v="10"/>
  </r>
  <r>
    <n v="77551052"/>
    <x v="10"/>
    <x v="7"/>
  </r>
  <r>
    <n v="77551053"/>
    <x v="10"/>
    <x v="11"/>
  </r>
  <r>
    <n v="77551054"/>
    <x v="10"/>
    <x v="2"/>
  </r>
  <r>
    <n v="77551055"/>
    <x v="10"/>
    <x v="0"/>
  </r>
  <r>
    <n v="77551056"/>
    <x v="21"/>
    <x v="16"/>
  </r>
  <r>
    <n v="77551057"/>
    <x v="22"/>
    <x v="18"/>
  </r>
  <r>
    <n v="77551058"/>
    <x v="10"/>
    <x v="18"/>
  </r>
  <r>
    <n v="77551059"/>
    <x v="10"/>
    <x v="6"/>
  </r>
  <r>
    <n v="77551060"/>
    <x v="12"/>
    <x v="2"/>
  </r>
  <r>
    <n v="77551061"/>
    <x v="22"/>
    <x v="11"/>
  </r>
  <r>
    <n v="77551065"/>
    <x v="21"/>
    <x v="0"/>
  </r>
  <r>
    <n v="77551066"/>
    <x v="10"/>
    <x v="4"/>
  </r>
  <r>
    <n v="77551067"/>
    <x v="10"/>
    <x v="13"/>
  </r>
  <r>
    <n v="77551068"/>
    <x v="10"/>
    <x v="13"/>
  </r>
  <r>
    <n v="77551070"/>
    <x v="0"/>
    <x v="3"/>
  </r>
  <r>
    <n v="77551071"/>
    <x v="10"/>
    <x v="13"/>
  </r>
  <r>
    <n v="77551072"/>
    <x v="10"/>
    <x v="11"/>
  </r>
  <r>
    <n v="77551073"/>
    <x v="10"/>
    <x v="13"/>
  </r>
  <r>
    <n v="77551074"/>
    <x v="10"/>
    <x v="3"/>
  </r>
  <r>
    <n v="77551075"/>
    <x v="10"/>
    <x v="3"/>
  </r>
  <r>
    <n v="77551076"/>
    <x v="12"/>
    <x v="4"/>
  </r>
  <r>
    <n v="77551080"/>
    <x v="10"/>
    <x v="3"/>
  </r>
  <r>
    <n v="77551082"/>
    <x v="12"/>
    <x v="2"/>
  </r>
  <r>
    <n v="77551084"/>
    <x v="10"/>
    <x v="14"/>
  </r>
  <r>
    <n v="77551086"/>
    <x v="10"/>
    <x v="6"/>
  </r>
  <r>
    <n v="77551087"/>
    <x v="0"/>
    <x v="11"/>
  </r>
  <r>
    <n v="77551089"/>
    <x v="10"/>
    <x v="12"/>
  </r>
  <r>
    <n v="77551090"/>
    <x v="0"/>
    <x v="11"/>
  </r>
  <r>
    <n v="77551091"/>
    <x v="10"/>
    <x v="8"/>
  </r>
  <r>
    <n v="77551092"/>
    <x v="12"/>
    <x v="3"/>
  </r>
  <r>
    <n v="77551093"/>
    <x v="12"/>
    <x v="1"/>
  </r>
  <r>
    <n v="77551094"/>
    <x v="11"/>
    <x v="12"/>
  </r>
  <r>
    <n v="77551095"/>
    <x v="10"/>
    <x v="15"/>
  </r>
  <r>
    <n v="77551097"/>
    <x v="10"/>
    <x v="5"/>
  </r>
  <r>
    <n v="77551099"/>
    <x v="21"/>
    <x v="11"/>
  </r>
  <r>
    <n v="77551100"/>
    <x v="12"/>
    <x v="4"/>
  </r>
  <r>
    <n v="77551103"/>
    <x v="12"/>
    <x v="14"/>
  </r>
  <r>
    <n v="77551104"/>
    <x v="10"/>
    <x v="0"/>
  </r>
  <r>
    <n v="77551106"/>
    <x v="10"/>
    <x v="6"/>
  </r>
  <r>
    <n v="77551107"/>
    <x v="10"/>
    <x v="5"/>
  </r>
  <r>
    <n v="77551108"/>
    <x v="22"/>
    <x v="0"/>
  </r>
  <r>
    <n v="77551109"/>
    <x v="10"/>
    <x v="16"/>
  </r>
  <r>
    <n v="77551110"/>
    <x v="10"/>
    <x v="18"/>
  </r>
  <r>
    <n v="77551111"/>
    <x v="10"/>
    <x v="2"/>
  </r>
  <r>
    <n v="77551114"/>
    <x v="10"/>
    <x v="14"/>
  </r>
  <r>
    <n v="77551115"/>
    <x v="10"/>
    <x v="15"/>
  </r>
  <r>
    <n v="77551116"/>
    <x v="10"/>
    <x v="5"/>
  </r>
  <r>
    <n v="77551117"/>
    <x v="21"/>
    <x v="17"/>
  </r>
  <r>
    <n v="77551118"/>
    <x v="22"/>
    <x v="3"/>
  </r>
  <r>
    <n v="77551120"/>
    <x v="22"/>
    <x v="18"/>
  </r>
  <r>
    <n v="77551121"/>
    <x v="0"/>
    <x v="6"/>
  </r>
  <r>
    <n v="77551123"/>
    <x v="10"/>
    <x v="12"/>
  </r>
  <r>
    <n v="77551124"/>
    <x v="11"/>
    <x v="11"/>
  </r>
  <r>
    <n v="77551125"/>
    <x v="10"/>
    <x v="1"/>
  </r>
  <r>
    <n v="77551126"/>
    <x v="12"/>
    <x v="17"/>
  </r>
  <r>
    <n v="77551127"/>
    <x v="10"/>
    <x v="15"/>
  </r>
  <r>
    <n v="77551128"/>
    <x v="10"/>
    <x v="17"/>
  </r>
  <r>
    <n v="77551129"/>
    <x v="10"/>
    <x v="0"/>
  </r>
  <r>
    <n v="77551131"/>
    <x v="10"/>
    <x v="16"/>
  </r>
  <r>
    <n v="77551132"/>
    <x v="10"/>
    <x v="6"/>
  </r>
  <r>
    <n v="77551133"/>
    <x v="10"/>
    <x v="7"/>
  </r>
  <r>
    <n v="77551134"/>
    <x v="22"/>
    <x v="0"/>
  </r>
  <r>
    <n v="77551135"/>
    <x v="10"/>
    <x v="7"/>
  </r>
  <r>
    <n v="77551136"/>
    <x v="7"/>
    <x v="1"/>
  </r>
  <r>
    <n v="77551137"/>
    <x v="10"/>
    <x v="15"/>
  </r>
  <r>
    <n v="77551138"/>
    <x v="10"/>
    <x v="1"/>
  </r>
  <r>
    <n v="77551139"/>
    <x v="10"/>
    <x v="12"/>
  </r>
  <r>
    <n v="77551140"/>
    <x v="12"/>
    <x v="4"/>
  </r>
  <r>
    <n v="77551144"/>
    <x v="12"/>
    <x v="2"/>
  </r>
  <r>
    <n v="77551145"/>
    <x v="12"/>
    <x v="15"/>
  </r>
  <r>
    <n v="77551146"/>
    <x v="0"/>
    <x v="13"/>
  </r>
  <r>
    <n v="77551147"/>
    <x v="10"/>
    <x v="2"/>
  </r>
  <r>
    <n v="77551148"/>
    <x v="10"/>
    <x v="10"/>
  </r>
  <r>
    <n v="77551150"/>
    <x v="10"/>
    <x v="6"/>
  </r>
  <r>
    <n v="77551152"/>
    <x v="10"/>
    <x v="15"/>
  </r>
  <r>
    <n v="77551153"/>
    <x v="10"/>
    <x v="0"/>
  </r>
  <r>
    <n v="77551154"/>
    <x v="12"/>
    <x v="18"/>
  </r>
  <r>
    <n v="77551155"/>
    <x v="11"/>
    <x v="10"/>
  </r>
  <r>
    <n v="77551159"/>
    <x v="10"/>
    <x v="1"/>
  </r>
  <r>
    <n v="77551161"/>
    <x v="10"/>
    <x v="1"/>
  </r>
  <r>
    <n v="77551162"/>
    <x v="10"/>
    <x v="16"/>
  </r>
  <r>
    <n v="77551163"/>
    <x v="10"/>
    <x v="0"/>
  </r>
  <r>
    <n v="77551164"/>
    <x v="10"/>
    <x v="3"/>
  </r>
  <r>
    <n v="77551165"/>
    <x v="10"/>
    <x v="2"/>
  </r>
  <r>
    <n v="77551167"/>
    <x v="10"/>
    <x v="9"/>
  </r>
  <r>
    <n v="77551168"/>
    <x v="10"/>
    <x v="1"/>
  </r>
  <r>
    <n v="77551169"/>
    <x v="10"/>
    <x v="15"/>
  </r>
  <r>
    <n v="77551170"/>
    <x v="21"/>
    <x v="9"/>
  </r>
  <r>
    <n v="77551173"/>
    <x v="10"/>
    <x v="12"/>
  </r>
  <r>
    <n v="77551175"/>
    <x v="10"/>
    <x v="6"/>
  </r>
  <r>
    <n v="77551176"/>
    <x v="10"/>
    <x v="7"/>
  </r>
  <r>
    <n v="77551177"/>
    <x v="0"/>
    <x v="5"/>
  </r>
  <r>
    <n v="77551180"/>
    <x v="10"/>
    <x v="9"/>
  </r>
  <r>
    <n v="77551182"/>
    <x v="22"/>
    <x v="10"/>
  </r>
  <r>
    <n v="77551183"/>
    <x v="10"/>
    <x v="1"/>
  </r>
  <r>
    <n v="77551184"/>
    <x v="22"/>
    <x v="15"/>
  </r>
  <r>
    <n v="77551185"/>
    <x v="12"/>
    <x v="10"/>
  </r>
  <r>
    <n v="77551186"/>
    <x v="0"/>
    <x v="13"/>
  </r>
  <r>
    <n v="77551187"/>
    <x v="10"/>
    <x v="10"/>
  </r>
  <r>
    <n v="77551188"/>
    <x v="10"/>
    <x v="10"/>
  </r>
  <r>
    <n v="77551189"/>
    <x v="10"/>
    <x v="10"/>
  </r>
  <r>
    <n v="77551191"/>
    <x v="12"/>
    <x v="16"/>
  </r>
  <r>
    <n v="77551192"/>
    <x v="10"/>
    <x v="8"/>
  </r>
  <r>
    <n v="77551193"/>
    <x v="11"/>
    <x v="2"/>
  </r>
  <r>
    <n v="77551194"/>
    <x v="10"/>
    <x v="17"/>
  </r>
  <r>
    <n v="77551195"/>
    <x v="10"/>
    <x v="6"/>
  </r>
  <r>
    <n v="77551196"/>
    <x v="10"/>
    <x v="8"/>
  </r>
  <r>
    <n v="77551198"/>
    <x v="10"/>
    <x v="3"/>
  </r>
  <r>
    <n v="77551199"/>
    <x v="10"/>
    <x v="2"/>
  </r>
  <r>
    <n v="77551200"/>
    <x v="10"/>
    <x v="16"/>
  </r>
  <r>
    <n v="77551201"/>
    <x v="10"/>
    <x v="12"/>
  </r>
  <r>
    <n v="77551203"/>
    <x v="10"/>
    <x v="6"/>
  </r>
  <r>
    <n v="77551204"/>
    <x v="10"/>
    <x v="4"/>
  </r>
  <r>
    <n v="77551206"/>
    <x v="10"/>
    <x v="0"/>
  </r>
  <r>
    <n v="77551207"/>
    <x v="10"/>
    <x v="8"/>
  </r>
  <r>
    <n v="77551208"/>
    <x v="10"/>
    <x v="15"/>
  </r>
  <r>
    <n v="77551209"/>
    <x v="10"/>
    <x v="8"/>
  </r>
  <r>
    <n v="77551210"/>
    <x v="10"/>
    <x v="4"/>
  </r>
  <r>
    <n v="77551213"/>
    <x v="10"/>
    <x v="5"/>
  </r>
  <r>
    <n v="77551214"/>
    <x v="10"/>
    <x v="3"/>
  </r>
  <r>
    <n v="77551215"/>
    <x v="10"/>
    <x v="17"/>
  </r>
  <r>
    <n v="77551216"/>
    <x v="10"/>
    <x v="2"/>
  </r>
  <r>
    <n v="77551217"/>
    <x v="10"/>
    <x v="13"/>
  </r>
  <r>
    <n v="77551221"/>
    <x v="10"/>
    <x v="13"/>
  </r>
  <r>
    <n v="77551223"/>
    <x v="10"/>
    <x v="2"/>
  </r>
  <r>
    <n v="77551226"/>
    <x v="0"/>
    <x v="7"/>
  </r>
  <r>
    <n v="77551227"/>
    <x v="12"/>
    <x v="9"/>
  </r>
  <r>
    <n v="77551228"/>
    <x v="10"/>
    <x v="16"/>
  </r>
  <r>
    <n v="77551230"/>
    <x v="12"/>
    <x v="9"/>
  </r>
  <r>
    <n v="77551232"/>
    <x v="12"/>
    <x v="1"/>
  </r>
  <r>
    <n v="77551233"/>
    <x v="21"/>
    <x v="4"/>
  </r>
  <r>
    <n v="77551236"/>
    <x v="10"/>
    <x v="10"/>
  </r>
  <r>
    <n v="77551238"/>
    <x v="10"/>
    <x v="4"/>
  </r>
  <r>
    <n v="77551239"/>
    <x v="10"/>
    <x v="5"/>
  </r>
  <r>
    <n v="77551240"/>
    <x v="10"/>
    <x v="13"/>
  </r>
  <r>
    <n v="77551242"/>
    <x v="10"/>
    <x v="11"/>
  </r>
  <r>
    <n v="77551243"/>
    <x v="10"/>
    <x v="13"/>
  </r>
  <r>
    <n v="77551244"/>
    <x v="10"/>
    <x v="17"/>
  </r>
  <r>
    <n v="77551245"/>
    <x v="10"/>
    <x v="8"/>
  </r>
  <r>
    <n v="77551246"/>
    <x v="10"/>
    <x v="13"/>
  </r>
  <r>
    <n v="77551247"/>
    <x v="12"/>
    <x v="4"/>
  </r>
  <r>
    <n v="77551248"/>
    <x v="10"/>
    <x v="0"/>
  </r>
  <r>
    <n v="77551249"/>
    <x v="10"/>
    <x v="7"/>
  </r>
  <r>
    <n v="77551250"/>
    <x v="10"/>
    <x v="13"/>
  </r>
  <r>
    <n v="77551251"/>
    <x v="10"/>
    <x v="15"/>
  </r>
  <r>
    <n v="77551252"/>
    <x v="22"/>
    <x v="10"/>
  </r>
  <r>
    <n v="77551253"/>
    <x v="10"/>
    <x v="3"/>
  </r>
  <r>
    <n v="77551254"/>
    <x v="10"/>
    <x v="4"/>
  </r>
  <r>
    <n v="77551255"/>
    <x v="22"/>
    <x v="7"/>
  </r>
  <r>
    <n v="77551256"/>
    <x v="10"/>
    <x v="17"/>
  </r>
  <r>
    <n v="77551257"/>
    <x v="10"/>
    <x v="0"/>
  </r>
  <r>
    <n v="77551258"/>
    <x v="10"/>
    <x v="13"/>
  </r>
  <r>
    <n v="77551260"/>
    <x v="10"/>
    <x v="10"/>
  </r>
  <r>
    <n v="77551261"/>
    <x v="22"/>
    <x v="1"/>
  </r>
  <r>
    <n v="77551262"/>
    <x v="10"/>
    <x v="6"/>
  </r>
  <r>
    <n v="77551263"/>
    <x v="10"/>
    <x v="15"/>
  </r>
  <r>
    <n v="77551264"/>
    <x v="10"/>
    <x v="8"/>
  </r>
  <r>
    <n v="77551266"/>
    <x v="12"/>
    <x v="7"/>
  </r>
  <r>
    <n v="77551267"/>
    <x v="22"/>
    <x v="17"/>
  </r>
  <r>
    <n v="77551269"/>
    <x v="12"/>
    <x v="3"/>
  </r>
  <r>
    <n v="77551270"/>
    <x v="12"/>
    <x v="18"/>
  </r>
  <r>
    <n v="77551271"/>
    <x v="12"/>
    <x v="3"/>
  </r>
  <r>
    <n v="77551272"/>
    <x v="10"/>
    <x v="15"/>
  </r>
  <r>
    <n v="77551273"/>
    <x v="22"/>
    <x v="6"/>
  </r>
  <r>
    <n v="77551274"/>
    <x v="10"/>
    <x v="8"/>
  </r>
  <r>
    <n v="77551275"/>
    <x v="10"/>
    <x v="7"/>
  </r>
  <r>
    <n v="77551276"/>
    <x v="10"/>
    <x v="1"/>
  </r>
  <r>
    <n v="77551277"/>
    <x v="10"/>
    <x v="1"/>
  </r>
  <r>
    <n v="77551278"/>
    <x v="10"/>
    <x v="17"/>
  </r>
  <r>
    <n v="77551279"/>
    <x v="10"/>
    <x v="15"/>
  </r>
  <r>
    <n v="77551280"/>
    <x v="21"/>
    <x v="9"/>
  </r>
  <r>
    <n v="77551282"/>
    <x v="10"/>
    <x v="7"/>
  </r>
  <r>
    <n v="77551283"/>
    <x v="10"/>
    <x v="18"/>
  </r>
  <r>
    <n v="77551285"/>
    <x v="10"/>
    <x v="0"/>
  </r>
  <r>
    <n v="77551288"/>
    <x v="10"/>
    <x v="8"/>
  </r>
  <r>
    <n v="77551289"/>
    <x v="10"/>
    <x v="11"/>
  </r>
  <r>
    <n v="77551291"/>
    <x v="22"/>
    <x v="6"/>
  </r>
  <r>
    <n v="77551293"/>
    <x v="12"/>
    <x v="9"/>
  </r>
  <r>
    <n v="77551294"/>
    <x v="10"/>
    <x v="9"/>
  </r>
  <r>
    <n v="77551295"/>
    <x v="20"/>
    <x v="15"/>
  </r>
  <r>
    <n v="77551297"/>
    <x v="10"/>
    <x v="5"/>
  </r>
  <r>
    <n v="77551298"/>
    <x v="10"/>
    <x v="10"/>
  </r>
  <r>
    <n v="77551299"/>
    <x v="10"/>
    <x v="4"/>
  </r>
  <r>
    <n v="77551300"/>
    <x v="10"/>
    <x v="0"/>
  </r>
  <r>
    <n v="77551301"/>
    <x v="10"/>
    <x v="13"/>
  </r>
  <r>
    <n v="77551302"/>
    <x v="22"/>
    <x v="17"/>
  </r>
  <r>
    <n v="77551303"/>
    <x v="10"/>
    <x v="14"/>
  </r>
  <r>
    <n v="77551306"/>
    <x v="10"/>
    <x v="11"/>
  </r>
  <r>
    <n v="77551311"/>
    <x v="22"/>
    <x v="0"/>
  </r>
  <r>
    <n v="77551312"/>
    <x v="10"/>
    <x v="15"/>
  </r>
  <r>
    <n v="77551313"/>
    <x v="22"/>
    <x v="17"/>
  </r>
  <r>
    <n v="77551314"/>
    <x v="22"/>
    <x v="4"/>
  </r>
  <r>
    <n v="77551316"/>
    <x v="10"/>
    <x v="7"/>
  </r>
  <r>
    <n v="77551319"/>
    <x v="10"/>
    <x v="5"/>
  </r>
  <r>
    <n v="77551321"/>
    <x v="10"/>
    <x v="15"/>
  </r>
  <r>
    <n v="77551322"/>
    <x v="10"/>
    <x v="16"/>
  </r>
  <r>
    <n v="77551323"/>
    <x v="10"/>
    <x v="17"/>
  </r>
  <r>
    <n v="77551324"/>
    <x v="12"/>
    <x v="10"/>
  </r>
  <r>
    <n v="77551325"/>
    <x v="0"/>
    <x v="11"/>
  </r>
  <r>
    <n v="77551326"/>
    <x v="12"/>
    <x v="11"/>
  </r>
  <r>
    <n v="77551327"/>
    <x v="22"/>
    <x v="11"/>
  </r>
  <r>
    <n v="77551330"/>
    <x v="1"/>
    <x v="13"/>
  </r>
  <r>
    <n v="77551331"/>
    <x v="10"/>
    <x v="16"/>
  </r>
  <r>
    <n v="77551332"/>
    <x v="10"/>
    <x v="10"/>
  </r>
  <r>
    <n v="77551333"/>
    <x v="10"/>
    <x v="8"/>
  </r>
  <r>
    <n v="77551334"/>
    <x v="10"/>
    <x v="15"/>
  </r>
  <r>
    <n v="77551336"/>
    <x v="0"/>
    <x v="18"/>
  </r>
  <r>
    <n v="77551337"/>
    <x v="12"/>
    <x v="1"/>
  </r>
  <r>
    <n v="77551338"/>
    <x v="10"/>
    <x v="14"/>
  </r>
  <r>
    <n v="77551339"/>
    <x v="10"/>
    <x v="12"/>
  </r>
  <r>
    <n v="77551340"/>
    <x v="0"/>
    <x v="15"/>
  </r>
  <r>
    <n v="77551341"/>
    <x v="10"/>
    <x v="4"/>
  </r>
  <r>
    <n v="77551342"/>
    <x v="10"/>
    <x v="6"/>
  </r>
  <r>
    <n v="77551344"/>
    <x v="10"/>
    <x v="2"/>
  </r>
  <r>
    <n v="77551345"/>
    <x v="10"/>
    <x v="8"/>
  </r>
  <r>
    <n v="77551346"/>
    <x v="10"/>
    <x v="15"/>
  </r>
  <r>
    <n v="77551347"/>
    <x v="10"/>
    <x v="10"/>
  </r>
  <r>
    <n v="77551349"/>
    <x v="22"/>
    <x v="2"/>
  </r>
  <r>
    <n v="77551350"/>
    <x v="10"/>
    <x v="12"/>
  </r>
  <r>
    <n v="77551351"/>
    <x v="10"/>
    <x v="17"/>
  </r>
  <r>
    <n v="77551353"/>
    <x v="10"/>
    <x v="8"/>
  </r>
  <r>
    <n v="77551354"/>
    <x v="20"/>
    <x v="15"/>
  </r>
  <r>
    <n v="77551355"/>
    <x v="10"/>
    <x v="4"/>
  </r>
  <r>
    <n v="77551356"/>
    <x v="10"/>
    <x v="5"/>
  </r>
  <r>
    <n v="77551357"/>
    <x v="0"/>
    <x v="5"/>
  </r>
  <r>
    <n v="77551358"/>
    <x v="10"/>
    <x v="0"/>
  </r>
  <r>
    <n v="77551359"/>
    <x v="10"/>
    <x v="9"/>
  </r>
  <r>
    <n v="77551360"/>
    <x v="22"/>
    <x v="16"/>
  </r>
  <r>
    <n v="77551361"/>
    <x v="7"/>
    <x v="17"/>
  </r>
  <r>
    <n v="77551362"/>
    <x v="10"/>
    <x v="11"/>
  </r>
  <r>
    <n v="77551363"/>
    <x v="10"/>
    <x v="11"/>
  </r>
  <r>
    <n v="77551364"/>
    <x v="10"/>
    <x v="6"/>
  </r>
  <r>
    <n v="77551365"/>
    <x v="10"/>
    <x v="4"/>
  </r>
  <r>
    <n v="77551367"/>
    <x v="10"/>
    <x v="10"/>
  </r>
  <r>
    <n v="77551368"/>
    <x v="10"/>
    <x v="13"/>
  </r>
  <r>
    <n v="77551370"/>
    <x v="0"/>
    <x v="8"/>
  </r>
  <r>
    <n v="77551371"/>
    <x v="10"/>
    <x v="11"/>
  </r>
  <r>
    <n v="77551372"/>
    <x v="10"/>
    <x v="4"/>
  </r>
  <r>
    <n v="77551373"/>
    <x v="12"/>
    <x v="17"/>
  </r>
  <r>
    <n v="77551376"/>
    <x v="10"/>
    <x v="17"/>
  </r>
  <r>
    <n v="77551377"/>
    <x v="12"/>
    <x v="6"/>
  </r>
  <r>
    <n v="77551378"/>
    <x v="22"/>
    <x v="3"/>
  </r>
  <r>
    <n v="77551379"/>
    <x v="10"/>
    <x v="12"/>
  </r>
  <r>
    <n v="77551381"/>
    <x v="10"/>
    <x v="10"/>
  </r>
  <r>
    <n v="77551383"/>
    <x v="10"/>
    <x v="5"/>
  </r>
  <r>
    <n v="77551384"/>
    <x v="10"/>
    <x v="10"/>
  </r>
  <r>
    <n v="77551386"/>
    <x v="10"/>
    <x v="3"/>
  </r>
  <r>
    <n v="77551387"/>
    <x v="10"/>
    <x v="17"/>
  </r>
  <r>
    <n v="77551388"/>
    <x v="22"/>
    <x v="16"/>
  </r>
  <r>
    <n v="77551390"/>
    <x v="10"/>
    <x v="13"/>
  </r>
  <r>
    <n v="77551392"/>
    <x v="10"/>
    <x v="8"/>
  </r>
  <r>
    <n v="77551393"/>
    <x v="10"/>
    <x v="6"/>
  </r>
  <r>
    <n v="77551394"/>
    <x v="0"/>
    <x v="15"/>
  </r>
  <r>
    <n v="77551396"/>
    <x v="10"/>
    <x v="10"/>
  </r>
  <r>
    <n v="77551397"/>
    <x v="22"/>
    <x v="18"/>
  </r>
  <r>
    <n v="77551398"/>
    <x v="10"/>
    <x v="4"/>
  </r>
  <r>
    <n v="77551399"/>
    <x v="10"/>
    <x v="10"/>
  </r>
  <r>
    <n v="77551400"/>
    <x v="22"/>
    <x v="9"/>
  </r>
  <r>
    <n v="77551401"/>
    <x v="0"/>
    <x v="2"/>
  </r>
  <r>
    <n v="77551403"/>
    <x v="10"/>
    <x v="17"/>
  </r>
  <r>
    <n v="77551404"/>
    <x v="12"/>
    <x v="7"/>
  </r>
  <r>
    <n v="77551405"/>
    <x v="10"/>
    <x v="13"/>
  </r>
  <r>
    <n v="77551407"/>
    <x v="22"/>
    <x v="8"/>
  </r>
  <r>
    <n v="77551408"/>
    <x v="22"/>
    <x v="16"/>
  </r>
  <r>
    <n v="77551409"/>
    <x v="22"/>
    <x v="15"/>
  </r>
  <r>
    <n v="77551410"/>
    <x v="10"/>
    <x v="1"/>
  </r>
  <r>
    <n v="77551411"/>
    <x v="10"/>
    <x v="13"/>
  </r>
  <r>
    <n v="77551412"/>
    <x v="10"/>
    <x v="17"/>
  </r>
  <r>
    <n v="77551413"/>
    <x v="1"/>
    <x v="6"/>
  </r>
  <r>
    <n v="77551414"/>
    <x v="10"/>
    <x v="14"/>
  </r>
  <r>
    <n v="77551415"/>
    <x v="22"/>
    <x v="5"/>
  </r>
  <r>
    <n v="77551416"/>
    <x v="10"/>
    <x v="3"/>
  </r>
  <r>
    <n v="77551417"/>
    <x v="10"/>
    <x v="4"/>
  </r>
  <r>
    <n v="77551418"/>
    <x v="10"/>
    <x v="3"/>
  </r>
  <r>
    <n v="77551419"/>
    <x v="22"/>
    <x v="5"/>
  </r>
  <r>
    <n v="77551420"/>
    <x v="10"/>
    <x v="11"/>
  </r>
  <r>
    <n v="77551421"/>
    <x v="10"/>
    <x v="12"/>
  </r>
  <r>
    <n v="77551423"/>
    <x v="12"/>
    <x v="15"/>
  </r>
  <r>
    <n v="77551426"/>
    <x v="0"/>
    <x v="3"/>
  </r>
  <r>
    <n v="77551428"/>
    <x v="10"/>
    <x v="2"/>
  </r>
  <r>
    <n v="77551429"/>
    <x v="10"/>
    <x v="13"/>
  </r>
  <r>
    <n v="77551430"/>
    <x v="2"/>
    <x v="6"/>
  </r>
  <r>
    <n v="77551432"/>
    <x v="10"/>
    <x v="11"/>
  </r>
  <r>
    <n v="77551433"/>
    <x v="10"/>
    <x v="15"/>
  </r>
  <r>
    <n v="77551434"/>
    <x v="10"/>
    <x v="14"/>
  </r>
  <r>
    <n v="77551435"/>
    <x v="22"/>
    <x v="18"/>
  </r>
  <r>
    <n v="77551436"/>
    <x v="10"/>
    <x v="8"/>
  </r>
  <r>
    <n v="77551437"/>
    <x v="21"/>
    <x v="3"/>
  </r>
  <r>
    <n v="77551438"/>
    <x v="10"/>
    <x v="16"/>
  </r>
  <r>
    <n v="77551439"/>
    <x v="22"/>
    <x v="10"/>
  </r>
  <r>
    <n v="77551440"/>
    <x v="12"/>
    <x v="1"/>
  </r>
  <r>
    <n v="77551441"/>
    <x v="10"/>
    <x v="4"/>
  </r>
  <r>
    <n v="77551443"/>
    <x v="10"/>
    <x v="14"/>
  </r>
  <r>
    <n v="77551444"/>
    <x v="10"/>
    <x v="6"/>
  </r>
  <r>
    <n v="77551445"/>
    <x v="10"/>
    <x v="15"/>
  </r>
  <r>
    <n v="77551447"/>
    <x v="12"/>
    <x v="3"/>
  </r>
  <r>
    <n v="77551448"/>
    <x v="10"/>
    <x v="9"/>
  </r>
  <r>
    <n v="77551451"/>
    <x v="10"/>
    <x v="5"/>
  </r>
  <r>
    <n v="77551453"/>
    <x v="10"/>
    <x v="13"/>
  </r>
  <r>
    <n v="77551454"/>
    <x v="10"/>
    <x v="10"/>
  </r>
  <r>
    <n v="77551455"/>
    <x v="0"/>
    <x v="6"/>
  </r>
  <r>
    <n v="77551457"/>
    <x v="0"/>
    <x v="8"/>
  </r>
  <r>
    <n v="77551459"/>
    <x v="12"/>
    <x v="3"/>
  </r>
  <r>
    <n v="77551461"/>
    <x v="0"/>
    <x v="15"/>
  </r>
  <r>
    <n v="77551462"/>
    <x v="10"/>
    <x v="1"/>
  </r>
  <r>
    <n v="77551463"/>
    <x v="12"/>
    <x v="12"/>
  </r>
  <r>
    <n v="77551465"/>
    <x v="10"/>
    <x v="1"/>
  </r>
  <r>
    <n v="77551466"/>
    <x v="10"/>
    <x v="2"/>
  </r>
  <r>
    <n v="77551468"/>
    <x v="10"/>
    <x v="15"/>
  </r>
  <r>
    <n v="77551469"/>
    <x v="7"/>
    <x v="3"/>
  </r>
  <r>
    <n v="77551472"/>
    <x v="22"/>
    <x v="12"/>
  </r>
  <r>
    <n v="77551473"/>
    <x v="0"/>
    <x v="16"/>
  </r>
  <r>
    <n v="77551474"/>
    <x v="10"/>
    <x v="8"/>
  </r>
  <r>
    <n v="77551475"/>
    <x v="10"/>
    <x v="4"/>
  </r>
  <r>
    <n v="77551476"/>
    <x v="22"/>
    <x v="9"/>
  </r>
  <r>
    <n v="77551477"/>
    <x v="10"/>
    <x v="13"/>
  </r>
  <r>
    <n v="77551478"/>
    <x v="10"/>
    <x v="17"/>
  </r>
  <r>
    <n v="77551479"/>
    <x v="22"/>
    <x v="9"/>
  </r>
  <r>
    <n v="77551481"/>
    <x v="10"/>
    <x v="8"/>
  </r>
  <r>
    <n v="77551482"/>
    <x v="10"/>
    <x v="13"/>
  </r>
  <r>
    <n v="77551483"/>
    <x v="22"/>
    <x v="13"/>
  </r>
  <r>
    <n v="77551484"/>
    <x v="10"/>
    <x v="3"/>
  </r>
  <r>
    <n v="77551485"/>
    <x v="10"/>
    <x v="0"/>
  </r>
  <r>
    <n v="77551486"/>
    <x v="10"/>
    <x v="10"/>
  </r>
  <r>
    <n v="77551487"/>
    <x v="10"/>
    <x v="17"/>
  </r>
  <r>
    <n v="77551488"/>
    <x v="22"/>
    <x v="10"/>
  </r>
  <r>
    <n v="77551489"/>
    <x v="12"/>
    <x v="13"/>
  </r>
  <r>
    <n v="77551490"/>
    <x v="10"/>
    <x v="13"/>
  </r>
  <r>
    <n v="77551491"/>
    <x v="10"/>
    <x v="12"/>
  </r>
  <r>
    <n v="77551492"/>
    <x v="22"/>
    <x v="6"/>
  </r>
  <r>
    <n v="77551493"/>
    <x v="10"/>
    <x v="3"/>
  </r>
  <r>
    <n v="77551494"/>
    <x v="29"/>
    <x v="15"/>
  </r>
  <r>
    <n v="77551495"/>
    <x v="10"/>
    <x v="5"/>
  </r>
  <r>
    <n v="77551496"/>
    <x v="10"/>
    <x v="11"/>
  </r>
  <r>
    <n v="77551497"/>
    <x v="22"/>
    <x v="10"/>
  </r>
  <r>
    <n v="77551498"/>
    <x v="10"/>
    <x v="13"/>
  </r>
  <r>
    <n v="77551499"/>
    <x v="10"/>
    <x v="1"/>
  </r>
  <r>
    <n v="77551500"/>
    <x v="10"/>
    <x v="0"/>
  </r>
  <r>
    <n v="77551501"/>
    <x v="10"/>
    <x v="0"/>
  </r>
  <r>
    <n v="77551502"/>
    <x v="10"/>
    <x v="12"/>
  </r>
  <r>
    <n v="77551503"/>
    <x v="22"/>
    <x v="7"/>
  </r>
  <r>
    <n v="77551504"/>
    <x v="10"/>
    <x v="18"/>
  </r>
  <r>
    <n v="77551505"/>
    <x v="10"/>
    <x v="17"/>
  </r>
  <r>
    <n v="77551506"/>
    <x v="10"/>
    <x v="9"/>
  </r>
  <r>
    <n v="77551507"/>
    <x v="1"/>
    <x v="17"/>
  </r>
  <r>
    <n v="77551508"/>
    <x v="21"/>
    <x v="9"/>
  </r>
  <r>
    <n v="77551509"/>
    <x v="7"/>
    <x v="10"/>
  </r>
  <r>
    <n v="77551510"/>
    <x v="10"/>
    <x v="4"/>
  </r>
  <r>
    <n v="77551511"/>
    <x v="10"/>
    <x v="13"/>
  </r>
  <r>
    <n v="77551512"/>
    <x v="10"/>
    <x v="13"/>
  </r>
  <r>
    <n v="77551514"/>
    <x v="12"/>
    <x v="9"/>
  </r>
  <r>
    <n v="77551516"/>
    <x v="10"/>
    <x v="12"/>
  </r>
  <r>
    <n v="77551517"/>
    <x v="10"/>
    <x v="4"/>
  </r>
  <r>
    <n v="77551519"/>
    <x v="10"/>
    <x v="8"/>
  </r>
  <r>
    <n v="77551520"/>
    <x v="10"/>
    <x v="0"/>
  </r>
  <r>
    <n v="77551523"/>
    <x v="22"/>
    <x v="5"/>
  </r>
  <r>
    <n v="77551524"/>
    <x v="10"/>
    <x v="13"/>
  </r>
  <r>
    <n v="77551525"/>
    <x v="10"/>
    <x v="11"/>
  </r>
  <r>
    <n v="77551528"/>
    <x v="10"/>
    <x v="0"/>
  </r>
  <r>
    <n v="77551529"/>
    <x v="10"/>
    <x v="14"/>
  </r>
  <r>
    <n v="77551530"/>
    <x v="10"/>
    <x v="5"/>
  </r>
  <r>
    <n v="77551531"/>
    <x v="12"/>
    <x v="0"/>
  </r>
  <r>
    <n v="77551533"/>
    <x v="10"/>
    <x v="13"/>
  </r>
  <r>
    <n v="77551535"/>
    <x v="10"/>
    <x v="10"/>
  </r>
  <r>
    <n v="77551537"/>
    <x v="10"/>
    <x v="3"/>
  </r>
  <r>
    <n v="77551539"/>
    <x v="10"/>
    <x v="3"/>
  </r>
  <r>
    <n v="77551540"/>
    <x v="12"/>
    <x v="7"/>
  </r>
  <r>
    <n v="77551541"/>
    <x v="10"/>
    <x v="14"/>
  </r>
  <r>
    <n v="77551544"/>
    <x v="12"/>
    <x v="9"/>
  </r>
  <r>
    <n v="77551545"/>
    <x v="21"/>
    <x v="5"/>
  </r>
  <r>
    <n v="77551546"/>
    <x v="10"/>
    <x v="6"/>
  </r>
  <r>
    <n v="77551547"/>
    <x v="10"/>
    <x v="11"/>
  </r>
  <r>
    <n v="77551548"/>
    <x v="10"/>
    <x v="18"/>
  </r>
  <r>
    <n v="77551551"/>
    <x v="10"/>
    <x v="10"/>
  </r>
  <r>
    <n v="77551553"/>
    <x v="10"/>
    <x v="11"/>
  </r>
  <r>
    <n v="77551554"/>
    <x v="10"/>
    <x v="15"/>
  </r>
  <r>
    <n v="77551556"/>
    <x v="10"/>
    <x v="12"/>
  </r>
  <r>
    <n v="77551557"/>
    <x v="21"/>
    <x v="12"/>
  </r>
  <r>
    <n v="77551558"/>
    <x v="10"/>
    <x v="18"/>
  </r>
  <r>
    <n v="77551559"/>
    <x v="10"/>
    <x v="18"/>
  </r>
  <r>
    <n v="77551560"/>
    <x v="12"/>
    <x v="11"/>
  </r>
  <r>
    <n v="77551561"/>
    <x v="22"/>
    <x v="8"/>
  </r>
  <r>
    <n v="77551563"/>
    <x v="10"/>
    <x v="15"/>
  </r>
  <r>
    <n v="77551565"/>
    <x v="10"/>
    <x v="12"/>
  </r>
  <r>
    <n v="77551570"/>
    <x v="10"/>
    <x v="5"/>
  </r>
  <r>
    <n v="77551571"/>
    <x v="10"/>
    <x v="7"/>
  </r>
  <r>
    <n v="77551572"/>
    <x v="10"/>
    <x v="4"/>
  </r>
  <r>
    <n v="77551573"/>
    <x v="10"/>
    <x v="4"/>
  </r>
  <r>
    <n v="77551574"/>
    <x v="10"/>
    <x v="5"/>
  </r>
  <r>
    <n v="77551575"/>
    <x v="10"/>
    <x v="10"/>
  </r>
  <r>
    <n v="77551578"/>
    <x v="21"/>
    <x v="17"/>
  </r>
  <r>
    <n v="77551579"/>
    <x v="10"/>
    <x v="3"/>
  </r>
  <r>
    <n v="77551580"/>
    <x v="10"/>
    <x v="3"/>
  </r>
  <r>
    <n v="77551581"/>
    <x v="0"/>
    <x v="17"/>
  </r>
  <r>
    <n v="77551582"/>
    <x v="10"/>
    <x v="5"/>
  </r>
  <r>
    <n v="77551584"/>
    <x v="12"/>
    <x v="15"/>
  </r>
  <r>
    <n v="77551585"/>
    <x v="10"/>
    <x v="7"/>
  </r>
  <r>
    <n v="77551586"/>
    <x v="10"/>
    <x v="4"/>
  </r>
  <r>
    <n v="77551587"/>
    <x v="0"/>
    <x v="6"/>
  </r>
  <r>
    <n v="77551589"/>
    <x v="10"/>
    <x v="17"/>
  </r>
  <r>
    <n v="77551590"/>
    <x v="10"/>
    <x v="13"/>
  </r>
  <r>
    <n v="77551591"/>
    <x v="10"/>
    <x v="8"/>
  </r>
  <r>
    <n v="77551592"/>
    <x v="10"/>
    <x v="17"/>
  </r>
  <r>
    <n v="77551593"/>
    <x v="12"/>
    <x v="17"/>
  </r>
  <r>
    <n v="77551594"/>
    <x v="10"/>
    <x v="4"/>
  </r>
  <r>
    <n v="77551595"/>
    <x v="10"/>
    <x v="18"/>
  </r>
  <r>
    <n v="77551596"/>
    <x v="10"/>
    <x v="5"/>
  </r>
  <r>
    <n v="77551598"/>
    <x v="10"/>
    <x v="6"/>
  </r>
  <r>
    <n v="77551599"/>
    <x v="22"/>
    <x v="14"/>
  </r>
  <r>
    <n v="77551601"/>
    <x v="10"/>
    <x v="7"/>
  </r>
  <r>
    <n v="77551602"/>
    <x v="10"/>
    <x v="1"/>
  </r>
  <r>
    <n v="77551603"/>
    <x v="10"/>
    <x v="6"/>
  </r>
  <r>
    <n v="77551604"/>
    <x v="10"/>
    <x v="6"/>
  </r>
  <r>
    <n v="77551608"/>
    <x v="10"/>
    <x v="16"/>
  </r>
  <r>
    <n v="77551610"/>
    <x v="10"/>
    <x v="10"/>
  </r>
  <r>
    <n v="77551611"/>
    <x v="10"/>
    <x v="10"/>
  </r>
  <r>
    <n v="77551614"/>
    <x v="10"/>
    <x v="9"/>
  </r>
  <r>
    <n v="77551615"/>
    <x v="10"/>
    <x v="4"/>
  </r>
  <r>
    <n v="77551617"/>
    <x v="10"/>
    <x v="1"/>
  </r>
  <r>
    <n v="77551618"/>
    <x v="10"/>
    <x v="7"/>
  </r>
  <r>
    <n v="77551619"/>
    <x v="10"/>
    <x v="1"/>
  </r>
  <r>
    <n v="77551622"/>
    <x v="10"/>
    <x v="8"/>
  </r>
  <r>
    <n v="77551623"/>
    <x v="10"/>
    <x v="8"/>
  </r>
  <r>
    <n v="77551626"/>
    <x v="11"/>
    <x v="8"/>
  </r>
  <r>
    <n v="77551628"/>
    <x v="10"/>
    <x v="3"/>
  </r>
  <r>
    <n v="77551629"/>
    <x v="10"/>
    <x v="6"/>
  </r>
  <r>
    <n v="77551631"/>
    <x v="22"/>
    <x v="10"/>
  </r>
  <r>
    <n v="77551632"/>
    <x v="10"/>
    <x v="1"/>
  </r>
  <r>
    <n v="77551633"/>
    <x v="10"/>
    <x v="13"/>
  </r>
  <r>
    <n v="77551634"/>
    <x v="12"/>
    <x v="3"/>
  </r>
  <r>
    <n v="77551635"/>
    <x v="10"/>
    <x v="10"/>
  </r>
  <r>
    <n v="77551637"/>
    <x v="10"/>
    <x v="4"/>
  </r>
  <r>
    <n v="77551638"/>
    <x v="10"/>
    <x v="15"/>
  </r>
  <r>
    <n v="77551639"/>
    <x v="12"/>
    <x v="4"/>
  </r>
  <r>
    <n v="77551640"/>
    <x v="10"/>
    <x v="11"/>
  </r>
  <r>
    <n v="77551641"/>
    <x v="10"/>
    <x v="5"/>
  </r>
  <r>
    <n v="77551643"/>
    <x v="10"/>
    <x v="12"/>
  </r>
  <r>
    <n v="77551644"/>
    <x v="10"/>
    <x v="4"/>
  </r>
  <r>
    <n v="77551645"/>
    <x v="10"/>
    <x v="17"/>
  </r>
  <r>
    <n v="77551646"/>
    <x v="10"/>
    <x v="5"/>
  </r>
  <r>
    <n v="77551647"/>
    <x v="10"/>
    <x v="15"/>
  </r>
  <r>
    <n v="77551648"/>
    <x v="12"/>
    <x v="7"/>
  </r>
  <r>
    <n v="77551650"/>
    <x v="10"/>
    <x v="17"/>
  </r>
  <r>
    <n v="77551651"/>
    <x v="10"/>
    <x v="6"/>
  </r>
  <r>
    <n v="77551652"/>
    <x v="10"/>
    <x v="10"/>
  </r>
  <r>
    <n v="77551657"/>
    <x v="10"/>
    <x v="16"/>
  </r>
  <r>
    <n v="77551658"/>
    <x v="0"/>
    <x v="16"/>
  </r>
  <r>
    <n v="77551659"/>
    <x v="22"/>
    <x v="13"/>
  </r>
  <r>
    <n v="77551660"/>
    <x v="10"/>
    <x v="0"/>
  </r>
  <r>
    <n v="77551663"/>
    <x v="10"/>
    <x v="12"/>
  </r>
  <r>
    <n v="77551664"/>
    <x v="10"/>
    <x v="11"/>
  </r>
  <r>
    <n v="77551665"/>
    <x v="10"/>
    <x v="12"/>
  </r>
  <r>
    <n v="77551666"/>
    <x v="10"/>
    <x v="6"/>
  </r>
  <r>
    <n v="77551667"/>
    <x v="10"/>
    <x v="14"/>
  </r>
  <r>
    <n v="77551668"/>
    <x v="10"/>
    <x v="18"/>
  </r>
  <r>
    <n v="77551670"/>
    <x v="10"/>
    <x v="3"/>
  </r>
  <r>
    <n v="77551671"/>
    <x v="7"/>
    <x v="11"/>
  </r>
  <r>
    <n v="77551673"/>
    <x v="10"/>
    <x v="1"/>
  </r>
  <r>
    <n v="77551674"/>
    <x v="10"/>
    <x v="4"/>
  </r>
  <r>
    <n v="77551675"/>
    <x v="10"/>
    <x v="12"/>
  </r>
  <r>
    <n v="77551678"/>
    <x v="10"/>
    <x v="10"/>
  </r>
  <r>
    <n v="77551679"/>
    <x v="10"/>
    <x v="15"/>
  </r>
  <r>
    <n v="77551680"/>
    <x v="10"/>
    <x v="8"/>
  </r>
  <r>
    <n v="77551681"/>
    <x v="22"/>
    <x v="4"/>
  </r>
  <r>
    <n v="77551682"/>
    <x v="0"/>
    <x v="16"/>
  </r>
  <r>
    <n v="77551683"/>
    <x v="22"/>
    <x v="6"/>
  </r>
  <r>
    <n v="77551684"/>
    <x v="10"/>
    <x v="2"/>
  </r>
  <r>
    <n v="77551686"/>
    <x v="12"/>
    <x v="3"/>
  </r>
  <r>
    <n v="77551689"/>
    <x v="10"/>
    <x v="10"/>
  </r>
  <r>
    <n v="77551692"/>
    <x v="0"/>
    <x v="11"/>
  </r>
  <r>
    <n v="77551693"/>
    <x v="10"/>
    <x v="1"/>
  </r>
  <r>
    <n v="77551694"/>
    <x v="21"/>
    <x v="16"/>
  </r>
  <r>
    <n v="77551695"/>
    <x v="22"/>
    <x v="10"/>
  </r>
  <r>
    <n v="77551696"/>
    <x v="10"/>
    <x v="12"/>
  </r>
  <r>
    <n v="77551697"/>
    <x v="12"/>
    <x v="18"/>
  </r>
  <r>
    <n v="77551699"/>
    <x v="10"/>
    <x v="16"/>
  </r>
  <r>
    <n v="77551700"/>
    <x v="10"/>
    <x v="1"/>
  </r>
  <r>
    <n v="77551702"/>
    <x v="10"/>
    <x v="3"/>
  </r>
  <r>
    <n v="77551704"/>
    <x v="10"/>
    <x v="7"/>
  </r>
  <r>
    <n v="77551705"/>
    <x v="12"/>
    <x v="16"/>
  </r>
  <r>
    <n v="77551706"/>
    <x v="10"/>
    <x v="2"/>
  </r>
  <r>
    <n v="77551707"/>
    <x v="10"/>
    <x v="13"/>
  </r>
  <r>
    <n v="77551708"/>
    <x v="10"/>
    <x v="10"/>
  </r>
  <r>
    <n v="77551711"/>
    <x v="10"/>
    <x v="0"/>
  </r>
  <r>
    <n v="77551712"/>
    <x v="12"/>
    <x v="2"/>
  </r>
  <r>
    <n v="77551713"/>
    <x v="10"/>
    <x v="8"/>
  </r>
  <r>
    <n v="77551714"/>
    <x v="10"/>
    <x v="15"/>
  </r>
  <r>
    <n v="77551715"/>
    <x v="10"/>
    <x v="16"/>
  </r>
  <r>
    <n v="77551716"/>
    <x v="0"/>
    <x v="6"/>
  </r>
  <r>
    <n v="77551720"/>
    <x v="22"/>
    <x v="18"/>
  </r>
  <r>
    <n v="77551722"/>
    <x v="10"/>
    <x v="3"/>
  </r>
  <r>
    <n v="77551723"/>
    <x v="10"/>
    <x v="8"/>
  </r>
  <r>
    <n v="77551724"/>
    <x v="10"/>
    <x v="1"/>
  </r>
  <r>
    <n v="77551725"/>
    <x v="22"/>
    <x v="4"/>
  </r>
  <r>
    <n v="77551726"/>
    <x v="10"/>
    <x v="8"/>
  </r>
  <r>
    <n v="77551727"/>
    <x v="10"/>
    <x v="14"/>
  </r>
  <r>
    <n v="77551728"/>
    <x v="10"/>
    <x v="8"/>
  </r>
  <r>
    <n v="77551730"/>
    <x v="12"/>
    <x v="1"/>
  </r>
  <r>
    <n v="77551731"/>
    <x v="21"/>
    <x v="4"/>
  </r>
  <r>
    <n v="77551734"/>
    <x v="22"/>
    <x v="9"/>
  </r>
  <r>
    <n v="77551735"/>
    <x v="10"/>
    <x v="0"/>
  </r>
  <r>
    <n v="77551737"/>
    <x v="22"/>
    <x v="0"/>
  </r>
  <r>
    <n v="77551738"/>
    <x v="10"/>
    <x v="14"/>
  </r>
  <r>
    <n v="77551739"/>
    <x v="10"/>
    <x v="6"/>
  </r>
  <r>
    <n v="77551740"/>
    <x v="22"/>
    <x v="7"/>
  </r>
  <r>
    <n v="77551741"/>
    <x v="12"/>
    <x v="13"/>
  </r>
  <r>
    <n v="77551742"/>
    <x v="10"/>
    <x v="2"/>
  </r>
  <r>
    <n v="77551743"/>
    <x v="10"/>
    <x v="5"/>
  </r>
  <r>
    <n v="77551747"/>
    <x v="10"/>
    <x v="13"/>
  </r>
  <r>
    <n v="77551748"/>
    <x v="12"/>
    <x v="16"/>
  </r>
  <r>
    <n v="77551749"/>
    <x v="12"/>
    <x v="3"/>
  </r>
  <r>
    <n v="77551750"/>
    <x v="10"/>
    <x v="13"/>
  </r>
  <r>
    <n v="77551751"/>
    <x v="10"/>
    <x v="16"/>
  </r>
  <r>
    <n v="77551753"/>
    <x v="10"/>
    <x v="15"/>
  </r>
  <r>
    <n v="77551754"/>
    <x v="10"/>
    <x v="10"/>
  </r>
  <r>
    <n v="77551755"/>
    <x v="12"/>
    <x v="17"/>
  </r>
  <r>
    <n v="77551757"/>
    <x v="3"/>
    <x v="9"/>
  </r>
  <r>
    <n v="77551758"/>
    <x v="1"/>
    <x v="4"/>
  </r>
  <r>
    <n v="77551759"/>
    <x v="22"/>
    <x v="18"/>
  </r>
  <r>
    <n v="77551760"/>
    <x v="10"/>
    <x v="5"/>
  </r>
  <r>
    <n v="77551761"/>
    <x v="10"/>
    <x v="4"/>
  </r>
  <r>
    <n v="77551762"/>
    <x v="12"/>
    <x v="12"/>
  </r>
  <r>
    <n v="77551763"/>
    <x v="10"/>
    <x v="18"/>
  </r>
  <r>
    <n v="77551767"/>
    <x v="12"/>
    <x v="13"/>
  </r>
  <r>
    <n v="77551768"/>
    <x v="10"/>
    <x v="4"/>
  </r>
  <r>
    <n v="77551772"/>
    <x v="22"/>
    <x v="10"/>
  </r>
  <r>
    <n v="77551775"/>
    <x v="22"/>
    <x v="18"/>
  </r>
  <r>
    <n v="77551776"/>
    <x v="22"/>
    <x v="15"/>
  </r>
  <r>
    <n v="77551777"/>
    <x v="10"/>
    <x v="3"/>
  </r>
  <r>
    <n v="77551779"/>
    <x v="0"/>
    <x v="3"/>
  </r>
  <r>
    <n v="77551780"/>
    <x v="10"/>
    <x v="9"/>
  </r>
  <r>
    <n v="77551781"/>
    <x v="10"/>
    <x v="16"/>
  </r>
  <r>
    <n v="77551782"/>
    <x v="10"/>
    <x v="3"/>
  </r>
  <r>
    <n v="77551783"/>
    <x v="10"/>
    <x v="9"/>
  </r>
  <r>
    <n v="77551784"/>
    <x v="22"/>
    <x v="8"/>
  </r>
  <r>
    <n v="77551785"/>
    <x v="10"/>
    <x v="8"/>
  </r>
  <r>
    <n v="77551786"/>
    <x v="10"/>
    <x v="7"/>
  </r>
  <r>
    <n v="77551788"/>
    <x v="10"/>
    <x v="17"/>
  </r>
  <r>
    <n v="77551789"/>
    <x v="0"/>
    <x v="18"/>
  </r>
  <r>
    <n v="77551790"/>
    <x v="0"/>
    <x v="17"/>
  </r>
  <r>
    <n v="77551792"/>
    <x v="1"/>
    <x v="10"/>
  </r>
  <r>
    <n v="77551794"/>
    <x v="22"/>
    <x v="9"/>
  </r>
  <r>
    <n v="77551795"/>
    <x v="10"/>
    <x v="13"/>
  </r>
  <r>
    <n v="77551796"/>
    <x v="10"/>
    <x v="12"/>
  </r>
  <r>
    <n v="77551797"/>
    <x v="10"/>
    <x v="6"/>
  </r>
  <r>
    <n v="77551798"/>
    <x v="10"/>
    <x v="5"/>
  </r>
  <r>
    <n v="77551801"/>
    <x v="12"/>
    <x v="14"/>
  </r>
  <r>
    <n v="77551802"/>
    <x v="10"/>
    <x v="6"/>
  </r>
  <r>
    <n v="77551803"/>
    <x v="10"/>
    <x v="18"/>
  </r>
  <r>
    <n v="77551804"/>
    <x v="10"/>
    <x v="15"/>
  </r>
  <r>
    <n v="77551805"/>
    <x v="0"/>
    <x v="9"/>
  </r>
  <r>
    <n v="77551807"/>
    <x v="10"/>
    <x v="18"/>
  </r>
  <r>
    <n v="77551808"/>
    <x v="10"/>
    <x v="16"/>
  </r>
  <r>
    <n v="77551809"/>
    <x v="0"/>
    <x v="17"/>
  </r>
  <r>
    <n v="77551810"/>
    <x v="10"/>
    <x v="8"/>
  </r>
  <r>
    <n v="77551811"/>
    <x v="10"/>
    <x v="13"/>
  </r>
  <r>
    <n v="77551812"/>
    <x v="10"/>
    <x v="7"/>
  </r>
  <r>
    <n v="77551814"/>
    <x v="10"/>
    <x v="3"/>
  </r>
  <r>
    <n v="77551816"/>
    <x v="10"/>
    <x v="13"/>
  </r>
  <r>
    <n v="77551817"/>
    <x v="22"/>
    <x v="5"/>
  </r>
  <r>
    <n v="77551818"/>
    <x v="22"/>
    <x v="18"/>
  </r>
  <r>
    <n v="77551819"/>
    <x v="10"/>
    <x v="10"/>
  </r>
  <r>
    <n v="77551820"/>
    <x v="10"/>
    <x v="13"/>
  </r>
  <r>
    <n v="77551821"/>
    <x v="1"/>
    <x v="6"/>
  </r>
  <r>
    <n v="77551822"/>
    <x v="10"/>
    <x v="9"/>
  </r>
  <r>
    <n v="77551824"/>
    <x v="11"/>
    <x v="0"/>
  </r>
  <r>
    <n v="77551825"/>
    <x v="10"/>
    <x v="12"/>
  </r>
  <r>
    <n v="77551826"/>
    <x v="10"/>
    <x v="12"/>
  </r>
  <r>
    <n v="77551827"/>
    <x v="10"/>
    <x v="4"/>
  </r>
  <r>
    <n v="77551829"/>
    <x v="10"/>
    <x v="5"/>
  </r>
  <r>
    <n v="77551833"/>
    <x v="12"/>
    <x v="13"/>
  </r>
  <r>
    <n v="77551834"/>
    <x v="10"/>
    <x v="12"/>
  </r>
  <r>
    <n v="77551835"/>
    <x v="10"/>
    <x v="13"/>
  </r>
  <r>
    <n v="77551836"/>
    <x v="10"/>
    <x v="17"/>
  </r>
  <r>
    <n v="77551837"/>
    <x v="10"/>
    <x v="5"/>
  </r>
  <r>
    <n v="77551838"/>
    <x v="21"/>
    <x v="14"/>
  </r>
  <r>
    <n v="77551839"/>
    <x v="0"/>
    <x v="9"/>
  </r>
  <r>
    <n v="77551841"/>
    <x v="12"/>
    <x v="11"/>
  </r>
  <r>
    <n v="77551842"/>
    <x v="22"/>
    <x v="3"/>
  </r>
  <r>
    <n v="77551843"/>
    <x v="21"/>
    <x v="16"/>
  </r>
  <r>
    <n v="77551844"/>
    <x v="10"/>
    <x v="9"/>
  </r>
  <r>
    <n v="77551845"/>
    <x v="10"/>
    <x v="4"/>
  </r>
  <r>
    <n v="77551846"/>
    <x v="12"/>
    <x v="11"/>
  </r>
  <r>
    <n v="77551847"/>
    <x v="22"/>
    <x v="9"/>
  </r>
  <r>
    <n v="77551848"/>
    <x v="10"/>
    <x v="6"/>
  </r>
  <r>
    <n v="77551850"/>
    <x v="11"/>
    <x v="7"/>
  </r>
  <r>
    <n v="77551851"/>
    <x v="10"/>
    <x v="5"/>
  </r>
  <r>
    <n v="77551853"/>
    <x v="10"/>
    <x v="13"/>
  </r>
  <r>
    <n v="77551854"/>
    <x v="22"/>
    <x v="18"/>
  </r>
  <r>
    <n v="77551855"/>
    <x v="10"/>
    <x v="9"/>
  </r>
  <r>
    <n v="77551856"/>
    <x v="10"/>
    <x v="15"/>
  </r>
  <r>
    <n v="77551857"/>
    <x v="10"/>
    <x v="2"/>
  </r>
  <r>
    <n v="77551858"/>
    <x v="10"/>
    <x v="15"/>
  </r>
  <r>
    <n v="77551860"/>
    <x v="10"/>
    <x v="10"/>
  </r>
  <r>
    <n v="77551861"/>
    <x v="10"/>
    <x v="7"/>
  </r>
  <r>
    <n v="77551863"/>
    <x v="10"/>
    <x v="7"/>
  </r>
  <r>
    <n v="77551864"/>
    <x v="7"/>
    <x v="3"/>
  </r>
  <r>
    <n v="77551865"/>
    <x v="12"/>
    <x v="3"/>
  </r>
  <r>
    <n v="77551866"/>
    <x v="10"/>
    <x v="0"/>
  </r>
  <r>
    <n v="77551867"/>
    <x v="10"/>
    <x v="1"/>
  </r>
  <r>
    <n v="77551868"/>
    <x v="10"/>
    <x v="18"/>
  </r>
  <r>
    <n v="77551869"/>
    <x v="10"/>
    <x v="6"/>
  </r>
  <r>
    <n v="77551870"/>
    <x v="10"/>
    <x v="13"/>
  </r>
  <r>
    <n v="77551871"/>
    <x v="10"/>
    <x v="15"/>
  </r>
  <r>
    <n v="77551872"/>
    <x v="10"/>
    <x v="3"/>
  </r>
  <r>
    <n v="77551875"/>
    <x v="10"/>
    <x v="12"/>
  </r>
  <r>
    <n v="77551876"/>
    <x v="10"/>
    <x v="16"/>
  </r>
  <r>
    <n v="77551877"/>
    <x v="10"/>
    <x v="6"/>
  </r>
  <r>
    <n v="77551879"/>
    <x v="22"/>
    <x v="14"/>
  </r>
  <r>
    <n v="77551880"/>
    <x v="0"/>
    <x v="11"/>
  </r>
  <r>
    <n v="77551882"/>
    <x v="22"/>
    <x v="7"/>
  </r>
  <r>
    <n v="77551883"/>
    <x v="22"/>
    <x v="1"/>
  </r>
  <r>
    <n v="77551885"/>
    <x v="22"/>
    <x v="7"/>
  </r>
  <r>
    <n v="77551886"/>
    <x v="0"/>
    <x v="16"/>
  </r>
  <r>
    <n v="77551887"/>
    <x v="10"/>
    <x v="10"/>
  </r>
  <r>
    <n v="77551888"/>
    <x v="1"/>
    <x v="16"/>
  </r>
  <r>
    <n v="77551890"/>
    <x v="10"/>
    <x v="12"/>
  </r>
  <r>
    <n v="77551891"/>
    <x v="10"/>
    <x v="7"/>
  </r>
  <r>
    <n v="77551892"/>
    <x v="10"/>
    <x v="15"/>
  </r>
  <r>
    <n v="77551893"/>
    <x v="10"/>
    <x v="10"/>
  </r>
  <r>
    <n v="77551895"/>
    <x v="10"/>
    <x v="10"/>
  </r>
  <r>
    <n v="77551896"/>
    <x v="10"/>
    <x v="15"/>
  </r>
  <r>
    <n v="77551897"/>
    <x v="10"/>
    <x v="1"/>
  </r>
  <r>
    <n v="77551898"/>
    <x v="10"/>
    <x v="9"/>
  </r>
  <r>
    <n v="77551899"/>
    <x v="10"/>
    <x v="11"/>
  </r>
  <r>
    <n v="77551900"/>
    <x v="1"/>
    <x v="5"/>
  </r>
  <r>
    <n v="77551901"/>
    <x v="10"/>
    <x v="0"/>
  </r>
  <r>
    <n v="77551903"/>
    <x v="0"/>
    <x v="3"/>
  </r>
  <r>
    <n v="77551905"/>
    <x v="10"/>
    <x v="4"/>
  </r>
  <r>
    <n v="77551906"/>
    <x v="0"/>
    <x v="2"/>
  </r>
  <r>
    <n v="77551908"/>
    <x v="10"/>
    <x v="1"/>
  </r>
  <r>
    <n v="77551909"/>
    <x v="10"/>
    <x v="10"/>
  </r>
  <r>
    <n v="77551910"/>
    <x v="0"/>
    <x v="13"/>
  </r>
  <r>
    <n v="77551911"/>
    <x v="10"/>
    <x v="9"/>
  </r>
  <r>
    <n v="77551912"/>
    <x v="7"/>
    <x v="0"/>
  </r>
  <r>
    <n v="77551913"/>
    <x v="10"/>
    <x v="6"/>
  </r>
  <r>
    <n v="77551914"/>
    <x v="12"/>
    <x v="7"/>
  </r>
  <r>
    <n v="77551915"/>
    <x v="12"/>
    <x v="11"/>
  </r>
  <r>
    <n v="77551916"/>
    <x v="10"/>
    <x v="4"/>
  </r>
  <r>
    <n v="77551917"/>
    <x v="10"/>
    <x v="13"/>
  </r>
  <r>
    <n v="77551918"/>
    <x v="10"/>
    <x v="9"/>
  </r>
  <r>
    <n v="77551919"/>
    <x v="10"/>
    <x v="8"/>
  </r>
  <r>
    <n v="77551920"/>
    <x v="10"/>
    <x v="3"/>
  </r>
  <r>
    <n v="77551922"/>
    <x v="10"/>
    <x v="7"/>
  </r>
  <r>
    <n v="77551924"/>
    <x v="10"/>
    <x v="9"/>
  </r>
  <r>
    <n v="77551925"/>
    <x v="10"/>
    <x v="13"/>
  </r>
  <r>
    <n v="77551926"/>
    <x v="10"/>
    <x v="16"/>
  </r>
  <r>
    <n v="77551927"/>
    <x v="10"/>
    <x v="14"/>
  </r>
  <r>
    <n v="77551930"/>
    <x v="22"/>
    <x v="6"/>
  </r>
  <r>
    <n v="77551931"/>
    <x v="22"/>
    <x v="18"/>
  </r>
  <r>
    <n v="77551933"/>
    <x v="10"/>
    <x v="9"/>
  </r>
  <r>
    <n v="77551934"/>
    <x v="10"/>
    <x v="2"/>
  </r>
  <r>
    <n v="77551935"/>
    <x v="10"/>
    <x v="17"/>
  </r>
  <r>
    <n v="77551936"/>
    <x v="10"/>
    <x v="16"/>
  </r>
  <r>
    <n v="77551938"/>
    <x v="10"/>
    <x v="4"/>
  </r>
  <r>
    <n v="77551940"/>
    <x v="10"/>
    <x v="12"/>
  </r>
  <r>
    <n v="77551941"/>
    <x v="22"/>
    <x v="13"/>
  </r>
  <r>
    <n v="77551943"/>
    <x v="0"/>
    <x v="15"/>
  </r>
  <r>
    <n v="77551944"/>
    <x v="10"/>
    <x v="7"/>
  </r>
  <r>
    <n v="77551945"/>
    <x v="22"/>
    <x v="4"/>
  </r>
  <r>
    <n v="77551947"/>
    <x v="0"/>
    <x v="16"/>
  </r>
  <r>
    <n v="77551948"/>
    <x v="10"/>
    <x v="10"/>
  </r>
  <r>
    <n v="77551949"/>
    <x v="10"/>
    <x v="5"/>
  </r>
  <r>
    <n v="77551950"/>
    <x v="22"/>
    <x v="13"/>
  </r>
  <r>
    <n v="77551951"/>
    <x v="10"/>
    <x v="18"/>
  </r>
  <r>
    <n v="77551953"/>
    <x v="10"/>
    <x v="14"/>
  </r>
  <r>
    <n v="77551954"/>
    <x v="10"/>
    <x v="13"/>
  </r>
  <r>
    <n v="77551955"/>
    <x v="10"/>
    <x v="13"/>
  </r>
  <r>
    <n v="77551956"/>
    <x v="10"/>
    <x v="11"/>
  </r>
  <r>
    <n v="77551957"/>
    <x v="10"/>
    <x v="18"/>
  </r>
  <r>
    <n v="77551959"/>
    <x v="22"/>
    <x v="1"/>
  </r>
  <r>
    <n v="77551960"/>
    <x v="22"/>
    <x v="2"/>
  </r>
  <r>
    <n v="77551961"/>
    <x v="10"/>
    <x v="16"/>
  </r>
  <r>
    <n v="77551962"/>
    <x v="10"/>
    <x v="5"/>
  </r>
  <r>
    <n v="77551963"/>
    <x v="10"/>
    <x v="6"/>
  </r>
  <r>
    <n v="77551967"/>
    <x v="10"/>
    <x v="12"/>
  </r>
  <r>
    <n v="77551968"/>
    <x v="10"/>
    <x v="4"/>
  </r>
  <r>
    <n v="77551969"/>
    <x v="10"/>
    <x v="0"/>
  </r>
  <r>
    <n v="77551970"/>
    <x v="22"/>
    <x v="2"/>
  </r>
  <r>
    <n v="77551971"/>
    <x v="12"/>
    <x v="17"/>
  </r>
  <r>
    <n v="77551973"/>
    <x v="10"/>
    <x v="5"/>
  </r>
  <r>
    <n v="77551975"/>
    <x v="12"/>
    <x v="4"/>
  </r>
  <r>
    <n v="77551976"/>
    <x v="22"/>
    <x v="9"/>
  </r>
  <r>
    <n v="77551977"/>
    <x v="0"/>
    <x v="4"/>
  </r>
  <r>
    <n v="77551979"/>
    <x v="22"/>
    <x v="12"/>
  </r>
  <r>
    <n v="77551980"/>
    <x v="0"/>
    <x v="2"/>
  </r>
  <r>
    <n v="77551982"/>
    <x v="10"/>
    <x v="7"/>
  </r>
  <r>
    <n v="77551983"/>
    <x v="10"/>
    <x v="1"/>
  </r>
  <r>
    <n v="77551984"/>
    <x v="10"/>
    <x v="7"/>
  </r>
  <r>
    <n v="77551985"/>
    <x v="10"/>
    <x v="7"/>
  </r>
  <r>
    <n v="77551987"/>
    <x v="0"/>
    <x v="8"/>
  </r>
  <r>
    <n v="77551988"/>
    <x v="10"/>
    <x v="12"/>
  </r>
  <r>
    <n v="77551989"/>
    <x v="10"/>
    <x v="17"/>
  </r>
  <r>
    <n v="77551990"/>
    <x v="10"/>
    <x v="5"/>
  </r>
  <r>
    <n v="77551991"/>
    <x v="10"/>
    <x v="8"/>
  </r>
  <r>
    <n v="77551995"/>
    <x v="10"/>
    <x v="13"/>
  </r>
  <r>
    <n v="77551996"/>
    <x v="0"/>
    <x v="6"/>
  </r>
  <r>
    <n v="77551997"/>
    <x v="21"/>
    <x v="16"/>
  </r>
  <r>
    <n v="77551998"/>
    <x v="10"/>
    <x v="14"/>
  </r>
  <r>
    <n v="77552001"/>
    <x v="10"/>
    <x v="0"/>
  </r>
  <r>
    <n v="77552002"/>
    <x v="10"/>
    <x v="8"/>
  </r>
  <r>
    <n v="77552003"/>
    <x v="11"/>
    <x v="8"/>
  </r>
  <r>
    <n v="77552004"/>
    <x v="10"/>
    <x v="10"/>
  </r>
  <r>
    <n v="77552006"/>
    <x v="10"/>
    <x v="1"/>
  </r>
  <r>
    <n v="77552008"/>
    <x v="10"/>
    <x v="11"/>
  </r>
  <r>
    <n v="77552009"/>
    <x v="10"/>
    <x v="14"/>
  </r>
  <r>
    <n v="77552010"/>
    <x v="10"/>
    <x v="10"/>
  </r>
  <r>
    <n v="77552011"/>
    <x v="10"/>
    <x v="14"/>
  </r>
  <r>
    <n v="77552012"/>
    <x v="10"/>
    <x v="4"/>
  </r>
  <r>
    <n v="77552013"/>
    <x v="10"/>
    <x v="6"/>
  </r>
  <r>
    <n v="77552014"/>
    <x v="10"/>
    <x v="12"/>
  </r>
  <r>
    <n v="77552015"/>
    <x v="10"/>
    <x v="6"/>
  </r>
  <r>
    <n v="77552019"/>
    <x v="22"/>
    <x v="9"/>
  </r>
  <r>
    <n v="77552020"/>
    <x v="0"/>
    <x v="16"/>
  </r>
  <r>
    <n v="77552021"/>
    <x v="22"/>
    <x v="6"/>
  </r>
  <r>
    <n v="77552022"/>
    <x v="11"/>
    <x v="12"/>
  </r>
  <r>
    <n v="77552023"/>
    <x v="10"/>
    <x v="18"/>
  </r>
  <r>
    <n v="77552024"/>
    <x v="12"/>
    <x v="9"/>
  </r>
  <r>
    <n v="77552025"/>
    <x v="22"/>
    <x v="5"/>
  </r>
  <r>
    <n v="77552026"/>
    <x v="10"/>
    <x v="0"/>
  </r>
  <r>
    <n v="77552027"/>
    <x v="10"/>
    <x v="4"/>
  </r>
  <r>
    <n v="77552029"/>
    <x v="10"/>
    <x v="17"/>
  </r>
  <r>
    <n v="77552030"/>
    <x v="22"/>
    <x v="4"/>
  </r>
  <r>
    <n v="77552031"/>
    <x v="10"/>
    <x v="16"/>
  </r>
  <r>
    <n v="77552032"/>
    <x v="10"/>
    <x v="11"/>
  </r>
  <r>
    <n v="77552033"/>
    <x v="22"/>
    <x v="12"/>
  </r>
  <r>
    <n v="77552034"/>
    <x v="10"/>
    <x v="2"/>
  </r>
  <r>
    <n v="77552035"/>
    <x v="0"/>
    <x v="16"/>
  </r>
  <r>
    <n v="77552036"/>
    <x v="10"/>
    <x v="17"/>
  </r>
  <r>
    <n v="77552037"/>
    <x v="0"/>
    <x v="7"/>
  </r>
  <r>
    <n v="77552038"/>
    <x v="10"/>
    <x v="5"/>
  </r>
  <r>
    <n v="77552039"/>
    <x v="22"/>
    <x v="10"/>
  </r>
  <r>
    <n v="77552040"/>
    <x v="10"/>
    <x v="16"/>
  </r>
  <r>
    <n v="77552041"/>
    <x v="0"/>
    <x v="16"/>
  </r>
  <r>
    <n v="77552042"/>
    <x v="10"/>
    <x v="4"/>
  </r>
  <r>
    <n v="77552043"/>
    <x v="0"/>
    <x v="6"/>
  </r>
  <r>
    <n v="77552044"/>
    <x v="10"/>
    <x v="3"/>
  </r>
  <r>
    <n v="77552045"/>
    <x v="22"/>
    <x v="11"/>
  </r>
  <r>
    <n v="77552047"/>
    <x v="10"/>
    <x v="11"/>
  </r>
  <r>
    <n v="77552048"/>
    <x v="10"/>
    <x v="7"/>
  </r>
  <r>
    <n v="77552049"/>
    <x v="10"/>
    <x v="8"/>
  </r>
  <r>
    <n v="77552050"/>
    <x v="10"/>
    <x v="10"/>
  </r>
  <r>
    <n v="77552051"/>
    <x v="22"/>
    <x v="18"/>
  </r>
  <r>
    <n v="77552052"/>
    <x v="22"/>
    <x v="4"/>
  </r>
  <r>
    <n v="77552053"/>
    <x v="10"/>
    <x v="15"/>
  </r>
  <r>
    <n v="77552054"/>
    <x v="10"/>
    <x v="2"/>
  </r>
  <r>
    <n v="77552055"/>
    <x v="10"/>
    <x v="1"/>
  </r>
  <r>
    <n v="77552056"/>
    <x v="10"/>
    <x v="10"/>
  </r>
  <r>
    <n v="77552058"/>
    <x v="10"/>
    <x v="11"/>
  </r>
  <r>
    <n v="77552061"/>
    <x v="0"/>
    <x v="13"/>
  </r>
  <r>
    <n v="77552062"/>
    <x v="10"/>
    <x v="6"/>
  </r>
  <r>
    <n v="77552063"/>
    <x v="10"/>
    <x v="6"/>
  </r>
  <r>
    <n v="77552064"/>
    <x v="10"/>
    <x v="6"/>
  </r>
  <r>
    <n v="77552065"/>
    <x v="12"/>
    <x v="1"/>
  </r>
  <r>
    <n v="77552066"/>
    <x v="10"/>
    <x v="12"/>
  </r>
  <r>
    <n v="77552067"/>
    <x v="10"/>
    <x v="2"/>
  </r>
  <r>
    <n v="77552069"/>
    <x v="10"/>
    <x v="7"/>
  </r>
  <r>
    <n v="77552070"/>
    <x v="10"/>
    <x v="17"/>
  </r>
  <r>
    <n v="77552071"/>
    <x v="10"/>
    <x v="9"/>
  </r>
  <r>
    <n v="77552072"/>
    <x v="10"/>
    <x v="3"/>
  </r>
  <r>
    <n v="77552073"/>
    <x v="10"/>
    <x v="17"/>
  </r>
  <r>
    <n v="77552074"/>
    <x v="0"/>
    <x v="3"/>
  </r>
  <r>
    <n v="77552075"/>
    <x v="0"/>
    <x v="16"/>
  </r>
  <r>
    <n v="77552079"/>
    <x v="10"/>
    <x v="16"/>
  </r>
  <r>
    <n v="77552081"/>
    <x v="0"/>
    <x v="3"/>
  </r>
  <r>
    <n v="77552082"/>
    <x v="22"/>
    <x v="16"/>
  </r>
  <r>
    <n v="77552083"/>
    <x v="10"/>
    <x v="7"/>
  </r>
  <r>
    <n v="77552084"/>
    <x v="10"/>
    <x v="1"/>
  </r>
  <r>
    <n v="77552085"/>
    <x v="7"/>
    <x v="12"/>
  </r>
  <r>
    <n v="77552086"/>
    <x v="10"/>
    <x v="7"/>
  </r>
  <r>
    <n v="77552087"/>
    <x v="10"/>
    <x v="5"/>
  </r>
  <r>
    <n v="77552088"/>
    <x v="10"/>
    <x v="7"/>
  </r>
  <r>
    <n v="77552090"/>
    <x v="10"/>
    <x v="18"/>
  </r>
  <r>
    <n v="77552091"/>
    <x v="23"/>
    <x v="16"/>
  </r>
  <r>
    <n v="77552093"/>
    <x v="10"/>
    <x v="1"/>
  </r>
  <r>
    <n v="77552094"/>
    <x v="10"/>
    <x v="15"/>
  </r>
  <r>
    <n v="77552095"/>
    <x v="10"/>
    <x v="7"/>
  </r>
  <r>
    <n v="77552096"/>
    <x v="12"/>
    <x v="11"/>
  </r>
  <r>
    <n v="77552098"/>
    <x v="10"/>
    <x v="17"/>
  </r>
  <r>
    <n v="77552099"/>
    <x v="10"/>
    <x v="12"/>
  </r>
  <r>
    <n v="77552100"/>
    <x v="22"/>
    <x v="17"/>
  </r>
  <r>
    <n v="77552102"/>
    <x v="10"/>
    <x v="13"/>
  </r>
  <r>
    <n v="77552103"/>
    <x v="10"/>
    <x v="10"/>
  </r>
  <r>
    <n v="77552104"/>
    <x v="10"/>
    <x v="8"/>
  </r>
  <r>
    <n v="77552105"/>
    <x v="10"/>
    <x v="7"/>
  </r>
  <r>
    <n v="77552107"/>
    <x v="10"/>
    <x v="4"/>
  </r>
  <r>
    <n v="77552109"/>
    <x v="10"/>
    <x v="7"/>
  </r>
  <r>
    <n v="77552110"/>
    <x v="0"/>
    <x v="9"/>
  </r>
  <r>
    <n v="77552112"/>
    <x v="10"/>
    <x v="17"/>
  </r>
  <r>
    <n v="77552116"/>
    <x v="10"/>
    <x v="16"/>
  </r>
  <r>
    <n v="77552118"/>
    <x v="10"/>
    <x v="16"/>
  </r>
  <r>
    <n v="77552119"/>
    <x v="10"/>
    <x v="17"/>
  </r>
  <r>
    <n v="77552120"/>
    <x v="0"/>
    <x v="5"/>
  </r>
  <r>
    <n v="77552121"/>
    <x v="0"/>
    <x v="3"/>
  </r>
  <r>
    <n v="77552122"/>
    <x v="11"/>
    <x v="16"/>
  </r>
  <r>
    <n v="77552123"/>
    <x v="10"/>
    <x v="1"/>
  </r>
  <r>
    <n v="77552124"/>
    <x v="10"/>
    <x v="13"/>
  </r>
  <r>
    <n v="77552126"/>
    <x v="12"/>
    <x v="4"/>
  </r>
  <r>
    <n v="77552127"/>
    <x v="0"/>
    <x v="17"/>
  </r>
  <r>
    <n v="77552128"/>
    <x v="0"/>
    <x v="13"/>
  </r>
  <r>
    <n v="77552129"/>
    <x v="10"/>
    <x v="6"/>
  </r>
  <r>
    <n v="77552131"/>
    <x v="10"/>
    <x v="12"/>
  </r>
  <r>
    <n v="77552132"/>
    <x v="10"/>
    <x v="3"/>
  </r>
  <r>
    <n v="77552133"/>
    <x v="22"/>
    <x v="12"/>
  </r>
  <r>
    <n v="77552135"/>
    <x v="10"/>
    <x v="6"/>
  </r>
  <r>
    <n v="77552136"/>
    <x v="0"/>
    <x v="6"/>
  </r>
  <r>
    <n v="77552137"/>
    <x v="10"/>
    <x v="11"/>
  </r>
  <r>
    <n v="77552138"/>
    <x v="10"/>
    <x v="16"/>
  </r>
  <r>
    <n v="77552140"/>
    <x v="10"/>
    <x v="8"/>
  </r>
  <r>
    <n v="77552141"/>
    <x v="22"/>
    <x v="1"/>
  </r>
  <r>
    <n v="77552142"/>
    <x v="10"/>
    <x v="4"/>
  </r>
  <r>
    <n v="77552143"/>
    <x v="10"/>
    <x v="18"/>
  </r>
  <r>
    <n v="77552144"/>
    <x v="10"/>
    <x v="12"/>
  </r>
  <r>
    <n v="77552145"/>
    <x v="10"/>
    <x v="13"/>
  </r>
  <r>
    <n v="77552146"/>
    <x v="10"/>
    <x v="7"/>
  </r>
  <r>
    <n v="77552147"/>
    <x v="10"/>
    <x v="1"/>
  </r>
  <r>
    <n v="77552148"/>
    <x v="12"/>
    <x v="4"/>
  </r>
  <r>
    <n v="77552149"/>
    <x v="12"/>
    <x v="6"/>
  </r>
  <r>
    <n v="77552150"/>
    <x v="0"/>
    <x v="18"/>
  </r>
  <r>
    <n v="77552151"/>
    <x v="10"/>
    <x v="14"/>
  </r>
  <r>
    <n v="77552152"/>
    <x v="10"/>
    <x v="0"/>
  </r>
  <r>
    <n v="77552153"/>
    <x v="10"/>
    <x v="2"/>
  </r>
  <r>
    <n v="77552154"/>
    <x v="10"/>
    <x v="11"/>
  </r>
  <r>
    <n v="77552157"/>
    <x v="10"/>
    <x v="11"/>
  </r>
  <r>
    <n v="77552158"/>
    <x v="10"/>
    <x v="10"/>
  </r>
  <r>
    <n v="77552159"/>
    <x v="10"/>
    <x v="0"/>
  </r>
  <r>
    <n v="77552160"/>
    <x v="10"/>
    <x v="0"/>
  </r>
  <r>
    <n v="77552161"/>
    <x v="10"/>
    <x v="7"/>
  </r>
  <r>
    <n v="77552162"/>
    <x v="10"/>
    <x v="12"/>
  </r>
  <r>
    <n v="77552163"/>
    <x v="10"/>
    <x v="3"/>
  </r>
  <r>
    <n v="77552164"/>
    <x v="10"/>
    <x v="0"/>
  </r>
  <r>
    <n v="77552165"/>
    <x v="0"/>
    <x v="11"/>
  </r>
  <r>
    <n v="77552166"/>
    <x v="10"/>
    <x v="13"/>
  </r>
  <r>
    <n v="77552167"/>
    <x v="10"/>
    <x v="7"/>
  </r>
  <r>
    <n v="77552168"/>
    <x v="10"/>
    <x v="13"/>
  </r>
  <r>
    <n v="77552169"/>
    <x v="10"/>
    <x v="15"/>
  </r>
  <r>
    <n v="77552170"/>
    <x v="10"/>
    <x v="18"/>
  </r>
  <r>
    <n v="77552171"/>
    <x v="10"/>
    <x v="0"/>
  </r>
  <r>
    <n v="77552172"/>
    <x v="22"/>
    <x v="8"/>
  </r>
  <r>
    <n v="77552174"/>
    <x v="10"/>
    <x v="13"/>
  </r>
  <r>
    <n v="77552175"/>
    <x v="10"/>
    <x v="4"/>
  </r>
  <r>
    <n v="77552177"/>
    <x v="10"/>
    <x v="14"/>
  </r>
  <r>
    <n v="77552179"/>
    <x v="3"/>
    <x v="15"/>
  </r>
  <r>
    <n v="77552181"/>
    <x v="10"/>
    <x v="8"/>
  </r>
  <r>
    <n v="77552182"/>
    <x v="10"/>
    <x v="9"/>
  </r>
  <r>
    <n v="77552183"/>
    <x v="0"/>
    <x v="16"/>
  </r>
  <r>
    <n v="77552184"/>
    <x v="10"/>
    <x v="4"/>
  </r>
  <r>
    <n v="77552185"/>
    <x v="10"/>
    <x v="8"/>
  </r>
  <r>
    <n v="77552186"/>
    <x v="0"/>
    <x v="6"/>
  </r>
  <r>
    <n v="77552187"/>
    <x v="10"/>
    <x v="2"/>
  </r>
  <r>
    <n v="77552188"/>
    <x v="0"/>
    <x v="4"/>
  </r>
  <r>
    <n v="77552189"/>
    <x v="22"/>
    <x v="9"/>
  </r>
  <r>
    <n v="77552190"/>
    <x v="12"/>
    <x v="13"/>
  </r>
  <r>
    <n v="77552192"/>
    <x v="0"/>
    <x v="6"/>
  </r>
  <r>
    <n v="77552193"/>
    <x v="10"/>
    <x v="12"/>
  </r>
  <r>
    <n v="77552194"/>
    <x v="10"/>
    <x v="5"/>
  </r>
  <r>
    <n v="77552195"/>
    <x v="10"/>
    <x v="15"/>
  </r>
  <r>
    <n v="77552196"/>
    <x v="10"/>
    <x v="5"/>
  </r>
  <r>
    <n v="77552197"/>
    <x v="22"/>
    <x v="11"/>
  </r>
  <r>
    <n v="77552198"/>
    <x v="21"/>
    <x v="18"/>
  </r>
  <r>
    <n v="77552199"/>
    <x v="7"/>
    <x v="15"/>
  </r>
  <r>
    <n v="77552203"/>
    <x v="10"/>
    <x v="4"/>
  </r>
  <r>
    <n v="77552204"/>
    <x v="10"/>
    <x v="1"/>
  </r>
  <r>
    <n v="77552205"/>
    <x v="0"/>
    <x v="16"/>
  </r>
  <r>
    <n v="77552206"/>
    <x v="10"/>
    <x v="4"/>
  </r>
  <r>
    <n v="77552207"/>
    <x v="10"/>
    <x v="7"/>
  </r>
  <r>
    <n v="77552208"/>
    <x v="10"/>
    <x v="7"/>
  </r>
  <r>
    <n v="77552209"/>
    <x v="10"/>
    <x v="11"/>
  </r>
  <r>
    <n v="77552210"/>
    <x v="21"/>
    <x v="18"/>
  </r>
  <r>
    <n v="77552211"/>
    <x v="22"/>
    <x v="2"/>
  </r>
  <r>
    <n v="77552212"/>
    <x v="10"/>
    <x v="10"/>
  </r>
  <r>
    <n v="77552213"/>
    <x v="10"/>
    <x v="7"/>
  </r>
  <r>
    <n v="77552214"/>
    <x v="10"/>
    <x v="10"/>
  </r>
  <r>
    <n v="77552215"/>
    <x v="0"/>
    <x v="10"/>
  </r>
  <r>
    <n v="77552216"/>
    <x v="0"/>
    <x v="18"/>
  </r>
  <r>
    <n v="77552217"/>
    <x v="10"/>
    <x v="8"/>
  </r>
  <r>
    <n v="77552218"/>
    <x v="10"/>
    <x v="2"/>
  </r>
  <r>
    <n v="77552219"/>
    <x v="0"/>
    <x v="17"/>
  </r>
  <r>
    <n v="77552221"/>
    <x v="10"/>
    <x v="4"/>
  </r>
  <r>
    <n v="77552222"/>
    <x v="10"/>
    <x v="18"/>
  </r>
  <r>
    <n v="77552223"/>
    <x v="10"/>
    <x v="8"/>
  </r>
  <r>
    <n v="77552225"/>
    <x v="10"/>
    <x v="18"/>
  </r>
  <r>
    <n v="77552226"/>
    <x v="10"/>
    <x v="1"/>
  </r>
  <r>
    <n v="77552227"/>
    <x v="10"/>
    <x v="18"/>
  </r>
  <r>
    <n v="77552228"/>
    <x v="0"/>
    <x v="18"/>
  </r>
  <r>
    <n v="77552229"/>
    <x v="10"/>
    <x v="8"/>
  </r>
  <r>
    <n v="77552230"/>
    <x v="10"/>
    <x v="16"/>
  </r>
  <r>
    <n v="77552231"/>
    <x v="10"/>
    <x v="5"/>
  </r>
  <r>
    <n v="77552234"/>
    <x v="11"/>
    <x v="17"/>
  </r>
  <r>
    <n v="77552235"/>
    <x v="12"/>
    <x v="9"/>
  </r>
  <r>
    <n v="77552236"/>
    <x v="10"/>
    <x v="9"/>
  </r>
  <r>
    <n v="77552237"/>
    <x v="10"/>
    <x v="4"/>
  </r>
  <r>
    <n v="77552239"/>
    <x v="12"/>
    <x v="11"/>
  </r>
  <r>
    <n v="77552240"/>
    <x v="10"/>
    <x v="6"/>
  </r>
  <r>
    <n v="77552241"/>
    <x v="10"/>
    <x v="18"/>
  </r>
  <r>
    <n v="77552242"/>
    <x v="0"/>
    <x v="15"/>
  </r>
  <r>
    <n v="77552243"/>
    <x v="10"/>
    <x v="14"/>
  </r>
  <r>
    <n v="77552244"/>
    <x v="10"/>
    <x v="13"/>
  </r>
  <r>
    <n v="77552246"/>
    <x v="10"/>
    <x v="15"/>
  </r>
  <r>
    <n v="77552247"/>
    <x v="12"/>
    <x v="3"/>
  </r>
  <r>
    <n v="77552248"/>
    <x v="10"/>
    <x v="6"/>
  </r>
  <r>
    <n v="77552249"/>
    <x v="10"/>
    <x v="16"/>
  </r>
  <r>
    <n v="77552251"/>
    <x v="10"/>
    <x v="3"/>
  </r>
  <r>
    <n v="77552252"/>
    <x v="10"/>
    <x v="13"/>
  </r>
  <r>
    <n v="77552254"/>
    <x v="10"/>
    <x v="7"/>
  </r>
  <r>
    <n v="77552256"/>
    <x v="10"/>
    <x v="3"/>
  </r>
  <r>
    <n v="77552257"/>
    <x v="22"/>
    <x v="4"/>
  </r>
  <r>
    <n v="77552258"/>
    <x v="0"/>
    <x v="2"/>
  </r>
  <r>
    <n v="77552259"/>
    <x v="10"/>
    <x v="7"/>
  </r>
  <r>
    <n v="77552260"/>
    <x v="10"/>
    <x v="1"/>
  </r>
  <r>
    <n v="77552261"/>
    <x v="10"/>
    <x v="4"/>
  </r>
  <r>
    <n v="77552262"/>
    <x v="10"/>
    <x v="4"/>
  </r>
  <r>
    <n v="77552264"/>
    <x v="10"/>
    <x v="11"/>
  </r>
  <r>
    <n v="77552265"/>
    <x v="10"/>
    <x v="17"/>
  </r>
  <r>
    <n v="77552266"/>
    <x v="10"/>
    <x v="3"/>
  </r>
  <r>
    <n v="77552267"/>
    <x v="10"/>
    <x v="15"/>
  </r>
  <r>
    <n v="77552268"/>
    <x v="10"/>
    <x v="0"/>
  </r>
  <r>
    <n v="77552269"/>
    <x v="10"/>
    <x v="7"/>
  </r>
  <r>
    <n v="77552270"/>
    <x v="10"/>
    <x v="3"/>
  </r>
  <r>
    <n v="77552271"/>
    <x v="10"/>
    <x v="13"/>
  </r>
  <r>
    <n v="77552272"/>
    <x v="10"/>
    <x v="8"/>
  </r>
  <r>
    <n v="77552273"/>
    <x v="1"/>
    <x v="13"/>
  </r>
  <r>
    <n v="77552275"/>
    <x v="10"/>
    <x v="10"/>
  </r>
  <r>
    <n v="77552276"/>
    <x v="10"/>
    <x v="12"/>
  </r>
  <r>
    <n v="77552277"/>
    <x v="10"/>
    <x v="14"/>
  </r>
  <r>
    <n v="77552278"/>
    <x v="10"/>
    <x v="4"/>
  </r>
  <r>
    <n v="77552279"/>
    <x v="10"/>
    <x v="16"/>
  </r>
  <r>
    <n v="77552280"/>
    <x v="10"/>
    <x v="17"/>
  </r>
  <r>
    <n v="77552281"/>
    <x v="22"/>
    <x v="8"/>
  </r>
  <r>
    <n v="77552282"/>
    <x v="12"/>
    <x v="16"/>
  </r>
  <r>
    <n v="77552283"/>
    <x v="10"/>
    <x v="13"/>
  </r>
  <r>
    <n v="77552286"/>
    <x v="12"/>
    <x v="10"/>
  </r>
  <r>
    <n v="77552287"/>
    <x v="10"/>
    <x v="12"/>
  </r>
  <r>
    <n v="77552289"/>
    <x v="10"/>
    <x v="8"/>
  </r>
  <r>
    <n v="77552290"/>
    <x v="10"/>
    <x v="13"/>
  </r>
  <r>
    <n v="77552291"/>
    <x v="10"/>
    <x v="15"/>
  </r>
  <r>
    <n v="77552294"/>
    <x v="11"/>
    <x v="1"/>
  </r>
  <r>
    <n v="77552296"/>
    <x v="10"/>
    <x v="7"/>
  </r>
  <r>
    <n v="77552297"/>
    <x v="10"/>
    <x v="4"/>
  </r>
  <r>
    <n v="77552299"/>
    <x v="10"/>
    <x v="4"/>
  </r>
  <r>
    <n v="77552300"/>
    <x v="10"/>
    <x v="1"/>
  </r>
  <r>
    <n v="77552301"/>
    <x v="0"/>
    <x v="17"/>
  </r>
  <r>
    <n v="77552303"/>
    <x v="10"/>
    <x v="17"/>
  </r>
  <r>
    <n v="77552304"/>
    <x v="10"/>
    <x v="10"/>
  </r>
  <r>
    <n v="77552305"/>
    <x v="22"/>
    <x v="12"/>
  </r>
  <r>
    <n v="77552306"/>
    <x v="10"/>
    <x v="16"/>
  </r>
  <r>
    <n v="77552307"/>
    <x v="10"/>
    <x v="6"/>
  </r>
  <r>
    <n v="77552308"/>
    <x v="22"/>
    <x v="16"/>
  </r>
  <r>
    <n v="77552309"/>
    <x v="10"/>
    <x v="16"/>
  </r>
  <r>
    <n v="77552310"/>
    <x v="10"/>
    <x v="18"/>
  </r>
  <r>
    <n v="77552311"/>
    <x v="10"/>
    <x v="11"/>
  </r>
  <r>
    <n v="77552314"/>
    <x v="10"/>
    <x v="10"/>
  </r>
  <r>
    <n v="77552315"/>
    <x v="22"/>
    <x v="4"/>
  </r>
  <r>
    <n v="77552316"/>
    <x v="10"/>
    <x v="2"/>
  </r>
  <r>
    <n v="77552318"/>
    <x v="0"/>
    <x v="14"/>
  </r>
  <r>
    <n v="77552319"/>
    <x v="10"/>
    <x v="8"/>
  </r>
  <r>
    <n v="77552322"/>
    <x v="10"/>
    <x v="17"/>
  </r>
  <r>
    <n v="77552323"/>
    <x v="10"/>
    <x v="4"/>
  </r>
  <r>
    <n v="77552325"/>
    <x v="10"/>
    <x v="12"/>
  </r>
  <r>
    <n v="77552326"/>
    <x v="10"/>
    <x v="9"/>
  </r>
  <r>
    <n v="77552329"/>
    <x v="10"/>
    <x v="10"/>
  </r>
  <r>
    <n v="77552330"/>
    <x v="10"/>
    <x v="16"/>
  </r>
  <r>
    <n v="77552331"/>
    <x v="10"/>
    <x v="0"/>
  </r>
  <r>
    <n v="77552332"/>
    <x v="10"/>
    <x v="6"/>
  </r>
  <r>
    <n v="77552333"/>
    <x v="22"/>
    <x v="17"/>
  </r>
  <r>
    <n v="77552335"/>
    <x v="22"/>
    <x v="18"/>
  </r>
  <r>
    <n v="77552336"/>
    <x v="10"/>
    <x v="14"/>
  </r>
  <r>
    <n v="77552337"/>
    <x v="0"/>
    <x v="3"/>
  </r>
  <r>
    <n v="77552338"/>
    <x v="10"/>
    <x v="9"/>
  </r>
  <r>
    <n v="77552340"/>
    <x v="22"/>
    <x v="7"/>
  </r>
  <r>
    <n v="77552341"/>
    <x v="10"/>
    <x v="1"/>
  </r>
  <r>
    <n v="77552342"/>
    <x v="10"/>
    <x v="13"/>
  </r>
  <r>
    <n v="77552344"/>
    <x v="22"/>
    <x v="12"/>
  </r>
  <r>
    <n v="77552345"/>
    <x v="10"/>
    <x v="10"/>
  </r>
  <r>
    <n v="77552346"/>
    <x v="22"/>
    <x v="2"/>
  </r>
  <r>
    <n v="77552348"/>
    <x v="10"/>
    <x v="17"/>
  </r>
  <r>
    <n v="77552349"/>
    <x v="10"/>
    <x v="16"/>
  </r>
  <r>
    <n v="77552351"/>
    <x v="21"/>
    <x v="11"/>
  </r>
  <r>
    <n v="77552352"/>
    <x v="10"/>
    <x v="15"/>
  </r>
  <r>
    <n v="77552355"/>
    <x v="10"/>
    <x v="3"/>
  </r>
  <r>
    <n v="77552357"/>
    <x v="10"/>
    <x v="13"/>
  </r>
  <r>
    <n v="77552358"/>
    <x v="10"/>
    <x v="4"/>
  </r>
  <r>
    <n v="77552359"/>
    <x v="11"/>
    <x v="13"/>
  </r>
  <r>
    <n v="77552361"/>
    <x v="10"/>
    <x v="5"/>
  </r>
  <r>
    <n v="77552363"/>
    <x v="10"/>
    <x v="3"/>
  </r>
  <r>
    <n v="77552364"/>
    <x v="0"/>
    <x v="3"/>
  </r>
  <r>
    <n v="77552366"/>
    <x v="10"/>
    <x v="7"/>
  </r>
  <r>
    <n v="77552367"/>
    <x v="10"/>
    <x v="14"/>
  </r>
  <r>
    <n v="77552368"/>
    <x v="22"/>
    <x v="12"/>
  </r>
  <r>
    <n v="77552370"/>
    <x v="10"/>
    <x v="9"/>
  </r>
  <r>
    <n v="77552371"/>
    <x v="10"/>
    <x v="15"/>
  </r>
  <r>
    <n v="77552373"/>
    <x v="10"/>
    <x v="3"/>
  </r>
  <r>
    <n v="77552374"/>
    <x v="7"/>
    <x v="3"/>
  </r>
  <r>
    <n v="77552375"/>
    <x v="10"/>
    <x v="1"/>
  </r>
  <r>
    <n v="77552376"/>
    <x v="10"/>
    <x v="7"/>
  </r>
  <r>
    <n v="77552378"/>
    <x v="10"/>
    <x v="9"/>
  </r>
  <r>
    <n v="77552379"/>
    <x v="0"/>
    <x v="16"/>
  </r>
  <r>
    <n v="77552380"/>
    <x v="22"/>
    <x v="8"/>
  </r>
  <r>
    <n v="77552383"/>
    <x v="10"/>
    <x v="1"/>
  </r>
  <r>
    <n v="77552384"/>
    <x v="22"/>
    <x v="14"/>
  </r>
  <r>
    <n v="77552385"/>
    <x v="10"/>
    <x v="15"/>
  </r>
  <r>
    <n v="77552386"/>
    <x v="10"/>
    <x v="13"/>
  </r>
  <r>
    <n v="77552387"/>
    <x v="10"/>
    <x v="0"/>
  </r>
  <r>
    <n v="77552388"/>
    <x v="10"/>
    <x v="2"/>
  </r>
  <r>
    <n v="77552390"/>
    <x v="10"/>
    <x v="3"/>
  </r>
  <r>
    <n v="77552391"/>
    <x v="10"/>
    <x v="5"/>
  </r>
  <r>
    <n v="77552392"/>
    <x v="10"/>
    <x v="6"/>
  </r>
  <r>
    <n v="77552393"/>
    <x v="22"/>
    <x v="9"/>
  </r>
  <r>
    <n v="77552394"/>
    <x v="0"/>
    <x v="11"/>
  </r>
  <r>
    <n v="77552395"/>
    <x v="10"/>
    <x v="17"/>
  </r>
  <r>
    <n v="77552396"/>
    <x v="10"/>
    <x v="7"/>
  </r>
  <r>
    <n v="77552397"/>
    <x v="10"/>
    <x v="18"/>
  </r>
  <r>
    <n v="77552399"/>
    <x v="10"/>
    <x v="16"/>
  </r>
  <r>
    <n v="77552400"/>
    <x v="10"/>
    <x v="7"/>
  </r>
  <r>
    <n v="77552401"/>
    <x v="22"/>
    <x v="14"/>
  </r>
  <r>
    <n v="77552403"/>
    <x v="10"/>
    <x v="9"/>
  </r>
  <r>
    <n v="77552404"/>
    <x v="10"/>
    <x v="3"/>
  </r>
  <r>
    <n v="77552405"/>
    <x v="10"/>
    <x v="17"/>
  </r>
  <r>
    <n v="77552406"/>
    <x v="10"/>
    <x v="1"/>
  </r>
  <r>
    <n v="77552408"/>
    <x v="10"/>
    <x v="10"/>
  </r>
  <r>
    <n v="77552409"/>
    <x v="22"/>
    <x v="1"/>
  </r>
  <r>
    <n v="77552410"/>
    <x v="10"/>
    <x v="8"/>
  </r>
  <r>
    <n v="77552411"/>
    <x v="10"/>
    <x v="4"/>
  </r>
  <r>
    <n v="77552412"/>
    <x v="10"/>
    <x v="13"/>
  </r>
  <r>
    <n v="77552413"/>
    <x v="10"/>
    <x v="10"/>
  </r>
  <r>
    <n v="77552414"/>
    <x v="22"/>
    <x v="13"/>
  </r>
  <r>
    <n v="77552415"/>
    <x v="10"/>
    <x v="14"/>
  </r>
  <r>
    <n v="77552417"/>
    <x v="22"/>
    <x v="18"/>
  </r>
  <r>
    <n v="77552422"/>
    <x v="22"/>
    <x v="15"/>
  </r>
  <r>
    <n v="77552425"/>
    <x v="10"/>
    <x v="9"/>
  </r>
  <r>
    <n v="77552426"/>
    <x v="10"/>
    <x v="18"/>
  </r>
  <r>
    <n v="77552427"/>
    <x v="22"/>
    <x v="7"/>
  </r>
  <r>
    <n v="77552428"/>
    <x v="10"/>
    <x v="3"/>
  </r>
  <r>
    <n v="77552429"/>
    <x v="10"/>
    <x v="12"/>
  </r>
  <r>
    <n v="77552430"/>
    <x v="10"/>
    <x v="11"/>
  </r>
  <r>
    <n v="77552431"/>
    <x v="10"/>
    <x v="6"/>
  </r>
  <r>
    <n v="77552432"/>
    <x v="10"/>
    <x v="10"/>
  </r>
  <r>
    <n v="77552433"/>
    <x v="10"/>
    <x v="7"/>
  </r>
  <r>
    <n v="77552434"/>
    <x v="10"/>
    <x v="16"/>
  </r>
  <r>
    <n v="77552435"/>
    <x v="0"/>
    <x v="8"/>
  </r>
  <r>
    <n v="77552436"/>
    <x v="0"/>
    <x v="15"/>
  </r>
  <r>
    <n v="77552437"/>
    <x v="10"/>
    <x v="15"/>
  </r>
  <r>
    <n v="77552438"/>
    <x v="10"/>
    <x v="7"/>
  </r>
  <r>
    <n v="77552440"/>
    <x v="10"/>
    <x v="10"/>
  </r>
  <r>
    <n v="77552441"/>
    <x v="7"/>
    <x v="10"/>
  </r>
  <r>
    <n v="77552442"/>
    <x v="10"/>
    <x v="0"/>
  </r>
  <r>
    <n v="77552443"/>
    <x v="10"/>
    <x v="3"/>
  </r>
  <r>
    <n v="77552444"/>
    <x v="10"/>
    <x v="18"/>
  </r>
  <r>
    <n v="77552445"/>
    <x v="10"/>
    <x v="14"/>
  </r>
  <r>
    <n v="77552446"/>
    <x v="10"/>
    <x v="0"/>
  </r>
  <r>
    <n v="77552447"/>
    <x v="10"/>
    <x v="10"/>
  </r>
  <r>
    <n v="77552449"/>
    <x v="10"/>
    <x v="3"/>
  </r>
  <r>
    <n v="77552451"/>
    <x v="10"/>
    <x v="8"/>
  </r>
  <r>
    <n v="77552452"/>
    <x v="10"/>
    <x v="9"/>
  </r>
  <r>
    <n v="77552453"/>
    <x v="10"/>
    <x v="13"/>
  </r>
  <r>
    <n v="77552454"/>
    <x v="12"/>
    <x v="17"/>
  </r>
  <r>
    <n v="77552457"/>
    <x v="10"/>
    <x v="0"/>
  </r>
  <r>
    <n v="77552458"/>
    <x v="10"/>
    <x v="5"/>
  </r>
  <r>
    <n v="77552460"/>
    <x v="22"/>
    <x v="7"/>
  </r>
  <r>
    <n v="77552461"/>
    <x v="3"/>
    <x v="10"/>
  </r>
  <r>
    <n v="77552463"/>
    <x v="10"/>
    <x v="17"/>
  </r>
  <r>
    <n v="77552464"/>
    <x v="10"/>
    <x v="9"/>
  </r>
  <r>
    <n v="77552465"/>
    <x v="10"/>
    <x v="13"/>
  </r>
  <r>
    <n v="77552467"/>
    <x v="10"/>
    <x v="2"/>
  </r>
  <r>
    <n v="77552468"/>
    <x v="10"/>
    <x v="5"/>
  </r>
  <r>
    <n v="77552469"/>
    <x v="10"/>
    <x v="17"/>
  </r>
  <r>
    <n v="77552470"/>
    <x v="10"/>
    <x v="15"/>
  </r>
  <r>
    <n v="77552471"/>
    <x v="3"/>
    <x v="10"/>
  </r>
  <r>
    <n v="77552472"/>
    <x v="10"/>
    <x v="9"/>
  </r>
  <r>
    <n v="77552473"/>
    <x v="10"/>
    <x v="10"/>
  </r>
  <r>
    <n v="77552475"/>
    <x v="12"/>
    <x v="11"/>
  </r>
  <r>
    <n v="77552476"/>
    <x v="10"/>
    <x v="3"/>
  </r>
  <r>
    <n v="77552477"/>
    <x v="10"/>
    <x v="10"/>
  </r>
  <r>
    <n v="77552479"/>
    <x v="0"/>
    <x v="11"/>
  </r>
  <r>
    <n v="77552481"/>
    <x v="10"/>
    <x v="3"/>
  </r>
  <r>
    <n v="77552483"/>
    <x v="10"/>
    <x v="12"/>
  </r>
  <r>
    <n v="77552484"/>
    <x v="22"/>
    <x v="7"/>
  </r>
  <r>
    <n v="77552485"/>
    <x v="10"/>
    <x v="0"/>
  </r>
  <r>
    <n v="77552487"/>
    <x v="10"/>
    <x v="15"/>
  </r>
  <r>
    <n v="77552488"/>
    <x v="10"/>
    <x v="17"/>
  </r>
  <r>
    <n v="77552489"/>
    <x v="10"/>
    <x v="18"/>
  </r>
  <r>
    <n v="77552490"/>
    <x v="10"/>
    <x v="8"/>
  </r>
  <r>
    <n v="77552491"/>
    <x v="22"/>
    <x v="10"/>
  </r>
  <r>
    <n v="77552494"/>
    <x v="10"/>
    <x v="7"/>
  </r>
  <r>
    <n v="77552496"/>
    <x v="10"/>
    <x v="16"/>
  </r>
  <r>
    <n v="77552498"/>
    <x v="22"/>
    <x v="5"/>
  </r>
  <r>
    <n v="77552499"/>
    <x v="10"/>
    <x v="14"/>
  </r>
  <r>
    <n v="77552501"/>
    <x v="10"/>
    <x v="7"/>
  </r>
  <r>
    <n v="77552503"/>
    <x v="10"/>
    <x v="8"/>
  </r>
  <r>
    <n v="77552505"/>
    <x v="10"/>
    <x v="11"/>
  </r>
  <r>
    <n v="77552506"/>
    <x v="10"/>
    <x v="12"/>
  </r>
  <r>
    <n v="77552507"/>
    <x v="10"/>
    <x v="5"/>
  </r>
  <r>
    <n v="77552509"/>
    <x v="0"/>
    <x v="16"/>
  </r>
  <r>
    <n v="77552511"/>
    <x v="22"/>
    <x v="14"/>
  </r>
  <r>
    <n v="77552512"/>
    <x v="10"/>
    <x v="6"/>
  </r>
  <r>
    <n v="77552513"/>
    <x v="22"/>
    <x v="0"/>
  </r>
  <r>
    <n v="77552516"/>
    <x v="10"/>
    <x v="8"/>
  </r>
  <r>
    <n v="77552517"/>
    <x v="0"/>
    <x v="11"/>
  </r>
  <r>
    <n v="77552519"/>
    <x v="10"/>
    <x v="9"/>
  </r>
  <r>
    <n v="77552521"/>
    <x v="10"/>
    <x v="1"/>
  </r>
  <r>
    <n v="77552522"/>
    <x v="10"/>
    <x v="4"/>
  </r>
  <r>
    <n v="77552523"/>
    <x v="10"/>
    <x v="10"/>
  </r>
  <r>
    <n v="77552525"/>
    <x v="11"/>
    <x v="18"/>
  </r>
  <r>
    <n v="77552527"/>
    <x v="10"/>
    <x v="11"/>
  </r>
  <r>
    <n v="77552529"/>
    <x v="10"/>
    <x v="1"/>
  </r>
  <r>
    <n v="77552530"/>
    <x v="10"/>
    <x v="0"/>
  </r>
  <r>
    <n v="77552532"/>
    <x v="22"/>
    <x v="0"/>
  </r>
  <r>
    <n v="77552534"/>
    <x v="10"/>
    <x v="11"/>
  </r>
  <r>
    <n v="77552535"/>
    <x v="22"/>
    <x v="16"/>
  </r>
  <r>
    <n v="77552536"/>
    <x v="10"/>
    <x v="17"/>
  </r>
  <r>
    <n v="77552540"/>
    <x v="0"/>
    <x v="5"/>
  </r>
  <r>
    <n v="77552541"/>
    <x v="0"/>
    <x v="2"/>
  </r>
  <r>
    <n v="77552542"/>
    <x v="10"/>
    <x v="4"/>
  </r>
  <r>
    <n v="77552543"/>
    <x v="10"/>
    <x v="6"/>
  </r>
  <r>
    <n v="77552544"/>
    <x v="0"/>
    <x v="16"/>
  </r>
  <r>
    <n v="77552548"/>
    <x v="10"/>
    <x v="12"/>
  </r>
  <r>
    <n v="77552549"/>
    <x v="22"/>
    <x v="18"/>
  </r>
  <r>
    <n v="77552550"/>
    <x v="10"/>
    <x v="7"/>
  </r>
  <r>
    <n v="77552551"/>
    <x v="10"/>
    <x v="6"/>
  </r>
  <r>
    <n v="77552552"/>
    <x v="22"/>
    <x v="0"/>
  </r>
  <r>
    <n v="77552553"/>
    <x v="10"/>
    <x v="5"/>
  </r>
  <r>
    <n v="77552555"/>
    <x v="10"/>
    <x v="4"/>
  </r>
  <r>
    <n v="77552556"/>
    <x v="10"/>
    <x v="18"/>
  </r>
  <r>
    <n v="77552557"/>
    <x v="22"/>
    <x v="14"/>
  </r>
  <r>
    <n v="77552558"/>
    <x v="22"/>
    <x v="8"/>
  </r>
  <r>
    <n v="77552559"/>
    <x v="10"/>
    <x v="5"/>
  </r>
  <r>
    <n v="77552560"/>
    <x v="10"/>
    <x v="13"/>
  </r>
  <r>
    <n v="77552561"/>
    <x v="10"/>
    <x v="1"/>
  </r>
  <r>
    <n v="77552563"/>
    <x v="10"/>
    <x v="13"/>
  </r>
  <r>
    <n v="77552565"/>
    <x v="10"/>
    <x v="15"/>
  </r>
  <r>
    <n v="77552566"/>
    <x v="0"/>
    <x v="5"/>
  </r>
  <r>
    <n v="77552567"/>
    <x v="22"/>
    <x v="13"/>
  </r>
  <r>
    <n v="77552569"/>
    <x v="10"/>
    <x v="11"/>
  </r>
  <r>
    <n v="77552570"/>
    <x v="10"/>
    <x v="15"/>
  </r>
  <r>
    <n v="77552572"/>
    <x v="10"/>
    <x v="13"/>
  </r>
  <r>
    <n v="77552573"/>
    <x v="22"/>
    <x v="15"/>
  </r>
  <r>
    <n v="77552574"/>
    <x v="10"/>
    <x v="18"/>
  </r>
  <r>
    <n v="77552575"/>
    <x v="10"/>
    <x v="9"/>
  </r>
  <r>
    <n v="77552576"/>
    <x v="10"/>
    <x v="13"/>
  </r>
  <r>
    <n v="77552577"/>
    <x v="10"/>
    <x v="7"/>
  </r>
  <r>
    <n v="77552578"/>
    <x v="10"/>
    <x v="10"/>
  </r>
  <r>
    <n v="77552579"/>
    <x v="10"/>
    <x v="7"/>
  </r>
  <r>
    <n v="77552580"/>
    <x v="10"/>
    <x v="5"/>
  </r>
  <r>
    <n v="77552582"/>
    <x v="10"/>
    <x v="11"/>
  </r>
  <r>
    <n v="77552583"/>
    <x v="10"/>
    <x v="11"/>
  </r>
  <r>
    <n v="77552584"/>
    <x v="0"/>
    <x v="18"/>
  </r>
  <r>
    <n v="77552586"/>
    <x v="10"/>
    <x v="6"/>
  </r>
  <r>
    <n v="77552587"/>
    <x v="10"/>
    <x v="0"/>
  </r>
  <r>
    <n v="77552589"/>
    <x v="1"/>
    <x v="13"/>
  </r>
  <r>
    <n v="77552590"/>
    <x v="10"/>
    <x v="17"/>
  </r>
  <r>
    <n v="77552591"/>
    <x v="10"/>
    <x v="10"/>
  </r>
  <r>
    <n v="77552593"/>
    <x v="10"/>
    <x v="5"/>
  </r>
  <r>
    <n v="77552595"/>
    <x v="22"/>
    <x v="2"/>
  </r>
  <r>
    <n v="77552596"/>
    <x v="22"/>
    <x v="2"/>
  </r>
  <r>
    <n v="77552599"/>
    <x v="22"/>
    <x v="13"/>
  </r>
  <r>
    <n v="77552600"/>
    <x v="10"/>
    <x v="5"/>
  </r>
  <r>
    <n v="77552601"/>
    <x v="0"/>
    <x v="13"/>
  </r>
  <r>
    <n v="77552602"/>
    <x v="10"/>
    <x v="12"/>
  </r>
  <r>
    <n v="77552603"/>
    <x v="10"/>
    <x v="16"/>
  </r>
  <r>
    <n v="77552606"/>
    <x v="10"/>
    <x v="13"/>
  </r>
  <r>
    <n v="77552607"/>
    <x v="10"/>
    <x v="13"/>
  </r>
  <r>
    <n v="77552608"/>
    <x v="10"/>
    <x v="13"/>
  </r>
  <r>
    <n v="77552609"/>
    <x v="21"/>
    <x v="9"/>
  </r>
  <r>
    <n v="77552611"/>
    <x v="22"/>
    <x v="8"/>
  </r>
  <r>
    <n v="77552612"/>
    <x v="0"/>
    <x v="18"/>
  </r>
  <r>
    <n v="77552615"/>
    <x v="10"/>
    <x v="13"/>
  </r>
  <r>
    <n v="77552617"/>
    <x v="10"/>
    <x v="0"/>
  </r>
  <r>
    <n v="77552618"/>
    <x v="10"/>
    <x v="3"/>
  </r>
  <r>
    <n v="77552619"/>
    <x v="22"/>
    <x v="16"/>
  </r>
  <r>
    <n v="77552620"/>
    <x v="10"/>
    <x v="12"/>
  </r>
  <r>
    <n v="77552622"/>
    <x v="10"/>
    <x v="12"/>
  </r>
  <r>
    <n v="77552625"/>
    <x v="10"/>
    <x v="13"/>
  </r>
  <r>
    <n v="77552626"/>
    <x v="12"/>
    <x v="11"/>
  </r>
  <r>
    <n v="77552627"/>
    <x v="10"/>
    <x v="18"/>
  </r>
  <r>
    <n v="77552628"/>
    <x v="0"/>
    <x v="18"/>
  </r>
  <r>
    <n v="77552629"/>
    <x v="10"/>
    <x v="7"/>
  </r>
  <r>
    <n v="77552630"/>
    <x v="0"/>
    <x v="7"/>
  </r>
  <r>
    <n v="77552631"/>
    <x v="10"/>
    <x v="0"/>
  </r>
  <r>
    <n v="77552632"/>
    <x v="10"/>
    <x v="12"/>
  </r>
  <r>
    <n v="77552633"/>
    <x v="10"/>
    <x v="18"/>
  </r>
  <r>
    <n v="77552634"/>
    <x v="10"/>
    <x v="5"/>
  </r>
  <r>
    <n v="77552635"/>
    <x v="10"/>
    <x v="10"/>
  </r>
  <r>
    <n v="77552636"/>
    <x v="10"/>
    <x v="7"/>
  </r>
  <r>
    <n v="77552639"/>
    <x v="10"/>
    <x v="3"/>
  </r>
  <r>
    <n v="77552641"/>
    <x v="10"/>
    <x v="14"/>
  </r>
  <r>
    <n v="77552642"/>
    <x v="11"/>
    <x v="17"/>
  </r>
  <r>
    <n v="77552644"/>
    <x v="10"/>
    <x v="13"/>
  </r>
  <r>
    <n v="77552645"/>
    <x v="0"/>
    <x v="3"/>
  </r>
  <r>
    <n v="77552647"/>
    <x v="10"/>
    <x v="5"/>
  </r>
  <r>
    <n v="77552648"/>
    <x v="10"/>
    <x v="4"/>
  </r>
  <r>
    <n v="77552650"/>
    <x v="10"/>
    <x v="3"/>
  </r>
  <r>
    <n v="77552651"/>
    <x v="10"/>
    <x v="7"/>
  </r>
  <r>
    <n v="77552652"/>
    <x v="10"/>
    <x v="12"/>
  </r>
  <r>
    <n v="77552653"/>
    <x v="10"/>
    <x v="4"/>
  </r>
  <r>
    <n v="77552654"/>
    <x v="10"/>
    <x v="1"/>
  </r>
  <r>
    <n v="77552655"/>
    <x v="10"/>
    <x v="4"/>
  </r>
  <r>
    <n v="77552658"/>
    <x v="10"/>
    <x v="16"/>
  </r>
  <r>
    <n v="77552660"/>
    <x v="0"/>
    <x v="10"/>
  </r>
  <r>
    <n v="77552661"/>
    <x v="12"/>
    <x v="2"/>
  </r>
  <r>
    <n v="77552662"/>
    <x v="10"/>
    <x v="17"/>
  </r>
  <r>
    <n v="77552663"/>
    <x v="10"/>
    <x v="15"/>
  </r>
  <r>
    <n v="77552664"/>
    <x v="10"/>
    <x v="1"/>
  </r>
  <r>
    <n v="77552665"/>
    <x v="22"/>
    <x v="1"/>
  </r>
  <r>
    <n v="77552667"/>
    <x v="22"/>
    <x v="8"/>
  </r>
  <r>
    <n v="77552668"/>
    <x v="12"/>
    <x v="12"/>
  </r>
  <r>
    <n v="77552669"/>
    <x v="12"/>
    <x v="12"/>
  </r>
  <r>
    <n v="77552671"/>
    <x v="10"/>
    <x v="1"/>
  </r>
  <r>
    <n v="77552672"/>
    <x v="22"/>
    <x v="6"/>
  </r>
  <r>
    <n v="77552673"/>
    <x v="22"/>
    <x v="6"/>
  </r>
  <r>
    <n v="77552674"/>
    <x v="10"/>
    <x v="8"/>
  </r>
  <r>
    <n v="77552675"/>
    <x v="10"/>
    <x v="15"/>
  </r>
  <r>
    <n v="77552676"/>
    <x v="10"/>
    <x v="10"/>
  </r>
  <r>
    <n v="77552677"/>
    <x v="10"/>
    <x v="16"/>
  </r>
  <r>
    <n v="77552679"/>
    <x v="10"/>
    <x v="3"/>
  </r>
  <r>
    <n v="77552681"/>
    <x v="10"/>
    <x v="15"/>
  </r>
  <r>
    <n v="77552682"/>
    <x v="22"/>
    <x v="3"/>
  </r>
  <r>
    <n v="77552685"/>
    <x v="10"/>
    <x v="0"/>
  </r>
  <r>
    <n v="77552687"/>
    <x v="10"/>
    <x v="18"/>
  </r>
  <r>
    <n v="77552688"/>
    <x v="10"/>
    <x v="4"/>
  </r>
  <r>
    <n v="77552689"/>
    <x v="10"/>
    <x v="18"/>
  </r>
  <r>
    <n v="77552691"/>
    <x v="12"/>
    <x v="3"/>
  </r>
  <r>
    <n v="77552692"/>
    <x v="10"/>
    <x v="9"/>
  </r>
  <r>
    <n v="77552693"/>
    <x v="10"/>
    <x v="18"/>
  </r>
  <r>
    <n v="77552694"/>
    <x v="10"/>
    <x v="15"/>
  </r>
  <r>
    <n v="77552695"/>
    <x v="22"/>
    <x v="18"/>
  </r>
  <r>
    <n v="77552697"/>
    <x v="10"/>
    <x v="17"/>
  </r>
  <r>
    <n v="77552698"/>
    <x v="10"/>
    <x v="6"/>
  </r>
  <r>
    <n v="77552699"/>
    <x v="10"/>
    <x v="4"/>
  </r>
  <r>
    <n v="77552700"/>
    <x v="22"/>
    <x v="13"/>
  </r>
  <r>
    <n v="77552701"/>
    <x v="10"/>
    <x v="15"/>
  </r>
  <r>
    <n v="77552704"/>
    <x v="10"/>
    <x v="16"/>
  </r>
  <r>
    <n v="77552707"/>
    <x v="22"/>
    <x v="3"/>
  </r>
  <r>
    <n v="77552708"/>
    <x v="1"/>
    <x v="2"/>
  </r>
  <r>
    <n v="77552709"/>
    <x v="10"/>
    <x v="10"/>
  </r>
  <r>
    <n v="77552710"/>
    <x v="0"/>
    <x v="4"/>
  </r>
  <r>
    <n v="77552711"/>
    <x v="1"/>
    <x v="13"/>
  </r>
  <r>
    <n v="77552712"/>
    <x v="10"/>
    <x v="9"/>
  </r>
  <r>
    <n v="77552713"/>
    <x v="10"/>
    <x v="6"/>
  </r>
  <r>
    <n v="77552714"/>
    <x v="10"/>
    <x v="13"/>
  </r>
  <r>
    <n v="77552715"/>
    <x v="10"/>
    <x v="10"/>
  </r>
  <r>
    <n v="77552716"/>
    <x v="22"/>
    <x v="18"/>
  </r>
  <r>
    <n v="77552717"/>
    <x v="10"/>
    <x v="5"/>
  </r>
  <r>
    <n v="77552718"/>
    <x v="10"/>
    <x v="8"/>
  </r>
  <r>
    <n v="77552719"/>
    <x v="10"/>
    <x v="5"/>
  </r>
  <r>
    <n v="77552720"/>
    <x v="10"/>
    <x v="3"/>
  </r>
  <r>
    <n v="77552721"/>
    <x v="0"/>
    <x v="3"/>
  </r>
  <r>
    <n v="77552723"/>
    <x v="10"/>
    <x v="10"/>
  </r>
  <r>
    <n v="77552724"/>
    <x v="10"/>
    <x v="9"/>
  </r>
  <r>
    <n v="77552726"/>
    <x v="10"/>
    <x v="1"/>
  </r>
  <r>
    <n v="77552728"/>
    <x v="10"/>
    <x v="4"/>
  </r>
  <r>
    <n v="77552729"/>
    <x v="12"/>
    <x v="12"/>
  </r>
  <r>
    <n v="77552730"/>
    <x v="10"/>
    <x v="5"/>
  </r>
  <r>
    <n v="77552731"/>
    <x v="10"/>
    <x v="7"/>
  </r>
  <r>
    <n v="77552734"/>
    <x v="1"/>
    <x v="4"/>
  </r>
  <r>
    <n v="77552735"/>
    <x v="10"/>
    <x v="3"/>
  </r>
  <r>
    <n v="77552737"/>
    <x v="12"/>
    <x v="16"/>
  </r>
  <r>
    <n v="77552739"/>
    <x v="10"/>
    <x v="13"/>
  </r>
  <r>
    <n v="77552740"/>
    <x v="10"/>
    <x v="6"/>
  </r>
  <r>
    <n v="77552741"/>
    <x v="10"/>
    <x v="18"/>
  </r>
  <r>
    <n v="77552742"/>
    <x v="10"/>
    <x v="18"/>
  </r>
  <r>
    <n v="77552743"/>
    <x v="10"/>
    <x v="17"/>
  </r>
  <r>
    <n v="77552744"/>
    <x v="22"/>
    <x v="13"/>
  </r>
  <r>
    <n v="77552745"/>
    <x v="10"/>
    <x v="5"/>
  </r>
  <r>
    <n v="77552746"/>
    <x v="10"/>
    <x v="11"/>
  </r>
  <r>
    <n v="77552747"/>
    <x v="10"/>
    <x v="8"/>
  </r>
  <r>
    <n v="77552748"/>
    <x v="10"/>
    <x v="13"/>
  </r>
  <r>
    <n v="77552749"/>
    <x v="10"/>
    <x v="1"/>
  </r>
  <r>
    <n v="77552752"/>
    <x v="10"/>
    <x v="7"/>
  </r>
  <r>
    <n v="77552754"/>
    <x v="1"/>
    <x v="13"/>
  </r>
  <r>
    <n v="77552755"/>
    <x v="10"/>
    <x v="4"/>
  </r>
  <r>
    <n v="77552756"/>
    <x v="22"/>
    <x v="9"/>
  </r>
  <r>
    <n v="77552758"/>
    <x v="0"/>
    <x v="6"/>
  </r>
  <r>
    <n v="77552759"/>
    <x v="21"/>
    <x v="11"/>
  </r>
  <r>
    <n v="77552760"/>
    <x v="0"/>
    <x v="13"/>
  </r>
  <r>
    <n v="77552761"/>
    <x v="10"/>
    <x v="6"/>
  </r>
  <r>
    <n v="77552763"/>
    <x v="10"/>
    <x v="8"/>
  </r>
  <r>
    <n v="77552766"/>
    <x v="10"/>
    <x v="12"/>
  </r>
  <r>
    <n v="77552767"/>
    <x v="10"/>
    <x v="7"/>
  </r>
  <r>
    <n v="77552768"/>
    <x v="10"/>
    <x v="10"/>
  </r>
  <r>
    <n v="77552769"/>
    <x v="22"/>
    <x v="14"/>
  </r>
  <r>
    <n v="77552770"/>
    <x v="22"/>
    <x v="17"/>
  </r>
  <r>
    <n v="77552771"/>
    <x v="10"/>
    <x v="11"/>
  </r>
  <r>
    <n v="77552772"/>
    <x v="12"/>
    <x v="11"/>
  </r>
  <r>
    <n v="77552774"/>
    <x v="10"/>
    <x v="1"/>
  </r>
  <r>
    <n v="77552775"/>
    <x v="10"/>
    <x v="10"/>
  </r>
  <r>
    <n v="77552776"/>
    <x v="10"/>
    <x v="17"/>
  </r>
  <r>
    <n v="77552777"/>
    <x v="22"/>
    <x v="0"/>
  </r>
  <r>
    <n v="77552778"/>
    <x v="10"/>
    <x v="3"/>
  </r>
  <r>
    <n v="77552781"/>
    <x v="10"/>
    <x v="12"/>
  </r>
  <r>
    <n v="77552782"/>
    <x v="10"/>
    <x v="5"/>
  </r>
  <r>
    <n v="77552783"/>
    <x v="10"/>
    <x v="11"/>
  </r>
  <r>
    <n v="77552784"/>
    <x v="22"/>
    <x v="16"/>
  </r>
  <r>
    <n v="77552786"/>
    <x v="0"/>
    <x v="16"/>
  </r>
  <r>
    <n v="77552789"/>
    <x v="10"/>
    <x v="3"/>
  </r>
  <r>
    <n v="77552791"/>
    <x v="10"/>
    <x v="5"/>
  </r>
  <r>
    <n v="77552792"/>
    <x v="10"/>
    <x v="11"/>
  </r>
  <r>
    <n v="77552793"/>
    <x v="10"/>
    <x v="9"/>
  </r>
  <r>
    <n v="77552796"/>
    <x v="10"/>
    <x v="6"/>
  </r>
  <r>
    <n v="77552797"/>
    <x v="22"/>
    <x v="13"/>
  </r>
  <r>
    <n v="77552798"/>
    <x v="10"/>
    <x v="3"/>
  </r>
  <r>
    <n v="77552799"/>
    <x v="10"/>
    <x v="13"/>
  </r>
  <r>
    <n v="77552802"/>
    <x v="10"/>
    <x v="7"/>
  </r>
  <r>
    <n v="77552803"/>
    <x v="22"/>
    <x v="6"/>
  </r>
  <r>
    <n v="77552804"/>
    <x v="0"/>
    <x v="7"/>
  </r>
  <r>
    <n v="77552805"/>
    <x v="10"/>
    <x v="14"/>
  </r>
  <r>
    <n v="77552806"/>
    <x v="0"/>
    <x v="17"/>
  </r>
  <r>
    <n v="77552808"/>
    <x v="10"/>
    <x v="3"/>
  </r>
  <r>
    <n v="77552810"/>
    <x v="10"/>
    <x v="17"/>
  </r>
  <r>
    <n v="77552813"/>
    <x v="10"/>
    <x v="18"/>
  </r>
  <r>
    <n v="77552814"/>
    <x v="10"/>
    <x v="9"/>
  </r>
  <r>
    <n v="77552815"/>
    <x v="12"/>
    <x v="1"/>
  </r>
  <r>
    <n v="77552817"/>
    <x v="10"/>
    <x v="14"/>
  </r>
  <r>
    <n v="77552818"/>
    <x v="10"/>
    <x v="8"/>
  </r>
  <r>
    <n v="77552819"/>
    <x v="10"/>
    <x v="8"/>
  </r>
  <r>
    <n v="77552820"/>
    <x v="10"/>
    <x v="17"/>
  </r>
  <r>
    <n v="77552821"/>
    <x v="10"/>
    <x v="17"/>
  </r>
  <r>
    <n v="77552822"/>
    <x v="21"/>
    <x v="17"/>
  </r>
  <r>
    <n v="77552823"/>
    <x v="0"/>
    <x v="6"/>
  </r>
  <r>
    <n v="77552824"/>
    <x v="22"/>
    <x v="12"/>
  </r>
  <r>
    <n v="77552825"/>
    <x v="22"/>
    <x v="8"/>
  </r>
  <r>
    <n v="77552826"/>
    <x v="0"/>
    <x v="5"/>
  </r>
  <r>
    <n v="77552827"/>
    <x v="10"/>
    <x v="2"/>
  </r>
  <r>
    <n v="77552828"/>
    <x v="10"/>
    <x v="18"/>
  </r>
  <r>
    <n v="77552829"/>
    <x v="10"/>
    <x v="4"/>
  </r>
  <r>
    <n v="77552830"/>
    <x v="12"/>
    <x v="5"/>
  </r>
  <r>
    <n v="77552832"/>
    <x v="10"/>
    <x v="11"/>
  </r>
  <r>
    <n v="77552833"/>
    <x v="22"/>
    <x v="0"/>
  </r>
  <r>
    <n v="77552834"/>
    <x v="0"/>
    <x v="11"/>
  </r>
  <r>
    <n v="77552835"/>
    <x v="10"/>
    <x v="13"/>
  </r>
  <r>
    <n v="77552836"/>
    <x v="22"/>
    <x v="14"/>
  </r>
  <r>
    <n v="77552839"/>
    <x v="10"/>
    <x v="12"/>
  </r>
  <r>
    <n v="77552841"/>
    <x v="12"/>
    <x v="7"/>
  </r>
  <r>
    <n v="77552842"/>
    <x v="22"/>
    <x v="5"/>
  </r>
  <r>
    <n v="77552843"/>
    <x v="12"/>
    <x v="3"/>
  </r>
  <r>
    <n v="77552844"/>
    <x v="10"/>
    <x v="5"/>
  </r>
  <r>
    <n v="77552845"/>
    <x v="10"/>
    <x v="7"/>
  </r>
  <r>
    <n v="77552847"/>
    <x v="10"/>
    <x v="5"/>
  </r>
  <r>
    <n v="77552848"/>
    <x v="10"/>
    <x v="6"/>
  </r>
  <r>
    <n v="77552849"/>
    <x v="10"/>
    <x v="3"/>
  </r>
  <r>
    <n v="77552850"/>
    <x v="10"/>
    <x v="12"/>
  </r>
  <r>
    <n v="77552851"/>
    <x v="10"/>
    <x v="5"/>
  </r>
  <r>
    <n v="77552853"/>
    <x v="21"/>
    <x v="17"/>
  </r>
  <r>
    <n v="77552854"/>
    <x v="12"/>
    <x v="12"/>
  </r>
  <r>
    <n v="77552856"/>
    <x v="11"/>
    <x v="4"/>
  </r>
  <r>
    <n v="77552857"/>
    <x v="10"/>
    <x v="15"/>
  </r>
  <r>
    <n v="77552858"/>
    <x v="10"/>
    <x v="6"/>
  </r>
  <r>
    <n v="77552860"/>
    <x v="10"/>
    <x v="8"/>
  </r>
  <r>
    <n v="77552861"/>
    <x v="10"/>
    <x v="6"/>
  </r>
  <r>
    <n v="77552862"/>
    <x v="10"/>
    <x v="4"/>
  </r>
  <r>
    <n v="77552864"/>
    <x v="12"/>
    <x v="14"/>
  </r>
  <r>
    <n v="77552865"/>
    <x v="10"/>
    <x v="17"/>
  </r>
  <r>
    <n v="77552868"/>
    <x v="10"/>
    <x v="16"/>
  </r>
  <r>
    <n v="77552869"/>
    <x v="10"/>
    <x v="2"/>
  </r>
  <r>
    <n v="77552870"/>
    <x v="22"/>
    <x v="8"/>
  </r>
  <r>
    <n v="77552871"/>
    <x v="10"/>
    <x v="10"/>
  </r>
  <r>
    <n v="77552873"/>
    <x v="10"/>
    <x v="3"/>
  </r>
  <r>
    <n v="77552875"/>
    <x v="10"/>
    <x v="11"/>
  </r>
  <r>
    <n v="77552876"/>
    <x v="10"/>
    <x v="4"/>
  </r>
  <r>
    <n v="77552877"/>
    <x v="10"/>
    <x v="12"/>
  </r>
  <r>
    <n v="77552878"/>
    <x v="22"/>
    <x v="1"/>
  </r>
  <r>
    <n v="77552879"/>
    <x v="12"/>
    <x v="11"/>
  </r>
  <r>
    <n v="77552880"/>
    <x v="10"/>
    <x v="7"/>
  </r>
  <r>
    <n v="77552882"/>
    <x v="10"/>
    <x v="0"/>
  </r>
  <r>
    <n v="77552884"/>
    <x v="10"/>
    <x v="0"/>
  </r>
  <r>
    <n v="77552885"/>
    <x v="12"/>
    <x v="17"/>
  </r>
  <r>
    <n v="77552886"/>
    <x v="10"/>
    <x v="7"/>
  </r>
  <r>
    <n v="77552887"/>
    <x v="10"/>
    <x v="16"/>
  </r>
  <r>
    <n v="77552888"/>
    <x v="10"/>
    <x v="16"/>
  </r>
  <r>
    <n v="77552891"/>
    <x v="22"/>
    <x v="2"/>
  </r>
  <r>
    <n v="77552892"/>
    <x v="1"/>
    <x v="5"/>
  </r>
  <r>
    <n v="77552896"/>
    <x v="22"/>
    <x v="6"/>
  </r>
  <r>
    <n v="77552897"/>
    <x v="0"/>
    <x v="8"/>
  </r>
  <r>
    <n v="77552898"/>
    <x v="12"/>
    <x v="3"/>
  </r>
  <r>
    <n v="77552899"/>
    <x v="10"/>
    <x v="8"/>
  </r>
  <r>
    <n v="77552900"/>
    <x v="0"/>
    <x v="5"/>
  </r>
  <r>
    <n v="77552901"/>
    <x v="12"/>
    <x v="14"/>
  </r>
  <r>
    <n v="77552905"/>
    <x v="10"/>
    <x v="13"/>
  </r>
  <r>
    <n v="77552906"/>
    <x v="10"/>
    <x v="8"/>
  </r>
  <r>
    <n v="77552914"/>
    <x v="10"/>
    <x v="14"/>
  </r>
  <r>
    <n v="77552915"/>
    <x v="10"/>
    <x v="3"/>
  </r>
  <r>
    <n v="77552918"/>
    <x v="22"/>
    <x v="3"/>
  </r>
  <r>
    <n v="77552919"/>
    <x v="10"/>
    <x v="1"/>
  </r>
  <r>
    <n v="77552920"/>
    <x v="10"/>
    <x v="8"/>
  </r>
  <r>
    <n v="77552922"/>
    <x v="12"/>
    <x v="1"/>
  </r>
  <r>
    <n v="77552923"/>
    <x v="10"/>
    <x v="13"/>
  </r>
  <r>
    <n v="77552926"/>
    <x v="22"/>
    <x v="12"/>
  </r>
  <r>
    <n v="77552927"/>
    <x v="10"/>
    <x v="8"/>
  </r>
  <r>
    <n v="77552929"/>
    <x v="10"/>
    <x v="3"/>
  </r>
  <r>
    <n v="77552930"/>
    <x v="22"/>
    <x v="7"/>
  </r>
  <r>
    <n v="77552931"/>
    <x v="22"/>
    <x v="18"/>
  </r>
  <r>
    <n v="77552933"/>
    <x v="22"/>
    <x v="0"/>
  </r>
  <r>
    <n v="77552934"/>
    <x v="10"/>
    <x v="4"/>
  </r>
  <r>
    <n v="77552935"/>
    <x v="0"/>
    <x v="2"/>
  </r>
  <r>
    <n v="77552936"/>
    <x v="12"/>
    <x v="14"/>
  </r>
  <r>
    <n v="77552938"/>
    <x v="0"/>
    <x v="10"/>
  </r>
  <r>
    <n v="77552939"/>
    <x v="22"/>
    <x v="18"/>
  </r>
  <r>
    <n v="77552940"/>
    <x v="10"/>
    <x v="1"/>
  </r>
  <r>
    <n v="77552941"/>
    <x v="12"/>
    <x v="6"/>
  </r>
  <r>
    <n v="77552944"/>
    <x v="10"/>
    <x v="6"/>
  </r>
  <r>
    <n v="77552945"/>
    <x v="22"/>
    <x v="0"/>
  </r>
  <r>
    <n v="77552946"/>
    <x v="22"/>
    <x v="16"/>
  </r>
  <r>
    <n v="77552947"/>
    <x v="10"/>
    <x v="14"/>
  </r>
  <r>
    <n v="77552949"/>
    <x v="10"/>
    <x v="8"/>
  </r>
  <r>
    <n v="77552950"/>
    <x v="10"/>
    <x v="10"/>
  </r>
  <r>
    <n v="77552951"/>
    <x v="10"/>
    <x v="3"/>
  </r>
  <r>
    <n v="77552953"/>
    <x v="22"/>
    <x v="10"/>
  </r>
  <r>
    <n v="77552954"/>
    <x v="10"/>
    <x v="13"/>
  </r>
  <r>
    <n v="77552955"/>
    <x v="10"/>
    <x v="9"/>
  </r>
  <r>
    <n v="77552957"/>
    <x v="10"/>
    <x v="16"/>
  </r>
  <r>
    <n v="77552958"/>
    <x v="10"/>
    <x v="7"/>
  </r>
  <r>
    <n v="77552959"/>
    <x v="10"/>
    <x v="9"/>
  </r>
  <r>
    <n v="77552960"/>
    <x v="10"/>
    <x v="16"/>
  </r>
  <r>
    <n v="77552961"/>
    <x v="10"/>
    <x v="0"/>
  </r>
  <r>
    <n v="77552962"/>
    <x v="22"/>
    <x v="4"/>
  </r>
  <r>
    <n v="77552963"/>
    <x v="10"/>
    <x v="6"/>
  </r>
  <r>
    <n v="77552964"/>
    <x v="10"/>
    <x v="15"/>
  </r>
  <r>
    <n v="77552966"/>
    <x v="10"/>
    <x v="0"/>
  </r>
  <r>
    <n v="77552969"/>
    <x v="10"/>
    <x v="15"/>
  </r>
  <r>
    <n v="77552970"/>
    <x v="10"/>
    <x v="9"/>
  </r>
  <r>
    <n v="77552971"/>
    <x v="10"/>
    <x v="0"/>
  </r>
  <r>
    <n v="77552973"/>
    <x v="10"/>
    <x v="13"/>
  </r>
  <r>
    <n v="77552974"/>
    <x v="10"/>
    <x v="12"/>
  </r>
  <r>
    <n v="77552975"/>
    <x v="10"/>
    <x v="15"/>
  </r>
  <r>
    <n v="77552976"/>
    <x v="12"/>
    <x v="6"/>
  </r>
  <r>
    <n v="77552977"/>
    <x v="10"/>
    <x v="13"/>
  </r>
  <r>
    <n v="77552978"/>
    <x v="12"/>
    <x v="1"/>
  </r>
  <r>
    <n v="77552979"/>
    <x v="10"/>
    <x v="16"/>
  </r>
  <r>
    <n v="77552980"/>
    <x v="22"/>
    <x v="18"/>
  </r>
  <r>
    <n v="77552981"/>
    <x v="22"/>
    <x v="6"/>
  </r>
  <r>
    <n v="77552982"/>
    <x v="10"/>
    <x v="11"/>
  </r>
  <r>
    <n v="77552983"/>
    <x v="10"/>
    <x v="11"/>
  </r>
  <r>
    <n v="77552984"/>
    <x v="0"/>
    <x v="17"/>
  </r>
  <r>
    <n v="77552985"/>
    <x v="10"/>
    <x v="8"/>
  </r>
  <r>
    <n v="77552989"/>
    <x v="10"/>
    <x v="7"/>
  </r>
  <r>
    <n v="77552990"/>
    <x v="12"/>
    <x v="8"/>
  </r>
  <r>
    <n v="77552992"/>
    <x v="10"/>
    <x v="0"/>
  </r>
  <r>
    <n v="77552994"/>
    <x v="10"/>
    <x v="16"/>
  </r>
  <r>
    <n v="77552995"/>
    <x v="10"/>
    <x v="8"/>
  </r>
  <r>
    <n v="77552996"/>
    <x v="10"/>
    <x v="3"/>
  </r>
  <r>
    <n v="77552998"/>
    <x v="10"/>
    <x v="2"/>
  </r>
  <r>
    <n v="77553002"/>
    <x v="22"/>
    <x v="9"/>
  </r>
  <r>
    <n v="77553003"/>
    <x v="22"/>
    <x v="18"/>
  </r>
  <r>
    <n v="77553005"/>
    <x v="10"/>
    <x v="13"/>
  </r>
  <r>
    <n v="77553006"/>
    <x v="22"/>
    <x v="0"/>
  </r>
  <r>
    <n v="77553007"/>
    <x v="7"/>
    <x v="12"/>
  </r>
  <r>
    <n v="77553008"/>
    <x v="10"/>
    <x v="13"/>
  </r>
  <r>
    <n v="77553009"/>
    <x v="10"/>
    <x v="3"/>
  </r>
  <r>
    <n v="77553010"/>
    <x v="22"/>
    <x v="18"/>
  </r>
  <r>
    <n v="77553011"/>
    <x v="10"/>
    <x v="15"/>
  </r>
  <r>
    <n v="77553012"/>
    <x v="0"/>
    <x v="15"/>
  </r>
  <r>
    <n v="77553014"/>
    <x v="10"/>
    <x v="3"/>
  </r>
  <r>
    <n v="77553015"/>
    <x v="10"/>
    <x v="5"/>
  </r>
  <r>
    <n v="77553016"/>
    <x v="10"/>
    <x v="11"/>
  </r>
  <r>
    <n v="77553017"/>
    <x v="22"/>
    <x v="5"/>
  </r>
  <r>
    <n v="77553018"/>
    <x v="7"/>
    <x v="17"/>
  </r>
  <r>
    <n v="77553019"/>
    <x v="12"/>
    <x v="0"/>
  </r>
  <r>
    <n v="77553020"/>
    <x v="10"/>
    <x v="14"/>
  </r>
  <r>
    <n v="77553021"/>
    <x v="10"/>
    <x v="5"/>
  </r>
  <r>
    <n v="77553023"/>
    <x v="10"/>
    <x v="4"/>
  </r>
  <r>
    <n v="77553024"/>
    <x v="21"/>
    <x v="11"/>
  </r>
  <r>
    <n v="77553025"/>
    <x v="12"/>
    <x v="16"/>
  </r>
  <r>
    <n v="77553026"/>
    <x v="10"/>
    <x v="13"/>
  </r>
  <r>
    <n v="77553029"/>
    <x v="12"/>
    <x v="6"/>
  </r>
  <r>
    <n v="77553030"/>
    <x v="22"/>
    <x v="16"/>
  </r>
  <r>
    <n v="77553031"/>
    <x v="25"/>
    <x v="15"/>
  </r>
  <r>
    <n v="77553032"/>
    <x v="0"/>
    <x v="15"/>
  </r>
  <r>
    <n v="77553035"/>
    <x v="10"/>
    <x v="0"/>
  </r>
  <r>
    <n v="77553037"/>
    <x v="0"/>
    <x v="16"/>
  </r>
  <r>
    <n v="77553041"/>
    <x v="10"/>
    <x v="18"/>
  </r>
  <r>
    <n v="77553044"/>
    <x v="10"/>
    <x v="7"/>
  </r>
  <r>
    <n v="77553045"/>
    <x v="10"/>
    <x v="0"/>
  </r>
  <r>
    <n v="77553046"/>
    <x v="10"/>
    <x v="18"/>
  </r>
  <r>
    <n v="77553050"/>
    <x v="10"/>
    <x v="15"/>
  </r>
  <r>
    <n v="77553051"/>
    <x v="10"/>
    <x v="18"/>
  </r>
  <r>
    <n v="77553053"/>
    <x v="12"/>
    <x v="5"/>
  </r>
  <r>
    <n v="77553054"/>
    <x v="10"/>
    <x v="18"/>
  </r>
  <r>
    <n v="77553055"/>
    <x v="10"/>
    <x v="5"/>
  </r>
  <r>
    <n v="77553056"/>
    <x v="10"/>
    <x v="5"/>
  </r>
  <r>
    <n v="77553057"/>
    <x v="10"/>
    <x v="17"/>
  </r>
  <r>
    <n v="77553058"/>
    <x v="10"/>
    <x v="1"/>
  </r>
  <r>
    <n v="77553059"/>
    <x v="10"/>
    <x v="12"/>
  </r>
  <r>
    <n v="77553060"/>
    <x v="10"/>
    <x v="2"/>
  </r>
  <r>
    <n v="77553061"/>
    <x v="10"/>
    <x v="14"/>
  </r>
  <r>
    <n v="77553063"/>
    <x v="12"/>
    <x v="17"/>
  </r>
  <r>
    <n v="77553067"/>
    <x v="21"/>
    <x v="9"/>
  </r>
  <r>
    <n v="77553068"/>
    <x v="10"/>
    <x v="11"/>
  </r>
  <r>
    <n v="77553069"/>
    <x v="1"/>
    <x v="4"/>
  </r>
  <r>
    <n v="77553070"/>
    <x v="10"/>
    <x v="15"/>
  </r>
  <r>
    <n v="77553071"/>
    <x v="10"/>
    <x v="8"/>
  </r>
  <r>
    <n v="77553072"/>
    <x v="10"/>
    <x v="7"/>
  </r>
  <r>
    <n v="77553073"/>
    <x v="1"/>
    <x v="5"/>
  </r>
  <r>
    <n v="77553074"/>
    <x v="10"/>
    <x v="3"/>
  </r>
  <r>
    <n v="77553075"/>
    <x v="12"/>
    <x v="17"/>
  </r>
  <r>
    <n v="77553076"/>
    <x v="10"/>
    <x v="3"/>
  </r>
  <r>
    <n v="77553078"/>
    <x v="10"/>
    <x v="1"/>
  </r>
  <r>
    <n v="77553080"/>
    <x v="10"/>
    <x v="0"/>
  </r>
  <r>
    <n v="77553082"/>
    <x v="10"/>
    <x v="17"/>
  </r>
  <r>
    <n v="77553083"/>
    <x v="22"/>
    <x v="16"/>
  </r>
  <r>
    <n v="77553084"/>
    <x v="10"/>
    <x v="15"/>
  </r>
  <r>
    <n v="77553085"/>
    <x v="10"/>
    <x v="6"/>
  </r>
  <r>
    <n v="77553086"/>
    <x v="10"/>
    <x v="5"/>
  </r>
  <r>
    <n v="77553089"/>
    <x v="10"/>
    <x v="3"/>
  </r>
  <r>
    <n v="77553091"/>
    <x v="12"/>
    <x v="12"/>
  </r>
  <r>
    <n v="77553092"/>
    <x v="10"/>
    <x v="18"/>
  </r>
  <r>
    <n v="77553093"/>
    <x v="10"/>
    <x v="1"/>
  </r>
  <r>
    <n v="77553094"/>
    <x v="10"/>
    <x v="8"/>
  </r>
  <r>
    <n v="77553096"/>
    <x v="10"/>
    <x v="15"/>
  </r>
  <r>
    <n v="77553097"/>
    <x v="10"/>
    <x v="0"/>
  </r>
  <r>
    <n v="77553102"/>
    <x v="10"/>
    <x v="18"/>
  </r>
  <r>
    <n v="77553104"/>
    <x v="10"/>
    <x v="15"/>
  </r>
  <r>
    <n v="77553105"/>
    <x v="10"/>
    <x v="13"/>
  </r>
  <r>
    <n v="77553107"/>
    <x v="10"/>
    <x v="12"/>
  </r>
  <r>
    <n v="77553108"/>
    <x v="10"/>
    <x v="10"/>
  </r>
  <r>
    <n v="77553110"/>
    <x v="21"/>
    <x v="11"/>
  </r>
  <r>
    <n v="77553111"/>
    <x v="22"/>
    <x v="16"/>
  </r>
  <r>
    <n v="77553112"/>
    <x v="22"/>
    <x v="3"/>
  </r>
  <r>
    <n v="77553113"/>
    <x v="10"/>
    <x v="8"/>
  </r>
  <r>
    <n v="77553114"/>
    <x v="10"/>
    <x v="1"/>
  </r>
  <r>
    <n v="77553115"/>
    <x v="10"/>
    <x v="12"/>
  </r>
  <r>
    <n v="77553117"/>
    <x v="10"/>
    <x v="2"/>
  </r>
  <r>
    <n v="77553118"/>
    <x v="10"/>
    <x v="8"/>
  </r>
  <r>
    <n v="77553119"/>
    <x v="10"/>
    <x v="17"/>
  </r>
  <r>
    <n v="77553120"/>
    <x v="10"/>
    <x v="3"/>
  </r>
  <r>
    <n v="77553121"/>
    <x v="10"/>
    <x v="9"/>
  </r>
  <r>
    <n v="77553124"/>
    <x v="10"/>
    <x v="3"/>
  </r>
  <r>
    <n v="77553125"/>
    <x v="10"/>
    <x v="4"/>
  </r>
  <r>
    <n v="77553128"/>
    <x v="10"/>
    <x v="6"/>
  </r>
  <r>
    <n v="77553130"/>
    <x v="10"/>
    <x v="8"/>
  </r>
  <r>
    <n v="77553132"/>
    <x v="10"/>
    <x v="4"/>
  </r>
  <r>
    <n v="77553134"/>
    <x v="10"/>
    <x v="18"/>
  </r>
  <r>
    <n v="77553135"/>
    <x v="10"/>
    <x v="16"/>
  </r>
  <r>
    <n v="77553136"/>
    <x v="10"/>
    <x v="14"/>
  </r>
  <r>
    <n v="77553138"/>
    <x v="10"/>
    <x v="11"/>
  </r>
  <r>
    <n v="77553139"/>
    <x v="10"/>
    <x v="18"/>
  </r>
  <r>
    <n v="77553141"/>
    <x v="10"/>
    <x v="11"/>
  </r>
  <r>
    <n v="77553142"/>
    <x v="10"/>
    <x v="1"/>
  </r>
  <r>
    <n v="77553143"/>
    <x v="10"/>
    <x v="17"/>
  </r>
  <r>
    <n v="77553144"/>
    <x v="10"/>
    <x v="18"/>
  </r>
  <r>
    <n v="77553145"/>
    <x v="12"/>
    <x v="6"/>
  </r>
  <r>
    <n v="77553146"/>
    <x v="12"/>
    <x v="2"/>
  </r>
  <r>
    <n v="77553147"/>
    <x v="20"/>
    <x v="15"/>
  </r>
  <r>
    <n v="77553150"/>
    <x v="21"/>
    <x v="15"/>
  </r>
  <r>
    <n v="77553151"/>
    <x v="10"/>
    <x v="5"/>
  </r>
  <r>
    <n v="77553157"/>
    <x v="11"/>
    <x v="3"/>
  </r>
  <r>
    <n v="77553158"/>
    <x v="10"/>
    <x v="1"/>
  </r>
  <r>
    <n v="77553160"/>
    <x v="10"/>
    <x v="5"/>
  </r>
  <r>
    <n v="77553162"/>
    <x v="10"/>
    <x v="3"/>
  </r>
  <r>
    <n v="77553164"/>
    <x v="10"/>
    <x v="18"/>
  </r>
  <r>
    <n v="77553165"/>
    <x v="21"/>
    <x v="14"/>
  </r>
  <r>
    <n v="77553166"/>
    <x v="10"/>
    <x v="1"/>
  </r>
  <r>
    <n v="77553167"/>
    <x v="10"/>
    <x v="8"/>
  </r>
  <r>
    <n v="77553168"/>
    <x v="10"/>
    <x v="17"/>
  </r>
  <r>
    <n v="77553170"/>
    <x v="10"/>
    <x v="5"/>
  </r>
  <r>
    <n v="77553171"/>
    <x v="10"/>
    <x v="0"/>
  </r>
  <r>
    <n v="77553172"/>
    <x v="10"/>
    <x v="1"/>
  </r>
  <r>
    <n v="77553175"/>
    <x v="10"/>
    <x v="16"/>
  </r>
  <r>
    <n v="77553176"/>
    <x v="10"/>
    <x v="5"/>
  </r>
  <r>
    <n v="77553177"/>
    <x v="0"/>
    <x v="15"/>
  </r>
  <r>
    <n v="77553180"/>
    <x v="10"/>
    <x v="8"/>
  </r>
  <r>
    <n v="77553183"/>
    <x v="10"/>
    <x v="10"/>
  </r>
  <r>
    <n v="77553184"/>
    <x v="10"/>
    <x v="1"/>
  </r>
  <r>
    <n v="77553185"/>
    <x v="10"/>
    <x v="8"/>
  </r>
  <r>
    <n v="77553187"/>
    <x v="10"/>
    <x v="14"/>
  </r>
  <r>
    <n v="77553188"/>
    <x v="10"/>
    <x v="17"/>
  </r>
  <r>
    <n v="77553189"/>
    <x v="12"/>
    <x v="6"/>
  </r>
  <r>
    <n v="77553190"/>
    <x v="0"/>
    <x v="3"/>
  </r>
  <r>
    <n v="77553191"/>
    <x v="10"/>
    <x v="18"/>
  </r>
  <r>
    <n v="77553193"/>
    <x v="10"/>
    <x v="16"/>
  </r>
  <r>
    <n v="77553194"/>
    <x v="10"/>
    <x v="0"/>
  </r>
  <r>
    <n v="77553195"/>
    <x v="10"/>
    <x v="6"/>
  </r>
  <r>
    <n v="77553196"/>
    <x v="10"/>
    <x v="1"/>
  </r>
  <r>
    <n v="77553197"/>
    <x v="10"/>
    <x v="14"/>
  </r>
  <r>
    <n v="77553198"/>
    <x v="10"/>
    <x v="10"/>
  </r>
  <r>
    <n v="77553199"/>
    <x v="0"/>
    <x v="8"/>
  </r>
  <r>
    <n v="77553200"/>
    <x v="22"/>
    <x v="4"/>
  </r>
  <r>
    <n v="77553201"/>
    <x v="10"/>
    <x v="5"/>
  </r>
  <r>
    <n v="77553202"/>
    <x v="10"/>
    <x v="0"/>
  </r>
  <r>
    <n v="77553204"/>
    <x v="10"/>
    <x v="4"/>
  </r>
  <r>
    <n v="77553206"/>
    <x v="10"/>
    <x v="12"/>
  </r>
  <r>
    <n v="77553207"/>
    <x v="10"/>
    <x v="18"/>
  </r>
  <r>
    <n v="77553208"/>
    <x v="22"/>
    <x v="8"/>
  </r>
  <r>
    <n v="77553209"/>
    <x v="22"/>
    <x v="5"/>
  </r>
  <r>
    <n v="77553210"/>
    <x v="10"/>
    <x v="1"/>
  </r>
  <r>
    <n v="77553212"/>
    <x v="10"/>
    <x v="5"/>
  </r>
  <r>
    <n v="77553213"/>
    <x v="12"/>
    <x v="13"/>
  </r>
  <r>
    <n v="77553214"/>
    <x v="0"/>
    <x v="4"/>
  </r>
  <r>
    <n v="77553215"/>
    <x v="12"/>
    <x v="15"/>
  </r>
  <r>
    <n v="77553216"/>
    <x v="0"/>
    <x v="6"/>
  </r>
  <r>
    <n v="77553217"/>
    <x v="10"/>
    <x v="8"/>
  </r>
  <r>
    <n v="77553218"/>
    <x v="10"/>
    <x v="3"/>
  </r>
  <r>
    <n v="77553219"/>
    <x v="10"/>
    <x v="15"/>
  </r>
  <r>
    <n v="77553220"/>
    <x v="10"/>
    <x v="13"/>
  </r>
  <r>
    <n v="77553221"/>
    <x v="1"/>
    <x v="13"/>
  </r>
  <r>
    <n v="77553222"/>
    <x v="10"/>
    <x v="12"/>
  </r>
  <r>
    <n v="77553224"/>
    <x v="10"/>
    <x v="8"/>
  </r>
  <r>
    <n v="77553226"/>
    <x v="0"/>
    <x v="15"/>
  </r>
  <r>
    <n v="77553227"/>
    <x v="10"/>
    <x v="10"/>
  </r>
  <r>
    <n v="77553229"/>
    <x v="10"/>
    <x v="2"/>
  </r>
  <r>
    <n v="77553230"/>
    <x v="11"/>
    <x v="6"/>
  </r>
  <r>
    <n v="77553231"/>
    <x v="12"/>
    <x v="6"/>
  </r>
  <r>
    <n v="77553232"/>
    <x v="10"/>
    <x v="11"/>
  </r>
  <r>
    <n v="77553233"/>
    <x v="10"/>
    <x v="12"/>
  </r>
  <r>
    <n v="77553234"/>
    <x v="10"/>
    <x v="9"/>
  </r>
  <r>
    <n v="77553235"/>
    <x v="10"/>
    <x v="18"/>
  </r>
  <r>
    <n v="77553236"/>
    <x v="12"/>
    <x v="3"/>
  </r>
  <r>
    <n v="77553237"/>
    <x v="10"/>
    <x v="8"/>
  </r>
  <r>
    <n v="77553240"/>
    <x v="22"/>
    <x v="4"/>
  </r>
  <r>
    <n v="77553242"/>
    <x v="10"/>
    <x v="5"/>
  </r>
  <r>
    <n v="77553244"/>
    <x v="10"/>
    <x v="7"/>
  </r>
  <r>
    <n v="77553245"/>
    <x v="10"/>
    <x v="12"/>
  </r>
  <r>
    <n v="77553246"/>
    <x v="10"/>
    <x v="1"/>
  </r>
  <r>
    <n v="77553247"/>
    <x v="0"/>
    <x v="6"/>
  </r>
  <r>
    <n v="77553248"/>
    <x v="10"/>
    <x v="6"/>
  </r>
  <r>
    <n v="77553252"/>
    <x v="10"/>
    <x v="7"/>
  </r>
  <r>
    <n v="77553253"/>
    <x v="10"/>
    <x v="15"/>
  </r>
  <r>
    <n v="77553255"/>
    <x v="22"/>
    <x v="18"/>
  </r>
  <r>
    <n v="77553258"/>
    <x v="10"/>
    <x v="7"/>
  </r>
  <r>
    <n v="77553259"/>
    <x v="10"/>
    <x v="1"/>
  </r>
  <r>
    <n v="77553260"/>
    <x v="10"/>
    <x v="7"/>
  </r>
  <r>
    <n v="77553262"/>
    <x v="10"/>
    <x v="0"/>
  </r>
  <r>
    <n v="77553263"/>
    <x v="10"/>
    <x v="0"/>
  </r>
  <r>
    <n v="77553267"/>
    <x v="10"/>
    <x v="5"/>
  </r>
  <r>
    <n v="77553268"/>
    <x v="10"/>
    <x v="15"/>
  </r>
  <r>
    <n v="77553269"/>
    <x v="22"/>
    <x v="16"/>
  </r>
  <r>
    <n v="77553270"/>
    <x v="22"/>
    <x v="10"/>
  </r>
  <r>
    <n v="77553271"/>
    <x v="22"/>
    <x v="18"/>
  </r>
  <r>
    <n v="77553272"/>
    <x v="10"/>
    <x v="5"/>
  </r>
  <r>
    <n v="77553273"/>
    <x v="0"/>
    <x v="10"/>
  </r>
  <r>
    <n v="77553274"/>
    <x v="10"/>
    <x v="1"/>
  </r>
  <r>
    <n v="77553275"/>
    <x v="0"/>
    <x v="3"/>
  </r>
  <r>
    <n v="77553279"/>
    <x v="10"/>
    <x v="0"/>
  </r>
  <r>
    <n v="77553281"/>
    <x v="10"/>
    <x v="13"/>
  </r>
  <r>
    <n v="77553282"/>
    <x v="10"/>
    <x v="7"/>
  </r>
  <r>
    <n v="77553283"/>
    <x v="10"/>
    <x v="17"/>
  </r>
  <r>
    <n v="77553285"/>
    <x v="0"/>
    <x v="17"/>
  </r>
  <r>
    <n v="77553286"/>
    <x v="10"/>
    <x v="14"/>
  </r>
  <r>
    <n v="77553288"/>
    <x v="0"/>
    <x v="10"/>
  </r>
  <r>
    <n v="77553289"/>
    <x v="10"/>
    <x v="8"/>
  </r>
  <r>
    <n v="77553290"/>
    <x v="0"/>
    <x v="16"/>
  </r>
  <r>
    <n v="77553291"/>
    <x v="10"/>
    <x v="2"/>
  </r>
  <r>
    <n v="77553292"/>
    <x v="22"/>
    <x v="9"/>
  </r>
  <r>
    <n v="77553294"/>
    <x v="10"/>
    <x v="1"/>
  </r>
  <r>
    <n v="77553296"/>
    <x v="10"/>
    <x v="15"/>
  </r>
  <r>
    <n v="77553297"/>
    <x v="23"/>
    <x v="1"/>
  </r>
  <r>
    <n v="77553298"/>
    <x v="22"/>
    <x v="2"/>
  </r>
  <r>
    <n v="77553299"/>
    <x v="10"/>
    <x v="2"/>
  </r>
  <r>
    <n v="77553300"/>
    <x v="10"/>
    <x v="5"/>
  </r>
  <r>
    <n v="77553301"/>
    <x v="10"/>
    <x v="5"/>
  </r>
  <r>
    <n v="77553302"/>
    <x v="10"/>
    <x v="17"/>
  </r>
  <r>
    <n v="77553303"/>
    <x v="10"/>
    <x v="13"/>
  </r>
  <r>
    <n v="77553304"/>
    <x v="0"/>
    <x v="4"/>
  </r>
  <r>
    <n v="77553306"/>
    <x v="0"/>
    <x v="13"/>
  </r>
  <r>
    <n v="77553309"/>
    <x v="10"/>
    <x v="4"/>
  </r>
  <r>
    <n v="77553310"/>
    <x v="22"/>
    <x v="9"/>
  </r>
  <r>
    <n v="77553312"/>
    <x v="10"/>
    <x v="7"/>
  </r>
  <r>
    <n v="77553313"/>
    <x v="12"/>
    <x v="7"/>
  </r>
  <r>
    <n v="77553314"/>
    <x v="22"/>
    <x v="0"/>
  </r>
  <r>
    <n v="77553316"/>
    <x v="10"/>
    <x v="4"/>
  </r>
  <r>
    <n v="77553317"/>
    <x v="11"/>
    <x v="18"/>
  </r>
  <r>
    <n v="77553318"/>
    <x v="11"/>
    <x v="12"/>
  </r>
  <r>
    <n v="77553320"/>
    <x v="10"/>
    <x v="7"/>
  </r>
  <r>
    <n v="77553321"/>
    <x v="10"/>
    <x v="2"/>
  </r>
  <r>
    <n v="77553322"/>
    <x v="21"/>
    <x v="17"/>
  </r>
  <r>
    <n v="77553326"/>
    <x v="11"/>
    <x v="6"/>
  </r>
  <r>
    <n v="77553327"/>
    <x v="10"/>
    <x v="7"/>
  </r>
  <r>
    <n v="77553328"/>
    <x v="10"/>
    <x v="7"/>
  </r>
  <r>
    <n v="77553329"/>
    <x v="10"/>
    <x v="7"/>
  </r>
  <r>
    <n v="77553330"/>
    <x v="10"/>
    <x v="3"/>
  </r>
  <r>
    <n v="77553331"/>
    <x v="10"/>
    <x v="3"/>
  </r>
  <r>
    <n v="77553332"/>
    <x v="10"/>
    <x v="13"/>
  </r>
  <r>
    <n v="77553334"/>
    <x v="10"/>
    <x v="12"/>
  </r>
  <r>
    <n v="77553335"/>
    <x v="10"/>
    <x v="1"/>
  </r>
  <r>
    <n v="77553336"/>
    <x v="10"/>
    <x v="10"/>
  </r>
  <r>
    <n v="77553337"/>
    <x v="10"/>
    <x v="1"/>
  </r>
  <r>
    <n v="77553339"/>
    <x v="10"/>
    <x v="17"/>
  </r>
  <r>
    <n v="77553340"/>
    <x v="12"/>
    <x v="1"/>
  </r>
  <r>
    <n v="77553341"/>
    <x v="10"/>
    <x v="4"/>
  </r>
  <r>
    <n v="77553342"/>
    <x v="10"/>
    <x v="7"/>
  </r>
  <r>
    <n v="77553343"/>
    <x v="10"/>
    <x v="17"/>
  </r>
  <r>
    <n v="77553344"/>
    <x v="10"/>
    <x v="8"/>
  </r>
  <r>
    <n v="77553345"/>
    <x v="12"/>
    <x v="2"/>
  </r>
  <r>
    <n v="77553346"/>
    <x v="10"/>
    <x v="12"/>
  </r>
  <r>
    <n v="77553347"/>
    <x v="22"/>
    <x v="18"/>
  </r>
  <r>
    <n v="77553348"/>
    <x v="1"/>
    <x v="8"/>
  </r>
  <r>
    <n v="77553349"/>
    <x v="0"/>
    <x v="16"/>
  </r>
  <r>
    <n v="77553351"/>
    <x v="12"/>
    <x v="0"/>
  </r>
  <r>
    <n v="77553352"/>
    <x v="12"/>
    <x v="1"/>
  </r>
  <r>
    <n v="77553353"/>
    <x v="10"/>
    <x v="10"/>
  </r>
  <r>
    <n v="77553354"/>
    <x v="10"/>
    <x v="17"/>
  </r>
  <r>
    <n v="77553355"/>
    <x v="10"/>
    <x v="15"/>
  </r>
  <r>
    <n v="77553356"/>
    <x v="12"/>
    <x v="8"/>
  </r>
  <r>
    <n v="77553357"/>
    <x v="7"/>
    <x v="7"/>
  </r>
  <r>
    <n v="77553358"/>
    <x v="11"/>
    <x v="18"/>
  </r>
  <r>
    <n v="77553359"/>
    <x v="10"/>
    <x v="5"/>
  </r>
  <r>
    <n v="77553360"/>
    <x v="10"/>
    <x v="17"/>
  </r>
  <r>
    <n v="77553361"/>
    <x v="22"/>
    <x v="6"/>
  </r>
  <r>
    <n v="77553362"/>
    <x v="10"/>
    <x v="18"/>
  </r>
  <r>
    <n v="77553364"/>
    <x v="10"/>
    <x v="0"/>
  </r>
  <r>
    <n v="77553365"/>
    <x v="0"/>
    <x v="17"/>
  </r>
  <r>
    <n v="77553366"/>
    <x v="10"/>
    <x v="10"/>
  </r>
  <r>
    <n v="77553369"/>
    <x v="10"/>
    <x v="12"/>
  </r>
  <r>
    <n v="77553370"/>
    <x v="0"/>
    <x v="15"/>
  </r>
  <r>
    <n v="77553371"/>
    <x v="10"/>
    <x v="15"/>
  </r>
  <r>
    <n v="77553372"/>
    <x v="10"/>
    <x v="13"/>
  </r>
  <r>
    <n v="77553375"/>
    <x v="22"/>
    <x v="2"/>
  </r>
  <r>
    <n v="77553376"/>
    <x v="21"/>
    <x v="3"/>
  </r>
  <r>
    <n v="77553377"/>
    <x v="10"/>
    <x v="3"/>
  </r>
  <r>
    <n v="77553379"/>
    <x v="10"/>
    <x v="0"/>
  </r>
  <r>
    <n v="77553381"/>
    <x v="12"/>
    <x v="18"/>
  </r>
  <r>
    <n v="77553382"/>
    <x v="0"/>
    <x v="10"/>
  </r>
  <r>
    <n v="77553384"/>
    <x v="10"/>
    <x v="15"/>
  </r>
  <r>
    <n v="77553386"/>
    <x v="10"/>
    <x v="8"/>
  </r>
  <r>
    <n v="77553387"/>
    <x v="10"/>
    <x v="13"/>
  </r>
  <r>
    <n v="77553388"/>
    <x v="22"/>
    <x v="0"/>
  </r>
  <r>
    <n v="77553389"/>
    <x v="12"/>
    <x v="14"/>
  </r>
  <r>
    <n v="77553390"/>
    <x v="10"/>
    <x v="10"/>
  </r>
  <r>
    <n v="77553392"/>
    <x v="10"/>
    <x v="13"/>
  </r>
  <r>
    <n v="77553393"/>
    <x v="12"/>
    <x v="0"/>
  </r>
  <r>
    <n v="77553394"/>
    <x v="10"/>
    <x v="15"/>
  </r>
  <r>
    <n v="77553395"/>
    <x v="10"/>
    <x v="10"/>
  </r>
  <r>
    <n v="77553397"/>
    <x v="0"/>
    <x v="14"/>
  </r>
  <r>
    <n v="77553398"/>
    <x v="10"/>
    <x v="15"/>
  </r>
  <r>
    <n v="77553399"/>
    <x v="12"/>
    <x v="2"/>
  </r>
  <r>
    <n v="77553401"/>
    <x v="22"/>
    <x v="1"/>
  </r>
  <r>
    <n v="77553402"/>
    <x v="10"/>
    <x v="3"/>
  </r>
  <r>
    <n v="77553403"/>
    <x v="1"/>
    <x v="17"/>
  </r>
  <r>
    <n v="77553405"/>
    <x v="10"/>
    <x v="5"/>
  </r>
  <r>
    <n v="77553406"/>
    <x v="22"/>
    <x v="4"/>
  </r>
  <r>
    <n v="77553407"/>
    <x v="1"/>
    <x v="13"/>
  </r>
  <r>
    <n v="77553408"/>
    <x v="10"/>
    <x v="12"/>
  </r>
  <r>
    <n v="77553409"/>
    <x v="0"/>
    <x v="3"/>
  </r>
  <r>
    <n v="77553410"/>
    <x v="10"/>
    <x v="15"/>
  </r>
  <r>
    <n v="77553411"/>
    <x v="10"/>
    <x v="2"/>
  </r>
  <r>
    <n v="77553412"/>
    <x v="22"/>
    <x v="11"/>
  </r>
  <r>
    <n v="77553413"/>
    <x v="10"/>
    <x v="0"/>
  </r>
  <r>
    <n v="77553414"/>
    <x v="11"/>
    <x v="18"/>
  </r>
  <r>
    <n v="77553416"/>
    <x v="10"/>
    <x v="9"/>
  </r>
  <r>
    <n v="77553418"/>
    <x v="10"/>
    <x v="10"/>
  </r>
  <r>
    <n v="77553419"/>
    <x v="10"/>
    <x v="8"/>
  </r>
  <r>
    <n v="77553420"/>
    <x v="22"/>
    <x v="11"/>
  </r>
  <r>
    <n v="77553422"/>
    <x v="0"/>
    <x v="4"/>
  </r>
  <r>
    <n v="77553423"/>
    <x v="0"/>
    <x v="9"/>
  </r>
  <r>
    <n v="77553425"/>
    <x v="10"/>
    <x v="0"/>
  </r>
  <r>
    <n v="77553426"/>
    <x v="12"/>
    <x v="16"/>
  </r>
  <r>
    <n v="77553427"/>
    <x v="12"/>
    <x v="7"/>
  </r>
  <r>
    <n v="77553428"/>
    <x v="10"/>
    <x v="18"/>
  </r>
  <r>
    <n v="77553429"/>
    <x v="10"/>
    <x v="13"/>
  </r>
  <r>
    <n v="77553430"/>
    <x v="10"/>
    <x v="2"/>
  </r>
  <r>
    <n v="77553432"/>
    <x v="10"/>
    <x v="6"/>
  </r>
  <r>
    <n v="77553434"/>
    <x v="25"/>
    <x v="15"/>
  </r>
  <r>
    <n v="77553436"/>
    <x v="10"/>
    <x v="7"/>
  </r>
  <r>
    <n v="77553437"/>
    <x v="10"/>
    <x v="9"/>
  </r>
  <r>
    <n v="77553440"/>
    <x v="10"/>
    <x v="16"/>
  </r>
  <r>
    <n v="77553442"/>
    <x v="10"/>
    <x v="12"/>
  </r>
  <r>
    <n v="77553443"/>
    <x v="12"/>
    <x v="0"/>
  </r>
  <r>
    <n v="77553445"/>
    <x v="22"/>
    <x v="8"/>
  </r>
  <r>
    <n v="77553446"/>
    <x v="12"/>
    <x v="16"/>
  </r>
  <r>
    <n v="77553447"/>
    <x v="10"/>
    <x v="4"/>
  </r>
  <r>
    <n v="77553448"/>
    <x v="10"/>
    <x v="17"/>
  </r>
  <r>
    <n v="77553450"/>
    <x v="10"/>
    <x v="4"/>
  </r>
  <r>
    <n v="77553451"/>
    <x v="10"/>
    <x v="6"/>
  </r>
  <r>
    <n v="77553452"/>
    <x v="0"/>
    <x v="5"/>
  </r>
  <r>
    <n v="77553457"/>
    <x v="10"/>
    <x v="16"/>
  </r>
  <r>
    <n v="77553458"/>
    <x v="10"/>
    <x v="14"/>
  </r>
  <r>
    <n v="77553459"/>
    <x v="10"/>
    <x v="12"/>
  </r>
  <r>
    <n v="77553461"/>
    <x v="12"/>
    <x v="13"/>
  </r>
  <r>
    <n v="77553462"/>
    <x v="10"/>
    <x v="13"/>
  </r>
  <r>
    <n v="77553463"/>
    <x v="12"/>
    <x v="4"/>
  </r>
  <r>
    <n v="77553464"/>
    <x v="0"/>
    <x v="16"/>
  </r>
  <r>
    <n v="77553465"/>
    <x v="10"/>
    <x v="6"/>
  </r>
  <r>
    <n v="77553469"/>
    <x v="12"/>
    <x v="0"/>
  </r>
  <r>
    <n v="77553470"/>
    <x v="1"/>
    <x v="4"/>
  </r>
  <r>
    <n v="77553471"/>
    <x v="10"/>
    <x v="12"/>
  </r>
  <r>
    <n v="77553472"/>
    <x v="10"/>
    <x v="7"/>
  </r>
  <r>
    <n v="77553473"/>
    <x v="10"/>
    <x v="4"/>
  </r>
  <r>
    <n v="77553474"/>
    <x v="10"/>
    <x v="12"/>
  </r>
  <r>
    <n v="77553475"/>
    <x v="0"/>
    <x v="16"/>
  </r>
  <r>
    <n v="77553476"/>
    <x v="1"/>
    <x v="10"/>
  </r>
  <r>
    <n v="77553477"/>
    <x v="10"/>
    <x v="3"/>
  </r>
  <r>
    <n v="77553478"/>
    <x v="10"/>
    <x v="5"/>
  </r>
  <r>
    <n v="77553479"/>
    <x v="10"/>
    <x v="11"/>
  </r>
  <r>
    <n v="77553480"/>
    <x v="10"/>
    <x v="13"/>
  </r>
  <r>
    <n v="77553481"/>
    <x v="10"/>
    <x v="4"/>
  </r>
  <r>
    <n v="77553482"/>
    <x v="10"/>
    <x v="2"/>
  </r>
  <r>
    <n v="77553483"/>
    <x v="10"/>
    <x v="13"/>
  </r>
  <r>
    <n v="77553485"/>
    <x v="10"/>
    <x v="7"/>
  </r>
  <r>
    <n v="77553487"/>
    <x v="10"/>
    <x v="12"/>
  </r>
  <r>
    <n v="77553488"/>
    <x v="0"/>
    <x v="17"/>
  </r>
  <r>
    <n v="77553489"/>
    <x v="10"/>
    <x v="1"/>
  </r>
  <r>
    <n v="77553490"/>
    <x v="10"/>
    <x v="12"/>
  </r>
  <r>
    <n v="77553491"/>
    <x v="22"/>
    <x v="1"/>
  </r>
  <r>
    <n v="77553494"/>
    <x v="10"/>
    <x v="0"/>
  </r>
  <r>
    <n v="77553495"/>
    <x v="22"/>
    <x v="3"/>
  </r>
  <r>
    <n v="77553496"/>
    <x v="12"/>
    <x v="18"/>
  </r>
  <r>
    <n v="77553497"/>
    <x v="12"/>
    <x v="1"/>
  </r>
  <r>
    <n v="77553498"/>
    <x v="10"/>
    <x v="6"/>
  </r>
  <r>
    <n v="77553501"/>
    <x v="10"/>
    <x v="15"/>
  </r>
  <r>
    <n v="77553502"/>
    <x v="10"/>
    <x v="6"/>
  </r>
  <r>
    <n v="77553503"/>
    <x v="22"/>
    <x v="8"/>
  </r>
  <r>
    <n v="77553504"/>
    <x v="10"/>
    <x v="0"/>
  </r>
  <r>
    <n v="77553506"/>
    <x v="12"/>
    <x v="4"/>
  </r>
  <r>
    <n v="77553507"/>
    <x v="10"/>
    <x v="11"/>
  </r>
  <r>
    <n v="77553508"/>
    <x v="10"/>
    <x v="1"/>
  </r>
  <r>
    <n v="77553509"/>
    <x v="10"/>
    <x v="7"/>
  </r>
  <r>
    <n v="77553510"/>
    <x v="22"/>
    <x v="13"/>
  </r>
  <r>
    <n v="77553512"/>
    <x v="10"/>
    <x v="1"/>
  </r>
  <r>
    <n v="77553513"/>
    <x v="10"/>
    <x v="16"/>
  </r>
  <r>
    <n v="77553514"/>
    <x v="10"/>
    <x v="10"/>
  </r>
  <r>
    <n v="77553515"/>
    <x v="10"/>
    <x v="10"/>
  </r>
  <r>
    <n v="77553516"/>
    <x v="10"/>
    <x v="0"/>
  </r>
  <r>
    <n v="77553519"/>
    <x v="10"/>
    <x v="6"/>
  </r>
  <r>
    <n v="77553520"/>
    <x v="10"/>
    <x v="8"/>
  </r>
  <r>
    <n v="77553521"/>
    <x v="12"/>
    <x v="10"/>
  </r>
  <r>
    <n v="77553522"/>
    <x v="12"/>
    <x v="12"/>
  </r>
  <r>
    <n v="77553523"/>
    <x v="10"/>
    <x v="17"/>
  </r>
  <r>
    <n v="77553526"/>
    <x v="10"/>
    <x v="7"/>
  </r>
  <r>
    <n v="77553527"/>
    <x v="10"/>
    <x v="3"/>
  </r>
  <r>
    <n v="77553528"/>
    <x v="12"/>
    <x v="1"/>
  </r>
  <r>
    <n v="77553529"/>
    <x v="10"/>
    <x v="18"/>
  </r>
  <r>
    <n v="77553532"/>
    <x v="10"/>
    <x v="9"/>
  </r>
  <r>
    <n v="77553534"/>
    <x v="10"/>
    <x v="17"/>
  </r>
  <r>
    <n v="77553535"/>
    <x v="21"/>
    <x v="11"/>
  </r>
  <r>
    <n v="77553536"/>
    <x v="10"/>
    <x v="16"/>
  </r>
  <r>
    <n v="77553537"/>
    <x v="10"/>
    <x v="15"/>
  </r>
  <r>
    <n v="77553541"/>
    <x v="10"/>
    <x v="15"/>
  </r>
  <r>
    <n v="77553542"/>
    <x v="10"/>
    <x v="13"/>
  </r>
  <r>
    <n v="77553544"/>
    <x v="0"/>
    <x v="9"/>
  </r>
  <r>
    <n v="77553545"/>
    <x v="10"/>
    <x v="15"/>
  </r>
  <r>
    <n v="77553546"/>
    <x v="10"/>
    <x v="15"/>
  </r>
  <r>
    <n v="77553548"/>
    <x v="12"/>
    <x v="5"/>
  </r>
  <r>
    <n v="77553549"/>
    <x v="22"/>
    <x v="9"/>
  </r>
  <r>
    <n v="77553550"/>
    <x v="10"/>
    <x v="10"/>
  </r>
  <r>
    <n v="77553551"/>
    <x v="10"/>
    <x v="5"/>
  </r>
  <r>
    <n v="77553552"/>
    <x v="10"/>
    <x v="16"/>
  </r>
  <r>
    <n v="77553553"/>
    <x v="0"/>
    <x v="11"/>
  </r>
  <r>
    <n v="77553555"/>
    <x v="10"/>
    <x v="3"/>
  </r>
  <r>
    <n v="77553556"/>
    <x v="10"/>
    <x v="17"/>
  </r>
  <r>
    <n v="77553557"/>
    <x v="12"/>
    <x v="18"/>
  </r>
  <r>
    <n v="77553558"/>
    <x v="10"/>
    <x v="10"/>
  </r>
  <r>
    <n v="77553560"/>
    <x v="10"/>
    <x v="8"/>
  </r>
  <r>
    <n v="77553561"/>
    <x v="10"/>
    <x v="1"/>
  </r>
  <r>
    <n v="77553562"/>
    <x v="10"/>
    <x v="6"/>
  </r>
  <r>
    <n v="77553563"/>
    <x v="10"/>
    <x v="16"/>
  </r>
  <r>
    <n v="77553564"/>
    <x v="10"/>
    <x v="5"/>
  </r>
  <r>
    <n v="77553568"/>
    <x v="10"/>
    <x v="11"/>
  </r>
  <r>
    <n v="77553569"/>
    <x v="22"/>
    <x v="10"/>
  </r>
  <r>
    <n v="77553570"/>
    <x v="10"/>
    <x v="10"/>
  </r>
  <r>
    <n v="77553572"/>
    <x v="10"/>
    <x v="3"/>
  </r>
  <r>
    <n v="77553574"/>
    <x v="10"/>
    <x v="3"/>
  </r>
  <r>
    <n v="77553575"/>
    <x v="10"/>
    <x v="6"/>
  </r>
  <r>
    <n v="77553576"/>
    <x v="12"/>
    <x v="15"/>
  </r>
  <r>
    <n v="77553580"/>
    <x v="10"/>
    <x v="16"/>
  </r>
  <r>
    <n v="77553581"/>
    <x v="10"/>
    <x v="16"/>
  </r>
  <r>
    <n v="77553582"/>
    <x v="10"/>
    <x v="12"/>
  </r>
  <r>
    <n v="77553583"/>
    <x v="10"/>
    <x v="7"/>
  </r>
  <r>
    <n v="77553584"/>
    <x v="10"/>
    <x v="3"/>
  </r>
  <r>
    <n v="77553585"/>
    <x v="10"/>
    <x v="3"/>
  </r>
  <r>
    <n v="77553586"/>
    <x v="10"/>
    <x v="3"/>
  </r>
  <r>
    <n v="77553588"/>
    <x v="10"/>
    <x v="17"/>
  </r>
  <r>
    <n v="77553589"/>
    <x v="10"/>
    <x v="12"/>
  </r>
  <r>
    <n v="77553591"/>
    <x v="10"/>
    <x v="3"/>
  </r>
  <r>
    <n v="77553593"/>
    <x v="10"/>
    <x v="0"/>
  </r>
  <r>
    <n v="77553594"/>
    <x v="10"/>
    <x v="17"/>
  </r>
  <r>
    <n v="77553597"/>
    <x v="10"/>
    <x v="18"/>
  </r>
  <r>
    <n v="77553598"/>
    <x v="22"/>
    <x v="6"/>
  </r>
  <r>
    <n v="77553599"/>
    <x v="11"/>
    <x v="16"/>
  </r>
  <r>
    <n v="77553600"/>
    <x v="10"/>
    <x v="14"/>
  </r>
  <r>
    <n v="77553601"/>
    <x v="12"/>
    <x v="2"/>
  </r>
  <r>
    <n v="77553602"/>
    <x v="10"/>
    <x v="6"/>
  </r>
  <r>
    <n v="77553603"/>
    <x v="10"/>
    <x v="17"/>
  </r>
  <r>
    <n v="77553605"/>
    <x v="22"/>
    <x v="9"/>
  </r>
  <r>
    <n v="77553606"/>
    <x v="10"/>
    <x v="0"/>
  </r>
  <r>
    <n v="77553607"/>
    <x v="10"/>
    <x v="2"/>
  </r>
  <r>
    <n v="77553608"/>
    <x v="10"/>
    <x v="15"/>
  </r>
  <r>
    <n v="77553609"/>
    <x v="10"/>
    <x v="6"/>
  </r>
  <r>
    <n v="77553610"/>
    <x v="10"/>
    <x v="15"/>
  </r>
  <r>
    <n v="77553611"/>
    <x v="11"/>
    <x v="12"/>
  </r>
  <r>
    <n v="77553612"/>
    <x v="10"/>
    <x v="4"/>
  </r>
  <r>
    <n v="77553613"/>
    <x v="10"/>
    <x v="14"/>
  </r>
  <r>
    <n v="77553614"/>
    <x v="10"/>
    <x v="18"/>
  </r>
  <r>
    <n v="77553617"/>
    <x v="10"/>
    <x v="18"/>
  </r>
  <r>
    <n v="77553618"/>
    <x v="10"/>
    <x v="0"/>
  </r>
  <r>
    <n v="77553619"/>
    <x v="10"/>
    <x v="0"/>
  </r>
  <r>
    <n v="77553620"/>
    <x v="10"/>
    <x v="15"/>
  </r>
  <r>
    <n v="77553621"/>
    <x v="10"/>
    <x v="10"/>
  </r>
  <r>
    <n v="77553624"/>
    <x v="0"/>
    <x v="2"/>
  </r>
  <r>
    <n v="77553625"/>
    <x v="10"/>
    <x v="17"/>
  </r>
  <r>
    <n v="77553626"/>
    <x v="10"/>
    <x v="14"/>
  </r>
  <r>
    <n v="77553631"/>
    <x v="22"/>
    <x v="10"/>
  </r>
  <r>
    <n v="77553632"/>
    <x v="10"/>
    <x v="13"/>
  </r>
  <r>
    <n v="77553633"/>
    <x v="22"/>
    <x v="6"/>
  </r>
  <r>
    <n v="77553634"/>
    <x v="10"/>
    <x v="3"/>
  </r>
  <r>
    <n v="77553635"/>
    <x v="0"/>
    <x v="15"/>
  </r>
  <r>
    <n v="77553636"/>
    <x v="10"/>
    <x v="15"/>
  </r>
  <r>
    <n v="77553637"/>
    <x v="12"/>
    <x v="0"/>
  </r>
  <r>
    <n v="77553638"/>
    <x v="10"/>
    <x v="18"/>
  </r>
  <r>
    <n v="77553639"/>
    <x v="10"/>
    <x v="5"/>
  </r>
  <r>
    <n v="77553640"/>
    <x v="11"/>
    <x v="14"/>
  </r>
  <r>
    <n v="77553643"/>
    <x v="10"/>
    <x v="10"/>
  </r>
  <r>
    <n v="77553645"/>
    <x v="10"/>
    <x v="3"/>
  </r>
  <r>
    <n v="77553646"/>
    <x v="10"/>
    <x v="6"/>
  </r>
  <r>
    <n v="77553647"/>
    <x v="22"/>
    <x v="10"/>
  </r>
  <r>
    <n v="77553648"/>
    <x v="22"/>
    <x v="5"/>
  </r>
  <r>
    <n v="77553649"/>
    <x v="12"/>
    <x v="10"/>
  </r>
  <r>
    <n v="77553650"/>
    <x v="22"/>
    <x v="18"/>
  </r>
  <r>
    <n v="77553651"/>
    <x v="0"/>
    <x v="4"/>
  </r>
  <r>
    <n v="77553652"/>
    <x v="10"/>
    <x v="6"/>
  </r>
  <r>
    <n v="77553653"/>
    <x v="0"/>
    <x v="16"/>
  </r>
  <r>
    <n v="77553655"/>
    <x v="10"/>
    <x v="11"/>
  </r>
  <r>
    <n v="77553656"/>
    <x v="10"/>
    <x v="8"/>
  </r>
  <r>
    <n v="77553658"/>
    <x v="10"/>
    <x v="9"/>
  </r>
  <r>
    <n v="77553659"/>
    <x v="10"/>
    <x v="12"/>
  </r>
  <r>
    <n v="77553660"/>
    <x v="22"/>
    <x v="18"/>
  </r>
  <r>
    <n v="77553661"/>
    <x v="22"/>
    <x v="16"/>
  </r>
  <r>
    <n v="77553663"/>
    <x v="10"/>
    <x v="17"/>
  </r>
  <r>
    <n v="77553664"/>
    <x v="10"/>
    <x v="8"/>
  </r>
  <r>
    <n v="77553665"/>
    <x v="10"/>
    <x v="12"/>
  </r>
  <r>
    <n v="77553666"/>
    <x v="10"/>
    <x v="1"/>
  </r>
  <r>
    <n v="77553669"/>
    <x v="10"/>
    <x v="8"/>
  </r>
  <r>
    <n v="77553670"/>
    <x v="10"/>
    <x v="18"/>
  </r>
  <r>
    <n v="77553673"/>
    <x v="10"/>
    <x v="0"/>
  </r>
  <r>
    <n v="77553674"/>
    <x v="0"/>
    <x v="13"/>
  </r>
  <r>
    <n v="77553676"/>
    <x v="10"/>
    <x v="0"/>
  </r>
  <r>
    <n v="77553677"/>
    <x v="10"/>
    <x v="15"/>
  </r>
  <r>
    <n v="77553678"/>
    <x v="1"/>
    <x v="2"/>
  </r>
  <r>
    <n v="77553679"/>
    <x v="10"/>
    <x v="4"/>
  </r>
  <r>
    <n v="77553681"/>
    <x v="10"/>
    <x v="2"/>
  </r>
  <r>
    <n v="77553682"/>
    <x v="10"/>
    <x v="0"/>
  </r>
  <r>
    <n v="77553683"/>
    <x v="10"/>
    <x v="4"/>
  </r>
  <r>
    <n v="77553685"/>
    <x v="0"/>
    <x v="4"/>
  </r>
  <r>
    <n v="77553686"/>
    <x v="10"/>
    <x v="16"/>
  </r>
  <r>
    <n v="77553687"/>
    <x v="10"/>
    <x v="12"/>
  </r>
  <r>
    <n v="77553688"/>
    <x v="10"/>
    <x v="12"/>
  </r>
  <r>
    <n v="77553690"/>
    <x v="21"/>
    <x v="9"/>
  </r>
  <r>
    <n v="77553693"/>
    <x v="10"/>
    <x v="4"/>
  </r>
  <r>
    <n v="77553694"/>
    <x v="10"/>
    <x v="15"/>
  </r>
  <r>
    <n v="77553697"/>
    <x v="10"/>
    <x v="0"/>
  </r>
  <r>
    <n v="77553698"/>
    <x v="10"/>
    <x v="6"/>
  </r>
  <r>
    <n v="77553699"/>
    <x v="10"/>
    <x v="4"/>
  </r>
  <r>
    <n v="77553700"/>
    <x v="10"/>
    <x v="10"/>
  </r>
  <r>
    <n v="77553701"/>
    <x v="10"/>
    <x v="2"/>
  </r>
  <r>
    <n v="77553704"/>
    <x v="10"/>
    <x v="14"/>
  </r>
  <r>
    <n v="77553708"/>
    <x v="10"/>
    <x v="11"/>
  </r>
  <r>
    <n v="77553709"/>
    <x v="10"/>
    <x v="12"/>
  </r>
  <r>
    <n v="77553711"/>
    <x v="0"/>
    <x v="9"/>
  </r>
  <r>
    <n v="77553712"/>
    <x v="10"/>
    <x v="9"/>
  </r>
  <r>
    <n v="77553713"/>
    <x v="10"/>
    <x v="9"/>
  </r>
  <r>
    <n v="77553714"/>
    <x v="10"/>
    <x v="10"/>
  </r>
  <r>
    <n v="77553715"/>
    <x v="1"/>
    <x v="11"/>
  </r>
  <r>
    <n v="77553716"/>
    <x v="10"/>
    <x v="8"/>
  </r>
  <r>
    <n v="77553717"/>
    <x v="10"/>
    <x v="1"/>
  </r>
  <r>
    <n v="77553718"/>
    <x v="0"/>
    <x v="10"/>
  </r>
  <r>
    <n v="77553719"/>
    <x v="10"/>
    <x v="11"/>
  </r>
  <r>
    <n v="77553720"/>
    <x v="0"/>
    <x v="16"/>
  </r>
  <r>
    <n v="77553721"/>
    <x v="12"/>
    <x v="14"/>
  </r>
  <r>
    <n v="77553722"/>
    <x v="10"/>
    <x v="8"/>
  </r>
  <r>
    <n v="77553723"/>
    <x v="10"/>
    <x v="18"/>
  </r>
  <r>
    <n v="77553724"/>
    <x v="10"/>
    <x v="3"/>
  </r>
  <r>
    <n v="77553725"/>
    <x v="1"/>
    <x v="8"/>
  </r>
  <r>
    <n v="77553726"/>
    <x v="0"/>
    <x v="15"/>
  </r>
  <r>
    <n v="77553727"/>
    <x v="12"/>
    <x v="3"/>
  </r>
  <r>
    <n v="77553728"/>
    <x v="10"/>
    <x v="4"/>
  </r>
  <r>
    <n v="77553731"/>
    <x v="10"/>
    <x v="12"/>
  </r>
  <r>
    <n v="77553733"/>
    <x v="10"/>
    <x v="15"/>
  </r>
  <r>
    <n v="77553734"/>
    <x v="10"/>
    <x v="15"/>
  </r>
  <r>
    <n v="77553737"/>
    <x v="12"/>
    <x v="13"/>
  </r>
  <r>
    <n v="77553738"/>
    <x v="10"/>
    <x v="4"/>
  </r>
  <r>
    <n v="77553739"/>
    <x v="22"/>
    <x v="9"/>
  </r>
  <r>
    <n v="77553740"/>
    <x v="0"/>
    <x v="17"/>
  </r>
  <r>
    <n v="77553741"/>
    <x v="10"/>
    <x v="6"/>
  </r>
  <r>
    <n v="77553742"/>
    <x v="10"/>
    <x v="12"/>
  </r>
  <r>
    <n v="77553743"/>
    <x v="10"/>
    <x v="12"/>
  </r>
  <r>
    <n v="77553744"/>
    <x v="10"/>
    <x v="8"/>
  </r>
  <r>
    <n v="77553745"/>
    <x v="10"/>
    <x v="4"/>
  </r>
  <r>
    <n v="77553746"/>
    <x v="10"/>
    <x v="9"/>
  </r>
  <r>
    <n v="77553747"/>
    <x v="0"/>
    <x v="8"/>
  </r>
  <r>
    <n v="77553748"/>
    <x v="0"/>
    <x v="9"/>
  </r>
  <r>
    <n v="77553749"/>
    <x v="10"/>
    <x v="9"/>
  </r>
  <r>
    <n v="77553752"/>
    <x v="10"/>
    <x v="5"/>
  </r>
  <r>
    <n v="77553753"/>
    <x v="10"/>
    <x v="15"/>
  </r>
  <r>
    <n v="77553757"/>
    <x v="0"/>
    <x v="6"/>
  </r>
  <r>
    <n v="77553759"/>
    <x v="10"/>
    <x v="1"/>
  </r>
  <r>
    <n v="77553760"/>
    <x v="10"/>
    <x v="6"/>
  </r>
  <r>
    <n v="77553761"/>
    <x v="10"/>
    <x v="6"/>
  </r>
  <r>
    <n v="77553763"/>
    <x v="10"/>
    <x v="8"/>
  </r>
  <r>
    <n v="77553764"/>
    <x v="10"/>
    <x v="16"/>
  </r>
  <r>
    <n v="77553766"/>
    <x v="0"/>
    <x v="4"/>
  </r>
  <r>
    <n v="77553767"/>
    <x v="12"/>
    <x v="4"/>
  </r>
  <r>
    <n v="77553768"/>
    <x v="10"/>
    <x v="2"/>
  </r>
  <r>
    <n v="77553770"/>
    <x v="10"/>
    <x v="7"/>
  </r>
  <r>
    <n v="77553771"/>
    <x v="10"/>
    <x v="5"/>
  </r>
  <r>
    <n v="77553772"/>
    <x v="0"/>
    <x v="2"/>
  </r>
  <r>
    <n v="77553773"/>
    <x v="10"/>
    <x v="6"/>
  </r>
  <r>
    <n v="77553774"/>
    <x v="21"/>
    <x v="12"/>
  </r>
  <r>
    <n v="77553775"/>
    <x v="10"/>
    <x v="1"/>
  </r>
  <r>
    <n v="77553777"/>
    <x v="10"/>
    <x v="5"/>
  </r>
  <r>
    <n v="77553779"/>
    <x v="10"/>
    <x v="7"/>
  </r>
  <r>
    <n v="77553780"/>
    <x v="10"/>
    <x v="13"/>
  </r>
  <r>
    <n v="77553781"/>
    <x v="10"/>
    <x v="4"/>
  </r>
  <r>
    <n v="77553782"/>
    <x v="10"/>
    <x v="6"/>
  </r>
  <r>
    <n v="77553783"/>
    <x v="12"/>
    <x v="1"/>
  </r>
  <r>
    <n v="77553784"/>
    <x v="10"/>
    <x v="13"/>
  </r>
  <r>
    <n v="77553786"/>
    <x v="10"/>
    <x v="17"/>
  </r>
  <r>
    <n v="77553788"/>
    <x v="22"/>
    <x v="16"/>
  </r>
  <r>
    <n v="77553789"/>
    <x v="12"/>
    <x v="15"/>
  </r>
  <r>
    <n v="77553790"/>
    <x v="10"/>
    <x v="12"/>
  </r>
  <r>
    <n v="77553791"/>
    <x v="23"/>
    <x v="16"/>
  </r>
  <r>
    <n v="77553792"/>
    <x v="10"/>
    <x v="14"/>
  </r>
  <r>
    <n v="77553799"/>
    <x v="21"/>
    <x v="8"/>
  </r>
  <r>
    <n v="77553800"/>
    <x v="22"/>
    <x v="11"/>
  </r>
  <r>
    <n v="77553802"/>
    <x v="12"/>
    <x v="4"/>
  </r>
  <r>
    <n v="77553804"/>
    <x v="10"/>
    <x v="8"/>
  </r>
  <r>
    <n v="77553806"/>
    <x v="10"/>
    <x v="9"/>
  </r>
  <r>
    <n v="77553807"/>
    <x v="10"/>
    <x v="8"/>
  </r>
  <r>
    <n v="77553808"/>
    <x v="0"/>
    <x v="8"/>
  </r>
  <r>
    <n v="77553810"/>
    <x v="12"/>
    <x v="17"/>
  </r>
  <r>
    <n v="77553811"/>
    <x v="10"/>
    <x v="9"/>
  </r>
  <r>
    <n v="77553812"/>
    <x v="10"/>
    <x v="15"/>
  </r>
  <r>
    <n v="77553815"/>
    <x v="10"/>
    <x v="5"/>
  </r>
  <r>
    <n v="77553816"/>
    <x v="10"/>
    <x v="9"/>
  </r>
  <r>
    <n v="77553817"/>
    <x v="10"/>
    <x v="0"/>
  </r>
  <r>
    <n v="77553820"/>
    <x v="10"/>
    <x v="10"/>
  </r>
  <r>
    <n v="77553821"/>
    <x v="12"/>
    <x v="4"/>
  </r>
  <r>
    <n v="77553822"/>
    <x v="10"/>
    <x v="16"/>
  </r>
  <r>
    <n v="77553824"/>
    <x v="10"/>
    <x v="3"/>
  </r>
  <r>
    <n v="77553828"/>
    <x v="10"/>
    <x v="1"/>
  </r>
  <r>
    <n v="77553829"/>
    <x v="10"/>
    <x v="2"/>
  </r>
  <r>
    <n v="77553830"/>
    <x v="22"/>
    <x v="15"/>
  </r>
  <r>
    <n v="77553832"/>
    <x v="10"/>
    <x v="12"/>
  </r>
  <r>
    <n v="77553833"/>
    <x v="12"/>
    <x v="10"/>
  </r>
  <r>
    <n v="77553834"/>
    <x v="12"/>
    <x v="10"/>
  </r>
  <r>
    <n v="77553835"/>
    <x v="10"/>
    <x v="13"/>
  </r>
  <r>
    <n v="77553836"/>
    <x v="22"/>
    <x v="14"/>
  </r>
  <r>
    <n v="77553837"/>
    <x v="10"/>
    <x v="6"/>
  </r>
  <r>
    <n v="77553838"/>
    <x v="10"/>
    <x v="4"/>
  </r>
  <r>
    <n v="77553839"/>
    <x v="10"/>
    <x v="3"/>
  </r>
  <r>
    <n v="77553840"/>
    <x v="22"/>
    <x v="12"/>
  </r>
  <r>
    <n v="77553841"/>
    <x v="12"/>
    <x v="6"/>
  </r>
  <r>
    <n v="77553842"/>
    <x v="10"/>
    <x v="1"/>
  </r>
  <r>
    <n v="77553843"/>
    <x v="10"/>
    <x v="6"/>
  </r>
  <r>
    <n v="77553844"/>
    <x v="10"/>
    <x v="17"/>
  </r>
  <r>
    <n v="77553845"/>
    <x v="10"/>
    <x v="2"/>
  </r>
  <r>
    <n v="77553846"/>
    <x v="10"/>
    <x v="10"/>
  </r>
  <r>
    <n v="77553847"/>
    <x v="10"/>
    <x v="13"/>
  </r>
  <r>
    <n v="77553848"/>
    <x v="11"/>
    <x v="12"/>
  </r>
  <r>
    <n v="77553849"/>
    <x v="12"/>
    <x v="0"/>
  </r>
  <r>
    <n v="77553850"/>
    <x v="10"/>
    <x v="14"/>
  </r>
  <r>
    <n v="77553851"/>
    <x v="10"/>
    <x v="6"/>
  </r>
  <r>
    <n v="77553852"/>
    <x v="10"/>
    <x v="8"/>
  </r>
  <r>
    <n v="77553853"/>
    <x v="10"/>
    <x v="15"/>
  </r>
  <r>
    <n v="77553854"/>
    <x v="10"/>
    <x v="0"/>
  </r>
  <r>
    <n v="77553855"/>
    <x v="0"/>
    <x v="5"/>
  </r>
  <r>
    <n v="77553856"/>
    <x v="10"/>
    <x v="12"/>
  </r>
  <r>
    <n v="77553857"/>
    <x v="10"/>
    <x v="18"/>
  </r>
  <r>
    <n v="77553858"/>
    <x v="10"/>
    <x v="15"/>
  </r>
  <r>
    <n v="77553861"/>
    <x v="10"/>
    <x v="7"/>
  </r>
  <r>
    <n v="77553862"/>
    <x v="10"/>
    <x v="3"/>
  </r>
  <r>
    <n v="77553863"/>
    <x v="10"/>
    <x v="3"/>
  </r>
  <r>
    <n v="77553865"/>
    <x v="10"/>
    <x v="6"/>
  </r>
  <r>
    <n v="77553866"/>
    <x v="0"/>
    <x v="8"/>
  </r>
  <r>
    <n v="77553867"/>
    <x v="10"/>
    <x v="10"/>
  </r>
  <r>
    <n v="77553868"/>
    <x v="10"/>
    <x v="18"/>
  </r>
  <r>
    <n v="77553869"/>
    <x v="10"/>
    <x v="15"/>
  </r>
  <r>
    <n v="77553870"/>
    <x v="10"/>
    <x v="11"/>
  </r>
  <r>
    <n v="77553871"/>
    <x v="10"/>
    <x v="5"/>
  </r>
  <r>
    <n v="77553872"/>
    <x v="10"/>
    <x v="10"/>
  </r>
  <r>
    <n v="77553873"/>
    <x v="12"/>
    <x v="2"/>
  </r>
  <r>
    <n v="77553875"/>
    <x v="10"/>
    <x v="10"/>
  </r>
  <r>
    <n v="77553876"/>
    <x v="21"/>
    <x v="17"/>
  </r>
  <r>
    <n v="77553878"/>
    <x v="10"/>
    <x v="13"/>
  </r>
  <r>
    <n v="77553879"/>
    <x v="10"/>
    <x v="12"/>
  </r>
  <r>
    <n v="77553880"/>
    <x v="0"/>
    <x v="11"/>
  </r>
  <r>
    <n v="77553881"/>
    <x v="10"/>
    <x v="4"/>
  </r>
  <r>
    <n v="77553883"/>
    <x v="10"/>
    <x v="14"/>
  </r>
  <r>
    <n v="77553884"/>
    <x v="10"/>
    <x v="12"/>
  </r>
  <r>
    <n v="77553886"/>
    <x v="10"/>
    <x v="0"/>
  </r>
  <r>
    <n v="77553887"/>
    <x v="10"/>
    <x v="8"/>
  </r>
  <r>
    <n v="77553888"/>
    <x v="22"/>
    <x v="14"/>
  </r>
  <r>
    <n v="77553889"/>
    <x v="10"/>
    <x v="1"/>
  </r>
  <r>
    <n v="77553890"/>
    <x v="1"/>
    <x v="15"/>
  </r>
  <r>
    <n v="77553891"/>
    <x v="21"/>
    <x v="15"/>
  </r>
  <r>
    <n v="77553892"/>
    <x v="22"/>
    <x v="7"/>
  </r>
  <r>
    <n v="77553894"/>
    <x v="10"/>
    <x v="16"/>
  </r>
  <r>
    <n v="77553895"/>
    <x v="10"/>
    <x v="14"/>
  </r>
  <r>
    <n v="77553896"/>
    <x v="10"/>
    <x v="9"/>
  </r>
  <r>
    <n v="77553897"/>
    <x v="10"/>
    <x v="18"/>
  </r>
  <r>
    <n v="77553898"/>
    <x v="10"/>
    <x v="5"/>
  </r>
  <r>
    <n v="77553899"/>
    <x v="10"/>
    <x v="4"/>
  </r>
  <r>
    <n v="77553900"/>
    <x v="22"/>
    <x v="8"/>
  </r>
  <r>
    <n v="77553902"/>
    <x v="0"/>
    <x v="17"/>
  </r>
  <r>
    <n v="77553903"/>
    <x v="10"/>
    <x v="17"/>
  </r>
  <r>
    <n v="77553904"/>
    <x v="10"/>
    <x v="6"/>
  </r>
  <r>
    <n v="77553905"/>
    <x v="10"/>
    <x v="4"/>
  </r>
  <r>
    <n v="77553906"/>
    <x v="10"/>
    <x v="11"/>
  </r>
  <r>
    <n v="77553907"/>
    <x v="0"/>
    <x v="6"/>
  </r>
  <r>
    <n v="77553908"/>
    <x v="22"/>
    <x v="10"/>
  </r>
  <r>
    <n v="77553909"/>
    <x v="10"/>
    <x v="14"/>
  </r>
  <r>
    <n v="77553911"/>
    <x v="10"/>
    <x v="12"/>
  </r>
  <r>
    <n v="77553912"/>
    <x v="10"/>
    <x v="4"/>
  </r>
  <r>
    <n v="77553913"/>
    <x v="10"/>
    <x v="7"/>
  </r>
  <r>
    <n v="77553914"/>
    <x v="10"/>
    <x v="5"/>
  </r>
  <r>
    <n v="77553915"/>
    <x v="10"/>
    <x v="14"/>
  </r>
  <r>
    <n v="77553916"/>
    <x v="10"/>
    <x v="4"/>
  </r>
  <r>
    <n v="77553917"/>
    <x v="11"/>
    <x v="10"/>
  </r>
  <r>
    <n v="77553918"/>
    <x v="10"/>
    <x v="7"/>
  </r>
  <r>
    <n v="77553919"/>
    <x v="10"/>
    <x v="5"/>
  </r>
  <r>
    <n v="77553920"/>
    <x v="10"/>
    <x v="4"/>
  </r>
  <r>
    <n v="77553921"/>
    <x v="30"/>
    <x v="15"/>
  </r>
  <r>
    <n v="77553922"/>
    <x v="30"/>
    <x v="15"/>
  </r>
  <r>
    <n v="77553923"/>
    <x v="10"/>
    <x v="8"/>
  </r>
  <r>
    <n v="77553924"/>
    <x v="10"/>
    <x v="0"/>
  </r>
  <r>
    <n v="77553925"/>
    <x v="10"/>
    <x v="15"/>
  </r>
  <r>
    <n v="77553926"/>
    <x v="22"/>
    <x v="2"/>
  </r>
  <r>
    <n v="77553927"/>
    <x v="10"/>
    <x v="9"/>
  </r>
  <r>
    <n v="77553928"/>
    <x v="10"/>
    <x v="0"/>
  </r>
  <r>
    <n v="77553930"/>
    <x v="10"/>
    <x v="15"/>
  </r>
  <r>
    <n v="77553932"/>
    <x v="12"/>
    <x v="4"/>
  </r>
  <r>
    <n v="77553933"/>
    <x v="10"/>
    <x v="13"/>
  </r>
  <r>
    <n v="77553934"/>
    <x v="10"/>
    <x v="18"/>
  </r>
  <r>
    <n v="77553935"/>
    <x v="7"/>
    <x v="8"/>
  </r>
  <r>
    <n v="77553936"/>
    <x v="10"/>
    <x v="0"/>
  </r>
  <r>
    <n v="77553939"/>
    <x v="1"/>
    <x v="13"/>
  </r>
  <r>
    <n v="77553940"/>
    <x v="10"/>
    <x v="5"/>
  </r>
  <r>
    <n v="77553941"/>
    <x v="22"/>
    <x v="1"/>
  </r>
  <r>
    <n v="77553943"/>
    <x v="10"/>
    <x v="17"/>
  </r>
  <r>
    <n v="77553944"/>
    <x v="22"/>
    <x v="4"/>
  </r>
  <r>
    <n v="77553947"/>
    <x v="10"/>
    <x v="0"/>
  </r>
  <r>
    <n v="77553948"/>
    <x v="10"/>
    <x v="17"/>
  </r>
  <r>
    <n v="77553949"/>
    <x v="12"/>
    <x v="7"/>
  </r>
  <r>
    <n v="77553950"/>
    <x v="10"/>
    <x v="17"/>
  </r>
  <r>
    <n v="77553951"/>
    <x v="10"/>
    <x v="17"/>
  </r>
  <r>
    <n v="77553952"/>
    <x v="22"/>
    <x v="4"/>
  </r>
  <r>
    <n v="77553953"/>
    <x v="10"/>
    <x v="5"/>
  </r>
  <r>
    <n v="77553954"/>
    <x v="10"/>
    <x v="10"/>
  </r>
  <r>
    <n v="77553956"/>
    <x v="10"/>
    <x v="5"/>
  </r>
  <r>
    <n v="77553957"/>
    <x v="12"/>
    <x v="17"/>
  </r>
  <r>
    <n v="77553958"/>
    <x v="10"/>
    <x v="11"/>
  </r>
  <r>
    <n v="77553959"/>
    <x v="0"/>
    <x v="2"/>
  </r>
  <r>
    <n v="77553960"/>
    <x v="22"/>
    <x v="1"/>
  </r>
  <r>
    <n v="77553961"/>
    <x v="10"/>
    <x v="3"/>
  </r>
  <r>
    <n v="77553962"/>
    <x v="10"/>
    <x v="7"/>
  </r>
  <r>
    <n v="77553963"/>
    <x v="10"/>
    <x v="5"/>
  </r>
  <r>
    <n v="77553965"/>
    <x v="10"/>
    <x v="3"/>
  </r>
  <r>
    <n v="77553966"/>
    <x v="10"/>
    <x v="10"/>
  </r>
  <r>
    <n v="77553968"/>
    <x v="1"/>
    <x v="13"/>
  </r>
  <r>
    <n v="77553969"/>
    <x v="10"/>
    <x v="11"/>
  </r>
  <r>
    <n v="77553972"/>
    <x v="10"/>
    <x v="2"/>
  </r>
  <r>
    <n v="77553974"/>
    <x v="21"/>
    <x v="17"/>
  </r>
  <r>
    <n v="77553975"/>
    <x v="10"/>
    <x v="5"/>
  </r>
  <r>
    <n v="77553976"/>
    <x v="1"/>
    <x v="16"/>
  </r>
  <r>
    <n v="77553978"/>
    <x v="10"/>
    <x v="12"/>
  </r>
  <r>
    <n v="77553979"/>
    <x v="10"/>
    <x v="0"/>
  </r>
  <r>
    <n v="77553980"/>
    <x v="10"/>
    <x v="14"/>
  </r>
  <r>
    <n v="77553981"/>
    <x v="10"/>
    <x v="7"/>
  </r>
  <r>
    <n v="77553982"/>
    <x v="12"/>
    <x v="7"/>
  </r>
  <r>
    <n v="77553983"/>
    <x v="12"/>
    <x v="7"/>
  </r>
  <r>
    <n v="77553985"/>
    <x v="10"/>
    <x v="1"/>
  </r>
  <r>
    <n v="77553986"/>
    <x v="10"/>
    <x v="13"/>
  </r>
  <r>
    <n v="77553989"/>
    <x v="12"/>
    <x v="11"/>
  </r>
  <r>
    <n v="77553990"/>
    <x v="10"/>
    <x v="15"/>
  </r>
  <r>
    <n v="77553991"/>
    <x v="0"/>
    <x v="6"/>
  </r>
  <r>
    <n v="77553992"/>
    <x v="10"/>
    <x v="8"/>
  </r>
  <r>
    <n v="77553993"/>
    <x v="22"/>
    <x v="9"/>
  </r>
  <r>
    <n v="77553995"/>
    <x v="22"/>
    <x v="6"/>
  </r>
  <r>
    <n v="77553996"/>
    <x v="10"/>
    <x v="14"/>
  </r>
  <r>
    <n v="77553997"/>
    <x v="10"/>
    <x v="15"/>
  </r>
  <r>
    <n v="77553999"/>
    <x v="10"/>
    <x v="4"/>
  </r>
  <r>
    <n v="77554000"/>
    <x v="10"/>
    <x v="0"/>
  </r>
  <r>
    <n v="77554001"/>
    <x v="29"/>
    <x v="15"/>
  </r>
  <r>
    <n v="77554002"/>
    <x v="11"/>
    <x v="2"/>
  </r>
  <r>
    <n v="77554003"/>
    <x v="10"/>
    <x v="14"/>
  </r>
  <r>
    <n v="77554004"/>
    <x v="10"/>
    <x v="2"/>
  </r>
  <r>
    <n v="77554006"/>
    <x v="10"/>
    <x v="10"/>
  </r>
  <r>
    <n v="77554007"/>
    <x v="12"/>
    <x v="14"/>
  </r>
  <r>
    <n v="77554008"/>
    <x v="10"/>
    <x v="12"/>
  </r>
  <r>
    <n v="77554009"/>
    <x v="0"/>
    <x v="3"/>
  </r>
  <r>
    <n v="77554011"/>
    <x v="10"/>
    <x v="8"/>
  </r>
  <r>
    <n v="77554012"/>
    <x v="10"/>
    <x v="11"/>
  </r>
  <r>
    <n v="77554013"/>
    <x v="10"/>
    <x v="8"/>
  </r>
  <r>
    <n v="77554014"/>
    <x v="10"/>
    <x v="10"/>
  </r>
  <r>
    <n v="77554015"/>
    <x v="10"/>
    <x v="2"/>
  </r>
  <r>
    <n v="77554016"/>
    <x v="10"/>
    <x v="7"/>
  </r>
  <r>
    <n v="77554018"/>
    <x v="22"/>
    <x v="0"/>
  </r>
  <r>
    <n v="77554019"/>
    <x v="22"/>
    <x v="2"/>
  </r>
  <r>
    <n v="77554020"/>
    <x v="10"/>
    <x v="3"/>
  </r>
  <r>
    <n v="77554022"/>
    <x v="10"/>
    <x v="9"/>
  </r>
  <r>
    <n v="77554023"/>
    <x v="10"/>
    <x v="13"/>
  </r>
  <r>
    <n v="77554024"/>
    <x v="0"/>
    <x v="15"/>
  </r>
  <r>
    <n v="77554026"/>
    <x v="10"/>
    <x v="18"/>
  </r>
  <r>
    <n v="77554027"/>
    <x v="10"/>
    <x v="1"/>
  </r>
  <r>
    <n v="77554028"/>
    <x v="10"/>
    <x v="2"/>
  </r>
  <r>
    <n v="77554031"/>
    <x v="10"/>
    <x v="17"/>
  </r>
  <r>
    <n v="77554032"/>
    <x v="10"/>
    <x v="2"/>
  </r>
  <r>
    <n v="77554033"/>
    <x v="10"/>
    <x v="18"/>
  </r>
  <r>
    <n v="77554036"/>
    <x v="10"/>
    <x v="0"/>
  </r>
  <r>
    <n v="77554037"/>
    <x v="10"/>
    <x v="10"/>
  </r>
  <r>
    <n v="77554038"/>
    <x v="10"/>
    <x v="15"/>
  </r>
  <r>
    <n v="77554040"/>
    <x v="12"/>
    <x v="3"/>
  </r>
  <r>
    <n v="77554041"/>
    <x v="10"/>
    <x v="10"/>
  </r>
  <r>
    <n v="77554042"/>
    <x v="10"/>
    <x v="9"/>
  </r>
  <r>
    <n v="77554043"/>
    <x v="0"/>
    <x v="12"/>
  </r>
  <r>
    <n v="77554045"/>
    <x v="10"/>
    <x v="15"/>
  </r>
  <r>
    <n v="77554047"/>
    <x v="10"/>
    <x v="4"/>
  </r>
  <r>
    <n v="77554051"/>
    <x v="10"/>
    <x v="7"/>
  </r>
  <r>
    <n v="77554052"/>
    <x v="10"/>
    <x v="2"/>
  </r>
  <r>
    <n v="77554053"/>
    <x v="10"/>
    <x v="7"/>
  </r>
  <r>
    <n v="77554055"/>
    <x v="10"/>
    <x v="2"/>
  </r>
  <r>
    <n v="77554056"/>
    <x v="10"/>
    <x v="2"/>
  </r>
  <r>
    <n v="77554058"/>
    <x v="10"/>
    <x v="7"/>
  </r>
  <r>
    <n v="77554060"/>
    <x v="10"/>
    <x v="16"/>
  </r>
  <r>
    <n v="77554061"/>
    <x v="0"/>
    <x v="10"/>
  </r>
  <r>
    <n v="77554062"/>
    <x v="10"/>
    <x v="16"/>
  </r>
  <r>
    <n v="77554063"/>
    <x v="10"/>
    <x v="1"/>
  </r>
  <r>
    <n v="77554064"/>
    <x v="10"/>
    <x v="0"/>
  </r>
  <r>
    <n v="77554065"/>
    <x v="0"/>
    <x v="9"/>
  </r>
  <r>
    <n v="77554066"/>
    <x v="10"/>
    <x v="12"/>
  </r>
  <r>
    <n v="77554067"/>
    <x v="22"/>
    <x v="2"/>
  </r>
  <r>
    <n v="77554068"/>
    <x v="22"/>
    <x v="9"/>
  </r>
  <r>
    <n v="77554069"/>
    <x v="10"/>
    <x v="8"/>
  </r>
  <r>
    <n v="77554070"/>
    <x v="22"/>
    <x v="6"/>
  </r>
  <r>
    <n v="77554071"/>
    <x v="10"/>
    <x v="15"/>
  </r>
  <r>
    <n v="77554072"/>
    <x v="0"/>
    <x v="11"/>
  </r>
  <r>
    <n v="77554073"/>
    <x v="22"/>
    <x v="18"/>
  </r>
  <r>
    <n v="77554074"/>
    <x v="10"/>
    <x v="7"/>
  </r>
  <r>
    <n v="77554075"/>
    <x v="22"/>
    <x v="14"/>
  </r>
  <r>
    <n v="77554076"/>
    <x v="0"/>
    <x v="2"/>
  </r>
  <r>
    <n v="77554078"/>
    <x v="10"/>
    <x v="12"/>
  </r>
  <r>
    <n v="77554079"/>
    <x v="10"/>
    <x v="4"/>
  </r>
  <r>
    <n v="77554080"/>
    <x v="12"/>
    <x v="0"/>
  </r>
  <r>
    <n v="77554081"/>
    <x v="0"/>
    <x v="11"/>
  </r>
  <r>
    <n v="77554083"/>
    <x v="10"/>
    <x v="1"/>
  </r>
  <r>
    <n v="77554086"/>
    <x v="10"/>
    <x v="8"/>
  </r>
  <r>
    <n v="77554087"/>
    <x v="10"/>
    <x v="12"/>
  </r>
  <r>
    <n v="77554088"/>
    <x v="10"/>
    <x v="8"/>
  </r>
  <r>
    <n v="77554089"/>
    <x v="22"/>
    <x v="14"/>
  </r>
  <r>
    <n v="77554090"/>
    <x v="10"/>
    <x v="11"/>
  </r>
  <r>
    <n v="77554091"/>
    <x v="10"/>
    <x v="3"/>
  </r>
  <r>
    <n v="77554092"/>
    <x v="10"/>
    <x v="9"/>
  </r>
  <r>
    <n v="77554094"/>
    <x v="10"/>
    <x v="18"/>
  </r>
  <r>
    <n v="77554095"/>
    <x v="10"/>
    <x v="16"/>
  </r>
  <r>
    <n v="77554096"/>
    <x v="10"/>
    <x v="18"/>
  </r>
  <r>
    <n v="77554099"/>
    <x v="10"/>
    <x v="4"/>
  </r>
  <r>
    <n v="77554100"/>
    <x v="10"/>
    <x v="15"/>
  </r>
  <r>
    <n v="77554101"/>
    <x v="10"/>
    <x v="12"/>
  </r>
  <r>
    <n v="77554102"/>
    <x v="0"/>
    <x v="17"/>
  </r>
  <r>
    <n v="77554103"/>
    <x v="10"/>
    <x v="8"/>
  </r>
  <r>
    <n v="77554104"/>
    <x v="10"/>
    <x v="7"/>
  </r>
  <r>
    <n v="77554106"/>
    <x v="10"/>
    <x v="6"/>
  </r>
  <r>
    <n v="77554109"/>
    <x v="10"/>
    <x v="14"/>
  </r>
  <r>
    <n v="77554110"/>
    <x v="0"/>
    <x v="2"/>
  </r>
  <r>
    <n v="77554111"/>
    <x v="10"/>
    <x v="15"/>
  </r>
  <r>
    <n v="77554113"/>
    <x v="10"/>
    <x v="2"/>
  </r>
  <r>
    <n v="77554114"/>
    <x v="21"/>
    <x v="2"/>
  </r>
  <r>
    <n v="77554115"/>
    <x v="0"/>
    <x v="16"/>
  </r>
  <r>
    <n v="77554116"/>
    <x v="10"/>
    <x v="15"/>
  </r>
  <r>
    <n v="77554117"/>
    <x v="10"/>
    <x v="13"/>
  </r>
  <r>
    <n v="77554118"/>
    <x v="10"/>
    <x v="11"/>
  </r>
  <r>
    <n v="77554120"/>
    <x v="0"/>
    <x v="8"/>
  </r>
  <r>
    <n v="77554124"/>
    <x v="10"/>
    <x v="7"/>
  </r>
  <r>
    <n v="77554125"/>
    <x v="10"/>
    <x v="14"/>
  </r>
  <r>
    <n v="77554128"/>
    <x v="10"/>
    <x v="9"/>
  </r>
  <r>
    <n v="77554129"/>
    <x v="10"/>
    <x v="12"/>
  </r>
  <r>
    <n v="77554130"/>
    <x v="10"/>
    <x v="15"/>
  </r>
  <r>
    <n v="77554132"/>
    <x v="0"/>
    <x v="6"/>
  </r>
  <r>
    <n v="77554135"/>
    <x v="10"/>
    <x v="10"/>
  </r>
  <r>
    <n v="77554136"/>
    <x v="10"/>
    <x v="13"/>
  </r>
  <r>
    <n v="77554137"/>
    <x v="22"/>
    <x v="4"/>
  </r>
  <r>
    <n v="77554138"/>
    <x v="0"/>
    <x v="9"/>
  </r>
  <r>
    <n v="77554139"/>
    <x v="10"/>
    <x v="0"/>
  </r>
  <r>
    <n v="77554140"/>
    <x v="0"/>
    <x v="9"/>
  </r>
  <r>
    <n v="77554141"/>
    <x v="10"/>
    <x v="7"/>
  </r>
  <r>
    <n v="77554142"/>
    <x v="22"/>
    <x v="12"/>
  </r>
  <r>
    <n v="77554143"/>
    <x v="10"/>
    <x v="14"/>
  </r>
  <r>
    <n v="77554144"/>
    <x v="10"/>
    <x v="4"/>
  </r>
  <r>
    <n v="77554146"/>
    <x v="22"/>
    <x v="16"/>
  </r>
  <r>
    <n v="77554147"/>
    <x v="10"/>
    <x v="18"/>
  </r>
  <r>
    <n v="77554148"/>
    <x v="10"/>
    <x v="12"/>
  </r>
  <r>
    <n v="77554149"/>
    <x v="10"/>
    <x v="5"/>
  </r>
  <r>
    <n v="77554150"/>
    <x v="10"/>
    <x v="12"/>
  </r>
  <r>
    <n v="77554151"/>
    <x v="10"/>
    <x v="0"/>
  </r>
  <r>
    <n v="77554152"/>
    <x v="10"/>
    <x v="14"/>
  </r>
  <r>
    <n v="77554153"/>
    <x v="10"/>
    <x v="15"/>
  </r>
  <r>
    <n v="77554154"/>
    <x v="10"/>
    <x v="8"/>
  </r>
  <r>
    <n v="77554156"/>
    <x v="10"/>
    <x v="7"/>
  </r>
  <r>
    <n v="77554158"/>
    <x v="10"/>
    <x v="15"/>
  </r>
  <r>
    <n v="77554159"/>
    <x v="12"/>
    <x v="9"/>
  </r>
  <r>
    <n v="77554161"/>
    <x v="10"/>
    <x v="4"/>
  </r>
  <r>
    <n v="77554162"/>
    <x v="10"/>
    <x v="4"/>
  </r>
  <r>
    <n v="77554163"/>
    <x v="10"/>
    <x v="11"/>
  </r>
  <r>
    <n v="77554164"/>
    <x v="10"/>
    <x v="13"/>
  </r>
  <r>
    <n v="77554165"/>
    <x v="10"/>
    <x v="14"/>
  </r>
  <r>
    <n v="77554166"/>
    <x v="10"/>
    <x v="12"/>
  </r>
  <r>
    <n v="77554167"/>
    <x v="10"/>
    <x v="5"/>
  </r>
  <r>
    <n v="77554169"/>
    <x v="10"/>
    <x v="3"/>
  </r>
  <r>
    <n v="77554171"/>
    <x v="10"/>
    <x v="16"/>
  </r>
  <r>
    <n v="77554172"/>
    <x v="10"/>
    <x v="9"/>
  </r>
  <r>
    <n v="77554173"/>
    <x v="1"/>
    <x v="10"/>
  </r>
  <r>
    <n v="77554174"/>
    <x v="10"/>
    <x v="12"/>
  </r>
  <r>
    <n v="77554175"/>
    <x v="10"/>
    <x v="12"/>
  </r>
  <r>
    <n v="77554177"/>
    <x v="22"/>
    <x v="12"/>
  </r>
  <r>
    <n v="77554178"/>
    <x v="10"/>
    <x v="16"/>
  </r>
  <r>
    <n v="77554179"/>
    <x v="10"/>
    <x v="8"/>
  </r>
  <r>
    <n v="77554181"/>
    <x v="10"/>
    <x v="7"/>
  </r>
  <r>
    <n v="77554182"/>
    <x v="10"/>
    <x v="2"/>
  </r>
  <r>
    <n v="77554183"/>
    <x v="10"/>
    <x v="8"/>
  </r>
  <r>
    <n v="77554185"/>
    <x v="10"/>
    <x v="7"/>
  </r>
  <r>
    <n v="77554186"/>
    <x v="10"/>
    <x v="8"/>
  </r>
  <r>
    <n v="77554187"/>
    <x v="10"/>
    <x v="8"/>
  </r>
  <r>
    <n v="77554188"/>
    <x v="10"/>
    <x v="10"/>
  </r>
  <r>
    <n v="77554189"/>
    <x v="10"/>
    <x v="3"/>
  </r>
  <r>
    <n v="77554191"/>
    <x v="0"/>
    <x v="5"/>
  </r>
  <r>
    <n v="77554192"/>
    <x v="10"/>
    <x v="17"/>
  </r>
  <r>
    <n v="77554193"/>
    <x v="10"/>
    <x v="10"/>
  </r>
  <r>
    <n v="77554194"/>
    <x v="0"/>
    <x v="18"/>
  </r>
  <r>
    <n v="77554195"/>
    <x v="10"/>
    <x v="8"/>
  </r>
  <r>
    <n v="77554196"/>
    <x v="10"/>
    <x v="3"/>
  </r>
  <r>
    <n v="77554197"/>
    <x v="10"/>
    <x v="10"/>
  </r>
  <r>
    <n v="77554199"/>
    <x v="10"/>
    <x v="3"/>
  </r>
  <r>
    <n v="77554200"/>
    <x v="10"/>
    <x v="8"/>
  </r>
  <r>
    <n v="77554201"/>
    <x v="10"/>
    <x v="17"/>
  </r>
  <r>
    <n v="77554202"/>
    <x v="10"/>
    <x v="8"/>
  </r>
  <r>
    <n v="77554203"/>
    <x v="10"/>
    <x v="8"/>
  </r>
  <r>
    <n v="77554204"/>
    <x v="10"/>
    <x v="12"/>
  </r>
  <r>
    <n v="77554205"/>
    <x v="10"/>
    <x v="8"/>
  </r>
  <r>
    <n v="77554206"/>
    <x v="10"/>
    <x v="4"/>
  </r>
  <r>
    <n v="77554207"/>
    <x v="10"/>
    <x v="13"/>
  </r>
  <r>
    <n v="77554208"/>
    <x v="10"/>
    <x v="8"/>
  </r>
  <r>
    <n v="77554209"/>
    <x v="10"/>
    <x v="12"/>
  </r>
  <r>
    <n v="77554210"/>
    <x v="22"/>
    <x v="17"/>
  </r>
  <r>
    <n v="77554211"/>
    <x v="10"/>
    <x v="2"/>
  </r>
  <r>
    <n v="77554212"/>
    <x v="10"/>
    <x v="16"/>
  </r>
  <r>
    <n v="77554213"/>
    <x v="1"/>
    <x v="8"/>
  </r>
  <r>
    <n v="77554214"/>
    <x v="0"/>
    <x v="13"/>
  </r>
  <r>
    <n v="77554215"/>
    <x v="22"/>
    <x v="7"/>
  </r>
  <r>
    <n v="77554217"/>
    <x v="10"/>
    <x v="18"/>
  </r>
  <r>
    <n v="77554218"/>
    <x v="10"/>
    <x v="1"/>
  </r>
  <r>
    <n v="77554219"/>
    <x v="0"/>
    <x v="12"/>
  </r>
  <r>
    <n v="77554220"/>
    <x v="10"/>
    <x v="8"/>
  </r>
  <r>
    <n v="77554221"/>
    <x v="0"/>
    <x v="9"/>
  </r>
  <r>
    <n v="77554222"/>
    <x v="10"/>
    <x v="8"/>
  </r>
  <r>
    <n v="77554223"/>
    <x v="10"/>
    <x v="8"/>
  </r>
  <r>
    <n v="77554224"/>
    <x v="0"/>
    <x v="3"/>
  </r>
  <r>
    <n v="77554225"/>
    <x v="10"/>
    <x v="14"/>
  </r>
  <r>
    <n v="77554226"/>
    <x v="10"/>
    <x v="17"/>
  </r>
  <r>
    <n v="77554227"/>
    <x v="0"/>
    <x v="8"/>
  </r>
  <r>
    <n v="77554228"/>
    <x v="10"/>
    <x v="14"/>
  </r>
  <r>
    <n v="77554229"/>
    <x v="10"/>
    <x v="10"/>
  </r>
  <r>
    <n v="77554232"/>
    <x v="22"/>
    <x v="7"/>
  </r>
  <r>
    <n v="77554233"/>
    <x v="10"/>
    <x v="16"/>
  </r>
  <r>
    <n v="77554234"/>
    <x v="10"/>
    <x v="11"/>
  </r>
  <r>
    <n v="77554235"/>
    <x v="10"/>
    <x v="11"/>
  </r>
  <r>
    <n v="77554236"/>
    <x v="12"/>
    <x v="6"/>
  </r>
  <r>
    <n v="77554237"/>
    <x v="10"/>
    <x v="15"/>
  </r>
  <r>
    <n v="77554238"/>
    <x v="10"/>
    <x v="11"/>
  </r>
  <r>
    <n v="77554239"/>
    <x v="10"/>
    <x v="4"/>
  </r>
  <r>
    <n v="77554242"/>
    <x v="10"/>
    <x v="3"/>
  </r>
  <r>
    <n v="77554243"/>
    <x v="10"/>
    <x v="15"/>
  </r>
  <r>
    <n v="77554244"/>
    <x v="10"/>
    <x v="18"/>
  </r>
  <r>
    <n v="77554246"/>
    <x v="10"/>
    <x v="13"/>
  </r>
  <r>
    <n v="77554248"/>
    <x v="10"/>
    <x v="10"/>
  </r>
  <r>
    <n v="77554249"/>
    <x v="10"/>
    <x v="5"/>
  </r>
  <r>
    <n v="77554250"/>
    <x v="22"/>
    <x v="3"/>
  </r>
  <r>
    <n v="77554254"/>
    <x v="10"/>
    <x v="11"/>
  </r>
  <r>
    <n v="77554255"/>
    <x v="10"/>
    <x v="0"/>
  </r>
  <r>
    <n v="77554257"/>
    <x v="10"/>
    <x v="6"/>
  </r>
  <r>
    <n v="77554258"/>
    <x v="10"/>
    <x v="17"/>
  </r>
  <r>
    <n v="77554259"/>
    <x v="10"/>
    <x v="6"/>
  </r>
  <r>
    <n v="77554261"/>
    <x v="0"/>
    <x v="5"/>
  </r>
  <r>
    <n v="77554262"/>
    <x v="0"/>
    <x v="18"/>
  </r>
  <r>
    <n v="77554263"/>
    <x v="22"/>
    <x v="14"/>
  </r>
  <r>
    <n v="77554264"/>
    <x v="22"/>
    <x v="0"/>
  </r>
  <r>
    <n v="77554265"/>
    <x v="10"/>
    <x v="1"/>
  </r>
  <r>
    <n v="77554266"/>
    <x v="22"/>
    <x v="14"/>
  </r>
  <r>
    <n v="77554267"/>
    <x v="10"/>
    <x v="4"/>
  </r>
  <r>
    <n v="77554269"/>
    <x v="10"/>
    <x v="6"/>
  </r>
  <r>
    <n v="77554270"/>
    <x v="22"/>
    <x v="9"/>
  </r>
  <r>
    <n v="77554271"/>
    <x v="10"/>
    <x v="12"/>
  </r>
  <r>
    <n v="77554273"/>
    <x v="10"/>
    <x v="15"/>
  </r>
  <r>
    <n v="77554274"/>
    <x v="10"/>
    <x v="12"/>
  </r>
  <r>
    <n v="77554275"/>
    <x v="10"/>
    <x v="1"/>
  </r>
  <r>
    <n v="77554276"/>
    <x v="10"/>
    <x v="14"/>
  </r>
  <r>
    <n v="77554277"/>
    <x v="10"/>
    <x v="14"/>
  </r>
  <r>
    <n v="77554278"/>
    <x v="12"/>
    <x v="2"/>
  </r>
  <r>
    <n v="77554280"/>
    <x v="10"/>
    <x v="12"/>
  </r>
  <r>
    <n v="77554281"/>
    <x v="10"/>
    <x v="15"/>
  </r>
  <r>
    <n v="77554283"/>
    <x v="10"/>
    <x v="10"/>
  </r>
  <r>
    <n v="77554284"/>
    <x v="22"/>
    <x v="8"/>
  </r>
  <r>
    <n v="77554285"/>
    <x v="10"/>
    <x v="15"/>
  </r>
  <r>
    <n v="77554286"/>
    <x v="10"/>
    <x v="8"/>
  </r>
  <r>
    <n v="77554287"/>
    <x v="0"/>
    <x v="6"/>
  </r>
  <r>
    <n v="77554288"/>
    <x v="10"/>
    <x v="15"/>
  </r>
  <r>
    <n v="77554290"/>
    <x v="0"/>
    <x v="18"/>
  </r>
  <r>
    <n v="77554292"/>
    <x v="0"/>
    <x v="7"/>
  </r>
  <r>
    <n v="77554294"/>
    <x v="10"/>
    <x v="8"/>
  </r>
  <r>
    <n v="77554295"/>
    <x v="22"/>
    <x v="0"/>
  </r>
  <r>
    <n v="77554296"/>
    <x v="10"/>
    <x v="13"/>
  </r>
  <r>
    <n v="77554297"/>
    <x v="10"/>
    <x v="5"/>
  </r>
  <r>
    <n v="77554298"/>
    <x v="22"/>
    <x v="10"/>
  </r>
  <r>
    <n v="77554300"/>
    <x v="10"/>
    <x v="13"/>
  </r>
  <r>
    <n v="77554301"/>
    <x v="10"/>
    <x v="17"/>
  </r>
  <r>
    <n v="77554302"/>
    <x v="0"/>
    <x v="3"/>
  </r>
  <r>
    <n v="77554303"/>
    <x v="21"/>
    <x v="7"/>
  </r>
  <r>
    <n v="77554305"/>
    <x v="0"/>
    <x v="8"/>
  </r>
  <r>
    <n v="77554306"/>
    <x v="10"/>
    <x v="17"/>
  </r>
  <r>
    <n v="77554308"/>
    <x v="10"/>
    <x v="1"/>
  </r>
  <r>
    <n v="77554309"/>
    <x v="10"/>
    <x v="14"/>
  </r>
  <r>
    <n v="77554310"/>
    <x v="22"/>
    <x v="0"/>
  </r>
  <r>
    <n v="77554311"/>
    <x v="0"/>
    <x v="3"/>
  </r>
  <r>
    <n v="77554312"/>
    <x v="10"/>
    <x v="17"/>
  </r>
  <r>
    <n v="77554313"/>
    <x v="10"/>
    <x v="3"/>
  </r>
  <r>
    <n v="77554314"/>
    <x v="22"/>
    <x v="3"/>
  </r>
  <r>
    <n v="77554316"/>
    <x v="10"/>
    <x v="0"/>
  </r>
  <r>
    <n v="77554318"/>
    <x v="10"/>
    <x v="17"/>
  </r>
  <r>
    <n v="77554321"/>
    <x v="10"/>
    <x v="12"/>
  </r>
  <r>
    <n v="77554322"/>
    <x v="10"/>
    <x v="1"/>
  </r>
  <r>
    <n v="77554323"/>
    <x v="10"/>
    <x v="16"/>
  </r>
  <r>
    <n v="77554324"/>
    <x v="10"/>
    <x v="14"/>
  </r>
  <r>
    <n v="77554325"/>
    <x v="10"/>
    <x v="6"/>
  </r>
  <r>
    <n v="77554326"/>
    <x v="10"/>
    <x v="1"/>
  </r>
  <r>
    <n v="77554328"/>
    <x v="12"/>
    <x v="16"/>
  </r>
  <r>
    <n v="77554329"/>
    <x v="10"/>
    <x v="13"/>
  </r>
  <r>
    <n v="77554330"/>
    <x v="10"/>
    <x v="8"/>
  </r>
  <r>
    <n v="77554331"/>
    <x v="10"/>
    <x v="2"/>
  </r>
  <r>
    <n v="77554332"/>
    <x v="21"/>
    <x v="14"/>
  </r>
  <r>
    <n v="77554333"/>
    <x v="10"/>
    <x v="5"/>
  </r>
  <r>
    <n v="77554334"/>
    <x v="10"/>
    <x v="13"/>
  </r>
  <r>
    <n v="77554335"/>
    <x v="10"/>
    <x v="18"/>
  </r>
  <r>
    <n v="77554337"/>
    <x v="10"/>
    <x v="2"/>
  </r>
  <r>
    <n v="77554339"/>
    <x v="10"/>
    <x v="16"/>
  </r>
  <r>
    <n v="77554340"/>
    <x v="10"/>
    <x v="10"/>
  </r>
  <r>
    <n v="77554342"/>
    <x v="10"/>
    <x v="17"/>
  </r>
  <r>
    <n v="77554343"/>
    <x v="10"/>
    <x v="10"/>
  </r>
  <r>
    <n v="77554344"/>
    <x v="10"/>
    <x v="14"/>
  </r>
  <r>
    <n v="77554345"/>
    <x v="10"/>
    <x v="2"/>
  </r>
  <r>
    <n v="77554347"/>
    <x v="10"/>
    <x v="11"/>
  </r>
  <r>
    <n v="77554348"/>
    <x v="21"/>
    <x v="11"/>
  </r>
  <r>
    <n v="77554349"/>
    <x v="10"/>
    <x v="7"/>
  </r>
  <r>
    <n v="77554350"/>
    <x v="10"/>
    <x v="12"/>
  </r>
  <r>
    <n v="77554351"/>
    <x v="12"/>
    <x v="18"/>
  </r>
  <r>
    <n v="77554352"/>
    <x v="22"/>
    <x v="17"/>
  </r>
  <r>
    <n v="77554353"/>
    <x v="10"/>
    <x v="2"/>
  </r>
  <r>
    <n v="77554354"/>
    <x v="10"/>
    <x v="9"/>
  </r>
  <r>
    <n v="77554356"/>
    <x v="10"/>
    <x v="8"/>
  </r>
  <r>
    <n v="77554357"/>
    <x v="10"/>
    <x v="12"/>
  </r>
  <r>
    <n v="77554358"/>
    <x v="10"/>
    <x v="7"/>
  </r>
  <r>
    <n v="77554359"/>
    <x v="10"/>
    <x v="10"/>
  </r>
  <r>
    <n v="77554360"/>
    <x v="10"/>
    <x v="0"/>
  </r>
  <r>
    <n v="77554361"/>
    <x v="10"/>
    <x v="3"/>
  </r>
  <r>
    <n v="77554362"/>
    <x v="10"/>
    <x v="13"/>
  </r>
  <r>
    <n v="77554363"/>
    <x v="10"/>
    <x v="16"/>
  </r>
  <r>
    <n v="77554364"/>
    <x v="10"/>
    <x v="11"/>
  </r>
  <r>
    <n v="77554365"/>
    <x v="10"/>
    <x v="15"/>
  </r>
  <r>
    <n v="77554366"/>
    <x v="10"/>
    <x v="12"/>
  </r>
  <r>
    <n v="77554367"/>
    <x v="22"/>
    <x v="6"/>
  </r>
  <r>
    <n v="77554368"/>
    <x v="12"/>
    <x v="18"/>
  </r>
  <r>
    <n v="77554369"/>
    <x v="0"/>
    <x v="5"/>
  </r>
  <r>
    <n v="77554370"/>
    <x v="10"/>
    <x v="7"/>
  </r>
  <r>
    <n v="77554371"/>
    <x v="10"/>
    <x v="6"/>
  </r>
  <r>
    <n v="77554372"/>
    <x v="10"/>
    <x v="3"/>
  </r>
  <r>
    <n v="77554374"/>
    <x v="10"/>
    <x v="5"/>
  </r>
  <r>
    <n v="77554375"/>
    <x v="10"/>
    <x v="16"/>
  </r>
  <r>
    <n v="77554376"/>
    <x v="10"/>
    <x v="5"/>
  </r>
  <r>
    <n v="77554377"/>
    <x v="10"/>
    <x v="11"/>
  </r>
  <r>
    <n v="77554378"/>
    <x v="10"/>
    <x v="7"/>
  </r>
  <r>
    <n v="77554379"/>
    <x v="22"/>
    <x v="8"/>
  </r>
  <r>
    <n v="77554380"/>
    <x v="10"/>
    <x v="3"/>
  </r>
  <r>
    <n v="77554381"/>
    <x v="10"/>
    <x v="15"/>
  </r>
  <r>
    <n v="77554382"/>
    <x v="10"/>
    <x v="4"/>
  </r>
  <r>
    <n v="77554384"/>
    <x v="10"/>
    <x v="4"/>
  </r>
  <r>
    <n v="77554386"/>
    <x v="10"/>
    <x v="15"/>
  </r>
  <r>
    <n v="77554388"/>
    <x v="0"/>
    <x v="16"/>
  </r>
  <r>
    <n v="77554389"/>
    <x v="10"/>
    <x v="3"/>
  </r>
  <r>
    <n v="77554390"/>
    <x v="10"/>
    <x v="5"/>
  </r>
  <r>
    <n v="77554391"/>
    <x v="10"/>
    <x v="10"/>
  </r>
  <r>
    <n v="77554393"/>
    <x v="22"/>
    <x v="2"/>
  </r>
  <r>
    <n v="77554394"/>
    <x v="10"/>
    <x v="7"/>
  </r>
  <r>
    <n v="77554395"/>
    <x v="10"/>
    <x v="12"/>
  </r>
  <r>
    <n v="77554396"/>
    <x v="7"/>
    <x v="11"/>
  </r>
  <r>
    <n v="77554397"/>
    <x v="22"/>
    <x v="4"/>
  </r>
  <r>
    <n v="77554398"/>
    <x v="10"/>
    <x v="3"/>
  </r>
  <r>
    <n v="77554399"/>
    <x v="10"/>
    <x v="2"/>
  </r>
  <r>
    <n v="77554400"/>
    <x v="10"/>
    <x v="10"/>
  </r>
  <r>
    <n v="77554401"/>
    <x v="22"/>
    <x v="18"/>
  </r>
  <r>
    <n v="77554403"/>
    <x v="10"/>
    <x v="15"/>
  </r>
  <r>
    <n v="77554404"/>
    <x v="10"/>
    <x v="17"/>
  </r>
  <r>
    <n v="77554405"/>
    <x v="7"/>
    <x v="11"/>
  </r>
  <r>
    <n v="77554408"/>
    <x v="0"/>
    <x v="13"/>
  </r>
  <r>
    <n v="77554411"/>
    <x v="10"/>
    <x v="16"/>
  </r>
  <r>
    <n v="77554413"/>
    <x v="10"/>
    <x v="8"/>
  </r>
  <r>
    <n v="77554414"/>
    <x v="10"/>
    <x v="18"/>
  </r>
  <r>
    <n v="77554415"/>
    <x v="10"/>
    <x v="10"/>
  </r>
  <r>
    <n v="77554416"/>
    <x v="22"/>
    <x v="16"/>
  </r>
  <r>
    <n v="77554417"/>
    <x v="22"/>
    <x v="14"/>
  </r>
  <r>
    <n v="77554418"/>
    <x v="10"/>
    <x v="12"/>
  </r>
  <r>
    <n v="77554419"/>
    <x v="10"/>
    <x v="1"/>
  </r>
  <r>
    <n v="77554420"/>
    <x v="10"/>
    <x v="12"/>
  </r>
  <r>
    <n v="77554422"/>
    <x v="10"/>
    <x v="18"/>
  </r>
  <r>
    <n v="77554424"/>
    <x v="22"/>
    <x v="10"/>
  </r>
  <r>
    <n v="77554425"/>
    <x v="7"/>
    <x v="11"/>
  </r>
  <r>
    <n v="77554426"/>
    <x v="10"/>
    <x v="3"/>
  </r>
  <r>
    <n v="77554427"/>
    <x v="10"/>
    <x v="15"/>
  </r>
  <r>
    <n v="77554428"/>
    <x v="10"/>
    <x v="9"/>
  </r>
  <r>
    <n v="77554429"/>
    <x v="10"/>
    <x v="13"/>
  </r>
  <r>
    <n v="77554430"/>
    <x v="10"/>
    <x v="8"/>
  </r>
  <r>
    <n v="77554431"/>
    <x v="10"/>
    <x v="1"/>
  </r>
  <r>
    <n v="77554433"/>
    <x v="10"/>
    <x v="7"/>
  </r>
  <r>
    <n v="77554434"/>
    <x v="10"/>
    <x v="15"/>
  </r>
  <r>
    <n v="77554435"/>
    <x v="0"/>
    <x v="11"/>
  </r>
  <r>
    <n v="77554436"/>
    <x v="10"/>
    <x v="6"/>
  </r>
  <r>
    <n v="77554438"/>
    <x v="10"/>
    <x v="7"/>
  </r>
  <r>
    <n v="77554439"/>
    <x v="10"/>
    <x v="1"/>
  </r>
  <r>
    <n v="77554440"/>
    <x v="22"/>
    <x v="2"/>
  </r>
  <r>
    <n v="77554441"/>
    <x v="10"/>
    <x v="3"/>
  </r>
  <r>
    <n v="77554442"/>
    <x v="10"/>
    <x v="7"/>
  </r>
  <r>
    <n v="77554444"/>
    <x v="0"/>
    <x v="11"/>
  </r>
  <r>
    <n v="77554445"/>
    <x v="0"/>
    <x v="17"/>
  </r>
  <r>
    <n v="77554446"/>
    <x v="12"/>
    <x v="11"/>
  </r>
  <r>
    <n v="77554447"/>
    <x v="10"/>
    <x v="8"/>
  </r>
  <r>
    <n v="77554449"/>
    <x v="22"/>
    <x v="11"/>
  </r>
  <r>
    <n v="77554450"/>
    <x v="10"/>
    <x v="11"/>
  </r>
  <r>
    <n v="77554451"/>
    <x v="22"/>
    <x v="5"/>
  </r>
  <r>
    <n v="77554452"/>
    <x v="10"/>
    <x v="10"/>
  </r>
  <r>
    <n v="77554454"/>
    <x v="10"/>
    <x v="12"/>
  </r>
  <r>
    <n v="77554455"/>
    <x v="10"/>
    <x v="10"/>
  </r>
  <r>
    <n v="77554456"/>
    <x v="0"/>
    <x v="6"/>
  </r>
  <r>
    <n v="77554458"/>
    <x v="10"/>
    <x v="7"/>
  </r>
  <r>
    <n v="77554459"/>
    <x v="10"/>
    <x v="15"/>
  </r>
  <r>
    <n v="77554460"/>
    <x v="10"/>
    <x v="4"/>
  </r>
  <r>
    <n v="77554461"/>
    <x v="10"/>
    <x v="3"/>
  </r>
  <r>
    <n v="77554463"/>
    <x v="10"/>
    <x v="12"/>
  </r>
  <r>
    <n v="77554464"/>
    <x v="10"/>
    <x v="12"/>
  </r>
  <r>
    <n v="77554465"/>
    <x v="10"/>
    <x v="8"/>
  </r>
  <r>
    <n v="77554466"/>
    <x v="10"/>
    <x v="0"/>
  </r>
  <r>
    <n v="77554469"/>
    <x v="10"/>
    <x v="1"/>
  </r>
  <r>
    <n v="77554471"/>
    <x v="10"/>
    <x v="16"/>
  </r>
  <r>
    <n v="77554472"/>
    <x v="22"/>
    <x v="1"/>
  </r>
  <r>
    <n v="77554473"/>
    <x v="22"/>
    <x v="2"/>
  </r>
  <r>
    <n v="77554474"/>
    <x v="22"/>
    <x v="12"/>
  </r>
  <r>
    <n v="77554475"/>
    <x v="0"/>
    <x v="4"/>
  </r>
  <r>
    <n v="77554476"/>
    <x v="10"/>
    <x v="7"/>
  </r>
  <r>
    <n v="77554477"/>
    <x v="22"/>
    <x v="7"/>
  </r>
  <r>
    <n v="77554479"/>
    <x v="22"/>
    <x v="18"/>
  </r>
  <r>
    <n v="77554480"/>
    <x v="21"/>
    <x v="12"/>
  </r>
  <r>
    <n v="77554481"/>
    <x v="10"/>
    <x v="1"/>
  </r>
  <r>
    <n v="77554484"/>
    <x v="22"/>
    <x v="14"/>
  </r>
  <r>
    <n v="77554485"/>
    <x v="10"/>
    <x v="18"/>
  </r>
  <r>
    <n v="77554486"/>
    <x v="10"/>
    <x v="0"/>
  </r>
  <r>
    <n v="77554487"/>
    <x v="10"/>
    <x v="9"/>
  </r>
  <r>
    <n v="77554488"/>
    <x v="22"/>
    <x v="12"/>
  </r>
  <r>
    <n v="77554489"/>
    <x v="10"/>
    <x v="5"/>
  </r>
  <r>
    <n v="77554490"/>
    <x v="10"/>
    <x v="6"/>
  </r>
  <r>
    <n v="77554491"/>
    <x v="0"/>
    <x v="17"/>
  </r>
  <r>
    <n v="77554492"/>
    <x v="10"/>
    <x v="7"/>
  </r>
  <r>
    <n v="77554493"/>
    <x v="0"/>
    <x v="5"/>
  </r>
  <r>
    <n v="77554494"/>
    <x v="22"/>
    <x v="18"/>
  </r>
  <r>
    <n v="77554496"/>
    <x v="10"/>
    <x v="12"/>
  </r>
  <r>
    <n v="77554497"/>
    <x v="10"/>
    <x v="8"/>
  </r>
  <r>
    <n v="77554498"/>
    <x v="10"/>
    <x v="5"/>
  </r>
  <r>
    <n v="77554499"/>
    <x v="10"/>
    <x v="7"/>
  </r>
  <r>
    <n v="77554501"/>
    <x v="10"/>
    <x v="12"/>
  </r>
  <r>
    <n v="77554502"/>
    <x v="10"/>
    <x v="18"/>
  </r>
  <r>
    <n v="77554503"/>
    <x v="10"/>
    <x v="5"/>
  </r>
  <r>
    <n v="77554506"/>
    <x v="10"/>
    <x v="8"/>
  </r>
  <r>
    <n v="77554507"/>
    <x v="10"/>
    <x v="3"/>
  </r>
  <r>
    <n v="77554508"/>
    <x v="10"/>
    <x v="14"/>
  </r>
  <r>
    <n v="77554510"/>
    <x v="10"/>
    <x v="6"/>
  </r>
  <r>
    <n v="77554512"/>
    <x v="10"/>
    <x v="0"/>
  </r>
  <r>
    <n v="77554513"/>
    <x v="10"/>
    <x v="9"/>
  </r>
  <r>
    <n v="77554514"/>
    <x v="22"/>
    <x v="17"/>
  </r>
  <r>
    <n v="77554515"/>
    <x v="10"/>
    <x v="0"/>
  </r>
  <r>
    <n v="77554516"/>
    <x v="10"/>
    <x v="5"/>
  </r>
  <r>
    <n v="77554517"/>
    <x v="22"/>
    <x v="0"/>
  </r>
  <r>
    <n v="77554519"/>
    <x v="22"/>
    <x v="5"/>
  </r>
  <r>
    <n v="77554520"/>
    <x v="10"/>
    <x v="13"/>
  </r>
  <r>
    <n v="77554521"/>
    <x v="10"/>
    <x v="7"/>
  </r>
  <r>
    <n v="77554522"/>
    <x v="10"/>
    <x v="7"/>
  </r>
  <r>
    <n v="77554523"/>
    <x v="10"/>
    <x v="3"/>
  </r>
  <r>
    <n v="77554524"/>
    <x v="10"/>
    <x v="7"/>
  </r>
  <r>
    <n v="77554526"/>
    <x v="10"/>
    <x v="17"/>
  </r>
  <r>
    <n v="77554528"/>
    <x v="10"/>
    <x v="10"/>
  </r>
  <r>
    <n v="77554529"/>
    <x v="10"/>
    <x v="15"/>
  </r>
  <r>
    <n v="77554530"/>
    <x v="10"/>
    <x v="10"/>
  </r>
  <r>
    <n v="77554532"/>
    <x v="22"/>
    <x v="0"/>
  </r>
  <r>
    <n v="77554534"/>
    <x v="10"/>
    <x v="4"/>
  </r>
  <r>
    <n v="77554536"/>
    <x v="10"/>
    <x v="5"/>
  </r>
  <r>
    <n v="77554538"/>
    <x v="10"/>
    <x v="1"/>
  </r>
  <r>
    <n v="77554540"/>
    <x v="10"/>
    <x v="0"/>
  </r>
  <r>
    <n v="77554541"/>
    <x v="10"/>
    <x v="13"/>
  </r>
  <r>
    <n v="77554544"/>
    <x v="10"/>
    <x v="6"/>
  </r>
  <r>
    <n v="77554545"/>
    <x v="10"/>
    <x v="7"/>
  </r>
  <r>
    <n v="77554546"/>
    <x v="10"/>
    <x v="5"/>
  </r>
  <r>
    <n v="77554547"/>
    <x v="12"/>
    <x v="14"/>
  </r>
  <r>
    <n v="77554551"/>
    <x v="12"/>
    <x v="11"/>
  </r>
  <r>
    <n v="77554552"/>
    <x v="10"/>
    <x v="10"/>
  </r>
  <r>
    <n v="77554553"/>
    <x v="0"/>
    <x v="10"/>
  </r>
  <r>
    <n v="77554554"/>
    <x v="10"/>
    <x v="5"/>
  </r>
  <r>
    <n v="77554556"/>
    <x v="22"/>
    <x v="8"/>
  </r>
  <r>
    <n v="77554557"/>
    <x v="10"/>
    <x v="8"/>
  </r>
  <r>
    <n v="77554558"/>
    <x v="0"/>
    <x v="18"/>
  </r>
  <r>
    <n v="77554559"/>
    <x v="10"/>
    <x v="12"/>
  </r>
  <r>
    <n v="77554561"/>
    <x v="10"/>
    <x v="3"/>
  </r>
  <r>
    <n v="77554562"/>
    <x v="10"/>
    <x v="7"/>
  </r>
  <r>
    <n v="77554563"/>
    <x v="10"/>
    <x v="1"/>
  </r>
  <r>
    <n v="77554564"/>
    <x v="22"/>
    <x v="1"/>
  </r>
  <r>
    <n v="77554566"/>
    <x v="10"/>
    <x v="14"/>
  </r>
  <r>
    <n v="77554567"/>
    <x v="10"/>
    <x v="7"/>
  </r>
  <r>
    <n v="77554569"/>
    <x v="10"/>
    <x v="8"/>
  </r>
  <r>
    <n v="77554570"/>
    <x v="10"/>
    <x v="6"/>
  </r>
  <r>
    <n v="77554571"/>
    <x v="10"/>
    <x v="5"/>
  </r>
  <r>
    <n v="77554572"/>
    <x v="0"/>
    <x v="15"/>
  </r>
  <r>
    <n v="77554575"/>
    <x v="22"/>
    <x v="8"/>
  </r>
  <r>
    <n v="77554576"/>
    <x v="22"/>
    <x v="8"/>
  </r>
  <r>
    <n v="77554577"/>
    <x v="0"/>
    <x v="7"/>
  </r>
  <r>
    <n v="77554578"/>
    <x v="10"/>
    <x v="0"/>
  </r>
  <r>
    <n v="77554579"/>
    <x v="22"/>
    <x v="7"/>
  </r>
  <r>
    <n v="77554580"/>
    <x v="22"/>
    <x v="18"/>
  </r>
  <r>
    <n v="77554582"/>
    <x v="10"/>
    <x v="17"/>
  </r>
  <r>
    <n v="77554583"/>
    <x v="10"/>
    <x v="3"/>
  </r>
  <r>
    <n v="77554584"/>
    <x v="10"/>
    <x v="12"/>
  </r>
  <r>
    <n v="77554585"/>
    <x v="10"/>
    <x v="15"/>
  </r>
  <r>
    <n v="77554587"/>
    <x v="10"/>
    <x v="12"/>
  </r>
  <r>
    <n v="77554588"/>
    <x v="10"/>
    <x v="5"/>
  </r>
  <r>
    <n v="77554589"/>
    <x v="22"/>
    <x v="1"/>
  </r>
  <r>
    <n v="77554590"/>
    <x v="10"/>
    <x v="15"/>
  </r>
  <r>
    <n v="77554591"/>
    <x v="10"/>
    <x v="12"/>
  </r>
  <r>
    <n v="77554592"/>
    <x v="10"/>
    <x v="17"/>
  </r>
  <r>
    <n v="77554594"/>
    <x v="10"/>
    <x v="15"/>
  </r>
  <r>
    <n v="77554595"/>
    <x v="10"/>
    <x v="2"/>
  </r>
  <r>
    <n v="77554596"/>
    <x v="10"/>
    <x v="8"/>
  </r>
  <r>
    <n v="77554597"/>
    <x v="10"/>
    <x v="8"/>
  </r>
  <r>
    <n v="77554598"/>
    <x v="10"/>
    <x v="0"/>
  </r>
  <r>
    <n v="77554599"/>
    <x v="10"/>
    <x v="11"/>
  </r>
  <r>
    <n v="77554600"/>
    <x v="0"/>
    <x v="11"/>
  </r>
  <r>
    <n v="77554601"/>
    <x v="10"/>
    <x v="9"/>
  </r>
  <r>
    <n v="77554602"/>
    <x v="10"/>
    <x v="5"/>
  </r>
  <r>
    <n v="77554603"/>
    <x v="10"/>
    <x v="0"/>
  </r>
  <r>
    <n v="77554604"/>
    <x v="10"/>
    <x v="4"/>
  </r>
  <r>
    <n v="77554605"/>
    <x v="22"/>
    <x v="12"/>
  </r>
  <r>
    <n v="77554608"/>
    <x v="22"/>
    <x v="1"/>
  </r>
  <r>
    <n v="77554609"/>
    <x v="10"/>
    <x v="18"/>
  </r>
  <r>
    <n v="77554610"/>
    <x v="10"/>
    <x v="18"/>
  </r>
  <r>
    <n v="77554611"/>
    <x v="10"/>
    <x v="2"/>
  </r>
  <r>
    <n v="77554612"/>
    <x v="10"/>
    <x v="0"/>
  </r>
  <r>
    <n v="77554613"/>
    <x v="22"/>
    <x v="10"/>
  </r>
  <r>
    <n v="77554615"/>
    <x v="22"/>
    <x v="7"/>
  </r>
  <r>
    <n v="77554618"/>
    <x v="10"/>
    <x v="4"/>
  </r>
  <r>
    <n v="77554619"/>
    <x v="10"/>
    <x v="7"/>
  </r>
  <r>
    <n v="77554621"/>
    <x v="10"/>
    <x v="1"/>
  </r>
  <r>
    <n v="77554622"/>
    <x v="10"/>
    <x v="1"/>
  </r>
  <r>
    <n v="77554623"/>
    <x v="12"/>
    <x v="7"/>
  </r>
  <r>
    <n v="77554624"/>
    <x v="10"/>
    <x v="6"/>
  </r>
  <r>
    <n v="77554625"/>
    <x v="0"/>
    <x v="17"/>
  </r>
  <r>
    <n v="77554626"/>
    <x v="22"/>
    <x v="9"/>
  </r>
  <r>
    <n v="77554627"/>
    <x v="22"/>
    <x v="17"/>
  </r>
  <r>
    <n v="77554628"/>
    <x v="10"/>
    <x v="18"/>
  </r>
  <r>
    <n v="77554629"/>
    <x v="10"/>
    <x v="3"/>
  </r>
  <r>
    <n v="77554633"/>
    <x v="10"/>
    <x v="1"/>
  </r>
  <r>
    <n v="77554634"/>
    <x v="10"/>
    <x v="0"/>
  </r>
  <r>
    <n v="77554635"/>
    <x v="0"/>
    <x v="17"/>
  </r>
  <r>
    <n v="77554636"/>
    <x v="10"/>
    <x v="4"/>
  </r>
  <r>
    <n v="77554638"/>
    <x v="0"/>
    <x v="8"/>
  </r>
  <r>
    <n v="77554639"/>
    <x v="10"/>
    <x v="0"/>
  </r>
  <r>
    <n v="77554640"/>
    <x v="10"/>
    <x v="13"/>
  </r>
  <r>
    <n v="77554641"/>
    <x v="10"/>
    <x v="6"/>
  </r>
  <r>
    <n v="77554643"/>
    <x v="10"/>
    <x v="16"/>
  </r>
  <r>
    <n v="77554644"/>
    <x v="0"/>
    <x v="2"/>
  </r>
  <r>
    <n v="77554645"/>
    <x v="12"/>
    <x v="4"/>
  </r>
  <r>
    <n v="77554646"/>
    <x v="22"/>
    <x v="3"/>
  </r>
  <r>
    <n v="77554647"/>
    <x v="12"/>
    <x v="7"/>
  </r>
  <r>
    <n v="77554648"/>
    <x v="22"/>
    <x v="3"/>
  </r>
  <r>
    <n v="77554649"/>
    <x v="10"/>
    <x v="13"/>
  </r>
  <r>
    <n v="77554651"/>
    <x v="10"/>
    <x v="13"/>
  </r>
  <r>
    <n v="77554653"/>
    <x v="22"/>
    <x v="18"/>
  </r>
  <r>
    <n v="77554654"/>
    <x v="12"/>
    <x v="5"/>
  </r>
  <r>
    <n v="77554655"/>
    <x v="22"/>
    <x v="14"/>
  </r>
  <r>
    <n v="77554656"/>
    <x v="10"/>
    <x v="5"/>
  </r>
  <r>
    <n v="77554657"/>
    <x v="0"/>
    <x v="3"/>
  </r>
  <r>
    <n v="77554659"/>
    <x v="12"/>
    <x v="18"/>
  </r>
  <r>
    <n v="77554660"/>
    <x v="10"/>
    <x v="6"/>
  </r>
  <r>
    <n v="77554661"/>
    <x v="22"/>
    <x v="7"/>
  </r>
  <r>
    <n v="77554662"/>
    <x v="10"/>
    <x v="7"/>
  </r>
  <r>
    <n v="77554663"/>
    <x v="10"/>
    <x v="10"/>
  </r>
  <r>
    <n v="77554664"/>
    <x v="10"/>
    <x v="7"/>
  </r>
  <r>
    <n v="77554665"/>
    <x v="10"/>
    <x v="9"/>
  </r>
  <r>
    <n v="77554667"/>
    <x v="12"/>
    <x v="15"/>
  </r>
  <r>
    <n v="77554668"/>
    <x v="10"/>
    <x v="5"/>
  </r>
  <r>
    <n v="77554670"/>
    <x v="10"/>
    <x v="15"/>
  </r>
  <r>
    <n v="77554672"/>
    <x v="10"/>
    <x v="5"/>
  </r>
  <r>
    <n v="77554674"/>
    <x v="10"/>
    <x v="10"/>
  </r>
  <r>
    <n v="77554675"/>
    <x v="10"/>
    <x v="10"/>
  </r>
  <r>
    <n v="77554677"/>
    <x v="12"/>
    <x v="13"/>
  </r>
  <r>
    <n v="77554678"/>
    <x v="10"/>
    <x v="14"/>
  </r>
  <r>
    <n v="77554679"/>
    <x v="10"/>
    <x v="16"/>
  </r>
  <r>
    <n v="77554682"/>
    <x v="10"/>
    <x v="6"/>
  </r>
  <r>
    <n v="77554683"/>
    <x v="10"/>
    <x v="0"/>
  </r>
  <r>
    <n v="77554684"/>
    <x v="10"/>
    <x v="3"/>
  </r>
  <r>
    <n v="77554685"/>
    <x v="12"/>
    <x v="16"/>
  </r>
  <r>
    <n v="77554686"/>
    <x v="10"/>
    <x v="10"/>
  </r>
  <r>
    <n v="77554687"/>
    <x v="22"/>
    <x v="10"/>
  </r>
  <r>
    <n v="77554690"/>
    <x v="10"/>
    <x v="16"/>
  </r>
  <r>
    <n v="77554691"/>
    <x v="10"/>
    <x v="10"/>
  </r>
  <r>
    <n v="77554692"/>
    <x v="10"/>
    <x v="10"/>
  </r>
  <r>
    <n v="77554693"/>
    <x v="10"/>
    <x v="5"/>
  </r>
  <r>
    <n v="77554694"/>
    <x v="10"/>
    <x v="2"/>
  </r>
  <r>
    <n v="77554695"/>
    <x v="10"/>
    <x v="7"/>
  </r>
  <r>
    <n v="77554697"/>
    <x v="22"/>
    <x v="0"/>
  </r>
  <r>
    <n v="77554698"/>
    <x v="10"/>
    <x v="8"/>
  </r>
  <r>
    <n v="77554699"/>
    <x v="22"/>
    <x v="7"/>
  </r>
  <r>
    <n v="77554700"/>
    <x v="10"/>
    <x v="16"/>
  </r>
  <r>
    <n v="77554701"/>
    <x v="12"/>
    <x v="1"/>
  </r>
  <r>
    <n v="77554703"/>
    <x v="10"/>
    <x v="7"/>
  </r>
  <r>
    <n v="77554707"/>
    <x v="0"/>
    <x v="11"/>
  </r>
  <r>
    <n v="77554710"/>
    <x v="10"/>
    <x v="5"/>
  </r>
  <r>
    <n v="77554711"/>
    <x v="10"/>
    <x v="2"/>
  </r>
  <r>
    <n v="77554712"/>
    <x v="10"/>
    <x v="10"/>
  </r>
  <r>
    <n v="77554713"/>
    <x v="22"/>
    <x v="9"/>
  </r>
  <r>
    <n v="77554714"/>
    <x v="10"/>
    <x v="2"/>
  </r>
  <r>
    <n v="77554716"/>
    <x v="10"/>
    <x v="9"/>
  </r>
  <r>
    <n v="77554717"/>
    <x v="10"/>
    <x v="3"/>
  </r>
  <r>
    <n v="77554719"/>
    <x v="10"/>
    <x v="1"/>
  </r>
  <r>
    <n v="77554720"/>
    <x v="10"/>
    <x v="17"/>
  </r>
  <r>
    <n v="77554723"/>
    <x v="10"/>
    <x v="16"/>
  </r>
  <r>
    <n v="77554725"/>
    <x v="10"/>
    <x v="15"/>
  </r>
  <r>
    <n v="77554730"/>
    <x v="10"/>
    <x v="2"/>
  </r>
  <r>
    <n v="77554732"/>
    <x v="10"/>
    <x v="12"/>
  </r>
  <r>
    <n v="77554734"/>
    <x v="10"/>
    <x v="10"/>
  </r>
  <r>
    <n v="77554735"/>
    <x v="0"/>
    <x v="6"/>
  </r>
  <r>
    <n v="77554736"/>
    <x v="12"/>
    <x v="2"/>
  </r>
  <r>
    <n v="77554737"/>
    <x v="10"/>
    <x v="10"/>
  </r>
  <r>
    <n v="77554739"/>
    <x v="10"/>
    <x v="9"/>
  </r>
  <r>
    <n v="77554741"/>
    <x v="10"/>
    <x v="4"/>
  </r>
  <r>
    <n v="77554742"/>
    <x v="22"/>
    <x v="1"/>
  </r>
  <r>
    <n v="77554743"/>
    <x v="10"/>
    <x v="3"/>
  </r>
  <r>
    <n v="77554744"/>
    <x v="10"/>
    <x v="7"/>
  </r>
  <r>
    <n v="77554746"/>
    <x v="0"/>
    <x v="11"/>
  </r>
  <r>
    <n v="77554747"/>
    <x v="10"/>
    <x v="17"/>
  </r>
  <r>
    <n v="77554750"/>
    <x v="10"/>
    <x v="13"/>
  </r>
  <r>
    <n v="77554751"/>
    <x v="10"/>
    <x v="4"/>
  </r>
  <r>
    <n v="77554752"/>
    <x v="10"/>
    <x v="16"/>
  </r>
  <r>
    <n v="77554753"/>
    <x v="10"/>
    <x v="18"/>
  </r>
  <r>
    <n v="77554754"/>
    <x v="10"/>
    <x v="1"/>
  </r>
  <r>
    <n v="77554755"/>
    <x v="10"/>
    <x v="16"/>
  </r>
  <r>
    <n v="77554756"/>
    <x v="10"/>
    <x v="6"/>
  </r>
  <r>
    <n v="77554757"/>
    <x v="7"/>
    <x v="11"/>
  </r>
  <r>
    <n v="77554759"/>
    <x v="10"/>
    <x v="1"/>
  </r>
  <r>
    <n v="77554760"/>
    <x v="10"/>
    <x v="18"/>
  </r>
  <r>
    <n v="77554761"/>
    <x v="22"/>
    <x v="3"/>
  </r>
  <r>
    <n v="77554765"/>
    <x v="10"/>
    <x v="1"/>
  </r>
  <r>
    <n v="77554766"/>
    <x v="10"/>
    <x v="7"/>
  </r>
  <r>
    <n v="77554767"/>
    <x v="22"/>
    <x v="8"/>
  </r>
  <r>
    <n v="77554768"/>
    <x v="10"/>
    <x v="7"/>
  </r>
  <r>
    <n v="77554769"/>
    <x v="10"/>
    <x v="13"/>
  </r>
  <r>
    <n v="77554770"/>
    <x v="12"/>
    <x v="2"/>
  </r>
  <r>
    <n v="77554771"/>
    <x v="0"/>
    <x v="2"/>
  </r>
  <r>
    <n v="77554773"/>
    <x v="10"/>
    <x v="2"/>
  </r>
  <r>
    <n v="77554774"/>
    <x v="10"/>
    <x v="4"/>
  </r>
  <r>
    <n v="77554775"/>
    <x v="0"/>
    <x v="17"/>
  </r>
  <r>
    <n v="77554776"/>
    <x v="10"/>
    <x v="15"/>
  </r>
  <r>
    <n v="77554777"/>
    <x v="10"/>
    <x v="12"/>
  </r>
  <r>
    <n v="77554780"/>
    <x v="0"/>
    <x v="18"/>
  </r>
  <r>
    <n v="77554782"/>
    <x v="10"/>
    <x v="10"/>
  </r>
  <r>
    <n v="77554784"/>
    <x v="10"/>
    <x v="3"/>
  </r>
  <r>
    <n v="77554785"/>
    <x v="10"/>
    <x v="6"/>
  </r>
  <r>
    <n v="77554786"/>
    <x v="10"/>
    <x v="15"/>
  </r>
  <r>
    <n v="77554789"/>
    <x v="10"/>
    <x v="7"/>
  </r>
  <r>
    <n v="77554790"/>
    <x v="10"/>
    <x v="2"/>
  </r>
  <r>
    <n v="77554791"/>
    <x v="21"/>
    <x v="0"/>
  </r>
  <r>
    <n v="77554792"/>
    <x v="10"/>
    <x v="16"/>
  </r>
  <r>
    <n v="77554793"/>
    <x v="0"/>
    <x v="4"/>
  </r>
  <r>
    <n v="77554794"/>
    <x v="10"/>
    <x v="7"/>
  </r>
  <r>
    <n v="77554795"/>
    <x v="12"/>
    <x v="5"/>
  </r>
  <r>
    <n v="77554797"/>
    <x v="10"/>
    <x v="11"/>
  </r>
  <r>
    <n v="77554798"/>
    <x v="10"/>
    <x v="6"/>
  </r>
  <r>
    <n v="77554799"/>
    <x v="10"/>
    <x v="10"/>
  </r>
  <r>
    <n v="77554800"/>
    <x v="10"/>
    <x v="12"/>
  </r>
  <r>
    <n v="77554802"/>
    <x v="10"/>
    <x v="7"/>
  </r>
  <r>
    <n v="77554803"/>
    <x v="10"/>
    <x v="13"/>
  </r>
  <r>
    <n v="77554804"/>
    <x v="0"/>
    <x v="11"/>
  </r>
  <r>
    <n v="77554805"/>
    <x v="22"/>
    <x v="7"/>
  </r>
  <r>
    <n v="77554806"/>
    <x v="22"/>
    <x v="12"/>
  </r>
  <r>
    <n v="77554807"/>
    <x v="10"/>
    <x v="2"/>
  </r>
  <r>
    <n v="77554808"/>
    <x v="10"/>
    <x v="2"/>
  </r>
  <r>
    <n v="77554809"/>
    <x v="10"/>
    <x v="1"/>
  </r>
  <r>
    <n v="77554810"/>
    <x v="22"/>
    <x v="18"/>
  </r>
  <r>
    <n v="77554811"/>
    <x v="10"/>
    <x v="12"/>
  </r>
  <r>
    <n v="77554812"/>
    <x v="10"/>
    <x v="0"/>
  </r>
  <r>
    <n v="77554813"/>
    <x v="22"/>
    <x v="18"/>
  </r>
  <r>
    <n v="77554814"/>
    <x v="10"/>
    <x v="3"/>
  </r>
  <r>
    <n v="77554815"/>
    <x v="10"/>
    <x v="0"/>
  </r>
  <r>
    <n v="77554816"/>
    <x v="10"/>
    <x v="0"/>
  </r>
  <r>
    <n v="77554818"/>
    <x v="10"/>
    <x v="12"/>
  </r>
  <r>
    <n v="77554819"/>
    <x v="10"/>
    <x v="16"/>
  </r>
  <r>
    <n v="77554820"/>
    <x v="22"/>
    <x v="1"/>
  </r>
  <r>
    <n v="77554821"/>
    <x v="12"/>
    <x v="2"/>
  </r>
  <r>
    <n v="77554822"/>
    <x v="1"/>
    <x v="16"/>
  </r>
  <r>
    <n v="77554823"/>
    <x v="10"/>
    <x v="5"/>
  </r>
  <r>
    <n v="77554824"/>
    <x v="10"/>
    <x v="15"/>
  </r>
  <r>
    <n v="77554825"/>
    <x v="22"/>
    <x v="16"/>
  </r>
  <r>
    <n v="77554826"/>
    <x v="0"/>
    <x v="17"/>
  </r>
  <r>
    <n v="77554827"/>
    <x v="12"/>
    <x v="9"/>
  </r>
  <r>
    <n v="77554828"/>
    <x v="12"/>
    <x v="12"/>
  </r>
  <r>
    <n v="77554829"/>
    <x v="0"/>
    <x v="14"/>
  </r>
  <r>
    <n v="77554830"/>
    <x v="0"/>
    <x v="11"/>
  </r>
  <r>
    <n v="77554832"/>
    <x v="10"/>
    <x v="12"/>
  </r>
  <r>
    <n v="77554833"/>
    <x v="10"/>
    <x v="7"/>
  </r>
  <r>
    <n v="77554834"/>
    <x v="10"/>
    <x v="1"/>
  </r>
  <r>
    <n v="77554837"/>
    <x v="0"/>
    <x v="2"/>
  </r>
  <r>
    <n v="77554838"/>
    <x v="22"/>
    <x v="3"/>
  </r>
  <r>
    <n v="77554840"/>
    <x v="10"/>
    <x v="7"/>
  </r>
  <r>
    <n v="77554841"/>
    <x v="10"/>
    <x v="9"/>
  </r>
  <r>
    <n v="77554842"/>
    <x v="10"/>
    <x v="14"/>
  </r>
  <r>
    <n v="77554843"/>
    <x v="10"/>
    <x v="0"/>
  </r>
  <r>
    <n v="77554844"/>
    <x v="10"/>
    <x v="11"/>
  </r>
  <r>
    <n v="77554845"/>
    <x v="10"/>
    <x v="12"/>
  </r>
  <r>
    <n v="77554846"/>
    <x v="10"/>
    <x v="15"/>
  </r>
  <r>
    <n v="77554847"/>
    <x v="0"/>
    <x v="8"/>
  </r>
  <r>
    <n v="77554849"/>
    <x v="0"/>
    <x v="9"/>
  </r>
  <r>
    <n v="77554850"/>
    <x v="10"/>
    <x v="16"/>
  </r>
  <r>
    <n v="77554851"/>
    <x v="0"/>
    <x v="13"/>
  </r>
  <r>
    <n v="77554852"/>
    <x v="10"/>
    <x v="12"/>
  </r>
  <r>
    <n v="77554854"/>
    <x v="10"/>
    <x v="17"/>
  </r>
  <r>
    <n v="77554855"/>
    <x v="10"/>
    <x v="16"/>
  </r>
  <r>
    <n v="77554856"/>
    <x v="10"/>
    <x v="17"/>
  </r>
  <r>
    <n v="77554858"/>
    <x v="10"/>
    <x v="7"/>
  </r>
  <r>
    <n v="77554859"/>
    <x v="22"/>
    <x v="16"/>
  </r>
  <r>
    <n v="77554860"/>
    <x v="22"/>
    <x v="9"/>
  </r>
  <r>
    <n v="77554861"/>
    <x v="7"/>
    <x v="12"/>
  </r>
  <r>
    <n v="77554863"/>
    <x v="10"/>
    <x v="8"/>
  </r>
  <r>
    <n v="77554866"/>
    <x v="10"/>
    <x v="2"/>
  </r>
  <r>
    <n v="77554868"/>
    <x v="0"/>
    <x v="6"/>
  </r>
  <r>
    <n v="77554869"/>
    <x v="10"/>
    <x v="15"/>
  </r>
  <r>
    <n v="77554870"/>
    <x v="10"/>
    <x v="18"/>
  </r>
  <r>
    <n v="77554871"/>
    <x v="22"/>
    <x v="1"/>
  </r>
  <r>
    <n v="77554874"/>
    <x v="10"/>
    <x v="3"/>
  </r>
  <r>
    <n v="77554875"/>
    <x v="10"/>
    <x v="9"/>
  </r>
  <r>
    <n v="77554876"/>
    <x v="10"/>
    <x v="0"/>
  </r>
  <r>
    <n v="77554877"/>
    <x v="11"/>
    <x v="13"/>
  </r>
  <r>
    <n v="77554878"/>
    <x v="10"/>
    <x v="0"/>
  </r>
  <r>
    <n v="77554879"/>
    <x v="10"/>
    <x v="15"/>
  </r>
  <r>
    <n v="77554880"/>
    <x v="10"/>
    <x v="16"/>
  </r>
  <r>
    <n v="77554881"/>
    <x v="10"/>
    <x v="18"/>
  </r>
  <r>
    <n v="77554882"/>
    <x v="10"/>
    <x v="8"/>
  </r>
  <r>
    <n v="77554883"/>
    <x v="22"/>
    <x v="18"/>
  </r>
  <r>
    <n v="77554884"/>
    <x v="10"/>
    <x v="9"/>
  </r>
  <r>
    <n v="77554885"/>
    <x v="10"/>
    <x v="10"/>
  </r>
  <r>
    <n v="77554886"/>
    <x v="10"/>
    <x v="10"/>
  </r>
  <r>
    <n v="77554887"/>
    <x v="10"/>
    <x v="10"/>
  </r>
  <r>
    <n v="77554889"/>
    <x v="10"/>
    <x v="13"/>
  </r>
  <r>
    <n v="77554890"/>
    <x v="10"/>
    <x v="3"/>
  </r>
  <r>
    <n v="77554891"/>
    <x v="10"/>
    <x v="4"/>
  </r>
  <r>
    <n v="77554892"/>
    <x v="10"/>
    <x v="17"/>
  </r>
  <r>
    <n v="77554893"/>
    <x v="10"/>
    <x v="18"/>
  </r>
  <r>
    <n v="77554894"/>
    <x v="22"/>
    <x v="13"/>
  </r>
  <r>
    <n v="77554895"/>
    <x v="21"/>
    <x v="7"/>
  </r>
  <r>
    <n v="77554897"/>
    <x v="0"/>
    <x v="10"/>
  </r>
  <r>
    <n v="77554898"/>
    <x v="10"/>
    <x v="15"/>
  </r>
  <r>
    <n v="77554899"/>
    <x v="10"/>
    <x v="9"/>
  </r>
  <r>
    <n v="77554900"/>
    <x v="10"/>
    <x v="7"/>
  </r>
  <r>
    <n v="77554901"/>
    <x v="10"/>
    <x v="7"/>
  </r>
  <r>
    <n v="77554902"/>
    <x v="0"/>
    <x v="11"/>
  </r>
  <r>
    <n v="77554903"/>
    <x v="10"/>
    <x v="15"/>
  </r>
  <r>
    <n v="77554904"/>
    <x v="10"/>
    <x v="15"/>
  </r>
  <r>
    <n v="77554905"/>
    <x v="10"/>
    <x v="12"/>
  </r>
  <r>
    <n v="77554907"/>
    <x v="10"/>
    <x v="16"/>
  </r>
  <r>
    <n v="77554908"/>
    <x v="22"/>
    <x v="15"/>
  </r>
  <r>
    <n v="77554909"/>
    <x v="12"/>
    <x v="17"/>
  </r>
  <r>
    <n v="77554910"/>
    <x v="10"/>
    <x v="7"/>
  </r>
  <r>
    <n v="77554911"/>
    <x v="10"/>
    <x v="6"/>
  </r>
  <r>
    <n v="77554912"/>
    <x v="12"/>
    <x v="15"/>
  </r>
  <r>
    <n v="77554913"/>
    <x v="22"/>
    <x v="11"/>
  </r>
  <r>
    <n v="77554917"/>
    <x v="10"/>
    <x v="6"/>
  </r>
  <r>
    <n v="77554919"/>
    <x v="22"/>
    <x v="12"/>
  </r>
  <r>
    <n v="77554920"/>
    <x v="10"/>
    <x v="7"/>
  </r>
  <r>
    <n v="77554921"/>
    <x v="10"/>
    <x v="16"/>
  </r>
  <r>
    <n v="77554922"/>
    <x v="10"/>
    <x v="12"/>
  </r>
  <r>
    <n v="77554923"/>
    <x v="10"/>
    <x v="7"/>
  </r>
  <r>
    <n v="77554924"/>
    <x v="10"/>
    <x v="0"/>
  </r>
  <r>
    <n v="77554925"/>
    <x v="10"/>
    <x v="12"/>
  </r>
  <r>
    <n v="77554926"/>
    <x v="10"/>
    <x v="9"/>
  </r>
  <r>
    <n v="77554927"/>
    <x v="10"/>
    <x v="16"/>
  </r>
  <r>
    <n v="77554928"/>
    <x v="10"/>
    <x v="7"/>
  </r>
  <r>
    <n v="77554931"/>
    <x v="0"/>
    <x v="2"/>
  </r>
  <r>
    <n v="77554932"/>
    <x v="22"/>
    <x v="6"/>
  </r>
  <r>
    <n v="77554933"/>
    <x v="0"/>
    <x v="17"/>
  </r>
  <r>
    <n v="77554934"/>
    <x v="10"/>
    <x v="5"/>
  </r>
  <r>
    <n v="77554935"/>
    <x v="10"/>
    <x v="1"/>
  </r>
  <r>
    <n v="77554937"/>
    <x v="10"/>
    <x v="15"/>
  </r>
  <r>
    <n v="77554939"/>
    <x v="10"/>
    <x v="14"/>
  </r>
  <r>
    <n v="77554940"/>
    <x v="10"/>
    <x v="10"/>
  </r>
  <r>
    <n v="77554942"/>
    <x v="10"/>
    <x v="14"/>
  </r>
  <r>
    <n v="77554943"/>
    <x v="10"/>
    <x v="1"/>
  </r>
  <r>
    <n v="77554945"/>
    <x v="10"/>
    <x v="15"/>
  </r>
  <r>
    <n v="77554946"/>
    <x v="10"/>
    <x v="1"/>
  </r>
  <r>
    <n v="77554947"/>
    <x v="10"/>
    <x v="1"/>
  </r>
  <r>
    <n v="77554948"/>
    <x v="10"/>
    <x v="11"/>
  </r>
  <r>
    <n v="77554949"/>
    <x v="10"/>
    <x v="3"/>
  </r>
  <r>
    <n v="77554951"/>
    <x v="10"/>
    <x v="5"/>
  </r>
  <r>
    <n v="77554954"/>
    <x v="10"/>
    <x v="5"/>
  </r>
  <r>
    <n v="77554956"/>
    <x v="10"/>
    <x v="0"/>
  </r>
  <r>
    <n v="77554957"/>
    <x v="10"/>
    <x v="8"/>
  </r>
  <r>
    <n v="77554958"/>
    <x v="21"/>
    <x v="6"/>
  </r>
  <r>
    <n v="77554959"/>
    <x v="10"/>
    <x v="15"/>
  </r>
  <r>
    <n v="77554960"/>
    <x v="22"/>
    <x v="2"/>
  </r>
  <r>
    <n v="77554961"/>
    <x v="10"/>
    <x v="6"/>
  </r>
  <r>
    <n v="77554964"/>
    <x v="10"/>
    <x v="2"/>
  </r>
  <r>
    <n v="77554965"/>
    <x v="0"/>
    <x v="10"/>
  </r>
  <r>
    <n v="77554966"/>
    <x v="10"/>
    <x v="5"/>
  </r>
  <r>
    <n v="77554967"/>
    <x v="10"/>
    <x v="11"/>
  </r>
  <r>
    <n v="77554968"/>
    <x v="10"/>
    <x v="12"/>
  </r>
  <r>
    <n v="77554969"/>
    <x v="10"/>
    <x v="4"/>
  </r>
  <r>
    <n v="77554971"/>
    <x v="11"/>
    <x v="7"/>
  </r>
  <r>
    <n v="77554973"/>
    <x v="10"/>
    <x v="8"/>
  </r>
  <r>
    <n v="77554975"/>
    <x v="11"/>
    <x v="6"/>
  </r>
  <r>
    <n v="77554976"/>
    <x v="10"/>
    <x v="12"/>
  </r>
  <r>
    <n v="77554979"/>
    <x v="10"/>
    <x v="9"/>
  </r>
  <r>
    <n v="77554980"/>
    <x v="10"/>
    <x v="2"/>
  </r>
  <r>
    <n v="77554981"/>
    <x v="12"/>
    <x v="2"/>
  </r>
  <r>
    <n v="77554982"/>
    <x v="10"/>
    <x v="1"/>
  </r>
  <r>
    <n v="77554983"/>
    <x v="10"/>
    <x v="18"/>
  </r>
  <r>
    <n v="77554984"/>
    <x v="12"/>
    <x v="6"/>
  </r>
  <r>
    <n v="77554985"/>
    <x v="10"/>
    <x v="4"/>
  </r>
  <r>
    <n v="77554986"/>
    <x v="10"/>
    <x v="7"/>
  </r>
  <r>
    <n v="77554987"/>
    <x v="0"/>
    <x v="2"/>
  </r>
  <r>
    <n v="77554988"/>
    <x v="10"/>
    <x v="4"/>
  </r>
  <r>
    <n v="77554990"/>
    <x v="10"/>
    <x v="13"/>
  </r>
  <r>
    <n v="77554991"/>
    <x v="10"/>
    <x v="17"/>
  </r>
  <r>
    <n v="77554993"/>
    <x v="10"/>
    <x v="1"/>
  </r>
  <r>
    <n v="77554994"/>
    <x v="10"/>
    <x v="16"/>
  </r>
  <r>
    <n v="77554995"/>
    <x v="10"/>
    <x v="2"/>
  </r>
  <r>
    <n v="77554997"/>
    <x v="10"/>
    <x v="0"/>
  </r>
  <r>
    <n v="77554998"/>
    <x v="10"/>
    <x v="3"/>
  </r>
  <r>
    <n v="77554999"/>
    <x v="10"/>
    <x v="11"/>
  </r>
  <r>
    <n v="77555001"/>
    <x v="10"/>
    <x v="9"/>
  </r>
  <r>
    <n v="77555002"/>
    <x v="10"/>
    <x v="8"/>
  </r>
  <r>
    <n v="77555004"/>
    <x v="10"/>
    <x v="6"/>
  </r>
  <r>
    <n v="77555005"/>
    <x v="10"/>
    <x v="13"/>
  </r>
  <r>
    <n v="77555007"/>
    <x v="22"/>
    <x v="17"/>
  </r>
  <r>
    <n v="77555008"/>
    <x v="10"/>
    <x v="8"/>
  </r>
  <r>
    <n v="77555009"/>
    <x v="22"/>
    <x v="2"/>
  </r>
  <r>
    <n v="77555010"/>
    <x v="10"/>
    <x v="6"/>
  </r>
  <r>
    <n v="77555011"/>
    <x v="10"/>
    <x v="3"/>
  </r>
  <r>
    <n v="77555013"/>
    <x v="10"/>
    <x v="0"/>
  </r>
  <r>
    <n v="77555014"/>
    <x v="0"/>
    <x v="18"/>
  </r>
  <r>
    <n v="77555015"/>
    <x v="10"/>
    <x v="1"/>
  </r>
  <r>
    <n v="77555016"/>
    <x v="10"/>
    <x v="9"/>
  </r>
  <r>
    <n v="77555018"/>
    <x v="12"/>
    <x v="6"/>
  </r>
  <r>
    <n v="77555019"/>
    <x v="10"/>
    <x v="7"/>
  </r>
  <r>
    <n v="77555020"/>
    <x v="10"/>
    <x v="16"/>
  </r>
  <r>
    <n v="77555021"/>
    <x v="10"/>
    <x v="7"/>
  </r>
  <r>
    <n v="77555022"/>
    <x v="12"/>
    <x v="3"/>
  </r>
  <r>
    <n v="77555024"/>
    <x v="22"/>
    <x v="9"/>
  </r>
  <r>
    <n v="77555025"/>
    <x v="10"/>
    <x v="11"/>
  </r>
  <r>
    <n v="77555026"/>
    <x v="12"/>
    <x v="18"/>
  </r>
  <r>
    <n v="77555027"/>
    <x v="10"/>
    <x v="15"/>
  </r>
  <r>
    <n v="77555028"/>
    <x v="22"/>
    <x v="16"/>
  </r>
  <r>
    <n v="77555029"/>
    <x v="10"/>
    <x v="9"/>
  </r>
  <r>
    <n v="77555030"/>
    <x v="10"/>
    <x v="10"/>
  </r>
  <r>
    <n v="77555031"/>
    <x v="21"/>
    <x v="15"/>
  </r>
  <r>
    <n v="77555033"/>
    <x v="10"/>
    <x v="11"/>
  </r>
  <r>
    <n v="77555035"/>
    <x v="7"/>
    <x v="0"/>
  </r>
  <r>
    <n v="77555037"/>
    <x v="10"/>
    <x v="17"/>
  </r>
  <r>
    <n v="77555038"/>
    <x v="22"/>
    <x v="0"/>
  </r>
  <r>
    <n v="77555040"/>
    <x v="10"/>
    <x v="0"/>
  </r>
  <r>
    <n v="77555042"/>
    <x v="10"/>
    <x v="13"/>
  </r>
  <r>
    <n v="77555043"/>
    <x v="22"/>
    <x v="2"/>
  </r>
  <r>
    <n v="77555044"/>
    <x v="10"/>
    <x v="3"/>
  </r>
  <r>
    <n v="77555045"/>
    <x v="10"/>
    <x v="3"/>
  </r>
  <r>
    <n v="77555046"/>
    <x v="10"/>
    <x v="16"/>
  </r>
  <r>
    <n v="77555049"/>
    <x v="0"/>
    <x v="9"/>
  </r>
  <r>
    <n v="77555051"/>
    <x v="21"/>
    <x v="17"/>
  </r>
  <r>
    <n v="77555052"/>
    <x v="10"/>
    <x v="6"/>
  </r>
  <r>
    <n v="77555053"/>
    <x v="10"/>
    <x v="10"/>
  </r>
  <r>
    <n v="77555054"/>
    <x v="0"/>
    <x v="9"/>
  </r>
  <r>
    <n v="77555055"/>
    <x v="10"/>
    <x v="8"/>
  </r>
  <r>
    <n v="77555057"/>
    <x v="22"/>
    <x v="18"/>
  </r>
  <r>
    <n v="77555058"/>
    <x v="10"/>
    <x v="5"/>
  </r>
  <r>
    <n v="77555059"/>
    <x v="10"/>
    <x v="16"/>
  </r>
  <r>
    <n v="77555062"/>
    <x v="10"/>
    <x v="4"/>
  </r>
  <r>
    <n v="77555063"/>
    <x v="10"/>
    <x v="0"/>
  </r>
  <r>
    <n v="77555064"/>
    <x v="10"/>
    <x v="3"/>
  </r>
  <r>
    <n v="77555066"/>
    <x v="0"/>
    <x v="3"/>
  </r>
  <r>
    <n v="77555067"/>
    <x v="10"/>
    <x v="12"/>
  </r>
  <r>
    <n v="77555068"/>
    <x v="22"/>
    <x v="18"/>
  </r>
  <r>
    <n v="77555070"/>
    <x v="22"/>
    <x v="2"/>
  </r>
  <r>
    <n v="77555071"/>
    <x v="10"/>
    <x v="17"/>
  </r>
  <r>
    <n v="77555072"/>
    <x v="0"/>
    <x v="16"/>
  </r>
  <r>
    <n v="77555073"/>
    <x v="10"/>
    <x v="5"/>
  </r>
  <r>
    <n v="77555074"/>
    <x v="10"/>
    <x v="3"/>
  </r>
  <r>
    <n v="77555075"/>
    <x v="12"/>
    <x v="2"/>
  </r>
  <r>
    <n v="77555077"/>
    <x v="10"/>
    <x v="18"/>
  </r>
  <r>
    <n v="77555078"/>
    <x v="10"/>
    <x v="4"/>
  </r>
  <r>
    <n v="77555079"/>
    <x v="10"/>
    <x v="15"/>
  </r>
  <r>
    <n v="77555080"/>
    <x v="22"/>
    <x v="12"/>
  </r>
  <r>
    <n v="77555081"/>
    <x v="0"/>
    <x v="15"/>
  </r>
  <r>
    <n v="77555082"/>
    <x v="0"/>
    <x v="8"/>
  </r>
  <r>
    <n v="77555083"/>
    <x v="10"/>
    <x v="10"/>
  </r>
  <r>
    <n v="77555084"/>
    <x v="10"/>
    <x v="14"/>
  </r>
  <r>
    <n v="77555085"/>
    <x v="10"/>
    <x v="4"/>
  </r>
  <r>
    <n v="77555086"/>
    <x v="22"/>
    <x v="15"/>
  </r>
  <r>
    <n v="77555089"/>
    <x v="10"/>
    <x v="5"/>
  </r>
  <r>
    <n v="77555090"/>
    <x v="10"/>
    <x v="0"/>
  </r>
  <r>
    <n v="77555091"/>
    <x v="10"/>
    <x v="13"/>
  </r>
  <r>
    <n v="77555093"/>
    <x v="10"/>
    <x v="0"/>
  </r>
  <r>
    <n v="77555094"/>
    <x v="7"/>
    <x v="8"/>
  </r>
  <r>
    <n v="77555095"/>
    <x v="22"/>
    <x v="5"/>
  </r>
  <r>
    <n v="77555096"/>
    <x v="10"/>
    <x v="17"/>
  </r>
  <r>
    <n v="77555097"/>
    <x v="0"/>
    <x v="15"/>
  </r>
  <r>
    <n v="77555098"/>
    <x v="10"/>
    <x v="1"/>
  </r>
  <r>
    <n v="77555099"/>
    <x v="10"/>
    <x v="7"/>
  </r>
  <r>
    <n v="77555100"/>
    <x v="10"/>
    <x v="15"/>
  </r>
  <r>
    <n v="77555101"/>
    <x v="10"/>
    <x v="10"/>
  </r>
  <r>
    <n v="77555102"/>
    <x v="22"/>
    <x v="0"/>
  </r>
  <r>
    <n v="77555103"/>
    <x v="10"/>
    <x v="14"/>
  </r>
  <r>
    <n v="77555105"/>
    <x v="22"/>
    <x v="1"/>
  </r>
  <r>
    <n v="77555106"/>
    <x v="22"/>
    <x v="14"/>
  </r>
  <r>
    <n v="77555107"/>
    <x v="0"/>
    <x v="2"/>
  </r>
  <r>
    <n v="77555108"/>
    <x v="10"/>
    <x v="2"/>
  </r>
  <r>
    <n v="77555109"/>
    <x v="0"/>
    <x v="15"/>
  </r>
  <r>
    <n v="77555110"/>
    <x v="0"/>
    <x v="3"/>
  </r>
  <r>
    <n v="77555111"/>
    <x v="22"/>
    <x v="9"/>
  </r>
  <r>
    <n v="77555113"/>
    <x v="10"/>
    <x v="3"/>
  </r>
  <r>
    <n v="77555114"/>
    <x v="10"/>
    <x v="17"/>
  </r>
  <r>
    <n v="77555116"/>
    <x v="10"/>
    <x v="1"/>
  </r>
  <r>
    <n v="77555120"/>
    <x v="22"/>
    <x v="11"/>
  </r>
  <r>
    <n v="77555121"/>
    <x v="22"/>
    <x v="11"/>
  </r>
  <r>
    <n v="77555122"/>
    <x v="10"/>
    <x v="5"/>
  </r>
  <r>
    <n v="77555123"/>
    <x v="10"/>
    <x v="1"/>
  </r>
  <r>
    <n v="77555124"/>
    <x v="10"/>
    <x v="13"/>
  </r>
  <r>
    <n v="77555129"/>
    <x v="10"/>
    <x v="18"/>
  </r>
  <r>
    <n v="77555130"/>
    <x v="11"/>
    <x v="10"/>
  </r>
  <r>
    <n v="77555132"/>
    <x v="10"/>
    <x v="14"/>
  </r>
  <r>
    <n v="77555134"/>
    <x v="10"/>
    <x v="8"/>
  </r>
  <r>
    <n v="77555135"/>
    <x v="10"/>
    <x v="10"/>
  </r>
  <r>
    <n v="77555136"/>
    <x v="22"/>
    <x v="1"/>
  </r>
  <r>
    <n v="77555139"/>
    <x v="10"/>
    <x v="16"/>
  </r>
  <r>
    <n v="77555142"/>
    <x v="10"/>
    <x v="6"/>
  </r>
  <r>
    <n v="77555143"/>
    <x v="10"/>
    <x v="3"/>
  </r>
  <r>
    <n v="77555144"/>
    <x v="10"/>
    <x v="3"/>
  </r>
  <r>
    <n v="77555145"/>
    <x v="10"/>
    <x v="7"/>
  </r>
  <r>
    <n v="77555146"/>
    <x v="10"/>
    <x v="3"/>
  </r>
  <r>
    <n v="77555148"/>
    <x v="10"/>
    <x v="16"/>
  </r>
  <r>
    <n v="77555150"/>
    <x v="12"/>
    <x v="2"/>
  </r>
  <r>
    <n v="77555151"/>
    <x v="10"/>
    <x v="10"/>
  </r>
  <r>
    <n v="77555152"/>
    <x v="22"/>
    <x v="10"/>
  </r>
  <r>
    <n v="77555153"/>
    <x v="0"/>
    <x v="15"/>
  </r>
  <r>
    <n v="77555154"/>
    <x v="10"/>
    <x v="17"/>
  </r>
  <r>
    <n v="77555156"/>
    <x v="10"/>
    <x v="16"/>
  </r>
  <r>
    <n v="77555157"/>
    <x v="22"/>
    <x v="16"/>
  </r>
  <r>
    <n v="77555160"/>
    <x v="10"/>
    <x v="4"/>
  </r>
  <r>
    <n v="77555163"/>
    <x v="10"/>
    <x v="10"/>
  </r>
  <r>
    <n v="77555165"/>
    <x v="10"/>
    <x v="15"/>
  </r>
  <r>
    <n v="77555167"/>
    <x v="10"/>
    <x v="8"/>
  </r>
  <r>
    <n v="77555168"/>
    <x v="10"/>
    <x v="8"/>
  </r>
  <r>
    <n v="77555169"/>
    <x v="10"/>
    <x v="10"/>
  </r>
  <r>
    <n v="77555170"/>
    <x v="10"/>
    <x v="15"/>
  </r>
  <r>
    <n v="77555172"/>
    <x v="0"/>
    <x v="15"/>
  </r>
  <r>
    <n v="77555173"/>
    <x v="10"/>
    <x v="12"/>
  </r>
  <r>
    <n v="77555174"/>
    <x v="12"/>
    <x v="2"/>
  </r>
  <r>
    <n v="77555176"/>
    <x v="22"/>
    <x v="18"/>
  </r>
  <r>
    <n v="77555177"/>
    <x v="10"/>
    <x v="5"/>
  </r>
  <r>
    <n v="77555180"/>
    <x v="10"/>
    <x v="10"/>
  </r>
  <r>
    <n v="77555181"/>
    <x v="0"/>
    <x v="8"/>
  </r>
  <r>
    <n v="77555182"/>
    <x v="10"/>
    <x v="18"/>
  </r>
  <r>
    <n v="77555183"/>
    <x v="10"/>
    <x v="16"/>
  </r>
  <r>
    <n v="77555184"/>
    <x v="10"/>
    <x v="9"/>
  </r>
  <r>
    <n v="77555186"/>
    <x v="10"/>
    <x v="14"/>
  </r>
  <r>
    <n v="77555187"/>
    <x v="10"/>
    <x v="2"/>
  </r>
  <r>
    <n v="77555190"/>
    <x v="10"/>
    <x v="13"/>
  </r>
  <r>
    <n v="77555191"/>
    <x v="22"/>
    <x v="7"/>
  </r>
  <r>
    <n v="77555195"/>
    <x v="10"/>
    <x v="13"/>
  </r>
  <r>
    <n v="77555196"/>
    <x v="10"/>
    <x v="0"/>
  </r>
  <r>
    <n v="77555197"/>
    <x v="22"/>
    <x v="9"/>
  </r>
  <r>
    <n v="77555200"/>
    <x v="10"/>
    <x v="9"/>
  </r>
  <r>
    <n v="77555201"/>
    <x v="10"/>
    <x v="0"/>
  </r>
  <r>
    <n v="77555202"/>
    <x v="10"/>
    <x v="18"/>
  </r>
  <r>
    <n v="77555203"/>
    <x v="12"/>
    <x v="17"/>
  </r>
  <r>
    <n v="77555204"/>
    <x v="22"/>
    <x v="1"/>
  </r>
  <r>
    <n v="77555205"/>
    <x v="10"/>
    <x v="15"/>
  </r>
  <r>
    <n v="77555206"/>
    <x v="10"/>
    <x v="10"/>
  </r>
  <r>
    <n v="77555207"/>
    <x v="10"/>
    <x v="18"/>
  </r>
  <r>
    <n v="77555208"/>
    <x v="22"/>
    <x v="8"/>
  </r>
  <r>
    <n v="77555210"/>
    <x v="10"/>
    <x v="8"/>
  </r>
  <r>
    <n v="77555211"/>
    <x v="10"/>
    <x v="5"/>
  </r>
  <r>
    <n v="77555212"/>
    <x v="22"/>
    <x v="1"/>
  </r>
  <r>
    <n v="77555213"/>
    <x v="10"/>
    <x v="5"/>
  </r>
  <r>
    <n v="77555214"/>
    <x v="12"/>
    <x v="5"/>
  </r>
  <r>
    <n v="77555215"/>
    <x v="21"/>
    <x v="6"/>
  </r>
  <r>
    <n v="77555216"/>
    <x v="10"/>
    <x v="17"/>
  </r>
  <r>
    <n v="77555217"/>
    <x v="0"/>
    <x v="12"/>
  </r>
  <r>
    <n v="77555218"/>
    <x v="10"/>
    <x v="14"/>
  </r>
  <r>
    <n v="77555219"/>
    <x v="10"/>
    <x v="9"/>
  </r>
  <r>
    <n v="77555221"/>
    <x v="22"/>
    <x v="14"/>
  </r>
  <r>
    <n v="77555224"/>
    <x v="10"/>
    <x v="4"/>
  </r>
  <r>
    <n v="77555225"/>
    <x v="12"/>
    <x v="7"/>
  </r>
  <r>
    <n v="77555226"/>
    <x v="22"/>
    <x v="9"/>
  </r>
  <r>
    <n v="77555227"/>
    <x v="10"/>
    <x v="4"/>
  </r>
  <r>
    <n v="77555228"/>
    <x v="0"/>
    <x v="15"/>
  </r>
  <r>
    <n v="77555229"/>
    <x v="10"/>
    <x v="7"/>
  </r>
  <r>
    <n v="77555230"/>
    <x v="10"/>
    <x v="8"/>
  </r>
  <r>
    <n v="77555232"/>
    <x v="10"/>
    <x v="9"/>
  </r>
  <r>
    <n v="77555233"/>
    <x v="10"/>
    <x v="17"/>
  </r>
  <r>
    <n v="77555234"/>
    <x v="10"/>
    <x v="2"/>
  </r>
  <r>
    <n v="77555236"/>
    <x v="10"/>
    <x v="3"/>
  </r>
  <r>
    <n v="77555237"/>
    <x v="12"/>
    <x v="18"/>
  </r>
  <r>
    <n v="77555238"/>
    <x v="10"/>
    <x v="18"/>
  </r>
  <r>
    <n v="77555239"/>
    <x v="10"/>
    <x v="8"/>
  </r>
  <r>
    <n v="77555242"/>
    <x v="22"/>
    <x v="7"/>
  </r>
  <r>
    <n v="77555243"/>
    <x v="25"/>
    <x v="15"/>
  </r>
  <r>
    <n v="77555245"/>
    <x v="10"/>
    <x v="12"/>
  </r>
  <r>
    <n v="77555246"/>
    <x v="10"/>
    <x v="10"/>
  </r>
  <r>
    <n v="77555247"/>
    <x v="10"/>
    <x v="5"/>
  </r>
  <r>
    <n v="77555248"/>
    <x v="10"/>
    <x v="14"/>
  </r>
  <r>
    <n v="77555249"/>
    <x v="10"/>
    <x v="12"/>
  </r>
  <r>
    <n v="77555251"/>
    <x v="10"/>
    <x v="7"/>
  </r>
  <r>
    <n v="77555252"/>
    <x v="10"/>
    <x v="3"/>
  </r>
  <r>
    <n v="77555255"/>
    <x v="10"/>
    <x v="10"/>
  </r>
  <r>
    <n v="77555256"/>
    <x v="10"/>
    <x v="2"/>
  </r>
  <r>
    <n v="77555257"/>
    <x v="10"/>
    <x v="18"/>
  </r>
  <r>
    <n v="77555259"/>
    <x v="10"/>
    <x v="10"/>
  </r>
  <r>
    <n v="77555260"/>
    <x v="12"/>
    <x v="2"/>
  </r>
  <r>
    <n v="77555261"/>
    <x v="10"/>
    <x v="16"/>
  </r>
  <r>
    <n v="77555262"/>
    <x v="12"/>
    <x v="17"/>
  </r>
  <r>
    <n v="77555264"/>
    <x v="10"/>
    <x v="16"/>
  </r>
  <r>
    <n v="77555265"/>
    <x v="21"/>
    <x v="12"/>
  </r>
  <r>
    <n v="77555266"/>
    <x v="10"/>
    <x v="7"/>
  </r>
  <r>
    <n v="77555267"/>
    <x v="10"/>
    <x v="5"/>
  </r>
  <r>
    <n v="77555268"/>
    <x v="22"/>
    <x v="3"/>
  </r>
  <r>
    <n v="77555269"/>
    <x v="10"/>
    <x v="15"/>
  </r>
  <r>
    <n v="77555270"/>
    <x v="22"/>
    <x v="16"/>
  </r>
  <r>
    <n v="77555272"/>
    <x v="10"/>
    <x v="11"/>
  </r>
  <r>
    <n v="77555274"/>
    <x v="22"/>
    <x v="13"/>
  </r>
  <r>
    <n v="77555275"/>
    <x v="10"/>
    <x v="5"/>
  </r>
  <r>
    <n v="77555277"/>
    <x v="11"/>
    <x v="2"/>
  </r>
  <r>
    <n v="77555279"/>
    <x v="10"/>
    <x v="0"/>
  </r>
  <r>
    <n v="77555280"/>
    <x v="0"/>
    <x v="13"/>
  </r>
  <r>
    <n v="77555281"/>
    <x v="12"/>
    <x v="10"/>
  </r>
  <r>
    <n v="77555282"/>
    <x v="22"/>
    <x v="9"/>
  </r>
  <r>
    <n v="77555284"/>
    <x v="12"/>
    <x v="4"/>
  </r>
  <r>
    <n v="77555285"/>
    <x v="10"/>
    <x v="3"/>
  </r>
  <r>
    <n v="77555289"/>
    <x v="12"/>
    <x v="2"/>
  </r>
  <r>
    <n v="77555292"/>
    <x v="10"/>
    <x v="14"/>
  </r>
  <r>
    <n v="77555293"/>
    <x v="22"/>
    <x v="7"/>
  </r>
  <r>
    <n v="77555294"/>
    <x v="10"/>
    <x v="9"/>
  </r>
  <r>
    <n v="77555298"/>
    <x v="10"/>
    <x v="17"/>
  </r>
  <r>
    <n v="77555299"/>
    <x v="10"/>
    <x v="16"/>
  </r>
  <r>
    <n v="77555300"/>
    <x v="10"/>
    <x v="16"/>
  </r>
  <r>
    <n v="77555302"/>
    <x v="10"/>
    <x v="9"/>
  </r>
  <r>
    <n v="77555304"/>
    <x v="10"/>
    <x v="12"/>
  </r>
  <r>
    <n v="77555305"/>
    <x v="10"/>
    <x v="6"/>
  </r>
  <r>
    <n v="77555306"/>
    <x v="22"/>
    <x v="8"/>
  </r>
  <r>
    <n v="77555307"/>
    <x v="12"/>
    <x v="16"/>
  </r>
  <r>
    <n v="77555310"/>
    <x v="10"/>
    <x v="10"/>
  </r>
  <r>
    <n v="77555311"/>
    <x v="10"/>
    <x v="7"/>
  </r>
  <r>
    <n v="77555313"/>
    <x v="22"/>
    <x v="10"/>
  </r>
  <r>
    <n v="77555314"/>
    <x v="10"/>
    <x v="1"/>
  </r>
  <r>
    <n v="77555316"/>
    <x v="0"/>
    <x v="9"/>
  </r>
  <r>
    <n v="77555317"/>
    <x v="22"/>
    <x v="7"/>
  </r>
  <r>
    <n v="77555318"/>
    <x v="10"/>
    <x v="3"/>
  </r>
  <r>
    <n v="77555319"/>
    <x v="10"/>
    <x v="4"/>
  </r>
  <r>
    <n v="77555320"/>
    <x v="22"/>
    <x v="13"/>
  </r>
  <r>
    <n v="77555321"/>
    <x v="10"/>
    <x v="14"/>
  </r>
  <r>
    <n v="77555322"/>
    <x v="10"/>
    <x v="16"/>
  </r>
  <r>
    <n v="77555323"/>
    <x v="10"/>
    <x v="1"/>
  </r>
  <r>
    <n v="77555324"/>
    <x v="10"/>
    <x v="12"/>
  </r>
  <r>
    <n v="77555325"/>
    <x v="10"/>
    <x v="6"/>
  </r>
  <r>
    <n v="77555328"/>
    <x v="10"/>
    <x v="3"/>
  </r>
  <r>
    <n v="77555329"/>
    <x v="10"/>
    <x v="13"/>
  </r>
  <r>
    <n v="77555330"/>
    <x v="0"/>
    <x v="9"/>
  </r>
  <r>
    <n v="77555331"/>
    <x v="10"/>
    <x v="17"/>
  </r>
  <r>
    <n v="77555333"/>
    <x v="10"/>
    <x v="13"/>
  </r>
  <r>
    <n v="77555334"/>
    <x v="10"/>
    <x v="8"/>
  </r>
  <r>
    <n v="77555335"/>
    <x v="10"/>
    <x v="9"/>
  </r>
  <r>
    <n v="77555337"/>
    <x v="10"/>
    <x v="12"/>
  </r>
  <r>
    <n v="77555338"/>
    <x v="22"/>
    <x v="3"/>
  </r>
  <r>
    <n v="77555339"/>
    <x v="10"/>
    <x v="15"/>
  </r>
  <r>
    <n v="77555340"/>
    <x v="10"/>
    <x v="17"/>
  </r>
  <r>
    <n v="77555341"/>
    <x v="10"/>
    <x v="0"/>
  </r>
  <r>
    <n v="77555342"/>
    <x v="12"/>
    <x v="15"/>
  </r>
  <r>
    <n v="77555345"/>
    <x v="10"/>
    <x v="1"/>
  </r>
  <r>
    <n v="77555346"/>
    <x v="10"/>
    <x v="11"/>
  </r>
  <r>
    <n v="77555347"/>
    <x v="22"/>
    <x v="14"/>
  </r>
  <r>
    <n v="77555348"/>
    <x v="20"/>
    <x v="15"/>
  </r>
  <r>
    <n v="77555349"/>
    <x v="10"/>
    <x v="7"/>
  </r>
  <r>
    <n v="77555350"/>
    <x v="10"/>
    <x v="12"/>
  </r>
  <r>
    <n v="77555352"/>
    <x v="21"/>
    <x v="2"/>
  </r>
  <r>
    <n v="77555353"/>
    <x v="10"/>
    <x v="18"/>
  </r>
  <r>
    <n v="77555354"/>
    <x v="10"/>
    <x v="14"/>
  </r>
  <r>
    <n v="77555355"/>
    <x v="10"/>
    <x v="7"/>
  </r>
  <r>
    <n v="77555356"/>
    <x v="10"/>
    <x v="7"/>
  </r>
  <r>
    <n v="77555357"/>
    <x v="0"/>
    <x v="11"/>
  </r>
  <r>
    <n v="77555358"/>
    <x v="10"/>
    <x v="13"/>
  </r>
  <r>
    <n v="77555359"/>
    <x v="21"/>
    <x v="16"/>
  </r>
  <r>
    <n v="77555360"/>
    <x v="10"/>
    <x v="7"/>
  </r>
  <r>
    <n v="77555361"/>
    <x v="22"/>
    <x v="8"/>
  </r>
  <r>
    <n v="77555362"/>
    <x v="10"/>
    <x v="10"/>
  </r>
  <r>
    <n v="77555364"/>
    <x v="10"/>
    <x v="6"/>
  </r>
  <r>
    <n v="77555365"/>
    <x v="12"/>
    <x v="7"/>
  </r>
  <r>
    <n v="77555366"/>
    <x v="10"/>
    <x v="10"/>
  </r>
  <r>
    <n v="77555367"/>
    <x v="10"/>
    <x v="13"/>
  </r>
  <r>
    <n v="77555369"/>
    <x v="22"/>
    <x v="9"/>
  </r>
  <r>
    <n v="77555374"/>
    <x v="0"/>
    <x v="8"/>
  </r>
  <r>
    <n v="77555375"/>
    <x v="12"/>
    <x v="0"/>
  </r>
  <r>
    <n v="77555376"/>
    <x v="0"/>
    <x v="3"/>
  </r>
  <r>
    <n v="77555377"/>
    <x v="10"/>
    <x v="6"/>
  </r>
  <r>
    <n v="77555379"/>
    <x v="0"/>
    <x v="9"/>
  </r>
  <r>
    <n v="77555381"/>
    <x v="12"/>
    <x v="7"/>
  </r>
  <r>
    <n v="77555382"/>
    <x v="12"/>
    <x v="7"/>
  </r>
  <r>
    <n v="77555383"/>
    <x v="10"/>
    <x v="15"/>
  </r>
  <r>
    <n v="77555384"/>
    <x v="22"/>
    <x v="2"/>
  </r>
  <r>
    <n v="77555386"/>
    <x v="10"/>
    <x v="14"/>
  </r>
  <r>
    <n v="77555389"/>
    <x v="10"/>
    <x v="8"/>
  </r>
  <r>
    <n v="77555390"/>
    <x v="10"/>
    <x v="9"/>
  </r>
  <r>
    <n v="77555391"/>
    <x v="10"/>
    <x v="8"/>
  </r>
  <r>
    <n v="77555392"/>
    <x v="10"/>
    <x v="15"/>
  </r>
  <r>
    <n v="77555393"/>
    <x v="10"/>
    <x v="18"/>
  </r>
  <r>
    <n v="77555394"/>
    <x v="10"/>
    <x v="16"/>
  </r>
  <r>
    <n v="77555397"/>
    <x v="10"/>
    <x v="11"/>
  </r>
  <r>
    <n v="77555400"/>
    <x v="11"/>
    <x v="7"/>
  </r>
  <r>
    <n v="77555401"/>
    <x v="10"/>
    <x v="9"/>
  </r>
  <r>
    <n v="77555403"/>
    <x v="10"/>
    <x v="8"/>
  </r>
  <r>
    <n v="77555404"/>
    <x v="10"/>
    <x v="15"/>
  </r>
  <r>
    <n v="77555405"/>
    <x v="10"/>
    <x v="7"/>
  </r>
  <r>
    <n v="77555406"/>
    <x v="1"/>
    <x v="15"/>
  </r>
  <r>
    <n v="77555407"/>
    <x v="10"/>
    <x v="12"/>
  </r>
  <r>
    <n v="77555408"/>
    <x v="22"/>
    <x v="5"/>
  </r>
  <r>
    <n v="77555411"/>
    <x v="0"/>
    <x v="17"/>
  </r>
  <r>
    <n v="77555412"/>
    <x v="10"/>
    <x v="8"/>
  </r>
  <r>
    <n v="77555413"/>
    <x v="10"/>
    <x v="17"/>
  </r>
  <r>
    <n v="77555415"/>
    <x v="22"/>
    <x v="1"/>
  </r>
  <r>
    <n v="77555422"/>
    <x v="10"/>
    <x v="10"/>
  </r>
  <r>
    <n v="77555423"/>
    <x v="12"/>
    <x v="7"/>
  </r>
  <r>
    <n v="77555424"/>
    <x v="0"/>
    <x v="16"/>
  </r>
  <r>
    <n v="77555425"/>
    <x v="10"/>
    <x v="5"/>
  </r>
  <r>
    <n v="77555431"/>
    <x v="10"/>
    <x v="8"/>
  </r>
  <r>
    <n v="77555432"/>
    <x v="12"/>
    <x v="0"/>
  </r>
  <r>
    <n v="77555433"/>
    <x v="10"/>
    <x v="16"/>
  </r>
  <r>
    <n v="77555434"/>
    <x v="22"/>
    <x v="16"/>
  </r>
  <r>
    <n v="77555435"/>
    <x v="10"/>
    <x v="17"/>
  </r>
  <r>
    <n v="77555436"/>
    <x v="10"/>
    <x v="10"/>
  </r>
  <r>
    <n v="77555437"/>
    <x v="10"/>
    <x v="16"/>
  </r>
  <r>
    <n v="77555438"/>
    <x v="10"/>
    <x v="3"/>
  </r>
  <r>
    <n v="77555439"/>
    <x v="10"/>
    <x v="4"/>
  </r>
  <r>
    <n v="77555440"/>
    <x v="10"/>
    <x v="12"/>
  </r>
  <r>
    <n v="77555441"/>
    <x v="10"/>
    <x v="9"/>
  </r>
  <r>
    <n v="77555442"/>
    <x v="10"/>
    <x v="6"/>
  </r>
  <r>
    <n v="77555444"/>
    <x v="10"/>
    <x v="5"/>
  </r>
  <r>
    <n v="77555445"/>
    <x v="10"/>
    <x v="10"/>
  </r>
  <r>
    <n v="77555446"/>
    <x v="12"/>
    <x v="9"/>
  </r>
  <r>
    <n v="77555447"/>
    <x v="10"/>
    <x v="3"/>
  </r>
  <r>
    <n v="77555449"/>
    <x v="12"/>
    <x v="11"/>
  </r>
  <r>
    <n v="77555450"/>
    <x v="10"/>
    <x v="9"/>
  </r>
  <r>
    <n v="77555451"/>
    <x v="1"/>
    <x v="14"/>
  </r>
  <r>
    <n v="77555454"/>
    <x v="0"/>
    <x v="6"/>
  </r>
  <r>
    <n v="77555456"/>
    <x v="10"/>
    <x v="9"/>
  </r>
  <r>
    <n v="77555457"/>
    <x v="10"/>
    <x v="1"/>
  </r>
  <r>
    <n v="77555461"/>
    <x v="0"/>
    <x v="5"/>
  </r>
  <r>
    <n v="77555462"/>
    <x v="10"/>
    <x v="7"/>
  </r>
  <r>
    <n v="77555465"/>
    <x v="10"/>
    <x v="3"/>
  </r>
  <r>
    <n v="77555468"/>
    <x v="11"/>
    <x v="7"/>
  </r>
  <r>
    <n v="77555469"/>
    <x v="10"/>
    <x v="12"/>
  </r>
  <r>
    <n v="77555470"/>
    <x v="22"/>
    <x v="8"/>
  </r>
  <r>
    <n v="77555471"/>
    <x v="10"/>
    <x v="0"/>
  </r>
  <r>
    <n v="77555472"/>
    <x v="10"/>
    <x v="5"/>
  </r>
  <r>
    <n v="77555473"/>
    <x v="10"/>
    <x v="16"/>
  </r>
  <r>
    <n v="77555474"/>
    <x v="10"/>
    <x v="6"/>
  </r>
  <r>
    <n v="77555475"/>
    <x v="10"/>
    <x v="14"/>
  </r>
  <r>
    <n v="77555476"/>
    <x v="12"/>
    <x v="11"/>
  </r>
  <r>
    <n v="77555477"/>
    <x v="21"/>
    <x v="5"/>
  </r>
  <r>
    <n v="77555479"/>
    <x v="10"/>
    <x v="17"/>
  </r>
  <r>
    <n v="77555481"/>
    <x v="10"/>
    <x v="13"/>
  </r>
  <r>
    <n v="77555484"/>
    <x v="10"/>
    <x v="8"/>
  </r>
  <r>
    <n v="77555485"/>
    <x v="0"/>
    <x v="2"/>
  </r>
  <r>
    <n v="77555486"/>
    <x v="10"/>
    <x v="17"/>
  </r>
  <r>
    <n v="77555487"/>
    <x v="10"/>
    <x v="18"/>
  </r>
  <r>
    <n v="77555488"/>
    <x v="22"/>
    <x v="15"/>
  </r>
  <r>
    <n v="77555489"/>
    <x v="12"/>
    <x v="4"/>
  </r>
  <r>
    <n v="77555490"/>
    <x v="22"/>
    <x v="1"/>
  </r>
  <r>
    <n v="77555491"/>
    <x v="10"/>
    <x v="10"/>
  </r>
  <r>
    <n v="77555493"/>
    <x v="10"/>
    <x v="4"/>
  </r>
  <r>
    <n v="77555494"/>
    <x v="12"/>
    <x v="13"/>
  </r>
  <r>
    <n v="77555495"/>
    <x v="10"/>
    <x v="12"/>
  </r>
  <r>
    <n v="77555497"/>
    <x v="10"/>
    <x v="3"/>
  </r>
  <r>
    <n v="77555498"/>
    <x v="10"/>
    <x v="11"/>
  </r>
  <r>
    <n v="77555501"/>
    <x v="11"/>
    <x v="2"/>
  </r>
  <r>
    <n v="77555502"/>
    <x v="10"/>
    <x v="15"/>
  </r>
  <r>
    <n v="77555504"/>
    <x v="22"/>
    <x v="4"/>
  </r>
  <r>
    <n v="77555505"/>
    <x v="10"/>
    <x v="17"/>
  </r>
  <r>
    <n v="77555507"/>
    <x v="0"/>
    <x v="6"/>
  </r>
  <r>
    <n v="77555509"/>
    <x v="10"/>
    <x v="13"/>
  </r>
  <r>
    <n v="77555510"/>
    <x v="12"/>
    <x v="18"/>
  </r>
  <r>
    <n v="77555511"/>
    <x v="10"/>
    <x v="0"/>
  </r>
  <r>
    <n v="77555512"/>
    <x v="22"/>
    <x v="18"/>
  </r>
  <r>
    <n v="77555513"/>
    <x v="10"/>
    <x v="7"/>
  </r>
  <r>
    <n v="77555514"/>
    <x v="10"/>
    <x v="12"/>
  </r>
  <r>
    <n v="77555515"/>
    <x v="1"/>
    <x v="2"/>
  </r>
  <r>
    <n v="77555517"/>
    <x v="10"/>
    <x v="18"/>
  </r>
  <r>
    <n v="77555518"/>
    <x v="10"/>
    <x v="7"/>
  </r>
  <r>
    <n v="77555519"/>
    <x v="21"/>
    <x v="1"/>
  </r>
  <r>
    <n v="77555520"/>
    <x v="10"/>
    <x v="14"/>
  </r>
  <r>
    <n v="77555521"/>
    <x v="22"/>
    <x v="15"/>
  </r>
  <r>
    <n v="77555523"/>
    <x v="22"/>
    <x v="1"/>
  </r>
  <r>
    <n v="77555524"/>
    <x v="0"/>
    <x v="2"/>
  </r>
  <r>
    <n v="77555528"/>
    <x v="22"/>
    <x v="1"/>
  </r>
  <r>
    <n v="77555530"/>
    <x v="10"/>
    <x v="13"/>
  </r>
  <r>
    <n v="77555531"/>
    <x v="10"/>
    <x v="18"/>
  </r>
  <r>
    <n v="77555533"/>
    <x v="10"/>
    <x v="13"/>
  </r>
  <r>
    <n v="77555534"/>
    <x v="10"/>
    <x v="16"/>
  </r>
  <r>
    <n v="77555535"/>
    <x v="0"/>
    <x v="16"/>
  </r>
  <r>
    <n v="77555536"/>
    <x v="10"/>
    <x v="13"/>
  </r>
  <r>
    <n v="77555538"/>
    <x v="12"/>
    <x v="4"/>
  </r>
  <r>
    <n v="77555539"/>
    <x v="10"/>
    <x v="4"/>
  </r>
  <r>
    <n v="77555541"/>
    <x v="10"/>
    <x v="5"/>
  </r>
  <r>
    <n v="77555542"/>
    <x v="10"/>
    <x v="2"/>
  </r>
  <r>
    <n v="77555543"/>
    <x v="10"/>
    <x v="5"/>
  </r>
  <r>
    <n v="77555544"/>
    <x v="10"/>
    <x v="9"/>
  </r>
  <r>
    <n v="77555545"/>
    <x v="22"/>
    <x v="6"/>
  </r>
  <r>
    <n v="77555547"/>
    <x v="10"/>
    <x v="2"/>
  </r>
  <r>
    <n v="77555548"/>
    <x v="0"/>
    <x v="3"/>
  </r>
  <r>
    <n v="77555549"/>
    <x v="10"/>
    <x v="12"/>
  </r>
  <r>
    <n v="77555550"/>
    <x v="10"/>
    <x v="17"/>
  </r>
  <r>
    <n v="77555551"/>
    <x v="10"/>
    <x v="14"/>
  </r>
  <r>
    <n v="77555553"/>
    <x v="10"/>
    <x v="2"/>
  </r>
  <r>
    <n v="77555555"/>
    <x v="10"/>
    <x v="14"/>
  </r>
  <r>
    <n v="77555556"/>
    <x v="10"/>
    <x v="12"/>
  </r>
  <r>
    <n v="77555558"/>
    <x v="10"/>
    <x v="12"/>
  </r>
  <r>
    <n v="77555559"/>
    <x v="10"/>
    <x v="18"/>
  </r>
  <r>
    <n v="77555560"/>
    <x v="10"/>
    <x v="16"/>
  </r>
  <r>
    <n v="77555561"/>
    <x v="10"/>
    <x v="14"/>
  </r>
  <r>
    <n v="77555562"/>
    <x v="10"/>
    <x v="1"/>
  </r>
  <r>
    <n v="77555563"/>
    <x v="10"/>
    <x v="15"/>
  </r>
  <r>
    <n v="77555564"/>
    <x v="12"/>
    <x v="6"/>
  </r>
  <r>
    <n v="77555565"/>
    <x v="12"/>
    <x v="6"/>
  </r>
  <r>
    <n v="77555566"/>
    <x v="10"/>
    <x v="17"/>
  </r>
  <r>
    <n v="77555567"/>
    <x v="10"/>
    <x v="4"/>
  </r>
  <r>
    <n v="77555570"/>
    <x v="0"/>
    <x v="16"/>
  </r>
  <r>
    <n v="77555571"/>
    <x v="10"/>
    <x v="12"/>
  </r>
  <r>
    <n v="77555572"/>
    <x v="10"/>
    <x v="8"/>
  </r>
  <r>
    <n v="77555573"/>
    <x v="10"/>
    <x v="18"/>
  </r>
  <r>
    <n v="77555574"/>
    <x v="21"/>
    <x v="2"/>
  </r>
  <r>
    <n v="77555575"/>
    <x v="10"/>
    <x v="15"/>
  </r>
  <r>
    <n v="77555576"/>
    <x v="10"/>
    <x v="4"/>
  </r>
  <r>
    <n v="77555579"/>
    <x v="10"/>
    <x v="10"/>
  </r>
  <r>
    <n v="77555581"/>
    <x v="10"/>
    <x v="16"/>
  </r>
  <r>
    <n v="77555582"/>
    <x v="10"/>
    <x v="3"/>
  </r>
  <r>
    <n v="77555583"/>
    <x v="10"/>
    <x v="12"/>
  </r>
  <r>
    <n v="77555584"/>
    <x v="10"/>
    <x v="14"/>
  </r>
  <r>
    <n v="77555588"/>
    <x v="10"/>
    <x v="13"/>
  </r>
  <r>
    <n v="77555590"/>
    <x v="10"/>
    <x v="5"/>
  </r>
  <r>
    <n v="77555592"/>
    <x v="10"/>
    <x v="10"/>
  </r>
  <r>
    <n v="77555593"/>
    <x v="10"/>
    <x v="0"/>
  </r>
  <r>
    <n v="77555595"/>
    <x v="10"/>
    <x v="0"/>
  </r>
  <r>
    <n v="77555596"/>
    <x v="11"/>
    <x v="3"/>
  </r>
  <r>
    <n v="77555598"/>
    <x v="10"/>
    <x v="9"/>
  </r>
  <r>
    <n v="77555602"/>
    <x v="10"/>
    <x v="6"/>
  </r>
  <r>
    <n v="77555603"/>
    <x v="10"/>
    <x v="0"/>
  </r>
  <r>
    <n v="77555604"/>
    <x v="10"/>
    <x v="4"/>
  </r>
  <r>
    <n v="77555605"/>
    <x v="10"/>
    <x v="4"/>
  </r>
  <r>
    <n v="77555607"/>
    <x v="10"/>
    <x v="8"/>
  </r>
  <r>
    <n v="77555609"/>
    <x v="12"/>
    <x v="4"/>
  </r>
  <r>
    <n v="77555611"/>
    <x v="10"/>
    <x v="17"/>
  </r>
  <r>
    <n v="77555613"/>
    <x v="12"/>
    <x v="2"/>
  </r>
  <r>
    <n v="77555614"/>
    <x v="10"/>
    <x v="8"/>
  </r>
  <r>
    <n v="77555615"/>
    <x v="10"/>
    <x v="6"/>
  </r>
  <r>
    <n v="77555616"/>
    <x v="10"/>
    <x v="9"/>
  </r>
  <r>
    <n v="77555618"/>
    <x v="22"/>
    <x v="7"/>
  </r>
  <r>
    <n v="77555620"/>
    <x v="12"/>
    <x v="0"/>
  </r>
  <r>
    <n v="77555622"/>
    <x v="12"/>
    <x v="2"/>
  </r>
  <r>
    <n v="77555623"/>
    <x v="10"/>
    <x v="8"/>
  </r>
  <r>
    <n v="77555625"/>
    <x v="12"/>
    <x v="3"/>
  </r>
  <r>
    <n v="77555627"/>
    <x v="10"/>
    <x v="1"/>
  </r>
  <r>
    <n v="77555628"/>
    <x v="10"/>
    <x v="13"/>
  </r>
  <r>
    <n v="77555629"/>
    <x v="10"/>
    <x v="9"/>
  </r>
  <r>
    <n v="77555632"/>
    <x v="10"/>
    <x v="5"/>
  </r>
  <r>
    <n v="77555633"/>
    <x v="22"/>
    <x v="9"/>
  </r>
  <r>
    <n v="77555635"/>
    <x v="10"/>
    <x v="5"/>
  </r>
  <r>
    <n v="77555636"/>
    <x v="0"/>
    <x v="10"/>
  </r>
  <r>
    <n v="77555637"/>
    <x v="10"/>
    <x v="7"/>
  </r>
  <r>
    <n v="77555638"/>
    <x v="10"/>
    <x v="7"/>
  </r>
  <r>
    <n v="77555639"/>
    <x v="12"/>
    <x v="2"/>
  </r>
  <r>
    <n v="77555641"/>
    <x v="10"/>
    <x v="8"/>
  </r>
  <r>
    <n v="77555642"/>
    <x v="10"/>
    <x v="6"/>
  </r>
  <r>
    <n v="77555645"/>
    <x v="22"/>
    <x v="17"/>
  </r>
  <r>
    <n v="77555648"/>
    <x v="10"/>
    <x v="13"/>
  </r>
  <r>
    <n v="77555649"/>
    <x v="10"/>
    <x v="4"/>
  </r>
  <r>
    <n v="77555651"/>
    <x v="12"/>
    <x v="10"/>
  </r>
  <r>
    <n v="77555652"/>
    <x v="10"/>
    <x v="7"/>
  </r>
  <r>
    <n v="77555655"/>
    <x v="12"/>
    <x v="16"/>
  </r>
  <r>
    <n v="77555656"/>
    <x v="10"/>
    <x v="1"/>
  </r>
  <r>
    <n v="77555658"/>
    <x v="10"/>
    <x v="3"/>
  </r>
  <r>
    <n v="77555661"/>
    <x v="12"/>
    <x v="3"/>
  </r>
  <r>
    <n v="77555662"/>
    <x v="22"/>
    <x v="12"/>
  </r>
  <r>
    <n v="77555663"/>
    <x v="0"/>
    <x v="10"/>
  </r>
  <r>
    <n v="77555664"/>
    <x v="20"/>
    <x v="15"/>
  </r>
  <r>
    <n v="77555665"/>
    <x v="10"/>
    <x v="18"/>
  </r>
  <r>
    <n v="77555666"/>
    <x v="10"/>
    <x v="6"/>
  </r>
  <r>
    <n v="77555667"/>
    <x v="21"/>
    <x v="6"/>
  </r>
  <r>
    <n v="77555668"/>
    <x v="10"/>
    <x v="10"/>
  </r>
  <r>
    <n v="77555670"/>
    <x v="10"/>
    <x v="4"/>
  </r>
  <r>
    <n v="77555675"/>
    <x v="10"/>
    <x v="12"/>
  </r>
  <r>
    <n v="77555677"/>
    <x v="10"/>
    <x v="6"/>
  </r>
  <r>
    <n v="77555678"/>
    <x v="10"/>
    <x v="18"/>
  </r>
  <r>
    <n v="77555680"/>
    <x v="10"/>
    <x v="8"/>
  </r>
  <r>
    <n v="77555681"/>
    <x v="12"/>
    <x v="6"/>
  </r>
  <r>
    <n v="77555682"/>
    <x v="10"/>
    <x v="15"/>
  </r>
  <r>
    <n v="77555683"/>
    <x v="1"/>
    <x v="4"/>
  </r>
  <r>
    <n v="77555684"/>
    <x v="10"/>
    <x v="6"/>
  </r>
  <r>
    <n v="77555685"/>
    <x v="10"/>
    <x v="5"/>
  </r>
  <r>
    <n v="77555686"/>
    <x v="12"/>
    <x v="16"/>
  </r>
  <r>
    <n v="77555687"/>
    <x v="10"/>
    <x v="15"/>
  </r>
  <r>
    <n v="77555689"/>
    <x v="10"/>
    <x v="0"/>
  </r>
  <r>
    <n v="77555690"/>
    <x v="12"/>
    <x v="17"/>
  </r>
  <r>
    <n v="77555692"/>
    <x v="10"/>
    <x v="0"/>
  </r>
  <r>
    <n v="77555693"/>
    <x v="10"/>
    <x v="13"/>
  </r>
  <r>
    <n v="77555694"/>
    <x v="22"/>
    <x v="10"/>
  </r>
  <r>
    <n v="77555695"/>
    <x v="10"/>
    <x v="12"/>
  </r>
  <r>
    <n v="77555696"/>
    <x v="12"/>
    <x v="1"/>
  </r>
  <r>
    <n v="77555697"/>
    <x v="10"/>
    <x v="18"/>
  </r>
  <r>
    <n v="77555698"/>
    <x v="22"/>
    <x v="4"/>
  </r>
  <r>
    <n v="77555699"/>
    <x v="11"/>
    <x v="8"/>
  </r>
  <r>
    <n v="77555701"/>
    <x v="10"/>
    <x v="4"/>
  </r>
  <r>
    <n v="77555702"/>
    <x v="10"/>
    <x v="7"/>
  </r>
  <r>
    <n v="77555703"/>
    <x v="10"/>
    <x v="10"/>
  </r>
  <r>
    <n v="77555704"/>
    <x v="22"/>
    <x v="7"/>
  </r>
  <r>
    <n v="77555705"/>
    <x v="1"/>
    <x v="5"/>
  </r>
  <r>
    <n v="77555706"/>
    <x v="10"/>
    <x v="9"/>
  </r>
  <r>
    <n v="77555708"/>
    <x v="10"/>
    <x v="7"/>
  </r>
  <r>
    <n v="77555709"/>
    <x v="10"/>
    <x v="5"/>
  </r>
  <r>
    <n v="77555710"/>
    <x v="10"/>
    <x v="9"/>
  </r>
  <r>
    <n v="77555711"/>
    <x v="12"/>
    <x v="7"/>
  </r>
  <r>
    <n v="77555716"/>
    <x v="10"/>
    <x v="1"/>
  </r>
  <r>
    <n v="77555717"/>
    <x v="10"/>
    <x v="6"/>
  </r>
  <r>
    <n v="77555718"/>
    <x v="21"/>
    <x v="10"/>
  </r>
  <r>
    <n v="77555719"/>
    <x v="10"/>
    <x v="15"/>
  </r>
  <r>
    <n v="77555720"/>
    <x v="22"/>
    <x v="8"/>
  </r>
  <r>
    <n v="77555724"/>
    <x v="10"/>
    <x v="3"/>
  </r>
  <r>
    <n v="77555725"/>
    <x v="10"/>
    <x v="9"/>
  </r>
  <r>
    <n v="77555726"/>
    <x v="10"/>
    <x v="17"/>
  </r>
  <r>
    <n v="77555727"/>
    <x v="10"/>
    <x v="1"/>
  </r>
  <r>
    <n v="77555728"/>
    <x v="10"/>
    <x v="7"/>
  </r>
  <r>
    <n v="77555729"/>
    <x v="10"/>
    <x v="8"/>
  </r>
  <r>
    <n v="77555730"/>
    <x v="10"/>
    <x v="15"/>
  </r>
  <r>
    <n v="77555731"/>
    <x v="11"/>
    <x v="7"/>
  </r>
  <r>
    <n v="77555733"/>
    <x v="10"/>
    <x v="15"/>
  </r>
  <r>
    <n v="77555734"/>
    <x v="10"/>
    <x v="10"/>
  </r>
  <r>
    <n v="77555736"/>
    <x v="10"/>
    <x v="0"/>
  </r>
  <r>
    <n v="77555737"/>
    <x v="21"/>
    <x v="6"/>
  </r>
  <r>
    <n v="77555739"/>
    <x v="10"/>
    <x v="2"/>
  </r>
  <r>
    <n v="77555740"/>
    <x v="10"/>
    <x v="3"/>
  </r>
  <r>
    <n v="77555741"/>
    <x v="10"/>
    <x v="7"/>
  </r>
  <r>
    <n v="77555745"/>
    <x v="12"/>
    <x v="3"/>
  </r>
  <r>
    <n v="77555746"/>
    <x v="10"/>
    <x v="15"/>
  </r>
  <r>
    <n v="77555747"/>
    <x v="22"/>
    <x v="2"/>
  </r>
  <r>
    <n v="77555748"/>
    <x v="10"/>
    <x v="9"/>
  </r>
  <r>
    <n v="77555750"/>
    <x v="10"/>
    <x v="15"/>
  </r>
  <r>
    <n v="77555751"/>
    <x v="10"/>
    <x v="17"/>
  </r>
  <r>
    <n v="77555752"/>
    <x v="0"/>
    <x v="7"/>
  </r>
  <r>
    <n v="77555753"/>
    <x v="10"/>
    <x v="0"/>
  </r>
  <r>
    <n v="77555754"/>
    <x v="10"/>
    <x v="10"/>
  </r>
  <r>
    <n v="77555755"/>
    <x v="0"/>
    <x v="3"/>
  </r>
  <r>
    <n v="77555757"/>
    <x v="10"/>
    <x v="1"/>
  </r>
  <r>
    <n v="77555758"/>
    <x v="10"/>
    <x v="8"/>
  </r>
  <r>
    <n v="77555760"/>
    <x v="22"/>
    <x v="8"/>
  </r>
  <r>
    <n v="77555763"/>
    <x v="21"/>
    <x v="10"/>
  </r>
  <r>
    <n v="77555764"/>
    <x v="10"/>
    <x v="0"/>
  </r>
  <r>
    <n v="77555765"/>
    <x v="10"/>
    <x v="0"/>
  </r>
  <r>
    <n v="77555766"/>
    <x v="0"/>
    <x v="16"/>
  </r>
  <r>
    <n v="77555767"/>
    <x v="10"/>
    <x v="17"/>
  </r>
  <r>
    <n v="77555770"/>
    <x v="22"/>
    <x v="4"/>
  </r>
  <r>
    <n v="77555771"/>
    <x v="10"/>
    <x v="3"/>
  </r>
  <r>
    <n v="77555772"/>
    <x v="1"/>
    <x v="5"/>
  </r>
  <r>
    <n v="77555773"/>
    <x v="10"/>
    <x v="8"/>
  </r>
  <r>
    <n v="77555775"/>
    <x v="10"/>
    <x v="10"/>
  </r>
  <r>
    <n v="77555776"/>
    <x v="12"/>
    <x v="15"/>
  </r>
  <r>
    <n v="77555777"/>
    <x v="10"/>
    <x v="8"/>
  </r>
  <r>
    <n v="77555778"/>
    <x v="10"/>
    <x v="4"/>
  </r>
  <r>
    <n v="77555779"/>
    <x v="21"/>
    <x v="11"/>
  </r>
  <r>
    <n v="77555780"/>
    <x v="10"/>
    <x v="4"/>
  </r>
  <r>
    <n v="77555781"/>
    <x v="0"/>
    <x v="9"/>
  </r>
  <r>
    <n v="77555782"/>
    <x v="22"/>
    <x v="10"/>
  </r>
  <r>
    <n v="77555783"/>
    <x v="12"/>
    <x v="11"/>
  </r>
  <r>
    <n v="77555784"/>
    <x v="0"/>
    <x v="2"/>
  </r>
  <r>
    <n v="77555786"/>
    <x v="10"/>
    <x v="1"/>
  </r>
  <r>
    <n v="77555788"/>
    <x v="10"/>
    <x v="14"/>
  </r>
  <r>
    <n v="77555789"/>
    <x v="10"/>
    <x v="1"/>
  </r>
  <r>
    <n v="77555790"/>
    <x v="10"/>
    <x v="16"/>
  </r>
  <r>
    <n v="77555791"/>
    <x v="10"/>
    <x v="4"/>
  </r>
  <r>
    <n v="77555792"/>
    <x v="1"/>
    <x v="15"/>
  </r>
  <r>
    <n v="77555794"/>
    <x v="10"/>
    <x v="15"/>
  </r>
  <r>
    <n v="77555796"/>
    <x v="10"/>
    <x v="14"/>
  </r>
  <r>
    <n v="77555797"/>
    <x v="10"/>
    <x v="1"/>
  </r>
  <r>
    <n v="77555799"/>
    <x v="10"/>
    <x v="10"/>
  </r>
  <r>
    <n v="77555800"/>
    <x v="10"/>
    <x v="17"/>
  </r>
  <r>
    <n v="77555801"/>
    <x v="10"/>
    <x v="5"/>
  </r>
  <r>
    <n v="77555802"/>
    <x v="10"/>
    <x v="10"/>
  </r>
  <r>
    <n v="77555803"/>
    <x v="10"/>
    <x v="18"/>
  </r>
  <r>
    <n v="77555804"/>
    <x v="10"/>
    <x v="11"/>
  </r>
  <r>
    <n v="77555805"/>
    <x v="10"/>
    <x v="10"/>
  </r>
  <r>
    <n v="77555807"/>
    <x v="10"/>
    <x v="18"/>
  </r>
  <r>
    <n v="77555808"/>
    <x v="10"/>
    <x v="15"/>
  </r>
  <r>
    <n v="77555810"/>
    <x v="10"/>
    <x v="6"/>
  </r>
  <r>
    <n v="77555811"/>
    <x v="10"/>
    <x v="12"/>
  </r>
  <r>
    <n v="77555813"/>
    <x v="10"/>
    <x v="3"/>
  </r>
  <r>
    <n v="77555814"/>
    <x v="22"/>
    <x v="5"/>
  </r>
  <r>
    <n v="77555815"/>
    <x v="0"/>
    <x v="3"/>
  </r>
  <r>
    <n v="77555816"/>
    <x v="12"/>
    <x v="18"/>
  </r>
  <r>
    <n v="77555817"/>
    <x v="10"/>
    <x v="9"/>
  </r>
  <r>
    <n v="77555818"/>
    <x v="10"/>
    <x v="2"/>
  </r>
  <r>
    <n v="77555819"/>
    <x v="10"/>
    <x v="18"/>
  </r>
  <r>
    <n v="77555820"/>
    <x v="12"/>
    <x v="17"/>
  </r>
  <r>
    <n v="77555821"/>
    <x v="10"/>
    <x v="2"/>
  </r>
  <r>
    <n v="77555822"/>
    <x v="10"/>
    <x v="11"/>
  </r>
  <r>
    <n v="77555823"/>
    <x v="10"/>
    <x v="18"/>
  </r>
  <r>
    <n v="77555824"/>
    <x v="12"/>
    <x v="7"/>
  </r>
  <r>
    <n v="77555825"/>
    <x v="0"/>
    <x v="14"/>
  </r>
  <r>
    <n v="77555827"/>
    <x v="10"/>
    <x v="15"/>
  </r>
  <r>
    <n v="77555828"/>
    <x v="12"/>
    <x v="9"/>
  </r>
  <r>
    <n v="77555829"/>
    <x v="12"/>
    <x v="9"/>
  </r>
  <r>
    <n v="77555830"/>
    <x v="10"/>
    <x v="6"/>
  </r>
  <r>
    <n v="77555831"/>
    <x v="12"/>
    <x v="5"/>
  </r>
  <r>
    <n v="77555832"/>
    <x v="10"/>
    <x v="5"/>
  </r>
  <r>
    <n v="77555834"/>
    <x v="10"/>
    <x v="8"/>
  </r>
  <r>
    <n v="77555835"/>
    <x v="10"/>
    <x v="4"/>
  </r>
  <r>
    <n v="77555836"/>
    <x v="3"/>
    <x v="18"/>
  </r>
  <r>
    <n v="77555837"/>
    <x v="10"/>
    <x v="5"/>
  </r>
  <r>
    <n v="77555838"/>
    <x v="22"/>
    <x v="17"/>
  </r>
  <r>
    <n v="77555839"/>
    <x v="10"/>
    <x v="5"/>
  </r>
  <r>
    <n v="77555841"/>
    <x v="10"/>
    <x v="12"/>
  </r>
  <r>
    <n v="77555842"/>
    <x v="10"/>
    <x v="8"/>
  </r>
  <r>
    <n v="77555843"/>
    <x v="10"/>
    <x v="9"/>
  </r>
  <r>
    <n v="77555845"/>
    <x v="12"/>
    <x v="3"/>
  </r>
  <r>
    <n v="77555846"/>
    <x v="0"/>
    <x v="9"/>
  </r>
  <r>
    <n v="77555848"/>
    <x v="21"/>
    <x v="9"/>
  </r>
  <r>
    <n v="77555849"/>
    <x v="10"/>
    <x v="15"/>
  </r>
  <r>
    <n v="77555852"/>
    <x v="10"/>
    <x v="3"/>
  </r>
  <r>
    <n v="77555853"/>
    <x v="12"/>
    <x v="0"/>
  </r>
  <r>
    <n v="77555854"/>
    <x v="10"/>
    <x v="10"/>
  </r>
  <r>
    <n v="77555855"/>
    <x v="21"/>
    <x v="14"/>
  </r>
  <r>
    <n v="77555859"/>
    <x v="0"/>
    <x v="17"/>
  </r>
  <r>
    <n v="77555861"/>
    <x v="0"/>
    <x v="3"/>
  </r>
  <r>
    <n v="77555862"/>
    <x v="10"/>
    <x v="15"/>
  </r>
  <r>
    <n v="77555863"/>
    <x v="22"/>
    <x v="6"/>
  </r>
  <r>
    <n v="77555865"/>
    <x v="22"/>
    <x v="18"/>
  </r>
  <r>
    <n v="77555866"/>
    <x v="10"/>
    <x v="15"/>
  </r>
  <r>
    <n v="77555867"/>
    <x v="10"/>
    <x v="14"/>
  </r>
  <r>
    <n v="77555868"/>
    <x v="10"/>
    <x v="18"/>
  </r>
  <r>
    <n v="77555870"/>
    <x v="10"/>
    <x v="13"/>
  </r>
  <r>
    <n v="77555873"/>
    <x v="12"/>
    <x v="6"/>
  </r>
  <r>
    <n v="77555874"/>
    <x v="21"/>
    <x v="5"/>
  </r>
  <r>
    <n v="77555876"/>
    <x v="10"/>
    <x v="9"/>
  </r>
  <r>
    <n v="77555877"/>
    <x v="12"/>
    <x v="14"/>
  </r>
  <r>
    <n v="77555878"/>
    <x v="10"/>
    <x v="12"/>
  </r>
  <r>
    <n v="77555879"/>
    <x v="10"/>
    <x v="0"/>
  </r>
  <r>
    <n v="77555880"/>
    <x v="10"/>
    <x v="17"/>
  </r>
  <r>
    <n v="77555881"/>
    <x v="10"/>
    <x v="15"/>
  </r>
  <r>
    <n v="77555882"/>
    <x v="10"/>
    <x v="18"/>
  </r>
  <r>
    <n v="77555883"/>
    <x v="10"/>
    <x v="12"/>
  </r>
  <r>
    <n v="77555884"/>
    <x v="10"/>
    <x v="9"/>
  </r>
  <r>
    <n v="77555885"/>
    <x v="12"/>
    <x v="17"/>
  </r>
  <r>
    <n v="77555886"/>
    <x v="10"/>
    <x v="6"/>
  </r>
  <r>
    <n v="77555887"/>
    <x v="12"/>
    <x v="0"/>
  </r>
  <r>
    <n v="77555888"/>
    <x v="10"/>
    <x v="12"/>
  </r>
  <r>
    <n v="77555889"/>
    <x v="10"/>
    <x v="3"/>
  </r>
  <r>
    <n v="77555890"/>
    <x v="10"/>
    <x v="16"/>
  </r>
  <r>
    <n v="77555891"/>
    <x v="10"/>
    <x v="18"/>
  </r>
  <r>
    <n v="77555892"/>
    <x v="10"/>
    <x v="17"/>
  </r>
  <r>
    <n v="77555893"/>
    <x v="22"/>
    <x v="7"/>
  </r>
  <r>
    <n v="77555894"/>
    <x v="10"/>
    <x v="1"/>
  </r>
  <r>
    <n v="77555895"/>
    <x v="21"/>
    <x v="4"/>
  </r>
  <r>
    <n v="77555896"/>
    <x v="10"/>
    <x v="5"/>
  </r>
  <r>
    <n v="77555897"/>
    <x v="10"/>
    <x v="8"/>
  </r>
  <r>
    <n v="77555899"/>
    <x v="10"/>
    <x v="12"/>
  </r>
  <r>
    <n v="77555900"/>
    <x v="10"/>
    <x v="12"/>
  </r>
  <r>
    <n v="77555901"/>
    <x v="12"/>
    <x v="18"/>
  </r>
  <r>
    <n v="77555902"/>
    <x v="10"/>
    <x v="14"/>
  </r>
  <r>
    <n v="77555903"/>
    <x v="10"/>
    <x v="7"/>
  </r>
  <r>
    <n v="77555904"/>
    <x v="10"/>
    <x v="7"/>
  </r>
  <r>
    <n v="77555905"/>
    <x v="10"/>
    <x v="13"/>
  </r>
  <r>
    <n v="77555906"/>
    <x v="21"/>
    <x v="5"/>
  </r>
  <r>
    <n v="77555907"/>
    <x v="10"/>
    <x v="10"/>
  </r>
  <r>
    <n v="77555908"/>
    <x v="10"/>
    <x v="0"/>
  </r>
  <r>
    <n v="77555909"/>
    <x v="22"/>
    <x v="5"/>
  </r>
  <r>
    <n v="77555912"/>
    <x v="21"/>
    <x v="13"/>
  </r>
  <r>
    <n v="77555913"/>
    <x v="22"/>
    <x v="8"/>
  </r>
  <r>
    <n v="77555914"/>
    <x v="12"/>
    <x v="2"/>
  </r>
  <r>
    <n v="77555916"/>
    <x v="1"/>
    <x v="4"/>
  </r>
  <r>
    <n v="77555917"/>
    <x v="10"/>
    <x v="14"/>
  </r>
  <r>
    <n v="77555918"/>
    <x v="10"/>
    <x v="16"/>
  </r>
  <r>
    <n v="77555919"/>
    <x v="10"/>
    <x v="12"/>
  </r>
  <r>
    <n v="77555920"/>
    <x v="22"/>
    <x v="0"/>
  </r>
  <r>
    <n v="77555921"/>
    <x v="12"/>
    <x v="10"/>
  </r>
  <r>
    <n v="77555922"/>
    <x v="7"/>
    <x v="8"/>
  </r>
  <r>
    <n v="77555923"/>
    <x v="10"/>
    <x v="5"/>
  </r>
  <r>
    <n v="77555925"/>
    <x v="10"/>
    <x v="0"/>
  </r>
  <r>
    <n v="77555928"/>
    <x v="10"/>
    <x v="8"/>
  </r>
  <r>
    <n v="77555930"/>
    <x v="0"/>
    <x v="5"/>
  </r>
  <r>
    <n v="77555932"/>
    <x v="10"/>
    <x v="14"/>
  </r>
  <r>
    <n v="77555933"/>
    <x v="10"/>
    <x v="10"/>
  </r>
  <r>
    <n v="77555934"/>
    <x v="10"/>
    <x v="0"/>
  </r>
  <r>
    <n v="77555935"/>
    <x v="10"/>
    <x v="16"/>
  </r>
  <r>
    <n v="77555936"/>
    <x v="10"/>
    <x v="12"/>
  </r>
  <r>
    <n v="77555937"/>
    <x v="10"/>
    <x v="15"/>
  </r>
  <r>
    <n v="77555938"/>
    <x v="10"/>
    <x v="5"/>
  </r>
  <r>
    <n v="77555939"/>
    <x v="10"/>
    <x v="12"/>
  </r>
  <r>
    <n v="77555941"/>
    <x v="12"/>
    <x v="11"/>
  </r>
  <r>
    <n v="77555942"/>
    <x v="12"/>
    <x v="9"/>
  </r>
  <r>
    <n v="77555943"/>
    <x v="10"/>
    <x v="10"/>
  </r>
  <r>
    <n v="77555944"/>
    <x v="12"/>
    <x v="9"/>
  </r>
  <r>
    <n v="77555945"/>
    <x v="10"/>
    <x v="10"/>
  </r>
  <r>
    <n v="77555946"/>
    <x v="12"/>
    <x v="9"/>
  </r>
  <r>
    <n v="77555949"/>
    <x v="10"/>
    <x v="0"/>
  </r>
  <r>
    <n v="77555950"/>
    <x v="10"/>
    <x v="10"/>
  </r>
  <r>
    <n v="77555951"/>
    <x v="10"/>
    <x v="2"/>
  </r>
  <r>
    <n v="77555952"/>
    <x v="12"/>
    <x v="13"/>
  </r>
  <r>
    <n v="77555953"/>
    <x v="22"/>
    <x v="17"/>
  </r>
  <r>
    <n v="77555954"/>
    <x v="10"/>
    <x v="3"/>
  </r>
  <r>
    <n v="77555955"/>
    <x v="10"/>
    <x v="12"/>
  </r>
  <r>
    <n v="77555960"/>
    <x v="10"/>
    <x v="18"/>
  </r>
  <r>
    <n v="77555962"/>
    <x v="10"/>
    <x v="1"/>
  </r>
  <r>
    <n v="77555964"/>
    <x v="10"/>
    <x v="5"/>
  </r>
  <r>
    <n v="77555966"/>
    <x v="0"/>
    <x v="11"/>
  </r>
  <r>
    <n v="77555967"/>
    <x v="10"/>
    <x v="9"/>
  </r>
  <r>
    <n v="77555968"/>
    <x v="10"/>
    <x v="3"/>
  </r>
  <r>
    <n v="77555969"/>
    <x v="0"/>
    <x v="7"/>
  </r>
  <r>
    <n v="77555971"/>
    <x v="10"/>
    <x v="9"/>
  </r>
  <r>
    <n v="77555972"/>
    <x v="10"/>
    <x v="8"/>
  </r>
  <r>
    <n v="77555973"/>
    <x v="10"/>
    <x v="3"/>
  </r>
  <r>
    <n v="77555974"/>
    <x v="0"/>
    <x v="13"/>
  </r>
  <r>
    <n v="77555975"/>
    <x v="10"/>
    <x v="10"/>
  </r>
  <r>
    <n v="77555977"/>
    <x v="10"/>
    <x v="12"/>
  </r>
  <r>
    <n v="77555978"/>
    <x v="0"/>
    <x v="2"/>
  </r>
  <r>
    <n v="77555979"/>
    <x v="10"/>
    <x v="14"/>
  </r>
  <r>
    <n v="77555981"/>
    <x v="22"/>
    <x v="5"/>
  </r>
  <r>
    <n v="77555982"/>
    <x v="10"/>
    <x v="2"/>
  </r>
  <r>
    <n v="77555983"/>
    <x v="10"/>
    <x v="16"/>
  </r>
  <r>
    <n v="77555985"/>
    <x v="10"/>
    <x v="15"/>
  </r>
  <r>
    <n v="77555986"/>
    <x v="10"/>
    <x v="11"/>
  </r>
  <r>
    <n v="77555987"/>
    <x v="21"/>
    <x v="6"/>
  </r>
  <r>
    <n v="77555988"/>
    <x v="10"/>
    <x v="12"/>
  </r>
  <r>
    <n v="77555990"/>
    <x v="10"/>
    <x v="15"/>
  </r>
  <r>
    <n v="77555991"/>
    <x v="10"/>
    <x v="17"/>
  </r>
  <r>
    <n v="77555992"/>
    <x v="22"/>
    <x v="9"/>
  </r>
  <r>
    <n v="77555993"/>
    <x v="10"/>
    <x v="17"/>
  </r>
  <r>
    <n v="77555996"/>
    <x v="10"/>
    <x v="15"/>
  </r>
  <r>
    <n v="77555997"/>
    <x v="10"/>
    <x v="4"/>
  </r>
  <r>
    <n v="77555998"/>
    <x v="12"/>
    <x v="14"/>
  </r>
  <r>
    <n v="77555999"/>
    <x v="10"/>
    <x v="15"/>
  </r>
  <r>
    <n v="77556000"/>
    <x v="10"/>
    <x v="6"/>
  </r>
  <r>
    <n v="77556003"/>
    <x v="0"/>
    <x v="2"/>
  </r>
  <r>
    <n v="77556004"/>
    <x v="10"/>
    <x v="8"/>
  </r>
  <r>
    <n v="77556005"/>
    <x v="12"/>
    <x v="9"/>
  </r>
  <r>
    <n v="77556006"/>
    <x v="12"/>
    <x v="9"/>
  </r>
  <r>
    <n v="77556008"/>
    <x v="10"/>
    <x v="5"/>
  </r>
  <r>
    <n v="77556009"/>
    <x v="10"/>
    <x v="4"/>
  </r>
  <r>
    <n v="77556010"/>
    <x v="10"/>
    <x v="12"/>
  </r>
  <r>
    <n v="77556011"/>
    <x v="10"/>
    <x v="8"/>
  </r>
  <r>
    <n v="77556012"/>
    <x v="10"/>
    <x v="18"/>
  </r>
  <r>
    <n v="77556013"/>
    <x v="10"/>
    <x v="12"/>
  </r>
  <r>
    <n v="77556014"/>
    <x v="10"/>
    <x v="5"/>
  </r>
  <r>
    <n v="77556015"/>
    <x v="10"/>
    <x v="12"/>
  </r>
  <r>
    <n v="77556017"/>
    <x v="10"/>
    <x v="13"/>
  </r>
  <r>
    <n v="77556018"/>
    <x v="0"/>
    <x v="6"/>
  </r>
  <r>
    <n v="77556019"/>
    <x v="10"/>
    <x v="6"/>
  </r>
  <r>
    <n v="77556020"/>
    <x v="0"/>
    <x v="6"/>
  </r>
  <r>
    <n v="77556021"/>
    <x v="10"/>
    <x v="9"/>
  </r>
  <r>
    <n v="77556022"/>
    <x v="22"/>
    <x v="3"/>
  </r>
  <r>
    <n v="77556023"/>
    <x v="12"/>
    <x v="14"/>
  </r>
  <r>
    <n v="77556026"/>
    <x v="11"/>
    <x v="13"/>
  </r>
  <r>
    <n v="77556027"/>
    <x v="0"/>
    <x v="8"/>
  </r>
  <r>
    <n v="77556028"/>
    <x v="10"/>
    <x v="5"/>
  </r>
  <r>
    <n v="77556030"/>
    <x v="10"/>
    <x v="3"/>
  </r>
  <r>
    <n v="77556032"/>
    <x v="22"/>
    <x v="6"/>
  </r>
  <r>
    <n v="77556033"/>
    <x v="10"/>
    <x v="5"/>
  </r>
  <r>
    <n v="77556034"/>
    <x v="10"/>
    <x v="8"/>
  </r>
  <r>
    <n v="77556035"/>
    <x v="10"/>
    <x v="8"/>
  </r>
  <r>
    <n v="77556036"/>
    <x v="10"/>
    <x v="10"/>
  </r>
  <r>
    <n v="77556038"/>
    <x v="11"/>
    <x v="18"/>
  </r>
  <r>
    <n v="77556039"/>
    <x v="10"/>
    <x v="8"/>
  </r>
  <r>
    <n v="77556040"/>
    <x v="0"/>
    <x v="18"/>
  </r>
  <r>
    <n v="77556041"/>
    <x v="10"/>
    <x v="13"/>
  </r>
  <r>
    <n v="77556043"/>
    <x v="12"/>
    <x v="3"/>
  </r>
  <r>
    <n v="77556044"/>
    <x v="10"/>
    <x v="15"/>
  </r>
  <r>
    <n v="77556046"/>
    <x v="10"/>
    <x v="3"/>
  </r>
  <r>
    <n v="77556048"/>
    <x v="22"/>
    <x v="16"/>
  </r>
  <r>
    <n v="77556049"/>
    <x v="10"/>
    <x v="1"/>
  </r>
  <r>
    <n v="77556050"/>
    <x v="10"/>
    <x v="5"/>
  </r>
  <r>
    <n v="77556053"/>
    <x v="10"/>
    <x v="17"/>
  </r>
  <r>
    <n v="77556054"/>
    <x v="10"/>
    <x v="7"/>
  </r>
  <r>
    <n v="77556055"/>
    <x v="10"/>
    <x v="5"/>
  </r>
  <r>
    <n v="77556056"/>
    <x v="10"/>
    <x v="2"/>
  </r>
  <r>
    <n v="77556058"/>
    <x v="10"/>
    <x v="13"/>
  </r>
  <r>
    <n v="77556059"/>
    <x v="10"/>
    <x v="10"/>
  </r>
  <r>
    <n v="77556060"/>
    <x v="10"/>
    <x v="9"/>
  </r>
  <r>
    <n v="77556062"/>
    <x v="10"/>
    <x v="11"/>
  </r>
  <r>
    <n v="77556063"/>
    <x v="22"/>
    <x v="9"/>
  </r>
  <r>
    <n v="77556065"/>
    <x v="23"/>
    <x v="14"/>
  </r>
  <r>
    <n v="77556066"/>
    <x v="10"/>
    <x v="0"/>
  </r>
  <r>
    <n v="77556069"/>
    <x v="10"/>
    <x v="5"/>
  </r>
  <r>
    <n v="77556072"/>
    <x v="10"/>
    <x v="18"/>
  </r>
  <r>
    <n v="77556073"/>
    <x v="10"/>
    <x v="4"/>
  </r>
  <r>
    <n v="77556074"/>
    <x v="21"/>
    <x v="2"/>
  </r>
  <r>
    <n v="77556076"/>
    <x v="10"/>
    <x v="13"/>
  </r>
  <r>
    <n v="77556078"/>
    <x v="10"/>
    <x v="1"/>
  </r>
  <r>
    <n v="77556079"/>
    <x v="12"/>
    <x v="13"/>
  </r>
  <r>
    <n v="77556081"/>
    <x v="10"/>
    <x v="7"/>
  </r>
  <r>
    <n v="77556082"/>
    <x v="10"/>
    <x v="16"/>
  </r>
  <r>
    <n v="77556083"/>
    <x v="10"/>
    <x v="13"/>
  </r>
  <r>
    <n v="77556084"/>
    <x v="0"/>
    <x v="9"/>
  </r>
  <r>
    <n v="77556086"/>
    <x v="22"/>
    <x v="12"/>
  </r>
  <r>
    <n v="77556087"/>
    <x v="20"/>
    <x v="15"/>
  </r>
  <r>
    <n v="77556088"/>
    <x v="0"/>
    <x v="15"/>
  </r>
  <r>
    <n v="77556089"/>
    <x v="10"/>
    <x v="13"/>
  </r>
  <r>
    <n v="77556090"/>
    <x v="10"/>
    <x v="16"/>
  </r>
  <r>
    <n v="77556091"/>
    <x v="22"/>
    <x v="4"/>
  </r>
  <r>
    <n v="77556092"/>
    <x v="23"/>
    <x v="1"/>
  </r>
  <r>
    <n v="77556094"/>
    <x v="10"/>
    <x v="11"/>
  </r>
  <r>
    <n v="77556099"/>
    <x v="10"/>
    <x v="4"/>
  </r>
  <r>
    <n v="77556100"/>
    <x v="3"/>
    <x v="18"/>
  </r>
  <r>
    <n v="77556101"/>
    <x v="10"/>
    <x v="17"/>
  </r>
  <r>
    <n v="77556102"/>
    <x v="10"/>
    <x v="1"/>
  </r>
  <r>
    <n v="77556103"/>
    <x v="10"/>
    <x v="11"/>
  </r>
  <r>
    <n v="77556104"/>
    <x v="0"/>
    <x v="8"/>
  </r>
  <r>
    <n v="77556106"/>
    <x v="10"/>
    <x v="8"/>
  </r>
  <r>
    <n v="77556107"/>
    <x v="10"/>
    <x v="0"/>
  </r>
  <r>
    <n v="77556108"/>
    <x v="10"/>
    <x v="16"/>
  </r>
  <r>
    <n v="77556110"/>
    <x v="7"/>
    <x v="1"/>
  </r>
  <r>
    <n v="77556111"/>
    <x v="10"/>
    <x v="11"/>
  </r>
  <r>
    <n v="77556112"/>
    <x v="10"/>
    <x v="3"/>
  </r>
  <r>
    <n v="77556113"/>
    <x v="10"/>
    <x v="13"/>
  </r>
  <r>
    <n v="77556114"/>
    <x v="12"/>
    <x v="13"/>
  </r>
  <r>
    <n v="77556115"/>
    <x v="22"/>
    <x v="9"/>
  </r>
  <r>
    <n v="77556116"/>
    <x v="10"/>
    <x v="15"/>
  </r>
  <r>
    <n v="77556117"/>
    <x v="10"/>
    <x v="6"/>
  </r>
  <r>
    <n v="77556119"/>
    <x v="10"/>
    <x v="13"/>
  </r>
  <r>
    <n v="77556120"/>
    <x v="21"/>
    <x v="7"/>
  </r>
  <r>
    <n v="77556121"/>
    <x v="22"/>
    <x v="9"/>
  </r>
  <r>
    <n v="77556122"/>
    <x v="10"/>
    <x v="8"/>
  </r>
  <r>
    <n v="77556124"/>
    <x v="22"/>
    <x v="0"/>
  </r>
  <r>
    <n v="77556126"/>
    <x v="10"/>
    <x v="6"/>
  </r>
  <r>
    <n v="77556129"/>
    <x v="0"/>
    <x v="7"/>
  </r>
  <r>
    <n v="77556130"/>
    <x v="10"/>
    <x v="1"/>
  </r>
  <r>
    <n v="77556131"/>
    <x v="10"/>
    <x v="0"/>
  </r>
  <r>
    <n v="77556132"/>
    <x v="10"/>
    <x v="1"/>
  </r>
  <r>
    <n v="77556134"/>
    <x v="10"/>
    <x v="3"/>
  </r>
  <r>
    <n v="77556135"/>
    <x v="21"/>
    <x v="17"/>
  </r>
  <r>
    <n v="77556137"/>
    <x v="10"/>
    <x v="13"/>
  </r>
  <r>
    <n v="77556138"/>
    <x v="12"/>
    <x v="15"/>
  </r>
  <r>
    <n v="77556139"/>
    <x v="10"/>
    <x v="1"/>
  </r>
  <r>
    <n v="77556140"/>
    <x v="22"/>
    <x v="1"/>
  </r>
  <r>
    <n v="77556142"/>
    <x v="10"/>
    <x v="15"/>
  </r>
  <r>
    <n v="77556144"/>
    <x v="0"/>
    <x v="10"/>
  </r>
  <r>
    <n v="77556146"/>
    <x v="10"/>
    <x v="10"/>
  </r>
  <r>
    <n v="77556147"/>
    <x v="10"/>
    <x v="5"/>
  </r>
  <r>
    <n v="77556149"/>
    <x v="10"/>
    <x v="10"/>
  </r>
  <r>
    <n v="77556151"/>
    <x v="10"/>
    <x v="12"/>
  </r>
  <r>
    <n v="77556152"/>
    <x v="10"/>
    <x v="15"/>
  </r>
  <r>
    <n v="77556153"/>
    <x v="10"/>
    <x v="12"/>
  </r>
  <r>
    <n v="77556155"/>
    <x v="10"/>
    <x v="9"/>
  </r>
  <r>
    <n v="77556156"/>
    <x v="10"/>
    <x v="5"/>
  </r>
  <r>
    <n v="77556159"/>
    <x v="22"/>
    <x v="8"/>
  </r>
  <r>
    <n v="77556162"/>
    <x v="10"/>
    <x v="13"/>
  </r>
  <r>
    <n v="77556163"/>
    <x v="22"/>
    <x v="16"/>
  </r>
  <r>
    <n v="77556165"/>
    <x v="10"/>
    <x v="18"/>
  </r>
  <r>
    <n v="77556166"/>
    <x v="12"/>
    <x v="3"/>
  </r>
  <r>
    <n v="77556167"/>
    <x v="10"/>
    <x v="13"/>
  </r>
  <r>
    <n v="77556168"/>
    <x v="10"/>
    <x v="4"/>
  </r>
  <r>
    <n v="77556170"/>
    <x v="10"/>
    <x v="6"/>
  </r>
  <r>
    <n v="77556171"/>
    <x v="10"/>
    <x v="1"/>
  </r>
  <r>
    <n v="77556172"/>
    <x v="10"/>
    <x v="6"/>
  </r>
  <r>
    <n v="77556173"/>
    <x v="10"/>
    <x v="4"/>
  </r>
  <r>
    <n v="77556175"/>
    <x v="10"/>
    <x v="16"/>
  </r>
  <r>
    <n v="77556176"/>
    <x v="10"/>
    <x v="4"/>
  </r>
  <r>
    <n v="77556177"/>
    <x v="10"/>
    <x v="18"/>
  </r>
  <r>
    <n v="77556178"/>
    <x v="22"/>
    <x v="2"/>
  </r>
  <r>
    <n v="77556179"/>
    <x v="22"/>
    <x v="17"/>
  </r>
  <r>
    <n v="77556180"/>
    <x v="10"/>
    <x v="15"/>
  </r>
  <r>
    <n v="77556181"/>
    <x v="10"/>
    <x v="10"/>
  </r>
  <r>
    <n v="77556182"/>
    <x v="10"/>
    <x v="10"/>
  </r>
  <r>
    <n v="77556183"/>
    <x v="10"/>
    <x v="16"/>
  </r>
  <r>
    <n v="77556184"/>
    <x v="22"/>
    <x v="5"/>
  </r>
  <r>
    <n v="77556186"/>
    <x v="10"/>
    <x v="16"/>
  </r>
  <r>
    <n v="77556187"/>
    <x v="0"/>
    <x v="18"/>
  </r>
  <r>
    <n v="77556188"/>
    <x v="10"/>
    <x v="9"/>
  </r>
  <r>
    <n v="77556189"/>
    <x v="10"/>
    <x v="2"/>
  </r>
  <r>
    <n v="77556190"/>
    <x v="10"/>
    <x v="5"/>
  </r>
  <r>
    <n v="77556191"/>
    <x v="10"/>
    <x v="18"/>
  </r>
  <r>
    <n v="77556192"/>
    <x v="10"/>
    <x v="14"/>
  </r>
  <r>
    <n v="77556194"/>
    <x v="12"/>
    <x v="8"/>
  </r>
  <r>
    <n v="77556195"/>
    <x v="10"/>
    <x v="5"/>
  </r>
  <r>
    <n v="77556196"/>
    <x v="0"/>
    <x v="16"/>
  </r>
  <r>
    <n v="77556197"/>
    <x v="10"/>
    <x v="13"/>
  </r>
  <r>
    <n v="77556200"/>
    <x v="10"/>
    <x v="0"/>
  </r>
  <r>
    <n v="77556201"/>
    <x v="10"/>
    <x v="5"/>
  </r>
  <r>
    <n v="77556202"/>
    <x v="10"/>
    <x v="18"/>
  </r>
  <r>
    <n v="77556203"/>
    <x v="10"/>
    <x v="13"/>
  </r>
  <r>
    <n v="77556204"/>
    <x v="21"/>
    <x v="11"/>
  </r>
  <r>
    <n v="77556205"/>
    <x v="10"/>
    <x v="7"/>
  </r>
  <r>
    <n v="77556208"/>
    <x v="12"/>
    <x v="18"/>
  </r>
  <r>
    <n v="77556210"/>
    <x v="10"/>
    <x v="12"/>
  </r>
  <r>
    <n v="77556212"/>
    <x v="10"/>
    <x v="15"/>
  </r>
  <r>
    <n v="77556218"/>
    <x v="10"/>
    <x v="10"/>
  </r>
  <r>
    <n v="77556220"/>
    <x v="0"/>
    <x v="11"/>
  </r>
  <r>
    <n v="77556221"/>
    <x v="10"/>
    <x v="1"/>
  </r>
  <r>
    <n v="77556222"/>
    <x v="10"/>
    <x v="5"/>
  </r>
  <r>
    <n v="77556223"/>
    <x v="10"/>
    <x v="3"/>
  </r>
  <r>
    <n v="77556224"/>
    <x v="10"/>
    <x v="12"/>
  </r>
  <r>
    <n v="77556225"/>
    <x v="0"/>
    <x v="17"/>
  </r>
  <r>
    <n v="77556226"/>
    <x v="10"/>
    <x v="11"/>
  </r>
  <r>
    <n v="77556227"/>
    <x v="10"/>
    <x v="6"/>
  </r>
  <r>
    <n v="77556230"/>
    <x v="10"/>
    <x v="4"/>
  </r>
  <r>
    <n v="77556231"/>
    <x v="10"/>
    <x v="17"/>
  </r>
  <r>
    <n v="77556232"/>
    <x v="0"/>
    <x v="5"/>
  </r>
  <r>
    <n v="77556233"/>
    <x v="10"/>
    <x v="5"/>
  </r>
  <r>
    <n v="77556236"/>
    <x v="10"/>
    <x v="4"/>
  </r>
  <r>
    <n v="77556237"/>
    <x v="10"/>
    <x v="0"/>
  </r>
  <r>
    <n v="77556239"/>
    <x v="12"/>
    <x v="3"/>
  </r>
  <r>
    <n v="77556240"/>
    <x v="10"/>
    <x v="9"/>
  </r>
  <r>
    <n v="77556242"/>
    <x v="10"/>
    <x v="11"/>
  </r>
  <r>
    <n v="77556243"/>
    <x v="10"/>
    <x v="12"/>
  </r>
  <r>
    <n v="77556244"/>
    <x v="10"/>
    <x v="4"/>
  </r>
  <r>
    <n v="77556245"/>
    <x v="10"/>
    <x v="18"/>
  </r>
  <r>
    <n v="77556246"/>
    <x v="10"/>
    <x v="12"/>
  </r>
  <r>
    <n v="77556247"/>
    <x v="10"/>
    <x v="4"/>
  </r>
  <r>
    <n v="77556248"/>
    <x v="10"/>
    <x v="1"/>
  </r>
  <r>
    <n v="77556249"/>
    <x v="10"/>
    <x v="15"/>
  </r>
  <r>
    <n v="77556250"/>
    <x v="10"/>
    <x v="12"/>
  </r>
  <r>
    <n v="77556251"/>
    <x v="10"/>
    <x v="8"/>
  </r>
  <r>
    <n v="77556252"/>
    <x v="10"/>
    <x v="14"/>
  </r>
  <r>
    <n v="77556253"/>
    <x v="10"/>
    <x v="10"/>
  </r>
  <r>
    <n v="77556254"/>
    <x v="10"/>
    <x v="8"/>
  </r>
  <r>
    <n v="77556256"/>
    <x v="10"/>
    <x v="5"/>
  </r>
  <r>
    <n v="77556258"/>
    <x v="10"/>
    <x v="10"/>
  </r>
  <r>
    <n v="77556259"/>
    <x v="10"/>
    <x v="14"/>
  </r>
  <r>
    <n v="77556260"/>
    <x v="10"/>
    <x v="8"/>
  </r>
  <r>
    <n v="77556261"/>
    <x v="10"/>
    <x v="10"/>
  </r>
  <r>
    <n v="77556262"/>
    <x v="12"/>
    <x v="4"/>
  </r>
  <r>
    <n v="77556263"/>
    <x v="10"/>
    <x v="11"/>
  </r>
  <r>
    <n v="77556266"/>
    <x v="22"/>
    <x v="17"/>
  </r>
  <r>
    <n v="77556267"/>
    <x v="10"/>
    <x v="17"/>
  </r>
  <r>
    <n v="77556268"/>
    <x v="12"/>
    <x v="9"/>
  </r>
  <r>
    <n v="77556269"/>
    <x v="21"/>
    <x v="12"/>
  </r>
  <r>
    <n v="77556271"/>
    <x v="0"/>
    <x v="16"/>
  </r>
  <r>
    <n v="77556272"/>
    <x v="10"/>
    <x v="15"/>
  </r>
  <r>
    <n v="77556273"/>
    <x v="10"/>
    <x v="11"/>
  </r>
  <r>
    <n v="77556274"/>
    <x v="10"/>
    <x v="6"/>
  </r>
  <r>
    <n v="77556275"/>
    <x v="10"/>
    <x v="8"/>
  </r>
  <r>
    <n v="77556276"/>
    <x v="0"/>
    <x v="2"/>
  </r>
  <r>
    <n v="77556277"/>
    <x v="0"/>
    <x v="15"/>
  </r>
  <r>
    <n v="77556278"/>
    <x v="0"/>
    <x v="6"/>
  </r>
  <r>
    <n v="77556279"/>
    <x v="10"/>
    <x v="18"/>
  </r>
  <r>
    <n v="77556280"/>
    <x v="10"/>
    <x v="3"/>
  </r>
  <r>
    <n v="77556282"/>
    <x v="10"/>
    <x v="1"/>
  </r>
  <r>
    <n v="77556283"/>
    <x v="10"/>
    <x v="1"/>
  </r>
  <r>
    <n v="77556285"/>
    <x v="10"/>
    <x v="0"/>
  </r>
  <r>
    <n v="77556286"/>
    <x v="10"/>
    <x v="15"/>
  </r>
  <r>
    <n v="77556287"/>
    <x v="10"/>
    <x v="13"/>
  </r>
  <r>
    <n v="77556288"/>
    <x v="10"/>
    <x v="13"/>
  </r>
  <r>
    <n v="77556289"/>
    <x v="12"/>
    <x v="12"/>
  </r>
  <r>
    <n v="77556291"/>
    <x v="12"/>
    <x v="12"/>
  </r>
  <r>
    <n v="77556292"/>
    <x v="10"/>
    <x v="10"/>
  </r>
  <r>
    <n v="77556293"/>
    <x v="10"/>
    <x v="0"/>
  </r>
  <r>
    <n v="77556294"/>
    <x v="10"/>
    <x v="3"/>
  </r>
  <r>
    <n v="77556295"/>
    <x v="10"/>
    <x v="16"/>
  </r>
  <r>
    <n v="77556296"/>
    <x v="22"/>
    <x v="6"/>
  </r>
  <r>
    <n v="77556298"/>
    <x v="10"/>
    <x v="8"/>
  </r>
  <r>
    <n v="77556299"/>
    <x v="10"/>
    <x v="9"/>
  </r>
  <r>
    <n v="77556300"/>
    <x v="10"/>
    <x v="10"/>
  </r>
  <r>
    <n v="77556302"/>
    <x v="10"/>
    <x v="13"/>
  </r>
  <r>
    <n v="77556304"/>
    <x v="10"/>
    <x v="12"/>
  </r>
  <r>
    <n v="77556305"/>
    <x v="10"/>
    <x v="14"/>
  </r>
  <r>
    <n v="77556308"/>
    <x v="10"/>
    <x v="2"/>
  </r>
  <r>
    <n v="77556309"/>
    <x v="10"/>
    <x v="14"/>
  </r>
  <r>
    <n v="77556310"/>
    <x v="22"/>
    <x v="18"/>
  </r>
  <r>
    <n v="77556313"/>
    <x v="10"/>
    <x v="8"/>
  </r>
  <r>
    <n v="77556314"/>
    <x v="10"/>
    <x v="6"/>
  </r>
  <r>
    <n v="77556315"/>
    <x v="10"/>
    <x v="6"/>
  </r>
  <r>
    <n v="77556318"/>
    <x v="11"/>
    <x v="6"/>
  </r>
  <r>
    <n v="77556319"/>
    <x v="10"/>
    <x v="7"/>
  </r>
  <r>
    <n v="77556320"/>
    <x v="22"/>
    <x v="0"/>
  </r>
  <r>
    <n v="77556321"/>
    <x v="22"/>
    <x v="8"/>
  </r>
  <r>
    <n v="77556322"/>
    <x v="12"/>
    <x v="13"/>
  </r>
  <r>
    <n v="77556323"/>
    <x v="0"/>
    <x v="2"/>
  </r>
  <r>
    <n v="77556325"/>
    <x v="10"/>
    <x v="1"/>
  </r>
  <r>
    <n v="77556326"/>
    <x v="10"/>
    <x v="17"/>
  </r>
  <r>
    <n v="77556327"/>
    <x v="10"/>
    <x v="4"/>
  </r>
  <r>
    <n v="77556328"/>
    <x v="10"/>
    <x v="4"/>
  </r>
  <r>
    <n v="77556330"/>
    <x v="10"/>
    <x v="17"/>
  </r>
  <r>
    <n v="77556332"/>
    <x v="10"/>
    <x v="0"/>
  </r>
  <r>
    <n v="77556333"/>
    <x v="10"/>
    <x v="7"/>
  </r>
  <r>
    <n v="77556334"/>
    <x v="10"/>
    <x v="8"/>
  </r>
  <r>
    <n v="77556335"/>
    <x v="10"/>
    <x v="8"/>
  </r>
  <r>
    <n v="77556336"/>
    <x v="10"/>
    <x v="12"/>
  </r>
  <r>
    <n v="77556337"/>
    <x v="10"/>
    <x v="5"/>
  </r>
  <r>
    <n v="77556338"/>
    <x v="22"/>
    <x v="0"/>
  </r>
  <r>
    <n v="77556339"/>
    <x v="10"/>
    <x v="4"/>
  </r>
  <r>
    <n v="77556340"/>
    <x v="22"/>
    <x v="5"/>
  </r>
  <r>
    <n v="77556342"/>
    <x v="22"/>
    <x v="1"/>
  </r>
  <r>
    <n v="77556343"/>
    <x v="10"/>
    <x v="2"/>
  </r>
  <r>
    <n v="77556344"/>
    <x v="10"/>
    <x v="13"/>
  </r>
  <r>
    <n v="77556345"/>
    <x v="10"/>
    <x v="14"/>
  </r>
  <r>
    <n v="77556346"/>
    <x v="22"/>
    <x v="2"/>
  </r>
  <r>
    <n v="77556348"/>
    <x v="10"/>
    <x v="14"/>
  </r>
  <r>
    <n v="77556350"/>
    <x v="10"/>
    <x v="1"/>
  </r>
  <r>
    <n v="77556352"/>
    <x v="10"/>
    <x v="2"/>
  </r>
  <r>
    <n v="77556353"/>
    <x v="10"/>
    <x v="5"/>
  </r>
  <r>
    <n v="77556354"/>
    <x v="10"/>
    <x v="9"/>
  </r>
  <r>
    <n v="77556355"/>
    <x v="10"/>
    <x v="1"/>
  </r>
  <r>
    <n v="77556356"/>
    <x v="12"/>
    <x v="7"/>
  </r>
  <r>
    <n v="77556359"/>
    <x v="10"/>
    <x v="13"/>
  </r>
  <r>
    <n v="77556360"/>
    <x v="10"/>
    <x v="2"/>
  </r>
  <r>
    <n v="77556361"/>
    <x v="10"/>
    <x v="4"/>
  </r>
  <r>
    <n v="77556362"/>
    <x v="0"/>
    <x v="7"/>
  </r>
  <r>
    <n v="77556363"/>
    <x v="22"/>
    <x v="3"/>
  </r>
  <r>
    <n v="77556364"/>
    <x v="10"/>
    <x v="5"/>
  </r>
  <r>
    <n v="77556365"/>
    <x v="10"/>
    <x v="12"/>
  </r>
  <r>
    <n v="77556366"/>
    <x v="10"/>
    <x v="17"/>
  </r>
  <r>
    <n v="77556367"/>
    <x v="10"/>
    <x v="12"/>
  </r>
  <r>
    <n v="77556369"/>
    <x v="10"/>
    <x v="10"/>
  </r>
  <r>
    <n v="77556372"/>
    <x v="0"/>
    <x v="9"/>
  </r>
  <r>
    <n v="77556374"/>
    <x v="10"/>
    <x v="3"/>
  </r>
  <r>
    <n v="77556375"/>
    <x v="22"/>
    <x v="6"/>
  </r>
  <r>
    <n v="77556376"/>
    <x v="10"/>
    <x v="17"/>
  </r>
  <r>
    <n v="77556377"/>
    <x v="10"/>
    <x v="14"/>
  </r>
  <r>
    <n v="77556378"/>
    <x v="1"/>
    <x v="17"/>
  </r>
  <r>
    <n v="77556379"/>
    <x v="0"/>
    <x v="11"/>
  </r>
  <r>
    <n v="77556380"/>
    <x v="10"/>
    <x v="5"/>
  </r>
  <r>
    <n v="77556381"/>
    <x v="10"/>
    <x v="12"/>
  </r>
  <r>
    <n v="77556382"/>
    <x v="10"/>
    <x v="12"/>
  </r>
  <r>
    <n v="77556383"/>
    <x v="10"/>
    <x v="7"/>
  </r>
  <r>
    <n v="77556384"/>
    <x v="0"/>
    <x v="9"/>
  </r>
  <r>
    <n v="77556385"/>
    <x v="10"/>
    <x v="8"/>
  </r>
  <r>
    <n v="77556386"/>
    <x v="22"/>
    <x v="2"/>
  </r>
  <r>
    <n v="77556387"/>
    <x v="10"/>
    <x v="17"/>
  </r>
  <r>
    <n v="77556388"/>
    <x v="10"/>
    <x v="2"/>
  </r>
  <r>
    <n v="77556389"/>
    <x v="10"/>
    <x v="15"/>
  </r>
  <r>
    <n v="77556392"/>
    <x v="21"/>
    <x v="15"/>
  </r>
  <r>
    <n v="77556393"/>
    <x v="10"/>
    <x v="16"/>
  </r>
  <r>
    <n v="77556394"/>
    <x v="22"/>
    <x v="2"/>
  </r>
  <r>
    <n v="77556395"/>
    <x v="10"/>
    <x v="18"/>
  </r>
  <r>
    <n v="77556396"/>
    <x v="22"/>
    <x v="10"/>
  </r>
  <r>
    <n v="77556397"/>
    <x v="12"/>
    <x v="11"/>
  </r>
  <r>
    <n v="77556398"/>
    <x v="10"/>
    <x v="7"/>
  </r>
  <r>
    <n v="77556399"/>
    <x v="10"/>
    <x v="10"/>
  </r>
  <r>
    <n v="77556401"/>
    <x v="10"/>
    <x v="3"/>
  </r>
  <r>
    <n v="77556402"/>
    <x v="10"/>
    <x v="7"/>
  </r>
  <r>
    <n v="77556404"/>
    <x v="10"/>
    <x v="5"/>
  </r>
  <r>
    <n v="77556405"/>
    <x v="10"/>
    <x v="3"/>
  </r>
  <r>
    <n v="77556407"/>
    <x v="10"/>
    <x v="16"/>
  </r>
  <r>
    <n v="77556408"/>
    <x v="10"/>
    <x v="11"/>
  </r>
  <r>
    <n v="77556413"/>
    <x v="12"/>
    <x v="16"/>
  </r>
  <r>
    <n v="77556414"/>
    <x v="21"/>
    <x v="1"/>
  </r>
  <r>
    <n v="77556415"/>
    <x v="10"/>
    <x v="5"/>
  </r>
  <r>
    <n v="77556416"/>
    <x v="10"/>
    <x v="3"/>
  </r>
  <r>
    <n v="77556417"/>
    <x v="10"/>
    <x v="5"/>
  </r>
  <r>
    <n v="77556418"/>
    <x v="10"/>
    <x v="18"/>
  </r>
  <r>
    <n v="77556419"/>
    <x v="21"/>
    <x v="1"/>
  </r>
  <r>
    <n v="77556420"/>
    <x v="10"/>
    <x v="7"/>
  </r>
  <r>
    <n v="77556421"/>
    <x v="10"/>
    <x v="13"/>
  </r>
  <r>
    <n v="77556422"/>
    <x v="0"/>
    <x v="5"/>
  </r>
  <r>
    <n v="77556423"/>
    <x v="10"/>
    <x v="8"/>
  </r>
  <r>
    <n v="77556424"/>
    <x v="10"/>
    <x v="5"/>
  </r>
  <r>
    <n v="77556425"/>
    <x v="10"/>
    <x v="1"/>
  </r>
  <r>
    <n v="77556426"/>
    <x v="22"/>
    <x v="6"/>
  </r>
  <r>
    <n v="77556427"/>
    <x v="10"/>
    <x v="1"/>
  </r>
  <r>
    <n v="77556428"/>
    <x v="12"/>
    <x v="17"/>
  </r>
  <r>
    <n v="77556429"/>
    <x v="10"/>
    <x v="3"/>
  </r>
  <r>
    <n v="77556431"/>
    <x v="22"/>
    <x v="0"/>
  </r>
  <r>
    <n v="77556432"/>
    <x v="22"/>
    <x v="4"/>
  </r>
  <r>
    <n v="77556433"/>
    <x v="22"/>
    <x v="16"/>
  </r>
  <r>
    <n v="77556434"/>
    <x v="12"/>
    <x v="2"/>
  </r>
  <r>
    <n v="77556435"/>
    <x v="22"/>
    <x v="2"/>
  </r>
  <r>
    <n v="77556437"/>
    <x v="10"/>
    <x v="6"/>
  </r>
  <r>
    <n v="77556438"/>
    <x v="1"/>
    <x v="2"/>
  </r>
  <r>
    <n v="77556439"/>
    <x v="10"/>
    <x v="8"/>
  </r>
  <r>
    <n v="77556443"/>
    <x v="10"/>
    <x v="5"/>
  </r>
  <r>
    <n v="77556445"/>
    <x v="22"/>
    <x v="14"/>
  </r>
  <r>
    <n v="77556447"/>
    <x v="0"/>
    <x v="17"/>
  </r>
  <r>
    <n v="77556452"/>
    <x v="22"/>
    <x v="13"/>
  </r>
  <r>
    <n v="77556453"/>
    <x v="10"/>
    <x v="3"/>
  </r>
  <r>
    <n v="77556455"/>
    <x v="10"/>
    <x v="1"/>
  </r>
  <r>
    <n v="77556457"/>
    <x v="10"/>
    <x v="14"/>
  </r>
  <r>
    <n v="77556460"/>
    <x v="10"/>
    <x v="7"/>
  </r>
  <r>
    <n v="77556461"/>
    <x v="10"/>
    <x v="2"/>
  </r>
  <r>
    <n v="77556462"/>
    <x v="10"/>
    <x v="3"/>
  </r>
  <r>
    <n v="77556463"/>
    <x v="1"/>
    <x v="6"/>
  </r>
  <r>
    <n v="77556464"/>
    <x v="10"/>
    <x v="3"/>
  </r>
  <r>
    <n v="77556468"/>
    <x v="22"/>
    <x v="2"/>
  </r>
  <r>
    <n v="77556469"/>
    <x v="10"/>
    <x v="7"/>
  </r>
  <r>
    <n v="77556471"/>
    <x v="10"/>
    <x v="18"/>
  </r>
  <r>
    <n v="77556473"/>
    <x v="10"/>
    <x v="11"/>
  </r>
  <r>
    <n v="77556474"/>
    <x v="10"/>
    <x v="9"/>
  </r>
  <r>
    <n v="77556475"/>
    <x v="10"/>
    <x v="13"/>
  </r>
  <r>
    <n v="77556476"/>
    <x v="0"/>
    <x v="2"/>
  </r>
  <r>
    <n v="77556477"/>
    <x v="11"/>
    <x v="14"/>
  </r>
  <r>
    <n v="77556478"/>
    <x v="10"/>
    <x v="15"/>
  </r>
  <r>
    <n v="77556479"/>
    <x v="21"/>
    <x v="1"/>
  </r>
  <r>
    <n v="77556480"/>
    <x v="21"/>
    <x v="16"/>
  </r>
  <r>
    <n v="77556481"/>
    <x v="1"/>
    <x v="5"/>
  </r>
  <r>
    <n v="77556482"/>
    <x v="10"/>
    <x v="5"/>
  </r>
  <r>
    <n v="77556484"/>
    <x v="10"/>
    <x v="16"/>
  </r>
  <r>
    <n v="77556485"/>
    <x v="10"/>
    <x v="12"/>
  </r>
  <r>
    <n v="77556486"/>
    <x v="22"/>
    <x v="16"/>
  </r>
  <r>
    <n v="77556487"/>
    <x v="10"/>
    <x v="5"/>
  </r>
  <r>
    <n v="77556488"/>
    <x v="22"/>
    <x v="1"/>
  </r>
  <r>
    <n v="77556489"/>
    <x v="10"/>
    <x v="17"/>
  </r>
  <r>
    <n v="77556490"/>
    <x v="12"/>
    <x v="6"/>
  </r>
  <r>
    <n v="77556492"/>
    <x v="10"/>
    <x v="17"/>
  </r>
  <r>
    <n v="77556493"/>
    <x v="10"/>
    <x v="0"/>
  </r>
  <r>
    <n v="77556494"/>
    <x v="10"/>
    <x v="10"/>
  </r>
  <r>
    <n v="77556495"/>
    <x v="10"/>
    <x v="8"/>
  </r>
  <r>
    <n v="77556496"/>
    <x v="10"/>
    <x v="8"/>
  </r>
  <r>
    <n v="77556497"/>
    <x v="10"/>
    <x v="18"/>
  </r>
  <r>
    <n v="77556498"/>
    <x v="22"/>
    <x v="1"/>
  </r>
  <r>
    <n v="77556499"/>
    <x v="10"/>
    <x v="6"/>
  </r>
  <r>
    <n v="77556500"/>
    <x v="10"/>
    <x v="16"/>
  </r>
  <r>
    <n v="77556501"/>
    <x v="0"/>
    <x v="18"/>
  </r>
  <r>
    <n v="77556502"/>
    <x v="22"/>
    <x v="9"/>
  </r>
  <r>
    <n v="77556503"/>
    <x v="10"/>
    <x v="3"/>
  </r>
  <r>
    <n v="77556504"/>
    <x v="10"/>
    <x v="16"/>
  </r>
  <r>
    <n v="77556506"/>
    <x v="10"/>
    <x v="3"/>
  </r>
  <r>
    <n v="77556508"/>
    <x v="10"/>
    <x v="10"/>
  </r>
  <r>
    <n v="77556510"/>
    <x v="0"/>
    <x v="6"/>
  </r>
  <r>
    <n v="77556511"/>
    <x v="10"/>
    <x v="12"/>
  </r>
  <r>
    <n v="77556512"/>
    <x v="21"/>
    <x v="6"/>
  </r>
  <r>
    <n v="77556514"/>
    <x v="0"/>
    <x v="10"/>
  </r>
  <r>
    <n v="77556515"/>
    <x v="10"/>
    <x v="16"/>
  </r>
  <r>
    <n v="77556516"/>
    <x v="22"/>
    <x v="2"/>
  </r>
  <r>
    <n v="77556517"/>
    <x v="10"/>
    <x v="3"/>
  </r>
  <r>
    <n v="77556518"/>
    <x v="10"/>
    <x v="16"/>
  </r>
  <r>
    <n v="77556519"/>
    <x v="10"/>
    <x v="16"/>
  </r>
  <r>
    <n v="77556520"/>
    <x v="10"/>
    <x v="16"/>
  </r>
  <r>
    <n v="77556523"/>
    <x v="1"/>
    <x v="15"/>
  </r>
  <r>
    <n v="77556524"/>
    <x v="10"/>
    <x v="9"/>
  </r>
  <r>
    <n v="77556525"/>
    <x v="1"/>
    <x v="6"/>
  </r>
  <r>
    <n v="77556526"/>
    <x v="10"/>
    <x v="12"/>
  </r>
  <r>
    <n v="77556529"/>
    <x v="10"/>
    <x v="16"/>
  </r>
  <r>
    <n v="77556532"/>
    <x v="10"/>
    <x v="7"/>
  </r>
  <r>
    <n v="77556534"/>
    <x v="10"/>
    <x v="7"/>
  </r>
  <r>
    <n v="77556535"/>
    <x v="22"/>
    <x v="11"/>
  </r>
  <r>
    <n v="77556536"/>
    <x v="10"/>
    <x v="12"/>
  </r>
  <r>
    <n v="77556537"/>
    <x v="10"/>
    <x v="3"/>
  </r>
  <r>
    <n v="77556538"/>
    <x v="10"/>
    <x v="3"/>
  </r>
  <r>
    <n v="77556539"/>
    <x v="10"/>
    <x v="16"/>
  </r>
  <r>
    <n v="77556540"/>
    <x v="10"/>
    <x v="17"/>
  </r>
  <r>
    <n v="77556541"/>
    <x v="0"/>
    <x v="10"/>
  </r>
  <r>
    <n v="77556545"/>
    <x v="10"/>
    <x v="12"/>
  </r>
  <r>
    <n v="77556546"/>
    <x v="10"/>
    <x v="18"/>
  </r>
  <r>
    <n v="77556547"/>
    <x v="10"/>
    <x v="18"/>
  </r>
  <r>
    <n v="77556548"/>
    <x v="10"/>
    <x v="8"/>
  </r>
  <r>
    <n v="77556549"/>
    <x v="21"/>
    <x v="5"/>
  </r>
  <r>
    <n v="77556550"/>
    <x v="10"/>
    <x v="3"/>
  </r>
  <r>
    <n v="77556551"/>
    <x v="10"/>
    <x v="3"/>
  </r>
  <r>
    <n v="77556552"/>
    <x v="10"/>
    <x v="4"/>
  </r>
  <r>
    <n v="77556553"/>
    <x v="0"/>
    <x v="3"/>
  </r>
  <r>
    <n v="77556554"/>
    <x v="10"/>
    <x v="13"/>
  </r>
  <r>
    <n v="77556555"/>
    <x v="21"/>
    <x v="5"/>
  </r>
  <r>
    <n v="77556556"/>
    <x v="21"/>
    <x v="5"/>
  </r>
  <r>
    <n v="77556557"/>
    <x v="10"/>
    <x v="11"/>
  </r>
  <r>
    <n v="77556558"/>
    <x v="10"/>
    <x v="11"/>
  </r>
  <r>
    <n v="77556560"/>
    <x v="10"/>
    <x v="1"/>
  </r>
  <r>
    <n v="77556562"/>
    <x v="10"/>
    <x v="11"/>
  </r>
  <r>
    <n v="77556564"/>
    <x v="10"/>
    <x v="13"/>
  </r>
  <r>
    <n v="77556565"/>
    <x v="10"/>
    <x v="9"/>
  </r>
  <r>
    <n v="77556566"/>
    <x v="10"/>
    <x v="3"/>
  </r>
  <r>
    <n v="77556569"/>
    <x v="10"/>
    <x v="14"/>
  </r>
  <r>
    <n v="77556570"/>
    <x v="10"/>
    <x v="13"/>
  </r>
  <r>
    <n v="77556571"/>
    <x v="12"/>
    <x v="2"/>
  </r>
  <r>
    <n v="77556573"/>
    <x v="10"/>
    <x v="1"/>
  </r>
  <r>
    <n v="77556575"/>
    <x v="10"/>
    <x v="3"/>
  </r>
  <r>
    <n v="77556577"/>
    <x v="10"/>
    <x v="5"/>
  </r>
  <r>
    <n v="77556578"/>
    <x v="10"/>
    <x v="6"/>
  </r>
  <r>
    <n v="77556579"/>
    <x v="12"/>
    <x v="2"/>
  </r>
  <r>
    <n v="77556580"/>
    <x v="12"/>
    <x v="4"/>
  </r>
  <r>
    <n v="77556581"/>
    <x v="12"/>
    <x v="17"/>
  </r>
  <r>
    <n v="77556582"/>
    <x v="22"/>
    <x v="15"/>
  </r>
  <r>
    <n v="77556583"/>
    <x v="0"/>
    <x v="14"/>
  </r>
  <r>
    <n v="77556584"/>
    <x v="10"/>
    <x v="15"/>
  </r>
  <r>
    <n v="77556586"/>
    <x v="22"/>
    <x v="18"/>
  </r>
  <r>
    <n v="77556587"/>
    <x v="10"/>
    <x v="11"/>
  </r>
  <r>
    <n v="77556588"/>
    <x v="10"/>
    <x v="8"/>
  </r>
  <r>
    <n v="77556589"/>
    <x v="10"/>
    <x v="1"/>
  </r>
  <r>
    <n v="77556590"/>
    <x v="10"/>
    <x v="4"/>
  </r>
  <r>
    <n v="77556591"/>
    <x v="10"/>
    <x v="3"/>
  </r>
  <r>
    <n v="77556592"/>
    <x v="12"/>
    <x v="18"/>
  </r>
  <r>
    <n v="77556593"/>
    <x v="10"/>
    <x v="16"/>
  </r>
  <r>
    <n v="77556594"/>
    <x v="10"/>
    <x v="16"/>
  </r>
  <r>
    <n v="77556595"/>
    <x v="10"/>
    <x v="9"/>
  </r>
  <r>
    <n v="77556596"/>
    <x v="12"/>
    <x v="18"/>
  </r>
  <r>
    <n v="77556597"/>
    <x v="0"/>
    <x v="2"/>
  </r>
  <r>
    <n v="77556598"/>
    <x v="0"/>
    <x v="10"/>
  </r>
  <r>
    <n v="77556601"/>
    <x v="10"/>
    <x v="13"/>
  </r>
  <r>
    <n v="77556602"/>
    <x v="10"/>
    <x v="4"/>
  </r>
  <r>
    <n v="77556603"/>
    <x v="10"/>
    <x v="18"/>
  </r>
  <r>
    <n v="77556604"/>
    <x v="10"/>
    <x v="3"/>
  </r>
  <r>
    <n v="77556606"/>
    <x v="0"/>
    <x v="4"/>
  </r>
  <r>
    <n v="77556607"/>
    <x v="12"/>
    <x v="9"/>
  </r>
  <r>
    <n v="77556610"/>
    <x v="12"/>
    <x v="1"/>
  </r>
  <r>
    <n v="77556611"/>
    <x v="10"/>
    <x v="17"/>
  </r>
  <r>
    <n v="77556613"/>
    <x v="10"/>
    <x v="6"/>
  </r>
  <r>
    <n v="77556615"/>
    <x v="10"/>
    <x v="13"/>
  </r>
  <r>
    <n v="77556616"/>
    <x v="10"/>
    <x v="12"/>
  </r>
  <r>
    <n v="77556617"/>
    <x v="0"/>
    <x v="9"/>
  </r>
  <r>
    <n v="77556618"/>
    <x v="0"/>
    <x v="18"/>
  </r>
  <r>
    <n v="77556620"/>
    <x v="10"/>
    <x v="15"/>
  </r>
  <r>
    <n v="77556621"/>
    <x v="22"/>
    <x v="12"/>
  </r>
  <r>
    <n v="77556622"/>
    <x v="1"/>
    <x v="15"/>
  </r>
  <r>
    <n v="77556623"/>
    <x v="10"/>
    <x v="1"/>
  </r>
  <r>
    <n v="77556624"/>
    <x v="10"/>
    <x v="12"/>
  </r>
  <r>
    <n v="77556625"/>
    <x v="10"/>
    <x v="11"/>
  </r>
  <r>
    <n v="77556626"/>
    <x v="10"/>
    <x v="8"/>
  </r>
  <r>
    <n v="77556627"/>
    <x v="21"/>
    <x v="16"/>
  </r>
  <r>
    <n v="77556628"/>
    <x v="23"/>
    <x v="1"/>
  </r>
  <r>
    <n v="77556629"/>
    <x v="7"/>
    <x v="18"/>
  </r>
  <r>
    <n v="77556630"/>
    <x v="10"/>
    <x v="2"/>
  </r>
  <r>
    <n v="77556631"/>
    <x v="0"/>
    <x v="11"/>
  </r>
  <r>
    <n v="77556632"/>
    <x v="10"/>
    <x v="15"/>
  </r>
  <r>
    <n v="77556633"/>
    <x v="10"/>
    <x v="9"/>
  </r>
  <r>
    <n v="77556634"/>
    <x v="10"/>
    <x v="17"/>
  </r>
  <r>
    <n v="77556637"/>
    <x v="10"/>
    <x v="10"/>
  </r>
  <r>
    <n v="77556638"/>
    <x v="10"/>
    <x v="5"/>
  </r>
  <r>
    <n v="77556639"/>
    <x v="10"/>
    <x v="1"/>
  </r>
  <r>
    <n v="77556640"/>
    <x v="10"/>
    <x v="18"/>
  </r>
  <r>
    <n v="77556642"/>
    <x v="0"/>
    <x v="15"/>
  </r>
  <r>
    <n v="77556643"/>
    <x v="0"/>
    <x v="15"/>
  </r>
  <r>
    <n v="77556645"/>
    <x v="22"/>
    <x v="5"/>
  </r>
  <r>
    <n v="77556647"/>
    <x v="0"/>
    <x v="10"/>
  </r>
  <r>
    <n v="77556648"/>
    <x v="22"/>
    <x v="13"/>
  </r>
  <r>
    <n v="77556649"/>
    <x v="0"/>
    <x v="10"/>
  </r>
  <r>
    <n v="77556650"/>
    <x v="10"/>
    <x v="11"/>
  </r>
  <r>
    <n v="77556651"/>
    <x v="10"/>
    <x v="11"/>
  </r>
  <r>
    <n v="77556652"/>
    <x v="10"/>
    <x v="8"/>
  </r>
  <r>
    <n v="77556653"/>
    <x v="21"/>
    <x v="16"/>
  </r>
  <r>
    <n v="77556656"/>
    <x v="10"/>
    <x v="9"/>
  </r>
  <r>
    <n v="77556657"/>
    <x v="10"/>
    <x v="12"/>
  </r>
  <r>
    <n v="77556658"/>
    <x v="10"/>
    <x v="9"/>
  </r>
  <r>
    <n v="77556659"/>
    <x v="10"/>
    <x v="2"/>
  </r>
  <r>
    <n v="77556661"/>
    <x v="22"/>
    <x v="10"/>
  </r>
  <r>
    <n v="77556663"/>
    <x v="10"/>
    <x v="11"/>
  </r>
  <r>
    <n v="77556664"/>
    <x v="22"/>
    <x v="8"/>
  </r>
  <r>
    <n v="77556666"/>
    <x v="10"/>
    <x v="10"/>
  </r>
  <r>
    <n v="77556667"/>
    <x v="10"/>
    <x v="15"/>
  </r>
  <r>
    <n v="77556669"/>
    <x v="10"/>
    <x v="12"/>
  </r>
  <r>
    <n v="77556672"/>
    <x v="10"/>
    <x v="9"/>
  </r>
  <r>
    <n v="77556673"/>
    <x v="3"/>
    <x v="18"/>
  </r>
  <r>
    <n v="77556675"/>
    <x v="10"/>
    <x v="8"/>
  </r>
  <r>
    <n v="77556676"/>
    <x v="10"/>
    <x v="1"/>
  </r>
  <r>
    <n v="77556678"/>
    <x v="22"/>
    <x v="8"/>
  </r>
  <r>
    <n v="77556680"/>
    <x v="10"/>
    <x v="9"/>
  </r>
  <r>
    <n v="77556681"/>
    <x v="10"/>
    <x v="9"/>
  </r>
  <r>
    <n v="77556682"/>
    <x v="10"/>
    <x v="15"/>
  </r>
  <r>
    <n v="77556683"/>
    <x v="10"/>
    <x v="14"/>
  </r>
  <r>
    <n v="77556687"/>
    <x v="0"/>
    <x v="8"/>
  </r>
  <r>
    <n v="77556689"/>
    <x v="10"/>
    <x v="2"/>
  </r>
  <r>
    <n v="77556690"/>
    <x v="10"/>
    <x v="0"/>
  </r>
  <r>
    <n v="77556691"/>
    <x v="10"/>
    <x v="4"/>
  </r>
  <r>
    <n v="77556692"/>
    <x v="10"/>
    <x v="3"/>
  </r>
  <r>
    <n v="77556693"/>
    <x v="0"/>
    <x v="5"/>
  </r>
  <r>
    <n v="77556694"/>
    <x v="22"/>
    <x v="12"/>
  </r>
  <r>
    <n v="77556695"/>
    <x v="10"/>
    <x v="7"/>
  </r>
  <r>
    <n v="77556697"/>
    <x v="22"/>
    <x v="9"/>
  </r>
  <r>
    <n v="77556698"/>
    <x v="10"/>
    <x v="3"/>
  </r>
  <r>
    <n v="77556699"/>
    <x v="10"/>
    <x v="5"/>
  </r>
  <r>
    <n v="77556700"/>
    <x v="10"/>
    <x v="17"/>
  </r>
  <r>
    <n v="77556701"/>
    <x v="22"/>
    <x v="5"/>
  </r>
  <r>
    <n v="77556702"/>
    <x v="10"/>
    <x v="3"/>
  </r>
  <r>
    <n v="77556703"/>
    <x v="10"/>
    <x v="18"/>
  </r>
  <r>
    <n v="77556704"/>
    <x v="22"/>
    <x v="1"/>
  </r>
  <r>
    <n v="77556705"/>
    <x v="22"/>
    <x v="13"/>
  </r>
  <r>
    <n v="77556706"/>
    <x v="12"/>
    <x v="9"/>
  </r>
  <r>
    <n v="77556707"/>
    <x v="10"/>
    <x v="13"/>
  </r>
  <r>
    <n v="77556708"/>
    <x v="22"/>
    <x v="4"/>
  </r>
  <r>
    <n v="77556709"/>
    <x v="12"/>
    <x v="5"/>
  </r>
  <r>
    <n v="77556710"/>
    <x v="0"/>
    <x v="17"/>
  </r>
  <r>
    <n v="77556711"/>
    <x v="10"/>
    <x v="13"/>
  </r>
  <r>
    <n v="77556712"/>
    <x v="7"/>
    <x v="13"/>
  </r>
  <r>
    <n v="77556713"/>
    <x v="21"/>
    <x v="16"/>
  </r>
  <r>
    <n v="77556714"/>
    <x v="12"/>
    <x v="14"/>
  </r>
  <r>
    <n v="77556715"/>
    <x v="10"/>
    <x v="12"/>
  </r>
  <r>
    <n v="77556716"/>
    <x v="10"/>
    <x v="9"/>
  </r>
  <r>
    <n v="77556717"/>
    <x v="10"/>
    <x v="14"/>
  </r>
  <r>
    <n v="77556718"/>
    <x v="10"/>
    <x v="8"/>
  </r>
  <r>
    <n v="77556720"/>
    <x v="22"/>
    <x v="11"/>
  </r>
  <r>
    <n v="77556721"/>
    <x v="10"/>
    <x v="3"/>
  </r>
  <r>
    <n v="77556722"/>
    <x v="10"/>
    <x v="5"/>
  </r>
  <r>
    <n v="77556724"/>
    <x v="22"/>
    <x v="4"/>
  </r>
  <r>
    <n v="77556725"/>
    <x v="10"/>
    <x v="4"/>
  </r>
  <r>
    <n v="77556726"/>
    <x v="0"/>
    <x v="13"/>
  </r>
  <r>
    <n v="77556727"/>
    <x v="0"/>
    <x v="15"/>
  </r>
  <r>
    <n v="77556728"/>
    <x v="10"/>
    <x v="7"/>
  </r>
  <r>
    <n v="77556731"/>
    <x v="10"/>
    <x v="18"/>
  </r>
  <r>
    <n v="77556732"/>
    <x v="10"/>
    <x v="14"/>
  </r>
  <r>
    <n v="77556733"/>
    <x v="10"/>
    <x v="17"/>
  </r>
  <r>
    <n v="77556734"/>
    <x v="10"/>
    <x v="1"/>
  </r>
  <r>
    <n v="77556735"/>
    <x v="10"/>
    <x v="5"/>
  </r>
  <r>
    <n v="77556736"/>
    <x v="0"/>
    <x v="11"/>
  </r>
  <r>
    <n v="77556737"/>
    <x v="10"/>
    <x v="15"/>
  </r>
  <r>
    <n v="77556738"/>
    <x v="10"/>
    <x v="3"/>
  </r>
  <r>
    <n v="77556739"/>
    <x v="10"/>
    <x v="6"/>
  </r>
  <r>
    <n v="77556740"/>
    <x v="10"/>
    <x v="15"/>
  </r>
  <r>
    <n v="77556741"/>
    <x v="10"/>
    <x v="1"/>
  </r>
  <r>
    <n v="77556743"/>
    <x v="10"/>
    <x v="0"/>
  </r>
  <r>
    <n v="77556744"/>
    <x v="10"/>
    <x v="12"/>
  </r>
  <r>
    <n v="77556745"/>
    <x v="10"/>
    <x v="5"/>
  </r>
  <r>
    <n v="77556746"/>
    <x v="10"/>
    <x v="16"/>
  </r>
  <r>
    <n v="77556748"/>
    <x v="10"/>
    <x v="0"/>
  </r>
  <r>
    <n v="77556750"/>
    <x v="10"/>
    <x v="6"/>
  </r>
  <r>
    <n v="77556751"/>
    <x v="10"/>
    <x v="13"/>
  </r>
  <r>
    <n v="77556752"/>
    <x v="10"/>
    <x v="7"/>
  </r>
  <r>
    <n v="77556753"/>
    <x v="10"/>
    <x v="5"/>
  </r>
  <r>
    <n v="77556754"/>
    <x v="10"/>
    <x v="12"/>
  </r>
  <r>
    <n v="77556756"/>
    <x v="10"/>
    <x v="8"/>
  </r>
  <r>
    <n v="77556757"/>
    <x v="22"/>
    <x v="16"/>
  </r>
  <r>
    <n v="77556758"/>
    <x v="10"/>
    <x v="9"/>
  </r>
  <r>
    <n v="77556759"/>
    <x v="10"/>
    <x v="5"/>
  </r>
  <r>
    <n v="77556760"/>
    <x v="10"/>
    <x v="6"/>
  </r>
  <r>
    <n v="77556761"/>
    <x v="10"/>
    <x v="10"/>
  </r>
  <r>
    <n v="77556762"/>
    <x v="10"/>
    <x v="5"/>
  </r>
  <r>
    <n v="77556763"/>
    <x v="10"/>
    <x v="1"/>
  </r>
  <r>
    <n v="77556764"/>
    <x v="10"/>
    <x v="2"/>
  </r>
  <r>
    <n v="77556765"/>
    <x v="10"/>
    <x v="15"/>
  </r>
  <r>
    <n v="77556766"/>
    <x v="10"/>
    <x v="16"/>
  </r>
  <r>
    <n v="77556768"/>
    <x v="10"/>
    <x v="17"/>
  </r>
  <r>
    <n v="77556769"/>
    <x v="12"/>
    <x v="16"/>
  </r>
  <r>
    <n v="77556772"/>
    <x v="10"/>
    <x v="16"/>
  </r>
  <r>
    <n v="77556773"/>
    <x v="0"/>
    <x v="18"/>
  </r>
  <r>
    <n v="77556775"/>
    <x v="10"/>
    <x v="13"/>
  </r>
  <r>
    <n v="77556776"/>
    <x v="22"/>
    <x v="4"/>
  </r>
  <r>
    <n v="77556778"/>
    <x v="12"/>
    <x v="0"/>
  </r>
  <r>
    <n v="77556779"/>
    <x v="22"/>
    <x v="0"/>
  </r>
  <r>
    <n v="77556780"/>
    <x v="10"/>
    <x v="11"/>
  </r>
  <r>
    <n v="77556781"/>
    <x v="10"/>
    <x v="0"/>
  </r>
  <r>
    <n v="77556782"/>
    <x v="10"/>
    <x v="15"/>
  </r>
  <r>
    <n v="77556783"/>
    <x v="0"/>
    <x v="2"/>
  </r>
  <r>
    <n v="77556784"/>
    <x v="22"/>
    <x v="5"/>
  </r>
  <r>
    <n v="77556785"/>
    <x v="12"/>
    <x v="11"/>
  </r>
  <r>
    <n v="77556786"/>
    <x v="10"/>
    <x v="1"/>
  </r>
  <r>
    <n v="77556787"/>
    <x v="10"/>
    <x v="11"/>
  </r>
  <r>
    <n v="77556788"/>
    <x v="10"/>
    <x v="2"/>
  </r>
  <r>
    <n v="77556789"/>
    <x v="10"/>
    <x v="3"/>
  </r>
  <r>
    <n v="77556791"/>
    <x v="10"/>
    <x v="16"/>
  </r>
  <r>
    <n v="77556792"/>
    <x v="10"/>
    <x v="12"/>
  </r>
  <r>
    <n v="77556794"/>
    <x v="10"/>
    <x v="16"/>
  </r>
  <r>
    <n v="77556795"/>
    <x v="10"/>
    <x v="9"/>
  </r>
  <r>
    <n v="77556797"/>
    <x v="10"/>
    <x v="8"/>
  </r>
  <r>
    <n v="77556799"/>
    <x v="10"/>
    <x v="9"/>
  </r>
  <r>
    <n v="77556800"/>
    <x v="10"/>
    <x v="1"/>
  </r>
  <r>
    <n v="77556802"/>
    <x v="10"/>
    <x v="15"/>
  </r>
  <r>
    <n v="77556803"/>
    <x v="10"/>
    <x v="6"/>
  </r>
  <r>
    <n v="77556804"/>
    <x v="10"/>
    <x v="3"/>
  </r>
  <r>
    <n v="77556806"/>
    <x v="10"/>
    <x v="18"/>
  </r>
  <r>
    <n v="77556808"/>
    <x v="10"/>
    <x v="3"/>
  </r>
  <r>
    <n v="77556810"/>
    <x v="10"/>
    <x v="11"/>
  </r>
  <r>
    <n v="77556811"/>
    <x v="10"/>
    <x v="16"/>
  </r>
  <r>
    <n v="77556812"/>
    <x v="22"/>
    <x v="9"/>
  </r>
  <r>
    <n v="77556815"/>
    <x v="22"/>
    <x v="2"/>
  </r>
  <r>
    <n v="77556818"/>
    <x v="10"/>
    <x v="2"/>
  </r>
  <r>
    <n v="77556819"/>
    <x v="10"/>
    <x v="1"/>
  </r>
  <r>
    <n v="77556820"/>
    <x v="10"/>
    <x v="17"/>
  </r>
  <r>
    <n v="77556821"/>
    <x v="10"/>
    <x v="3"/>
  </r>
  <r>
    <n v="77556822"/>
    <x v="10"/>
    <x v="13"/>
  </r>
  <r>
    <n v="77556823"/>
    <x v="22"/>
    <x v="14"/>
  </r>
  <r>
    <n v="77556824"/>
    <x v="10"/>
    <x v="16"/>
  </r>
  <r>
    <n v="77556825"/>
    <x v="10"/>
    <x v="8"/>
  </r>
  <r>
    <n v="77556828"/>
    <x v="10"/>
    <x v="5"/>
  </r>
  <r>
    <n v="77556830"/>
    <x v="10"/>
    <x v="3"/>
  </r>
  <r>
    <n v="77556831"/>
    <x v="10"/>
    <x v="4"/>
  </r>
  <r>
    <n v="77556832"/>
    <x v="10"/>
    <x v="9"/>
  </r>
  <r>
    <n v="77556833"/>
    <x v="10"/>
    <x v="2"/>
  </r>
  <r>
    <n v="77556834"/>
    <x v="10"/>
    <x v="1"/>
  </r>
  <r>
    <n v="77556835"/>
    <x v="10"/>
    <x v="8"/>
  </r>
  <r>
    <n v="77556836"/>
    <x v="10"/>
    <x v="3"/>
  </r>
  <r>
    <n v="77556837"/>
    <x v="0"/>
    <x v="6"/>
  </r>
  <r>
    <n v="77556838"/>
    <x v="10"/>
    <x v="0"/>
  </r>
  <r>
    <n v="77556840"/>
    <x v="10"/>
    <x v="11"/>
  </r>
  <r>
    <n v="77556841"/>
    <x v="10"/>
    <x v="5"/>
  </r>
  <r>
    <n v="77556842"/>
    <x v="10"/>
    <x v="12"/>
  </r>
  <r>
    <n v="77556843"/>
    <x v="10"/>
    <x v="6"/>
  </r>
  <r>
    <n v="77556844"/>
    <x v="10"/>
    <x v="12"/>
  </r>
  <r>
    <n v="77556846"/>
    <x v="12"/>
    <x v="3"/>
  </r>
  <r>
    <n v="77556847"/>
    <x v="10"/>
    <x v="1"/>
  </r>
  <r>
    <n v="77556848"/>
    <x v="10"/>
    <x v="8"/>
  </r>
  <r>
    <n v="77556849"/>
    <x v="22"/>
    <x v="14"/>
  </r>
  <r>
    <n v="77556850"/>
    <x v="22"/>
    <x v="12"/>
  </r>
  <r>
    <n v="77556851"/>
    <x v="10"/>
    <x v="12"/>
  </r>
  <r>
    <n v="77556852"/>
    <x v="10"/>
    <x v="13"/>
  </r>
  <r>
    <n v="77556853"/>
    <x v="10"/>
    <x v="4"/>
  </r>
  <r>
    <n v="77556854"/>
    <x v="10"/>
    <x v="12"/>
  </r>
  <r>
    <n v="77556855"/>
    <x v="10"/>
    <x v="0"/>
  </r>
  <r>
    <n v="77556858"/>
    <x v="22"/>
    <x v="10"/>
  </r>
  <r>
    <n v="77556860"/>
    <x v="12"/>
    <x v="9"/>
  </r>
  <r>
    <n v="77556861"/>
    <x v="10"/>
    <x v="11"/>
  </r>
  <r>
    <n v="77556862"/>
    <x v="10"/>
    <x v="1"/>
  </r>
  <r>
    <n v="77556863"/>
    <x v="10"/>
    <x v="11"/>
  </r>
  <r>
    <n v="77556864"/>
    <x v="10"/>
    <x v="3"/>
  </r>
  <r>
    <n v="77556865"/>
    <x v="10"/>
    <x v="11"/>
  </r>
  <r>
    <n v="77556866"/>
    <x v="22"/>
    <x v="12"/>
  </r>
  <r>
    <n v="77556868"/>
    <x v="10"/>
    <x v="10"/>
  </r>
  <r>
    <n v="77556870"/>
    <x v="10"/>
    <x v="3"/>
  </r>
  <r>
    <n v="77556871"/>
    <x v="10"/>
    <x v="15"/>
  </r>
  <r>
    <n v="77556872"/>
    <x v="22"/>
    <x v="12"/>
  </r>
  <r>
    <n v="77556876"/>
    <x v="10"/>
    <x v="8"/>
  </r>
  <r>
    <n v="77556877"/>
    <x v="10"/>
    <x v="15"/>
  </r>
  <r>
    <n v="77556878"/>
    <x v="22"/>
    <x v="11"/>
  </r>
  <r>
    <n v="77556879"/>
    <x v="10"/>
    <x v="12"/>
  </r>
  <r>
    <n v="77556880"/>
    <x v="0"/>
    <x v="3"/>
  </r>
  <r>
    <n v="77556881"/>
    <x v="12"/>
    <x v="4"/>
  </r>
  <r>
    <n v="77556882"/>
    <x v="10"/>
    <x v="1"/>
  </r>
  <r>
    <n v="77556885"/>
    <x v="22"/>
    <x v="0"/>
  </r>
  <r>
    <n v="77556886"/>
    <x v="10"/>
    <x v="12"/>
  </r>
  <r>
    <n v="77556887"/>
    <x v="22"/>
    <x v="18"/>
  </r>
  <r>
    <n v="77556888"/>
    <x v="22"/>
    <x v="9"/>
  </r>
  <r>
    <n v="77556889"/>
    <x v="10"/>
    <x v="14"/>
  </r>
  <r>
    <n v="77556890"/>
    <x v="10"/>
    <x v="3"/>
  </r>
  <r>
    <n v="77556891"/>
    <x v="10"/>
    <x v="18"/>
  </r>
  <r>
    <n v="77556893"/>
    <x v="10"/>
    <x v="15"/>
  </r>
  <r>
    <n v="77556895"/>
    <x v="10"/>
    <x v="12"/>
  </r>
  <r>
    <n v="77556896"/>
    <x v="0"/>
    <x v="18"/>
  </r>
  <r>
    <n v="77556898"/>
    <x v="10"/>
    <x v="14"/>
  </r>
  <r>
    <n v="77556900"/>
    <x v="10"/>
    <x v="15"/>
  </r>
  <r>
    <n v="77556901"/>
    <x v="10"/>
    <x v="17"/>
  </r>
  <r>
    <n v="77556903"/>
    <x v="10"/>
    <x v="12"/>
  </r>
  <r>
    <n v="77556904"/>
    <x v="10"/>
    <x v="11"/>
  </r>
  <r>
    <n v="77556905"/>
    <x v="22"/>
    <x v="11"/>
  </r>
  <r>
    <n v="77556908"/>
    <x v="0"/>
    <x v="7"/>
  </r>
  <r>
    <n v="77556909"/>
    <x v="10"/>
    <x v="3"/>
  </r>
  <r>
    <n v="77556911"/>
    <x v="22"/>
    <x v="10"/>
  </r>
  <r>
    <n v="77556912"/>
    <x v="10"/>
    <x v="17"/>
  </r>
  <r>
    <n v="77556913"/>
    <x v="10"/>
    <x v="15"/>
  </r>
  <r>
    <n v="77556914"/>
    <x v="0"/>
    <x v="10"/>
  </r>
  <r>
    <n v="77556915"/>
    <x v="10"/>
    <x v="11"/>
  </r>
  <r>
    <n v="77556916"/>
    <x v="10"/>
    <x v="7"/>
  </r>
  <r>
    <n v="77556918"/>
    <x v="10"/>
    <x v="8"/>
  </r>
  <r>
    <n v="77556921"/>
    <x v="10"/>
    <x v="16"/>
  </r>
  <r>
    <n v="77556922"/>
    <x v="22"/>
    <x v="18"/>
  </r>
  <r>
    <n v="77556924"/>
    <x v="0"/>
    <x v="6"/>
  </r>
  <r>
    <n v="77556925"/>
    <x v="10"/>
    <x v="10"/>
  </r>
  <r>
    <n v="77556926"/>
    <x v="10"/>
    <x v="3"/>
  </r>
  <r>
    <n v="77556927"/>
    <x v="10"/>
    <x v="9"/>
  </r>
  <r>
    <n v="77556928"/>
    <x v="10"/>
    <x v="2"/>
  </r>
  <r>
    <n v="77556929"/>
    <x v="10"/>
    <x v="10"/>
  </r>
  <r>
    <n v="77556930"/>
    <x v="22"/>
    <x v="0"/>
  </r>
  <r>
    <n v="77556931"/>
    <x v="10"/>
    <x v="15"/>
  </r>
  <r>
    <n v="77556932"/>
    <x v="10"/>
    <x v="6"/>
  </r>
  <r>
    <n v="77556934"/>
    <x v="22"/>
    <x v="16"/>
  </r>
  <r>
    <n v="77556935"/>
    <x v="10"/>
    <x v="14"/>
  </r>
  <r>
    <n v="77556936"/>
    <x v="10"/>
    <x v="3"/>
  </r>
  <r>
    <n v="77556937"/>
    <x v="10"/>
    <x v="6"/>
  </r>
  <r>
    <n v="77556938"/>
    <x v="10"/>
    <x v="2"/>
  </r>
  <r>
    <n v="77556940"/>
    <x v="0"/>
    <x v="3"/>
  </r>
  <r>
    <n v="77556942"/>
    <x v="10"/>
    <x v="5"/>
  </r>
  <r>
    <n v="77556944"/>
    <x v="10"/>
    <x v="10"/>
  </r>
  <r>
    <n v="77556946"/>
    <x v="10"/>
    <x v="7"/>
  </r>
  <r>
    <n v="77556947"/>
    <x v="10"/>
    <x v="17"/>
  </r>
  <r>
    <n v="77556951"/>
    <x v="10"/>
    <x v="16"/>
  </r>
  <r>
    <n v="77556953"/>
    <x v="10"/>
    <x v="7"/>
  </r>
  <r>
    <n v="77556954"/>
    <x v="0"/>
    <x v="3"/>
  </r>
  <r>
    <n v="77556955"/>
    <x v="10"/>
    <x v="12"/>
  </r>
  <r>
    <n v="77556957"/>
    <x v="10"/>
    <x v="17"/>
  </r>
  <r>
    <n v="77556958"/>
    <x v="10"/>
    <x v="15"/>
  </r>
  <r>
    <n v="77556959"/>
    <x v="10"/>
    <x v="11"/>
  </r>
  <r>
    <n v="77556960"/>
    <x v="10"/>
    <x v="4"/>
  </r>
  <r>
    <n v="77556961"/>
    <x v="12"/>
    <x v="1"/>
  </r>
  <r>
    <n v="77556962"/>
    <x v="10"/>
    <x v="8"/>
  </r>
  <r>
    <n v="77556963"/>
    <x v="10"/>
    <x v="1"/>
  </r>
  <r>
    <n v="77556964"/>
    <x v="10"/>
    <x v="1"/>
  </r>
  <r>
    <n v="77556965"/>
    <x v="22"/>
    <x v="18"/>
  </r>
  <r>
    <n v="77556966"/>
    <x v="22"/>
    <x v="18"/>
  </r>
  <r>
    <n v="77556967"/>
    <x v="22"/>
    <x v="8"/>
  </r>
  <r>
    <n v="77556969"/>
    <x v="10"/>
    <x v="4"/>
  </r>
  <r>
    <n v="77556970"/>
    <x v="22"/>
    <x v="2"/>
  </r>
  <r>
    <n v="77556971"/>
    <x v="10"/>
    <x v="4"/>
  </r>
  <r>
    <n v="77556972"/>
    <x v="10"/>
    <x v="1"/>
  </r>
  <r>
    <n v="77556973"/>
    <x v="10"/>
    <x v="16"/>
  </r>
  <r>
    <n v="77556974"/>
    <x v="10"/>
    <x v="10"/>
  </r>
  <r>
    <n v="77556975"/>
    <x v="10"/>
    <x v="6"/>
  </r>
  <r>
    <n v="77556977"/>
    <x v="10"/>
    <x v="0"/>
  </r>
  <r>
    <n v="77556978"/>
    <x v="10"/>
    <x v="0"/>
  </r>
  <r>
    <n v="77556979"/>
    <x v="10"/>
    <x v="16"/>
  </r>
  <r>
    <n v="77556981"/>
    <x v="22"/>
    <x v="2"/>
  </r>
  <r>
    <n v="77556982"/>
    <x v="22"/>
    <x v="3"/>
  </r>
  <r>
    <n v="77556983"/>
    <x v="10"/>
    <x v="10"/>
  </r>
  <r>
    <n v="77556985"/>
    <x v="10"/>
    <x v="3"/>
  </r>
  <r>
    <n v="77556986"/>
    <x v="22"/>
    <x v="12"/>
  </r>
  <r>
    <n v="77556987"/>
    <x v="10"/>
    <x v="11"/>
  </r>
  <r>
    <n v="77556989"/>
    <x v="22"/>
    <x v="8"/>
  </r>
  <r>
    <n v="77556990"/>
    <x v="10"/>
    <x v="17"/>
  </r>
  <r>
    <n v="77556991"/>
    <x v="10"/>
    <x v="5"/>
  </r>
  <r>
    <n v="77556993"/>
    <x v="10"/>
    <x v="17"/>
  </r>
  <r>
    <n v="77556995"/>
    <x v="10"/>
    <x v="16"/>
  </r>
  <r>
    <n v="77556996"/>
    <x v="10"/>
    <x v="1"/>
  </r>
  <r>
    <n v="77556997"/>
    <x v="10"/>
    <x v="8"/>
  </r>
  <r>
    <n v="77556998"/>
    <x v="10"/>
    <x v="17"/>
  </r>
  <r>
    <n v="77556999"/>
    <x v="10"/>
    <x v="16"/>
  </r>
  <r>
    <n v="77557000"/>
    <x v="10"/>
    <x v="0"/>
  </r>
  <r>
    <n v="77557003"/>
    <x v="22"/>
    <x v="16"/>
  </r>
  <r>
    <n v="77557006"/>
    <x v="0"/>
    <x v="6"/>
  </r>
  <r>
    <n v="77557008"/>
    <x v="22"/>
    <x v="8"/>
  </r>
  <r>
    <n v="77557010"/>
    <x v="22"/>
    <x v="15"/>
  </r>
  <r>
    <n v="77557011"/>
    <x v="10"/>
    <x v="18"/>
  </r>
  <r>
    <n v="77557014"/>
    <x v="22"/>
    <x v="1"/>
  </r>
  <r>
    <n v="77557015"/>
    <x v="10"/>
    <x v="6"/>
  </r>
  <r>
    <n v="77557016"/>
    <x v="10"/>
    <x v="2"/>
  </r>
  <r>
    <n v="77557017"/>
    <x v="21"/>
    <x v="16"/>
  </r>
  <r>
    <n v="77557019"/>
    <x v="10"/>
    <x v="12"/>
  </r>
  <r>
    <n v="77557020"/>
    <x v="0"/>
    <x v="3"/>
  </r>
  <r>
    <n v="77557021"/>
    <x v="10"/>
    <x v="12"/>
  </r>
  <r>
    <n v="77557024"/>
    <x v="0"/>
    <x v="4"/>
  </r>
  <r>
    <n v="77557025"/>
    <x v="10"/>
    <x v="14"/>
  </r>
  <r>
    <n v="77557026"/>
    <x v="10"/>
    <x v="4"/>
  </r>
  <r>
    <n v="77557028"/>
    <x v="10"/>
    <x v="4"/>
  </r>
  <r>
    <n v="77557030"/>
    <x v="10"/>
    <x v="7"/>
  </r>
  <r>
    <n v="77557031"/>
    <x v="10"/>
    <x v="15"/>
  </r>
  <r>
    <n v="77557032"/>
    <x v="10"/>
    <x v="4"/>
  </r>
  <r>
    <n v="77557033"/>
    <x v="22"/>
    <x v="5"/>
  </r>
  <r>
    <n v="77557035"/>
    <x v="10"/>
    <x v="2"/>
  </r>
  <r>
    <n v="77557036"/>
    <x v="10"/>
    <x v="4"/>
  </r>
  <r>
    <n v="77557037"/>
    <x v="22"/>
    <x v="8"/>
  </r>
  <r>
    <n v="77557038"/>
    <x v="22"/>
    <x v="3"/>
  </r>
  <r>
    <n v="77557039"/>
    <x v="10"/>
    <x v="16"/>
  </r>
  <r>
    <n v="77557042"/>
    <x v="10"/>
    <x v="7"/>
  </r>
  <r>
    <n v="77557043"/>
    <x v="10"/>
    <x v="7"/>
  </r>
  <r>
    <n v="77557044"/>
    <x v="10"/>
    <x v="6"/>
  </r>
  <r>
    <n v="77557045"/>
    <x v="10"/>
    <x v="10"/>
  </r>
  <r>
    <n v="77557046"/>
    <x v="10"/>
    <x v="18"/>
  </r>
  <r>
    <n v="77557047"/>
    <x v="10"/>
    <x v="12"/>
  </r>
  <r>
    <n v="77557048"/>
    <x v="10"/>
    <x v="9"/>
  </r>
  <r>
    <n v="77557049"/>
    <x v="10"/>
    <x v="3"/>
  </r>
  <r>
    <n v="77557050"/>
    <x v="22"/>
    <x v="16"/>
  </r>
  <r>
    <n v="77557051"/>
    <x v="22"/>
    <x v="0"/>
  </r>
  <r>
    <n v="77557054"/>
    <x v="10"/>
    <x v="12"/>
  </r>
  <r>
    <n v="77557058"/>
    <x v="20"/>
    <x v="15"/>
  </r>
  <r>
    <n v="77557059"/>
    <x v="10"/>
    <x v="4"/>
  </r>
  <r>
    <n v="77557060"/>
    <x v="10"/>
    <x v="7"/>
  </r>
  <r>
    <n v="77557061"/>
    <x v="10"/>
    <x v="8"/>
  </r>
  <r>
    <n v="77557062"/>
    <x v="22"/>
    <x v="13"/>
  </r>
  <r>
    <n v="77557063"/>
    <x v="12"/>
    <x v="8"/>
  </r>
  <r>
    <n v="77557064"/>
    <x v="10"/>
    <x v="12"/>
  </r>
  <r>
    <n v="77557065"/>
    <x v="22"/>
    <x v="5"/>
  </r>
  <r>
    <n v="77557066"/>
    <x v="22"/>
    <x v="6"/>
  </r>
  <r>
    <n v="77557067"/>
    <x v="10"/>
    <x v="9"/>
  </r>
  <r>
    <n v="77557068"/>
    <x v="0"/>
    <x v="2"/>
  </r>
  <r>
    <n v="77557069"/>
    <x v="10"/>
    <x v="16"/>
  </r>
  <r>
    <n v="77557070"/>
    <x v="10"/>
    <x v="2"/>
  </r>
  <r>
    <n v="77557072"/>
    <x v="10"/>
    <x v="9"/>
  </r>
  <r>
    <n v="77557076"/>
    <x v="10"/>
    <x v="3"/>
  </r>
  <r>
    <n v="77557077"/>
    <x v="10"/>
    <x v="11"/>
  </r>
  <r>
    <n v="77557078"/>
    <x v="0"/>
    <x v="10"/>
  </r>
  <r>
    <n v="77557080"/>
    <x v="22"/>
    <x v="9"/>
  </r>
  <r>
    <n v="77557081"/>
    <x v="10"/>
    <x v="5"/>
  </r>
  <r>
    <n v="77557084"/>
    <x v="10"/>
    <x v="13"/>
  </r>
  <r>
    <n v="77557085"/>
    <x v="10"/>
    <x v="18"/>
  </r>
  <r>
    <n v="77557086"/>
    <x v="10"/>
    <x v="11"/>
  </r>
  <r>
    <n v="77557088"/>
    <x v="10"/>
    <x v="6"/>
  </r>
  <r>
    <n v="77557089"/>
    <x v="0"/>
    <x v="10"/>
  </r>
  <r>
    <n v="77557090"/>
    <x v="10"/>
    <x v="7"/>
  </r>
  <r>
    <n v="77557092"/>
    <x v="10"/>
    <x v="9"/>
  </r>
  <r>
    <n v="77557093"/>
    <x v="10"/>
    <x v="5"/>
  </r>
  <r>
    <n v="77557095"/>
    <x v="10"/>
    <x v="10"/>
  </r>
  <r>
    <n v="77557096"/>
    <x v="22"/>
    <x v="2"/>
  </r>
  <r>
    <n v="77557097"/>
    <x v="10"/>
    <x v="14"/>
  </r>
  <r>
    <n v="77557098"/>
    <x v="10"/>
    <x v="18"/>
  </r>
  <r>
    <n v="77557099"/>
    <x v="10"/>
    <x v="7"/>
  </r>
  <r>
    <n v="77557100"/>
    <x v="10"/>
    <x v="12"/>
  </r>
  <r>
    <n v="77557102"/>
    <x v="10"/>
    <x v="2"/>
  </r>
  <r>
    <n v="77557103"/>
    <x v="10"/>
    <x v="13"/>
  </r>
  <r>
    <n v="77557104"/>
    <x v="10"/>
    <x v="10"/>
  </r>
  <r>
    <n v="77557105"/>
    <x v="10"/>
    <x v="5"/>
  </r>
  <r>
    <n v="77557106"/>
    <x v="10"/>
    <x v="13"/>
  </r>
  <r>
    <n v="77557107"/>
    <x v="10"/>
    <x v="9"/>
  </r>
  <r>
    <n v="77557108"/>
    <x v="10"/>
    <x v="15"/>
  </r>
  <r>
    <n v="77557109"/>
    <x v="22"/>
    <x v="14"/>
  </r>
  <r>
    <n v="77557110"/>
    <x v="0"/>
    <x v="11"/>
  </r>
  <r>
    <n v="77557113"/>
    <x v="10"/>
    <x v="16"/>
  </r>
  <r>
    <n v="77557115"/>
    <x v="10"/>
    <x v="12"/>
  </r>
  <r>
    <n v="77557116"/>
    <x v="22"/>
    <x v="5"/>
  </r>
  <r>
    <n v="77557117"/>
    <x v="10"/>
    <x v="5"/>
  </r>
  <r>
    <n v="77557118"/>
    <x v="10"/>
    <x v="12"/>
  </r>
  <r>
    <n v="77557119"/>
    <x v="10"/>
    <x v="9"/>
  </r>
  <r>
    <n v="77557121"/>
    <x v="0"/>
    <x v="7"/>
  </r>
  <r>
    <n v="77557122"/>
    <x v="22"/>
    <x v="16"/>
  </r>
  <r>
    <n v="77557123"/>
    <x v="10"/>
    <x v="0"/>
  </r>
  <r>
    <n v="77557124"/>
    <x v="10"/>
    <x v="6"/>
  </r>
  <r>
    <n v="77557125"/>
    <x v="22"/>
    <x v="8"/>
  </r>
  <r>
    <n v="77557126"/>
    <x v="10"/>
    <x v="0"/>
  </r>
  <r>
    <n v="77557127"/>
    <x v="0"/>
    <x v="5"/>
  </r>
  <r>
    <n v="77557128"/>
    <x v="10"/>
    <x v="7"/>
  </r>
  <r>
    <n v="77557129"/>
    <x v="10"/>
    <x v="1"/>
  </r>
  <r>
    <n v="77557130"/>
    <x v="10"/>
    <x v="10"/>
  </r>
  <r>
    <n v="77557131"/>
    <x v="10"/>
    <x v="2"/>
  </r>
  <r>
    <n v="77557132"/>
    <x v="22"/>
    <x v="17"/>
  </r>
  <r>
    <n v="77557134"/>
    <x v="1"/>
    <x v="15"/>
  </r>
  <r>
    <n v="77557135"/>
    <x v="10"/>
    <x v="1"/>
  </r>
  <r>
    <n v="77557136"/>
    <x v="10"/>
    <x v="4"/>
  </r>
  <r>
    <n v="77557137"/>
    <x v="10"/>
    <x v="15"/>
  </r>
  <r>
    <n v="77557138"/>
    <x v="10"/>
    <x v="16"/>
  </r>
  <r>
    <n v="77557140"/>
    <x v="10"/>
    <x v="4"/>
  </r>
  <r>
    <n v="77557143"/>
    <x v="10"/>
    <x v="13"/>
  </r>
  <r>
    <n v="77557145"/>
    <x v="10"/>
    <x v="8"/>
  </r>
  <r>
    <n v="77557147"/>
    <x v="10"/>
    <x v="3"/>
  </r>
  <r>
    <n v="77557148"/>
    <x v="10"/>
    <x v="17"/>
  </r>
  <r>
    <n v="77557149"/>
    <x v="10"/>
    <x v="18"/>
  </r>
  <r>
    <n v="77557152"/>
    <x v="10"/>
    <x v="16"/>
  </r>
  <r>
    <n v="77557153"/>
    <x v="10"/>
    <x v="7"/>
  </r>
  <r>
    <n v="77557154"/>
    <x v="10"/>
    <x v="11"/>
  </r>
  <r>
    <n v="77557156"/>
    <x v="22"/>
    <x v="2"/>
  </r>
  <r>
    <n v="77557157"/>
    <x v="10"/>
    <x v="15"/>
  </r>
  <r>
    <n v="77557158"/>
    <x v="22"/>
    <x v="4"/>
  </r>
  <r>
    <n v="77557160"/>
    <x v="10"/>
    <x v="5"/>
  </r>
  <r>
    <n v="77557161"/>
    <x v="0"/>
    <x v="14"/>
  </r>
  <r>
    <n v="77557163"/>
    <x v="10"/>
    <x v="18"/>
  </r>
  <r>
    <n v="77557164"/>
    <x v="10"/>
    <x v="3"/>
  </r>
  <r>
    <n v="77557165"/>
    <x v="10"/>
    <x v="4"/>
  </r>
  <r>
    <n v="77557168"/>
    <x v="0"/>
    <x v="11"/>
  </r>
  <r>
    <n v="77557171"/>
    <x v="1"/>
    <x v="5"/>
  </r>
  <r>
    <n v="77557172"/>
    <x v="10"/>
    <x v="10"/>
  </r>
  <r>
    <n v="77557174"/>
    <x v="10"/>
    <x v="13"/>
  </r>
  <r>
    <n v="77557175"/>
    <x v="10"/>
    <x v="1"/>
  </r>
  <r>
    <n v="77557176"/>
    <x v="10"/>
    <x v="2"/>
  </r>
  <r>
    <n v="77557177"/>
    <x v="10"/>
    <x v="8"/>
  </r>
  <r>
    <n v="77557178"/>
    <x v="10"/>
    <x v="3"/>
  </r>
  <r>
    <n v="77557179"/>
    <x v="10"/>
    <x v="3"/>
  </r>
  <r>
    <n v="77557181"/>
    <x v="21"/>
    <x v="16"/>
  </r>
  <r>
    <n v="77557183"/>
    <x v="10"/>
    <x v="15"/>
  </r>
  <r>
    <n v="77557184"/>
    <x v="10"/>
    <x v="6"/>
  </r>
  <r>
    <n v="77557185"/>
    <x v="21"/>
    <x v="10"/>
  </r>
  <r>
    <n v="77557187"/>
    <x v="22"/>
    <x v="9"/>
  </r>
  <r>
    <n v="77557188"/>
    <x v="10"/>
    <x v="6"/>
  </r>
  <r>
    <n v="77557190"/>
    <x v="10"/>
    <x v="5"/>
  </r>
  <r>
    <n v="77557192"/>
    <x v="10"/>
    <x v="12"/>
  </r>
  <r>
    <n v="77557194"/>
    <x v="10"/>
    <x v="18"/>
  </r>
  <r>
    <n v="77557195"/>
    <x v="10"/>
    <x v="12"/>
  </r>
  <r>
    <n v="77557196"/>
    <x v="22"/>
    <x v="2"/>
  </r>
  <r>
    <n v="77557198"/>
    <x v="10"/>
    <x v="13"/>
  </r>
  <r>
    <n v="77557200"/>
    <x v="10"/>
    <x v="18"/>
  </r>
  <r>
    <n v="77557201"/>
    <x v="10"/>
    <x v="0"/>
  </r>
  <r>
    <n v="77557202"/>
    <x v="10"/>
    <x v="7"/>
  </r>
  <r>
    <n v="77557203"/>
    <x v="10"/>
    <x v="16"/>
  </r>
  <r>
    <n v="77557204"/>
    <x v="10"/>
    <x v="13"/>
  </r>
  <r>
    <n v="77557205"/>
    <x v="10"/>
    <x v="10"/>
  </r>
  <r>
    <n v="77557207"/>
    <x v="0"/>
    <x v="8"/>
  </r>
  <r>
    <n v="77557208"/>
    <x v="21"/>
    <x v="7"/>
  </r>
  <r>
    <n v="77557209"/>
    <x v="22"/>
    <x v="7"/>
  </r>
  <r>
    <n v="77557210"/>
    <x v="0"/>
    <x v="15"/>
  </r>
  <r>
    <n v="77557212"/>
    <x v="10"/>
    <x v="18"/>
  </r>
  <r>
    <n v="77557213"/>
    <x v="10"/>
    <x v="5"/>
  </r>
  <r>
    <n v="77557214"/>
    <x v="10"/>
    <x v="4"/>
  </r>
  <r>
    <n v="77557215"/>
    <x v="10"/>
    <x v="5"/>
  </r>
  <r>
    <n v="77557216"/>
    <x v="10"/>
    <x v="7"/>
  </r>
  <r>
    <n v="77557217"/>
    <x v="10"/>
    <x v="4"/>
  </r>
  <r>
    <n v="77557218"/>
    <x v="10"/>
    <x v="5"/>
  </r>
  <r>
    <n v="77557219"/>
    <x v="10"/>
    <x v="2"/>
  </r>
  <r>
    <n v="77557221"/>
    <x v="10"/>
    <x v="9"/>
  </r>
  <r>
    <n v="77557222"/>
    <x v="10"/>
    <x v="4"/>
  </r>
  <r>
    <n v="77557224"/>
    <x v="10"/>
    <x v="10"/>
  </r>
  <r>
    <n v="77557225"/>
    <x v="10"/>
    <x v="2"/>
  </r>
  <r>
    <n v="77557227"/>
    <x v="10"/>
    <x v="17"/>
  </r>
  <r>
    <n v="77557228"/>
    <x v="22"/>
    <x v="7"/>
  </r>
  <r>
    <n v="77557229"/>
    <x v="0"/>
    <x v="12"/>
  </r>
  <r>
    <n v="77557230"/>
    <x v="10"/>
    <x v="0"/>
  </r>
  <r>
    <n v="77557231"/>
    <x v="21"/>
    <x v="11"/>
  </r>
  <r>
    <n v="77557232"/>
    <x v="10"/>
    <x v="1"/>
  </r>
  <r>
    <n v="77557233"/>
    <x v="10"/>
    <x v="4"/>
  </r>
  <r>
    <n v="77557235"/>
    <x v="10"/>
    <x v="17"/>
  </r>
  <r>
    <n v="77557236"/>
    <x v="10"/>
    <x v="5"/>
  </r>
  <r>
    <n v="77557237"/>
    <x v="10"/>
    <x v="0"/>
  </r>
  <r>
    <n v="77557238"/>
    <x v="10"/>
    <x v="8"/>
  </r>
  <r>
    <n v="77557239"/>
    <x v="10"/>
    <x v="1"/>
  </r>
  <r>
    <n v="77557242"/>
    <x v="10"/>
    <x v="15"/>
  </r>
  <r>
    <n v="77557244"/>
    <x v="10"/>
    <x v="1"/>
  </r>
  <r>
    <n v="77557245"/>
    <x v="10"/>
    <x v="12"/>
  </r>
  <r>
    <n v="77557246"/>
    <x v="10"/>
    <x v="15"/>
  </r>
  <r>
    <n v="77557247"/>
    <x v="10"/>
    <x v="0"/>
  </r>
  <r>
    <n v="77557248"/>
    <x v="10"/>
    <x v="15"/>
  </r>
  <r>
    <n v="77557249"/>
    <x v="10"/>
    <x v="7"/>
  </r>
  <r>
    <n v="77557250"/>
    <x v="22"/>
    <x v="9"/>
  </r>
  <r>
    <n v="77557251"/>
    <x v="10"/>
    <x v="12"/>
  </r>
  <r>
    <n v="77557252"/>
    <x v="10"/>
    <x v="8"/>
  </r>
  <r>
    <n v="77557253"/>
    <x v="10"/>
    <x v="1"/>
  </r>
  <r>
    <n v="77557254"/>
    <x v="21"/>
    <x v="6"/>
  </r>
  <r>
    <n v="77557255"/>
    <x v="11"/>
    <x v="10"/>
  </r>
  <r>
    <n v="77557256"/>
    <x v="10"/>
    <x v="10"/>
  </r>
  <r>
    <n v="77557257"/>
    <x v="10"/>
    <x v="8"/>
  </r>
  <r>
    <n v="77557258"/>
    <x v="10"/>
    <x v="10"/>
  </r>
  <r>
    <n v="77557259"/>
    <x v="10"/>
    <x v="4"/>
  </r>
  <r>
    <n v="77557260"/>
    <x v="10"/>
    <x v="15"/>
  </r>
  <r>
    <n v="77557261"/>
    <x v="22"/>
    <x v="16"/>
  </r>
  <r>
    <n v="77557262"/>
    <x v="10"/>
    <x v="10"/>
  </r>
  <r>
    <n v="77557264"/>
    <x v="10"/>
    <x v="2"/>
  </r>
  <r>
    <n v="77557265"/>
    <x v="10"/>
    <x v="17"/>
  </r>
  <r>
    <n v="77557266"/>
    <x v="10"/>
    <x v="9"/>
  </r>
  <r>
    <n v="77557268"/>
    <x v="10"/>
    <x v="3"/>
  </r>
  <r>
    <n v="77557269"/>
    <x v="0"/>
    <x v="3"/>
  </r>
  <r>
    <n v="77557273"/>
    <x v="10"/>
    <x v="15"/>
  </r>
  <r>
    <n v="77557275"/>
    <x v="10"/>
    <x v="12"/>
  </r>
  <r>
    <n v="77557276"/>
    <x v="10"/>
    <x v="15"/>
  </r>
  <r>
    <n v="77557277"/>
    <x v="11"/>
    <x v="2"/>
  </r>
  <r>
    <n v="77557278"/>
    <x v="10"/>
    <x v="0"/>
  </r>
  <r>
    <n v="77557281"/>
    <x v="10"/>
    <x v="3"/>
  </r>
  <r>
    <n v="77557283"/>
    <x v="10"/>
    <x v="11"/>
  </r>
  <r>
    <n v="77557284"/>
    <x v="10"/>
    <x v="17"/>
  </r>
  <r>
    <n v="77557285"/>
    <x v="10"/>
    <x v="12"/>
  </r>
  <r>
    <n v="77557286"/>
    <x v="22"/>
    <x v="5"/>
  </r>
  <r>
    <n v="77557288"/>
    <x v="10"/>
    <x v="3"/>
  </r>
  <r>
    <n v="77557289"/>
    <x v="10"/>
    <x v="7"/>
  </r>
  <r>
    <n v="77557290"/>
    <x v="10"/>
    <x v="9"/>
  </r>
  <r>
    <n v="77557291"/>
    <x v="22"/>
    <x v="9"/>
  </r>
  <r>
    <n v="77557295"/>
    <x v="10"/>
    <x v="13"/>
  </r>
  <r>
    <n v="77557296"/>
    <x v="10"/>
    <x v="12"/>
  </r>
  <r>
    <n v="77557297"/>
    <x v="10"/>
    <x v="17"/>
  </r>
  <r>
    <n v="77557298"/>
    <x v="10"/>
    <x v="2"/>
  </r>
  <r>
    <n v="77557299"/>
    <x v="10"/>
    <x v="18"/>
  </r>
  <r>
    <n v="77557300"/>
    <x v="10"/>
    <x v="14"/>
  </r>
  <r>
    <n v="77557301"/>
    <x v="10"/>
    <x v="2"/>
  </r>
  <r>
    <n v="77557303"/>
    <x v="10"/>
    <x v="13"/>
  </r>
  <r>
    <n v="77557304"/>
    <x v="10"/>
    <x v="11"/>
  </r>
  <r>
    <n v="77557305"/>
    <x v="10"/>
    <x v="5"/>
  </r>
  <r>
    <n v="77557306"/>
    <x v="10"/>
    <x v="6"/>
  </r>
  <r>
    <n v="77557307"/>
    <x v="10"/>
    <x v="10"/>
  </r>
  <r>
    <n v="77557308"/>
    <x v="10"/>
    <x v="7"/>
  </r>
  <r>
    <n v="77557309"/>
    <x v="0"/>
    <x v="15"/>
  </r>
  <r>
    <n v="77557310"/>
    <x v="12"/>
    <x v="5"/>
  </r>
  <r>
    <n v="77557311"/>
    <x v="22"/>
    <x v="17"/>
  </r>
  <r>
    <n v="77557312"/>
    <x v="10"/>
    <x v="16"/>
  </r>
  <r>
    <n v="77557315"/>
    <x v="10"/>
    <x v="3"/>
  </r>
  <r>
    <n v="77557317"/>
    <x v="22"/>
    <x v="14"/>
  </r>
  <r>
    <n v="77557318"/>
    <x v="10"/>
    <x v="13"/>
  </r>
  <r>
    <n v="77557319"/>
    <x v="10"/>
    <x v="0"/>
  </r>
  <r>
    <n v="77557320"/>
    <x v="10"/>
    <x v="10"/>
  </r>
  <r>
    <n v="77557321"/>
    <x v="10"/>
    <x v="17"/>
  </r>
  <r>
    <n v="77557322"/>
    <x v="10"/>
    <x v="17"/>
  </r>
  <r>
    <n v="77557324"/>
    <x v="0"/>
    <x v="11"/>
  </r>
  <r>
    <n v="77557325"/>
    <x v="22"/>
    <x v="12"/>
  </r>
  <r>
    <n v="77557326"/>
    <x v="10"/>
    <x v="7"/>
  </r>
  <r>
    <n v="77557327"/>
    <x v="12"/>
    <x v="14"/>
  </r>
  <r>
    <n v="77557328"/>
    <x v="22"/>
    <x v="1"/>
  </r>
  <r>
    <n v="77557330"/>
    <x v="0"/>
    <x v="2"/>
  </r>
  <r>
    <n v="77557331"/>
    <x v="10"/>
    <x v="17"/>
  </r>
  <r>
    <n v="77557332"/>
    <x v="10"/>
    <x v="13"/>
  </r>
  <r>
    <n v="77557334"/>
    <x v="10"/>
    <x v="12"/>
  </r>
  <r>
    <n v="77557335"/>
    <x v="0"/>
    <x v="5"/>
  </r>
  <r>
    <n v="77557336"/>
    <x v="10"/>
    <x v="16"/>
  </r>
  <r>
    <n v="77557337"/>
    <x v="10"/>
    <x v="9"/>
  </r>
  <r>
    <n v="77557339"/>
    <x v="10"/>
    <x v="4"/>
  </r>
  <r>
    <n v="77557340"/>
    <x v="10"/>
    <x v="9"/>
  </r>
  <r>
    <n v="77557341"/>
    <x v="0"/>
    <x v="16"/>
  </r>
  <r>
    <n v="77557342"/>
    <x v="10"/>
    <x v="4"/>
  </r>
  <r>
    <n v="77557343"/>
    <x v="10"/>
    <x v="15"/>
  </r>
  <r>
    <n v="77557344"/>
    <x v="0"/>
    <x v="15"/>
  </r>
  <r>
    <n v="77557345"/>
    <x v="10"/>
    <x v="2"/>
  </r>
  <r>
    <n v="77557347"/>
    <x v="0"/>
    <x v="6"/>
  </r>
  <r>
    <n v="77557348"/>
    <x v="10"/>
    <x v="1"/>
  </r>
  <r>
    <n v="77557350"/>
    <x v="10"/>
    <x v="3"/>
  </r>
  <r>
    <n v="77557351"/>
    <x v="10"/>
    <x v="4"/>
  </r>
  <r>
    <n v="77557352"/>
    <x v="22"/>
    <x v="4"/>
  </r>
  <r>
    <n v="77557353"/>
    <x v="10"/>
    <x v="12"/>
  </r>
  <r>
    <n v="77557354"/>
    <x v="10"/>
    <x v="10"/>
  </r>
  <r>
    <n v="77557355"/>
    <x v="10"/>
    <x v="5"/>
  </r>
  <r>
    <n v="77557356"/>
    <x v="10"/>
    <x v="1"/>
  </r>
  <r>
    <n v="77557359"/>
    <x v="22"/>
    <x v="4"/>
  </r>
  <r>
    <n v="77557360"/>
    <x v="10"/>
    <x v="11"/>
  </r>
  <r>
    <n v="77557361"/>
    <x v="10"/>
    <x v="13"/>
  </r>
  <r>
    <n v="77557362"/>
    <x v="10"/>
    <x v="14"/>
  </r>
  <r>
    <n v="77557363"/>
    <x v="10"/>
    <x v="1"/>
  </r>
  <r>
    <n v="77557364"/>
    <x v="10"/>
    <x v="0"/>
  </r>
  <r>
    <n v="77557365"/>
    <x v="10"/>
    <x v="0"/>
  </r>
  <r>
    <n v="77557368"/>
    <x v="0"/>
    <x v="17"/>
  </r>
  <r>
    <n v="77557369"/>
    <x v="10"/>
    <x v="18"/>
  </r>
  <r>
    <n v="77557370"/>
    <x v="10"/>
    <x v="10"/>
  </r>
  <r>
    <n v="77557372"/>
    <x v="11"/>
    <x v="12"/>
  </r>
  <r>
    <n v="77557373"/>
    <x v="10"/>
    <x v="16"/>
  </r>
  <r>
    <n v="77557374"/>
    <x v="0"/>
    <x v="2"/>
  </r>
  <r>
    <n v="77557375"/>
    <x v="22"/>
    <x v="11"/>
  </r>
  <r>
    <n v="77557376"/>
    <x v="10"/>
    <x v="15"/>
  </r>
  <r>
    <n v="77557377"/>
    <x v="0"/>
    <x v="6"/>
  </r>
  <r>
    <n v="77557378"/>
    <x v="22"/>
    <x v="12"/>
  </r>
  <r>
    <n v="77557379"/>
    <x v="10"/>
    <x v="2"/>
  </r>
  <r>
    <n v="77557380"/>
    <x v="10"/>
    <x v="17"/>
  </r>
  <r>
    <n v="77557382"/>
    <x v="10"/>
    <x v="3"/>
  </r>
  <r>
    <n v="77557384"/>
    <x v="10"/>
    <x v="11"/>
  </r>
  <r>
    <n v="77557386"/>
    <x v="10"/>
    <x v="12"/>
  </r>
  <r>
    <n v="77557387"/>
    <x v="12"/>
    <x v="11"/>
  </r>
  <r>
    <n v="77557388"/>
    <x v="10"/>
    <x v="7"/>
  </r>
  <r>
    <n v="77557389"/>
    <x v="10"/>
    <x v="16"/>
  </r>
  <r>
    <n v="77557390"/>
    <x v="10"/>
    <x v="12"/>
  </r>
  <r>
    <n v="77557391"/>
    <x v="10"/>
    <x v="7"/>
  </r>
  <r>
    <n v="77557392"/>
    <x v="1"/>
    <x v="13"/>
  </r>
  <r>
    <n v="77557393"/>
    <x v="10"/>
    <x v="12"/>
  </r>
  <r>
    <n v="77557394"/>
    <x v="10"/>
    <x v="15"/>
  </r>
  <r>
    <n v="77557397"/>
    <x v="10"/>
    <x v="9"/>
  </r>
  <r>
    <n v="77557398"/>
    <x v="10"/>
    <x v="10"/>
  </r>
  <r>
    <n v="77557399"/>
    <x v="10"/>
    <x v="16"/>
  </r>
  <r>
    <n v="77557400"/>
    <x v="12"/>
    <x v="14"/>
  </r>
  <r>
    <n v="77557402"/>
    <x v="10"/>
    <x v="15"/>
  </r>
  <r>
    <n v="77557403"/>
    <x v="10"/>
    <x v="5"/>
  </r>
  <r>
    <n v="77557404"/>
    <x v="10"/>
    <x v="3"/>
  </r>
  <r>
    <n v="77557405"/>
    <x v="10"/>
    <x v="1"/>
  </r>
  <r>
    <n v="77557407"/>
    <x v="10"/>
    <x v="14"/>
  </r>
  <r>
    <n v="77557408"/>
    <x v="10"/>
    <x v="5"/>
  </r>
  <r>
    <n v="77557412"/>
    <x v="10"/>
    <x v="18"/>
  </r>
  <r>
    <n v="77557413"/>
    <x v="22"/>
    <x v="9"/>
  </r>
  <r>
    <n v="77557414"/>
    <x v="10"/>
    <x v="3"/>
  </r>
  <r>
    <n v="77557415"/>
    <x v="10"/>
    <x v="4"/>
  </r>
  <r>
    <n v="77557416"/>
    <x v="10"/>
    <x v="12"/>
  </r>
  <r>
    <n v="77557417"/>
    <x v="10"/>
    <x v="13"/>
  </r>
  <r>
    <n v="77557418"/>
    <x v="10"/>
    <x v="1"/>
  </r>
  <r>
    <n v="77557419"/>
    <x v="10"/>
    <x v="3"/>
  </r>
  <r>
    <n v="77557420"/>
    <x v="10"/>
    <x v="8"/>
  </r>
  <r>
    <n v="77557422"/>
    <x v="10"/>
    <x v="16"/>
  </r>
  <r>
    <n v="77557423"/>
    <x v="0"/>
    <x v="16"/>
  </r>
  <r>
    <n v="77557424"/>
    <x v="10"/>
    <x v="3"/>
  </r>
  <r>
    <n v="77557425"/>
    <x v="10"/>
    <x v="5"/>
  </r>
  <r>
    <n v="77557426"/>
    <x v="10"/>
    <x v="14"/>
  </r>
  <r>
    <n v="77557427"/>
    <x v="10"/>
    <x v="17"/>
  </r>
  <r>
    <n v="77557428"/>
    <x v="10"/>
    <x v="18"/>
  </r>
  <r>
    <n v="77557429"/>
    <x v="10"/>
    <x v="17"/>
  </r>
  <r>
    <n v="77557432"/>
    <x v="10"/>
    <x v="5"/>
  </r>
  <r>
    <n v="77557433"/>
    <x v="10"/>
    <x v="15"/>
  </r>
  <r>
    <n v="77557434"/>
    <x v="10"/>
    <x v="5"/>
  </r>
  <r>
    <n v="77557436"/>
    <x v="10"/>
    <x v="3"/>
  </r>
  <r>
    <n v="77557438"/>
    <x v="10"/>
    <x v="16"/>
  </r>
  <r>
    <n v="77557439"/>
    <x v="10"/>
    <x v="1"/>
  </r>
  <r>
    <n v="77557440"/>
    <x v="10"/>
    <x v="14"/>
  </r>
  <r>
    <n v="77557441"/>
    <x v="10"/>
    <x v="3"/>
  </r>
  <r>
    <n v="77557442"/>
    <x v="10"/>
    <x v="5"/>
  </r>
  <r>
    <n v="77557443"/>
    <x v="10"/>
    <x v="13"/>
  </r>
  <r>
    <n v="77557444"/>
    <x v="10"/>
    <x v="17"/>
  </r>
  <r>
    <n v="77557445"/>
    <x v="10"/>
    <x v="9"/>
  </r>
  <r>
    <n v="77557446"/>
    <x v="22"/>
    <x v="13"/>
  </r>
  <r>
    <n v="77557448"/>
    <x v="22"/>
    <x v="11"/>
  </r>
  <r>
    <n v="77557449"/>
    <x v="0"/>
    <x v="11"/>
  </r>
  <r>
    <n v="77557450"/>
    <x v="10"/>
    <x v="5"/>
  </r>
  <r>
    <n v="77557451"/>
    <x v="22"/>
    <x v="16"/>
  </r>
  <r>
    <n v="77557454"/>
    <x v="10"/>
    <x v="8"/>
  </r>
  <r>
    <n v="77557456"/>
    <x v="10"/>
    <x v="2"/>
  </r>
  <r>
    <n v="77557457"/>
    <x v="10"/>
    <x v="8"/>
  </r>
  <r>
    <n v="77557460"/>
    <x v="10"/>
    <x v="4"/>
  </r>
  <r>
    <n v="77557461"/>
    <x v="10"/>
    <x v="4"/>
  </r>
  <r>
    <n v="77557463"/>
    <x v="10"/>
    <x v="3"/>
  </r>
  <r>
    <n v="77557464"/>
    <x v="10"/>
    <x v="3"/>
  </r>
  <r>
    <n v="77557465"/>
    <x v="11"/>
    <x v="9"/>
  </r>
  <r>
    <n v="77557467"/>
    <x v="10"/>
    <x v="12"/>
  </r>
  <r>
    <n v="77557468"/>
    <x v="10"/>
    <x v="3"/>
  </r>
  <r>
    <n v="77557469"/>
    <x v="10"/>
    <x v="15"/>
  </r>
  <r>
    <n v="77557470"/>
    <x v="0"/>
    <x v="17"/>
  </r>
  <r>
    <n v="77557471"/>
    <x v="10"/>
    <x v="12"/>
  </r>
  <r>
    <n v="77557472"/>
    <x v="10"/>
    <x v="6"/>
  </r>
  <r>
    <n v="77557473"/>
    <x v="10"/>
    <x v="17"/>
  </r>
  <r>
    <n v="77557474"/>
    <x v="10"/>
    <x v="7"/>
  </r>
  <r>
    <n v="77557475"/>
    <x v="0"/>
    <x v="11"/>
  </r>
  <r>
    <n v="77557477"/>
    <x v="22"/>
    <x v="3"/>
  </r>
  <r>
    <n v="77557478"/>
    <x v="21"/>
    <x v="6"/>
  </r>
  <r>
    <n v="77557480"/>
    <x v="10"/>
    <x v="4"/>
  </r>
  <r>
    <n v="77557481"/>
    <x v="22"/>
    <x v="5"/>
  </r>
  <r>
    <n v="77557482"/>
    <x v="10"/>
    <x v="2"/>
  </r>
  <r>
    <n v="77557483"/>
    <x v="10"/>
    <x v="16"/>
  </r>
  <r>
    <n v="77557484"/>
    <x v="10"/>
    <x v="1"/>
  </r>
  <r>
    <n v="77557485"/>
    <x v="10"/>
    <x v="15"/>
  </r>
  <r>
    <n v="77557486"/>
    <x v="10"/>
    <x v="1"/>
  </r>
  <r>
    <n v="77557487"/>
    <x v="10"/>
    <x v="1"/>
  </r>
  <r>
    <n v="77557491"/>
    <x v="10"/>
    <x v="3"/>
  </r>
  <r>
    <n v="77557492"/>
    <x v="10"/>
    <x v="10"/>
  </r>
  <r>
    <n v="77557493"/>
    <x v="0"/>
    <x v="14"/>
  </r>
  <r>
    <n v="77557495"/>
    <x v="12"/>
    <x v="14"/>
  </r>
  <r>
    <n v="77557496"/>
    <x v="10"/>
    <x v="15"/>
  </r>
  <r>
    <n v="77557497"/>
    <x v="22"/>
    <x v="4"/>
  </r>
  <r>
    <n v="77557498"/>
    <x v="10"/>
    <x v="16"/>
  </r>
  <r>
    <n v="77557499"/>
    <x v="10"/>
    <x v="7"/>
  </r>
  <r>
    <n v="77557500"/>
    <x v="10"/>
    <x v="7"/>
  </r>
  <r>
    <n v="77557501"/>
    <x v="10"/>
    <x v="16"/>
  </r>
  <r>
    <n v="77557502"/>
    <x v="10"/>
    <x v="8"/>
  </r>
  <r>
    <n v="77557505"/>
    <x v="22"/>
    <x v="11"/>
  </r>
  <r>
    <n v="77557506"/>
    <x v="10"/>
    <x v="1"/>
  </r>
  <r>
    <n v="77557510"/>
    <x v="11"/>
    <x v="13"/>
  </r>
  <r>
    <n v="77557512"/>
    <x v="21"/>
    <x v="17"/>
  </r>
  <r>
    <n v="77557513"/>
    <x v="22"/>
    <x v="17"/>
  </r>
  <r>
    <n v="77557515"/>
    <x v="12"/>
    <x v="15"/>
  </r>
  <r>
    <n v="77557517"/>
    <x v="10"/>
    <x v="16"/>
  </r>
  <r>
    <n v="77557519"/>
    <x v="10"/>
    <x v="17"/>
  </r>
  <r>
    <n v="77557520"/>
    <x v="12"/>
    <x v="13"/>
  </r>
  <r>
    <n v="77557522"/>
    <x v="10"/>
    <x v="8"/>
  </r>
  <r>
    <n v="77557524"/>
    <x v="0"/>
    <x v="9"/>
  </r>
  <r>
    <n v="77557525"/>
    <x v="10"/>
    <x v="15"/>
  </r>
  <r>
    <n v="77557526"/>
    <x v="10"/>
    <x v="13"/>
  </r>
  <r>
    <n v="77557527"/>
    <x v="10"/>
    <x v="13"/>
  </r>
  <r>
    <n v="77557528"/>
    <x v="22"/>
    <x v="2"/>
  </r>
  <r>
    <n v="77557529"/>
    <x v="10"/>
    <x v="1"/>
  </r>
  <r>
    <n v="77557530"/>
    <x v="10"/>
    <x v="8"/>
  </r>
  <r>
    <n v="77557531"/>
    <x v="22"/>
    <x v="6"/>
  </r>
  <r>
    <n v="77557532"/>
    <x v="22"/>
    <x v="1"/>
  </r>
  <r>
    <n v="77557533"/>
    <x v="0"/>
    <x v="8"/>
  </r>
  <r>
    <n v="77557534"/>
    <x v="10"/>
    <x v="18"/>
  </r>
  <r>
    <n v="77557535"/>
    <x v="22"/>
    <x v="8"/>
  </r>
  <r>
    <n v="77557537"/>
    <x v="22"/>
    <x v="10"/>
  </r>
  <r>
    <n v="77557538"/>
    <x v="0"/>
    <x v="2"/>
  </r>
  <r>
    <n v="77557540"/>
    <x v="10"/>
    <x v="9"/>
  </r>
  <r>
    <n v="77557541"/>
    <x v="10"/>
    <x v="18"/>
  </r>
  <r>
    <n v="77557542"/>
    <x v="22"/>
    <x v="8"/>
  </r>
  <r>
    <n v="77557543"/>
    <x v="10"/>
    <x v="1"/>
  </r>
  <r>
    <n v="77557544"/>
    <x v="10"/>
    <x v="18"/>
  </r>
  <r>
    <n v="77557545"/>
    <x v="10"/>
    <x v="18"/>
  </r>
  <r>
    <n v="77557546"/>
    <x v="10"/>
    <x v="14"/>
  </r>
  <r>
    <n v="77557547"/>
    <x v="22"/>
    <x v="17"/>
  </r>
  <r>
    <n v="77557549"/>
    <x v="10"/>
    <x v="13"/>
  </r>
  <r>
    <n v="77557550"/>
    <x v="10"/>
    <x v="11"/>
  </r>
  <r>
    <n v="77557551"/>
    <x v="10"/>
    <x v="11"/>
  </r>
  <r>
    <n v="77557552"/>
    <x v="10"/>
    <x v="13"/>
  </r>
  <r>
    <n v="77557554"/>
    <x v="10"/>
    <x v="17"/>
  </r>
  <r>
    <n v="77557556"/>
    <x v="10"/>
    <x v="3"/>
  </r>
  <r>
    <n v="77557557"/>
    <x v="10"/>
    <x v="11"/>
  </r>
  <r>
    <n v="77557560"/>
    <x v="10"/>
    <x v="2"/>
  </r>
  <r>
    <n v="77557561"/>
    <x v="10"/>
    <x v="15"/>
  </r>
  <r>
    <n v="77557565"/>
    <x v="10"/>
    <x v="7"/>
  </r>
  <r>
    <n v="77557566"/>
    <x v="10"/>
    <x v="18"/>
  </r>
  <r>
    <n v="77557567"/>
    <x v="0"/>
    <x v="14"/>
  </r>
  <r>
    <n v="77557568"/>
    <x v="10"/>
    <x v="15"/>
  </r>
  <r>
    <n v="77557570"/>
    <x v="10"/>
    <x v="13"/>
  </r>
  <r>
    <n v="77557572"/>
    <x v="10"/>
    <x v="8"/>
  </r>
  <r>
    <n v="77557573"/>
    <x v="10"/>
    <x v="7"/>
  </r>
  <r>
    <n v="77557576"/>
    <x v="10"/>
    <x v="4"/>
  </r>
  <r>
    <n v="77557577"/>
    <x v="22"/>
    <x v="8"/>
  </r>
  <r>
    <n v="77557578"/>
    <x v="22"/>
    <x v="11"/>
  </r>
  <r>
    <n v="77557579"/>
    <x v="22"/>
    <x v="12"/>
  </r>
  <r>
    <n v="77557580"/>
    <x v="10"/>
    <x v="4"/>
  </r>
  <r>
    <n v="77557582"/>
    <x v="10"/>
    <x v="11"/>
  </r>
  <r>
    <n v="77557584"/>
    <x v="0"/>
    <x v="8"/>
  </r>
  <r>
    <n v="77557586"/>
    <x v="10"/>
    <x v="3"/>
  </r>
  <r>
    <n v="77557588"/>
    <x v="10"/>
    <x v="16"/>
  </r>
  <r>
    <n v="77557590"/>
    <x v="10"/>
    <x v="16"/>
  </r>
  <r>
    <n v="77557592"/>
    <x v="10"/>
    <x v="4"/>
  </r>
  <r>
    <n v="77557593"/>
    <x v="10"/>
    <x v="9"/>
  </r>
  <r>
    <n v="77557594"/>
    <x v="10"/>
    <x v="12"/>
  </r>
  <r>
    <n v="77557595"/>
    <x v="0"/>
    <x v="15"/>
  </r>
  <r>
    <n v="77557596"/>
    <x v="22"/>
    <x v="6"/>
  </r>
  <r>
    <n v="77557597"/>
    <x v="10"/>
    <x v="12"/>
  </r>
  <r>
    <n v="77557598"/>
    <x v="10"/>
    <x v="5"/>
  </r>
  <r>
    <n v="77557600"/>
    <x v="22"/>
    <x v="0"/>
  </r>
  <r>
    <n v="77557601"/>
    <x v="10"/>
    <x v="18"/>
  </r>
  <r>
    <n v="77557602"/>
    <x v="10"/>
    <x v="12"/>
  </r>
  <r>
    <n v="77557603"/>
    <x v="22"/>
    <x v="3"/>
  </r>
  <r>
    <n v="77557604"/>
    <x v="0"/>
    <x v="9"/>
  </r>
  <r>
    <n v="77557605"/>
    <x v="10"/>
    <x v="12"/>
  </r>
  <r>
    <n v="77557606"/>
    <x v="0"/>
    <x v="18"/>
  </r>
  <r>
    <n v="77557607"/>
    <x v="22"/>
    <x v="12"/>
  </r>
  <r>
    <n v="77557608"/>
    <x v="0"/>
    <x v="9"/>
  </r>
  <r>
    <n v="77557609"/>
    <x v="22"/>
    <x v="9"/>
  </r>
  <r>
    <n v="77557610"/>
    <x v="10"/>
    <x v="15"/>
  </r>
  <r>
    <n v="77557611"/>
    <x v="10"/>
    <x v="17"/>
  </r>
  <r>
    <n v="77557612"/>
    <x v="10"/>
    <x v="5"/>
  </r>
  <r>
    <n v="77557613"/>
    <x v="0"/>
    <x v="8"/>
  </r>
  <r>
    <n v="77557616"/>
    <x v="22"/>
    <x v="7"/>
  </r>
  <r>
    <n v="77557618"/>
    <x v="0"/>
    <x v="8"/>
  </r>
  <r>
    <n v="77557619"/>
    <x v="21"/>
    <x v="6"/>
  </r>
  <r>
    <n v="77557620"/>
    <x v="21"/>
    <x v="6"/>
  </r>
  <r>
    <n v="77557623"/>
    <x v="10"/>
    <x v="14"/>
  </r>
  <r>
    <n v="77557624"/>
    <x v="10"/>
    <x v="3"/>
  </r>
  <r>
    <n v="77557625"/>
    <x v="10"/>
    <x v="2"/>
  </r>
  <r>
    <n v="77557626"/>
    <x v="10"/>
    <x v="12"/>
  </r>
  <r>
    <n v="77557627"/>
    <x v="27"/>
    <x v="19"/>
  </r>
  <r>
    <n v="77557628"/>
    <x v="10"/>
    <x v="8"/>
  </r>
  <r>
    <n v="77557629"/>
    <x v="0"/>
    <x v="15"/>
  </r>
  <r>
    <n v="77557631"/>
    <x v="12"/>
    <x v="7"/>
  </r>
  <r>
    <n v="77557632"/>
    <x v="10"/>
    <x v="0"/>
  </r>
  <r>
    <n v="77557634"/>
    <x v="22"/>
    <x v="12"/>
  </r>
  <r>
    <n v="77557635"/>
    <x v="10"/>
    <x v="14"/>
  </r>
  <r>
    <n v="77557636"/>
    <x v="10"/>
    <x v="2"/>
  </r>
  <r>
    <n v="77557638"/>
    <x v="12"/>
    <x v="0"/>
  </r>
  <r>
    <n v="77557639"/>
    <x v="12"/>
    <x v="0"/>
  </r>
  <r>
    <n v="77557640"/>
    <x v="10"/>
    <x v="2"/>
  </r>
  <r>
    <n v="77557641"/>
    <x v="10"/>
    <x v="4"/>
  </r>
  <r>
    <n v="77557642"/>
    <x v="10"/>
    <x v="15"/>
  </r>
  <r>
    <n v="77557643"/>
    <x v="0"/>
    <x v="16"/>
  </r>
  <r>
    <n v="77557644"/>
    <x v="10"/>
    <x v="14"/>
  </r>
  <r>
    <n v="77557645"/>
    <x v="10"/>
    <x v="3"/>
  </r>
  <r>
    <n v="77557648"/>
    <x v="10"/>
    <x v="4"/>
  </r>
  <r>
    <n v="77557649"/>
    <x v="12"/>
    <x v="2"/>
  </r>
  <r>
    <n v="77557650"/>
    <x v="10"/>
    <x v="2"/>
  </r>
  <r>
    <n v="77557651"/>
    <x v="10"/>
    <x v="13"/>
  </r>
  <r>
    <n v="77557652"/>
    <x v="10"/>
    <x v="13"/>
  </r>
  <r>
    <n v="77557653"/>
    <x v="10"/>
    <x v="17"/>
  </r>
  <r>
    <n v="77557654"/>
    <x v="10"/>
    <x v="5"/>
  </r>
  <r>
    <n v="77557656"/>
    <x v="22"/>
    <x v="10"/>
  </r>
  <r>
    <n v="77557657"/>
    <x v="10"/>
    <x v="12"/>
  </r>
  <r>
    <n v="77557659"/>
    <x v="10"/>
    <x v="6"/>
  </r>
  <r>
    <n v="77557661"/>
    <x v="10"/>
    <x v="5"/>
  </r>
  <r>
    <n v="77557662"/>
    <x v="10"/>
    <x v="17"/>
  </r>
  <r>
    <n v="77557664"/>
    <x v="22"/>
    <x v="7"/>
  </r>
  <r>
    <n v="77557665"/>
    <x v="10"/>
    <x v="3"/>
  </r>
  <r>
    <n v="77557666"/>
    <x v="10"/>
    <x v="6"/>
  </r>
  <r>
    <n v="77557668"/>
    <x v="10"/>
    <x v="5"/>
  </r>
  <r>
    <n v="77557671"/>
    <x v="10"/>
    <x v="14"/>
  </r>
  <r>
    <n v="77557673"/>
    <x v="10"/>
    <x v="3"/>
  </r>
  <r>
    <n v="77557674"/>
    <x v="10"/>
    <x v="14"/>
  </r>
  <r>
    <n v="77557675"/>
    <x v="10"/>
    <x v="11"/>
  </r>
  <r>
    <n v="77557677"/>
    <x v="10"/>
    <x v="4"/>
  </r>
  <r>
    <n v="77557678"/>
    <x v="10"/>
    <x v="10"/>
  </r>
  <r>
    <n v="77557679"/>
    <x v="10"/>
    <x v="18"/>
  </r>
  <r>
    <n v="77557680"/>
    <x v="10"/>
    <x v="13"/>
  </r>
  <r>
    <n v="77557682"/>
    <x v="10"/>
    <x v="10"/>
  </r>
  <r>
    <n v="77557683"/>
    <x v="0"/>
    <x v="10"/>
  </r>
  <r>
    <n v="77557684"/>
    <x v="10"/>
    <x v="17"/>
  </r>
  <r>
    <n v="77557685"/>
    <x v="12"/>
    <x v="18"/>
  </r>
  <r>
    <n v="77557687"/>
    <x v="10"/>
    <x v="5"/>
  </r>
  <r>
    <n v="77557688"/>
    <x v="10"/>
    <x v="17"/>
  </r>
  <r>
    <n v="77557689"/>
    <x v="10"/>
    <x v="14"/>
  </r>
  <r>
    <n v="77557690"/>
    <x v="10"/>
    <x v="16"/>
  </r>
  <r>
    <n v="77557691"/>
    <x v="10"/>
    <x v="13"/>
  </r>
  <r>
    <n v="77557692"/>
    <x v="10"/>
    <x v="12"/>
  </r>
  <r>
    <n v="77557693"/>
    <x v="11"/>
    <x v="1"/>
  </r>
  <r>
    <n v="77557694"/>
    <x v="22"/>
    <x v="10"/>
  </r>
  <r>
    <n v="77557695"/>
    <x v="0"/>
    <x v="13"/>
  </r>
  <r>
    <n v="77557697"/>
    <x v="21"/>
    <x v="1"/>
  </r>
  <r>
    <n v="77557698"/>
    <x v="10"/>
    <x v="10"/>
  </r>
  <r>
    <n v="77557699"/>
    <x v="10"/>
    <x v="12"/>
  </r>
  <r>
    <n v="77557701"/>
    <x v="10"/>
    <x v="5"/>
  </r>
  <r>
    <n v="77557702"/>
    <x v="10"/>
    <x v="17"/>
  </r>
  <r>
    <n v="77557705"/>
    <x v="1"/>
    <x v="18"/>
  </r>
  <r>
    <n v="77557706"/>
    <x v="10"/>
    <x v="15"/>
  </r>
  <r>
    <n v="77557707"/>
    <x v="10"/>
    <x v="16"/>
  </r>
  <r>
    <n v="77557709"/>
    <x v="10"/>
    <x v="11"/>
  </r>
  <r>
    <n v="77557710"/>
    <x v="10"/>
    <x v="18"/>
  </r>
  <r>
    <n v="77557711"/>
    <x v="12"/>
    <x v="3"/>
  </r>
  <r>
    <n v="77557712"/>
    <x v="10"/>
    <x v="8"/>
  </r>
  <r>
    <n v="77557714"/>
    <x v="0"/>
    <x v="13"/>
  </r>
  <r>
    <n v="77557717"/>
    <x v="10"/>
    <x v="12"/>
  </r>
  <r>
    <n v="77557718"/>
    <x v="10"/>
    <x v="5"/>
  </r>
  <r>
    <n v="77557720"/>
    <x v="0"/>
    <x v="16"/>
  </r>
  <r>
    <n v="77557721"/>
    <x v="10"/>
    <x v="5"/>
  </r>
  <r>
    <n v="77557722"/>
    <x v="10"/>
    <x v="16"/>
  </r>
  <r>
    <n v="77557724"/>
    <x v="10"/>
    <x v="12"/>
  </r>
  <r>
    <n v="77557726"/>
    <x v="10"/>
    <x v="15"/>
  </r>
  <r>
    <n v="77557728"/>
    <x v="10"/>
    <x v="1"/>
  </r>
  <r>
    <n v="77557729"/>
    <x v="10"/>
    <x v="5"/>
  </r>
  <r>
    <n v="77557730"/>
    <x v="10"/>
    <x v="6"/>
  </r>
  <r>
    <n v="77557732"/>
    <x v="10"/>
    <x v="9"/>
  </r>
  <r>
    <n v="77557735"/>
    <x v="10"/>
    <x v="17"/>
  </r>
  <r>
    <n v="77557737"/>
    <x v="21"/>
    <x v="12"/>
  </r>
  <r>
    <n v="77557738"/>
    <x v="22"/>
    <x v="15"/>
  </r>
  <r>
    <n v="77557739"/>
    <x v="22"/>
    <x v="15"/>
  </r>
  <r>
    <n v="77557740"/>
    <x v="10"/>
    <x v="9"/>
  </r>
  <r>
    <n v="77557742"/>
    <x v="12"/>
    <x v="12"/>
  </r>
  <r>
    <n v="77557745"/>
    <x v="10"/>
    <x v="6"/>
  </r>
  <r>
    <n v="77557746"/>
    <x v="10"/>
    <x v="18"/>
  </r>
  <r>
    <n v="77557748"/>
    <x v="10"/>
    <x v="15"/>
  </r>
  <r>
    <n v="77557749"/>
    <x v="10"/>
    <x v="1"/>
  </r>
  <r>
    <n v="77557750"/>
    <x v="10"/>
    <x v="10"/>
  </r>
  <r>
    <n v="77557752"/>
    <x v="10"/>
    <x v="14"/>
  </r>
  <r>
    <n v="77557753"/>
    <x v="10"/>
    <x v="4"/>
  </r>
  <r>
    <n v="77557755"/>
    <x v="22"/>
    <x v="6"/>
  </r>
  <r>
    <n v="77557756"/>
    <x v="10"/>
    <x v="7"/>
  </r>
  <r>
    <n v="77557758"/>
    <x v="10"/>
    <x v="5"/>
  </r>
  <r>
    <n v="77557759"/>
    <x v="10"/>
    <x v="3"/>
  </r>
  <r>
    <n v="77557760"/>
    <x v="12"/>
    <x v="17"/>
  </r>
  <r>
    <n v="77557762"/>
    <x v="10"/>
    <x v="5"/>
  </r>
  <r>
    <n v="77557763"/>
    <x v="22"/>
    <x v="17"/>
  </r>
  <r>
    <n v="77557764"/>
    <x v="10"/>
    <x v="8"/>
  </r>
  <r>
    <n v="77557766"/>
    <x v="10"/>
    <x v="1"/>
  </r>
  <r>
    <n v="77557767"/>
    <x v="10"/>
    <x v="10"/>
  </r>
  <r>
    <n v="77557768"/>
    <x v="10"/>
    <x v="16"/>
  </r>
  <r>
    <n v="77557770"/>
    <x v="10"/>
    <x v="16"/>
  </r>
  <r>
    <n v="77557771"/>
    <x v="10"/>
    <x v="17"/>
  </r>
  <r>
    <n v="77557772"/>
    <x v="0"/>
    <x v="7"/>
  </r>
  <r>
    <n v="77557773"/>
    <x v="10"/>
    <x v="13"/>
  </r>
  <r>
    <n v="77557774"/>
    <x v="10"/>
    <x v="3"/>
  </r>
  <r>
    <n v="77557776"/>
    <x v="10"/>
    <x v="16"/>
  </r>
  <r>
    <n v="77557778"/>
    <x v="10"/>
    <x v="17"/>
  </r>
  <r>
    <n v="77557779"/>
    <x v="0"/>
    <x v="16"/>
  </r>
  <r>
    <n v="77557781"/>
    <x v="10"/>
    <x v="14"/>
  </r>
  <r>
    <n v="77557782"/>
    <x v="10"/>
    <x v="5"/>
  </r>
  <r>
    <n v="77557783"/>
    <x v="10"/>
    <x v="2"/>
  </r>
  <r>
    <n v="77557784"/>
    <x v="10"/>
    <x v="13"/>
  </r>
  <r>
    <n v="77557785"/>
    <x v="22"/>
    <x v="16"/>
  </r>
  <r>
    <n v="77557786"/>
    <x v="22"/>
    <x v="15"/>
  </r>
  <r>
    <n v="77557787"/>
    <x v="10"/>
    <x v="12"/>
  </r>
  <r>
    <n v="77557788"/>
    <x v="10"/>
    <x v="13"/>
  </r>
  <r>
    <n v="77557789"/>
    <x v="22"/>
    <x v="0"/>
  </r>
  <r>
    <n v="77557790"/>
    <x v="10"/>
    <x v="7"/>
  </r>
  <r>
    <n v="77557791"/>
    <x v="22"/>
    <x v="18"/>
  </r>
  <r>
    <n v="77557792"/>
    <x v="10"/>
    <x v="16"/>
  </r>
  <r>
    <n v="77557793"/>
    <x v="10"/>
    <x v="18"/>
  </r>
  <r>
    <n v="77557794"/>
    <x v="12"/>
    <x v="13"/>
  </r>
  <r>
    <n v="77557795"/>
    <x v="10"/>
    <x v="18"/>
  </r>
  <r>
    <n v="77557796"/>
    <x v="1"/>
    <x v="13"/>
  </r>
  <r>
    <n v="77557797"/>
    <x v="10"/>
    <x v="15"/>
  </r>
  <r>
    <n v="77557798"/>
    <x v="10"/>
    <x v="10"/>
  </r>
  <r>
    <n v="77557799"/>
    <x v="10"/>
    <x v="8"/>
  </r>
  <r>
    <n v="77557801"/>
    <x v="10"/>
    <x v="18"/>
  </r>
  <r>
    <n v="77557802"/>
    <x v="10"/>
    <x v="13"/>
  </r>
  <r>
    <n v="77557803"/>
    <x v="10"/>
    <x v="6"/>
  </r>
  <r>
    <n v="77557804"/>
    <x v="12"/>
    <x v="13"/>
  </r>
  <r>
    <n v="77557807"/>
    <x v="10"/>
    <x v="10"/>
  </r>
  <r>
    <n v="77557808"/>
    <x v="0"/>
    <x v="10"/>
  </r>
  <r>
    <n v="77557811"/>
    <x v="10"/>
    <x v="18"/>
  </r>
  <r>
    <n v="77557812"/>
    <x v="10"/>
    <x v="9"/>
  </r>
  <r>
    <n v="77557813"/>
    <x v="10"/>
    <x v="15"/>
  </r>
  <r>
    <n v="77557815"/>
    <x v="22"/>
    <x v="8"/>
  </r>
  <r>
    <n v="77557816"/>
    <x v="10"/>
    <x v="8"/>
  </r>
  <r>
    <n v="77557817"/>
    <x v="1"/>
    <x v="9"/>
  </r>
  <r>
    <n v="77557818"/>
    <x v="22"/>
    <x v="8"/>
  </r>
  <r>
    <n v="77557819"/>
    <x v="12"/>
    <x v="6"/>
  </r>
  <r>
    <n v="77557820"/>
    <x v="10"/>
    <x v="3"/>
  </r>
  <r>
    <n v="77557822"/>
    <x v="10"/>
    <x v="13"/>
  </r>
  <r>
    <n v="77557823"/>
    <x v="22"/>
    <x v="12"/>
  </r>
  <r>
    <n v="77557825"/>
    <x v="0"/>
    <x v="8"/>
  </r>
  <r>
    <n v="77557827"/>
    <x v="10"/>
    <x v="13"/>
  </r>
  <r>
    <n v="77557828"/>
    <x v="10"/>
    <x v="12"/>
  </r>
  <r>
    <n v="77557829"/>
    <x v="22"/>
    <x v="9"/>
  </r>
  <r>
    <n v="77557830"/>
    <x v="10"/>
    <x v="13"/>
  </r>
  <r>
    <n v="77557831"/>
    <x v="0"/>
    <x v="15"/>
  </r>
  <r>
    <n v="77557832"/>
    <x v="0"/>
    <x v="10"/>
  </r>
  <r>
    <n v="77557833"/>
    <x v="10"/>
    <x v="4"/>
  </r>
  <r>
    <n v="77557834"/>
    <x v="10"/>
    <x v="4"/>
  </r>
  <r>
    <n v="77557837"/>
    <x v="12"/>
    <x v="1"/>
  </r>
  <r>
    <n v="77557838"/>
    <x v="22"/>
    <x v="10"/>
  </r>
  <r>
    <n v="77557840"/>
    <x v="0"/>
    <x v="11"/>
  </r>
  <r>
    <n v="77557841"/>
    <x v="22"/>
    <x v="1"/>
  </r>
  <r>
    <n v="77557843"/>
    <x v="10"/>
    <x v="7"/>
  </r>
  <r>
    <n v="77557844"/>
    <x v="10"/>
    <x v="1"/>
  </r>
  <r>
    <n v="77557845"/>
    <x v="10"/>
    <x v="3"/>
  </r>
  <r>
    <n v="77557846"/>
    <x v="10"/>
    <x v="2"/>
  </r>
  <r>
    <n v="77557847"/>
    <x v="10"/>
    <x v="7"/>
  </r>
  <r>
    <n v="77557848"/>
    <x v="10"/>
    <x v="15"/>
  </r>
  <r>
    <n v="77557849"/>
    <x v="22"/>
    <x v="8"/>
  </r>
  <r>
    <n v="77557850"/>
    <x v="10"/>
    <x v="0"/>
  </r>
  <r>
    <n v="77557852"/>
    <x v="10"/>
    <x v="14"/>
  </r>
  <r>
    <n v="77557853"/>
    <x v="10"/>
    <x v="9"/>
  </r>
  <r>
    <n v="77557854"/>
    <x v="10"/>
    <x v="0"/>
  </r>
  <r>
    <n v="77557855"/>
    <x v="10"/>
    <x v="2"/>
  </r>
  <r>
    <n v="77557856"/>
    <x v="10"/>
    <x v="9"/>
  </r>
  <r>
    <n v="77557857"/>
    <x v="10"/>
    <x v="5"/>
  </r>
  <r>
    <n v="77557859"/>
    <x v="0"/>
    <x v="5"/>
  </r>
  <r>
    <n v="77557861"/>
    <x v="10"/>
    <x v="12"/>
  </r>
  <r>
    <n v="77557863"/>
    <x v="10"/>
    <x v="8"/>
  </r>
  <r>
    <n v="77557866"/>
    <x v="10"/>
    <x v="15"/>
  </r>
  <r>
    <n v="77557867"/>
    <x v="10"/>
    <x v="3"/>
  </r>
  <r>
    <n v="77557868"/>
    <x v="10"/>
    <x v="3"/>
  </r>
  <r>
    <n v="77557869"/>
    <x v="1"/>
    <x v="17"/>
  </r>
  <r>
    <n v="77557870"/>
    <x v="0"/>
    <x v="3"/>
  </r>
  <r>
    <n v="77557871"/>
    <x v="10"/>
    <x v="15"/>
  </r>
  <r>
    <n v="77557873"/>
    <x v="22"/>
    <x v="14"/>
  </r>
  <r>
    <n v="77557874"/>
    <x v="10"/>
    <x v="4"/>
  </r>
  <r>
    <n v="77557875"/>
    <x v="10"/>
    <x v="14"/>
  </r>
  <r>
    <n v="77557876"/>
    <x v="10"/>
    <x v="10"/>
  </r>
  <r>
    <n v="77557879"/>
    <x v="0"/>
    <x v="12"/>
  </r>
  <r>
    <n v="77557880"/>
    <x v="0"/>
    <x v="16"/>
  </r>
  <r>
    <n v="77557881"/>
    <x v="0"/>
    <x v="8"/>
  </r>
  <r>
    <n v="77557882"/>
    <x v="10"/>
    <x v="8"/>
  </r>
  <r>
    <n v="77557883"/>
    <x v="0"/>
    <x v="2"/>
  </r>
  <r>
    <n v="77557884"/>
    <x v="22"/>
    <x v="6"/>
  </r>
  <r>
    <n v="77557885"/>
    <x v="10"/>
    <x v="4"/>
  </r>
  <r>
    <n v="77557886"/>
    <x v="10"/>
    <x v="7"/>
  </r>
  <r>
    <n v="77557888"/>
    <x v="10"/>
    <x v="11"/>
  </r>
  <r>
    <n v="77557889"/>
    <x v="10"/>
    <x v="14"/>
  </r>
  <r>
    <n v="77557890"/>
    <x v="10"/>
    <x v="7"/>
  </r>
  <r>
    <n v="77557891"/>
    <x v="22"/>
    <x v="1"/>
  </r>
  <r>
    <n v="77557894"/>
    <x v="22"/>
    <x v="6"/>
  </r>
  <r>
    <n v="77557897"/>
    <x v="10"/>
    <x v="8"/>
  </r>
  <r>
    <n v="77557898"/>
    <x v="10"/>
    <x v="1"/>
  </r>
  <r>
    <n v="77557899"/>
    <x v="10"/>
    <x v="13"/>
  </r>
  <r>
    <n v="77557900"/>
    <x v="10"/>
    <x v="3"/>
  </r>
  <r>
    <n v="77557901"/>
    <x v="22"/>
    <x v="3"/>
  </r>
  <r>
    <n v="77557902"/>
    <x v="10"/>
    <x v="18"/>
  </r>
  <r>
    <n v="77557903"/>
    <x v="10"/>
    <x v="11"/>
  </r>
  <r>
    <n v="77557904"/>
    <x v="12"/>
    <x v="1"/>
  </r>
  <r>
    <n v="77557905"/>
    <x v="10"/>
    <x v="7"/>
  </r>
  <r>
    <n v="77557906"/>
    <x v="22"/>
    <x v="2"/>
  </r>
  <r>
    <n v="77557907"/>
    <x v="10"/>
    <x v="7"/>
  </r>
  <r>
    <n v="77557908"/>
    <x v="10"/>
    <x v="3"/>
  </r>
  <r>
    <n v="77557909"/>
    <x v="10"/>
    <x v="4"/>
  </r>
  <r>
    <n v="77557910"/>
    <x v="10"/>
    <x v="0"/>
  </r>
  <r>
    <n v="77557911"/>
    <x v="10"/>
    <x v="0"/>
  </r>
  <r>
    <n v="77557912"/>
    <x v="10"/>
    <x v="0"/>
  </r>
  <r>
    <n v="77557913"/>
    <x v="0"/>
    <x v="2"/>
  </r>
  <r>
    <n v="77557915"/>
    <x v="10"/>
    <x v="10"/>
  </r>
  <r>
    <n v="77557917"/>
    <x v="10"/>
    <x v="3"/>
  </r>
  <r>
    <n v="77557919"/>
    <x v="10"/>
    <x v="3"/>
  </r>
  <r>
    <n v="77557921"/>
    <x v="0"/>
    <x v="16"/>
  </r>
  <r>
    <n v="77557922"/>
    <x v="10"/>
    <x v="8"/>
  </r>
  <r>
    <n v="77557926"/>
    <x v="10"/>
    <x v="3"/>
  </r>
  <r>
    <n v="77557927"/>
    <x v="10"/>
    <x v="16"/>
  </r>
  <r>
    <n v="77557928"/>
    <x v="10"/>
    <x v="4"/>
  </r>
  <r>
    <n v="77557929"/>
    <x v="0"/>
    <x v="16"/>
  </r>
  <r>
    <n v="77557930"/>
    <x v="10"/>
    <x v="12"/>
  </r>
  <r>
    <n v="77557931"/>
    <x v="22"/>
    <x v="9"/>
  </r>
  <r>
    <n v="77557932"/>
    <x v="10"/>
    <x v="3"/>
  </r>
  <r>
    <n v="77557933"/>
    <x v="10"/>
    <x v="13"/>
  </r>
  <r>
    <n v="77557934"/>
    <x v="0"/>
    <x v="15"/>
  </r>
  <r>
    <n v="77557935"/>
    <x v="22"/>
    <x v="4"/>
  </r>
  <r>
    <n v="77557936"/>
    <x v="22"/>
    <x v="10"/>
  </r>
  <r>
    <n v="77557937"/>
    <x v="22"/>
    <x v="4"/>
  </r>
  <r>
    <n v="77557938"/>
    <x v="10"/>
    <x v="2"/>
  </r>
  <r>
    <n v="77557939"/>
    <x v="22"/>
    <x v="16"/>
  </r>
  <r>
    <n v="77557940"/>
    <x v="12"/>
    <x v="10"/>
  </r>
  <r>
    <n v="77557941"/>
    <x v="10"/>
    <x v="0"/>
  </r>
  <r>
    <n v="77557942"/>
    <x v="10"/>
    <x v="10"/>
  </r>
  <r>
    <n v="77557944"/>
    <x v="10"/>
    <x v="8"/>
  </r>
  <r>
    <n v="77557947"/>
    <x v="10"/>
    <x v="11"/>
  </r>
  <r>
    <n v="77557948"/>
    <x v="10"/>
    <x v="4"/>
  </r>
  <r>
    <n v="77557949"/>
    <x v="10"/>
    <x v="7"/>
  </r>
  <r>
    <n v="77557950"/>
    <x v="10"/>
    <x v="2"/>
  </r>
  <r>
    <n v="77557951"/>
    <x v="10"/>
    <x v="7"/>
  </r>
  <r>
    <n v="77557952"/>
    <x v="0"/>
    <x v="16"/>
  </r>
  <r>
    <n v="77557953"/>
    <x v="10"/>
    <x v="0"/>
  </r>
  <r>
    <n v="77557954"/>
    <x v="10"/>
    <x v="9"/>
  </r>
  <r>
    <n v="77557956"/>
    <x v="10"/>
    <x v="7"/>
  </r>
  <r>
    <n v="77557957"/>
    <x v="10"/>
    <x v="0"/>
  </r>
  <r>
    <n v="77557958"/>
    <x v="10"/>
    <x v="16"/>
  </r>
  <r>
    <n v="77557959"/>
    <x v="10"/>
    <x v="3"/>
  </r>
  <r>
    <n v="77557960"/>
    <x v="10"/>
    <x v="7"/>
  </r>
  <r>
    <n v="77557961"/>
    <x v="10"/>
    <x v="2"/>
  </r>
  <r>
    <n v="77557962"/>
    <x v="10"/>
    <x v="15"/>
  </r>
  <r>
    <n v="77557964"/>
    <x v="10"/>
    <x v="1"/>
  </r>
  <r>
    <n v="77557965"/>
    <x v="10"/>
    <x v="10"/>
  </r>
  <r>
    <n v="77557966"/>
    <x v="10"/>
    <x v="6"/>
  </r>
  <r>
    <n v="77557967"/>
    <x v="10"/>
    <x v="15"/>
  </r>
  <r>
    <n v="77557968"/>
    <x v="10"/>
    <x v="17"/>
  </r>
  <r>
    <n v="77557970"/>
    <x v="10"/>
    <x v="4"/>
  </r>
  <r>
    <n v="77557971"/>
    <x v="22"/>
    <x v="6"/>
  </r>
  <r>
    <n v="77557972"/>
    <x v="22"/>
    <x v="10"/>
  </r>
  <r>
    <n v="77557973"/>
    <x v="10"/>
    <x v="16"/>
  </r>
  <r>
    <n v="77557974"/>
    <x v="10"/>
    <x v="6"/>
  </r>
  <r>
    <n v="77557975"/>
    <x v="10"/>
    <x v="12"/>
  </r>
  <r>
    <n v="77557977"/>
    <x v="12"/>
    <x v="16"/>
  </r>
  <r>
    <n v="77557978"/>
    <x v="10"/>
    <x v="10"/>
  </r>
  <r>
    <n v="77557979"/>
    <x v="10"/>
    <x v="5"/>
  </r>
  <r>
    <n v="77557980"/>
    <x v="10"/>
    <x v="10"/>
  </r>
  <r>
    <n v="77557982"/>
    <x v="1"/>
    <x v="13"/>
  </r>
  <r>
    <n v="77557984"/>
    <x v="22"/>
    <x v="4"/>
  </r>
  <r>
    <n v="77557985"/>
    <x v="10"/>
    <x v="5"/>
  </r>
  <r>
    <n v="77557987"/>
    <x v="10"/>
    <x v="12"/>
  </r>
  <r>
    <n v="77557991"/>
    <x v="10"/>
    <x v="3"/>
  </r>
  <r>
    <n v="77557993"/>
    <x v="10"/>
    <x v="12"/>
  </r>
  <r>
    <n v="77557994"/>
    <x v="12"/>
    <x v="13"/>
  </r>
  <r>
    <n v="77557995"/>
    <x v="10"/>
    <x v="5"/>
  </r>
  <r>
    <n v="77557996"/>
    <x v="10"/>
    <x v="15"/>
  </r>
  <r>
    <n v="77557997"/>
    <x v="10"/>
    <x v="17"/>
  </r>
  <r>
    <n v="77557998"/>
    <x v="10"/>
    <x v="5"/>
  </r>
  <r>
    <n v="77557999"/>
    <x v="10"/>
    <x v="3"/>
  </r>
  <r>
    <n v="77558000"/>
    <x v="10"/>
    <x v="1"/>
  </r>
  <r>
    <n v="77558004"/>
    <x v="12"/>
    <x v="2"/>
  </r>
  <r>
    <n v="77558005"/>
    <x v="10"/>
    <x v="15"/>
  </r>
  <r>
    <n v="77558006"/>
    <x v="10"/>
    <x v="7"/>
  </r>
  <r>
    <n v="77558007"/>
    <x v="0"/>
    <x v="11"/>
  </r>
  <r>
    <n v="77558008"/>
    <x v="10"/>
    <x v="4"/>
  </r>
  <r>
    <n v="77558014"/>
    <x v="10"/>
    <x v="12"/>
  </r>
  <r>
    <n v="77558015"/>
    <x v="10"/>
    <x v="10"/>
  </r>
  <r>
    <n v="77558018"/>
    <x v="22"/>
    <x v="16"/>
  </r>
  <r>
    <n v="77558019"/>
    <x v="10"/>
    <x v="14"/>
  </r>
  <r>
    <n v="77558021"/>
    <x v="10"/>
    <x v="0"/>
  </r>
  <r>
    <n v="77558022"/>
    <x v="10"/>
    <x v="5"/>
  </r>
  <r>
    <n v="77558023"/>
    <x v="10"/>
    <x v="12"/>
  </r>
  <r>
    <n v="77558024"/>
    <x v="10"/>
    <x v="2"/>
  </r>
  <r>
    <n v="77558026"/>
    <x v="10"/>
    <x v="11"/>
  </r>
  <r>
    <n v="77558027"/>
    <x v="11"/>
    <x v="18"/>
  </r>
  <r>
    <n v="77558028"/>
    <x v="0"/>
    <x v="5"/>
  </r>
  <r>
    <n v="77558029"/>
    <x v="10"/>
    <x v="12"/>
  </r>
  <r>
    <n v="77558030"/>
    <x v="10"/>
    <x v="3"/>
  </r>
  <r>
    <n v="77558033"/>
    <x v="12"/>
    <x v="10"/>
  </r>
  <r>
    <n v="77558034"/>
    <x v="22"/>
    <x v="5"/>
  </r>
  <r>
    <n v="77558038"/>
    <x v="12"/>
    <x v="10"/>
  </r>
  <r>
    <n v="77558041"/>
    <x v="10"/>
    <x v="1"/>
  </r>
  <r>
    <n v="77558043"/>
    <x v="10"/>
    <x v="1"/>
  </r>
  <r>
    <n v="77558044"/>
    <x v="10"/>
    <x v="9"/>
  </r>
  <r>
    <n v="77558045"/>
    <x v="10"/>
    <x v="18"/>
  </r>
  <r>
    <n v="77558046"/>
    <x v="10"/>
    <x v="13"/>
  </r>
  <r>
    <n v="77558048"/>
    <x v="10"/>
    <x v="13"/>
  </r>
  <r>
    <n v="77558049"/>
    <x v="10"/>
    <x v="3"/>
  </r>
  <r>
    <n v="77558050"/>
    <x v="21"/>
    <x v="16"/>
  </r>
  <r>
    <n v="77558051"/>
    <x v="12"/>
    <x v="9"/>
  </r>
  <r>
    <n v="77558052"/>
    <x v="12"/>
    <x v="10"/>
  </r>
  <r>
    <n v="77558053"/>
    <x v="10"/>
    <x v="17"/>
  </r>
  <r>
    <n v="77558054"/>
    <x v="10"/>
    <x v="16"/>
  </r>
  <r>
    <n v="77558055"/>
    <x v="0"/>
    <x v="18"/>
  </r>
  <r>
    <n v="77558059"/>
    <x v="22"/>
    <x v="1"/>
  </r>
  <r>
    <n v="77558060"/>
    <x v="10"/>
    <x v="13"/>
  </r>
  <r>
    <n v="77558061"/>
    <x v="10"/>
    <x v="17"/>
  </r>
  <r>
    <n v="77558062"/>
    <x v="12"/>
    <x v="11"/>
  </r>
  <r>
    <n v="77558063"/>
    <x v="10"/>
    <x v="16"/>
  </r>
  <r>
    <n v="77558064"/>
    <x v="0"/>
    <x v="2"/>
  </r>
  <r>
    <n v="77558065"/>
    <x v="10"/>
    <x v="0"/>
  </r>
  <r>
    <n v="77558068"/>
    <x v="10"/>
    <x v="11"/>
  </r>
  <r>
    <n v="77558070"/>
    <x v="12"/>
    <x v="14"/>
  </r>
  <r>
    <n v="77558071"/>
    <x v="0"/>
    <x v="2"/>
  </r>
  <r>
    <n v="77558072"/>
    <x v="10"/>
    <x v="15"/>
  </r>
  <r>
    <n v="77558075"/>
    <x v="22"/>
    <x v="14"/>
  </r>
  <r>
    <n v="77558076"/>
    <x v="10"/>
    <x v="15"/>
  </r>
  <r>
    <n v="77558079"/>
    <x v="10"/>
    <x v="0"/>
  </r>
  <r>
    <n v="77558080"/>
    <x v="10"/>
    <x v="16"/>
  </r>
  <r>
    <n v="77558081"/>
    <x v="10"/>
    <x v="6"/>
  </r>
  <r>
    <n v="77558082"/>
    <x v="10"/>
    <x v="15"/>
  </r>
  <r>
    <n v="77558083"/>
    <x v="22"/>
    <x v="9"/>
  </r>
  <r>
    <n v="77558086"/>
    <x v="12"/>
    <x v="18"/>
  </r>
  <r>
    <n v="77558087"/>
    <x v="12"/>
    <x v="0"/>
  </r>
  <r>
    <n v="77558095"/>
    <x v="10"/>
    <x v="10"/>
  </r>
  <r>
    <n v="77558096"/>
    <x v="10"/>
    <x v="11"/>
  </r>
  <r>
    <n v="77558097"/>
    <x v="10"/>
    <x v="11"/>
  </r>
  <r>
    <n v="77558099"/>
    <x v="10"/>
    <x v="3"/>
  </r>
  <r>
    <n v="77558100"/>
    <x v="12"/>
    <x v="6"/>
  </r>
  <r>
    <n v="77558101"/>
    <x v="21"/>
    <x v="1"/>
  </r>
  <r>
    <n v="77558102"/>
    <x v="22"/>
    <x v="0"/>
  </r>
  <r>
    <n v="77558103"/>
    <x v="10"/>
    <x v="2"/>
  </r>
  <r>
    <n v="77558107"/>
    <x v="10"/>
    <x v="10"/>
  </r>
  <r>
    <n v="77558108"/>
    <x v="10"/>
    <x v="9"/>
  </r>
  <r>
    <n v="77558110"/>
    <x v="10"/>
    <x v="3"/>
  </r>
  <r>
    <n v="77558111"/>
    <x v="10"/>
    <x v="3"/>
  </r>
  <r>
    <n v="77558112"/>
    <x v="12"/>
    <x v="2"/>
  </r>
  <r>
    <n v="77558113"/>
    <x v="10"/>
    <x v="14"/>
  </r>
  <r>
    <n v="77558115"/>
    <x v="10"/>
    <x v="10"/>
  </r>
  <r>
    <n v="77558117"/>
    <x v="10"/>
    <x v="9"/>
  </r>
  <r>
    <n v="77558118"/>
    <x v="22"/>
    <x v="16"/>
  </r>
  <r>
    <n v="77558120"/>
    <x v="10"/>
    <x v="1"/>
  </r>
  <r>
    <n v="77558121"/>
    <x v="10"/>
    <x v="4"/>
  </r>
  <r>
    <n v="77558122"/>
    <x v="10"/>
    <x v="13"/>
  </r>
  <r>
    <n v="77558123"/>
    <x v="0"/>
    <x v="10"/>
  </r>
  <r>
    <n v="77558124"/>
    <x v="10"/>
    <x v="2"/>
  </r>
  <r>
    <n v="77558125"/>
    <x v="10"/>
    <x v="13"/>
  </r>
  <r>
    <n v="77558126"/>
    <x v="10"/>
    <x v="3"/>
  </r>
  <r>
    <n v="77558127"/>
    <x v="10"/>
    <x v="17"/>
  </r>
  <r>
    <n v="77558128"/>
    <x v="10"/>
    <x v="17"/>
  </r>
  <r>
    <n v="77558129"/>
    <x v="1"/>
    <x v="4"/>
  </r>
  <r>
    <n v="77558130"/>
    <x v="10"/>
    <x v="13"/>
  </r>
  <r>
    <n v="77558131"/>
    <x v="12"/>
    <x v="9"/>
  </r>
  <r>
    <n v="77558132"/>
    <x v="10"/>
    <x v="9"/>
  </r>
  <r>
    <n v="77558133"/>
    <x v="10"/>
    <x v="5"/>
  </r>
  <r>
    <n v="77558134"/>
    <x v="11"/>
    <x v="9"/>
  </r>
  <r>
    <n v="77558135"/>
    <x v="10"/>
    <x v="11"/>
  </r>
  <r>
    <n v="77558136"/>
    <x v="10"/>
    <x v="17"/>
  </r>
  <r>
    <n v="77558137"/>
    <x v="10"/>
    <x v="17"/>
  </r>
  <r>
    <n v="77558139"/>
    <x v="10"/>
    <x v="12"/>
  </r>
  <r>
    <n v="77558140"/>
    <x v="22"/>
    <x v="7"/>
  </r>
  <r>
    <n v="77558142"/>
    <x v="10"/>
    <x v="5"/>
  </r>
  <r>
    <n v="77558143"/>
    <x v="22"/>
    <x v="2"/>
  </r>
  <r>
    <n v="77558144"/>
    <x v="10"/>
    <x v="11"/>
  </r>
  <r>
    <n v="77558145"/>
    <x v="10"/>
    <x v="10"/>
  </r>
  <r>
    <n v="77558147"/>
    <x v="0"/>
    <x v="7"/>
  </r>
  <r>
    <n v="77558148"/>
    <x v="10"/>
    <x v="0"/>
  </r>
  <r>
    <n v="77558149"/>
    <x v="10"/>
    <x v="1"/>
  </r>
  <r>
    <n v="77558150"/>
    <x v="10"/>
    <x v="11"/>
  </r>
  <r>
    <n v="77558151"/>
    <x v="12"/>
    <x v="12"/>
  </r>
  <r>
    <n v="77558152"/>
    <x v="0"/>
    <x v="10"/>
  </r>
  <r>
    <n v="77558155"/>
    <x v="10"/>
    <x v="6"/>
  </r>
  <r>
    <n v="77558156"/>
    <x v="10"/>
    <x v="8"/>
  </r>
  <r>
    <n v="77558158"/>
    <x v="22"/>
    <x v="18"/>
  </r>
  <r>
    <n v="77558159"/>
    <x v="10"/>
    <x v="11"/>
  </r>
  <r>
    <n v="77558160"/>
    <x v="12"/>
    <x v="6"/>
  </r>
  <r>
    <n v="77558162"/>
    <x v="21"/>
    <x v="4"/>
  </r>
  <r>
    <n v="77558165"/>
    <x v="10"/>
    <x v="8"/>
  </r>
  <r>
    <n v="77558166"/>
    <x v="21"/>
    <x v="2"/>
  </r>
  <r>
    <n v="77558168"/>
    <x v="10"/>
    <x v="10"/>
  </r>
  <r>
    <n v="77558169"/>
    <x v="10"/>
    <x v="7"/>
  </r>
  <r>
    <n v="77558171"/>
    <x v="1"/>
    <x v="6"/>
  </r>
  <r>
    <n v="77558172"/>
    <x v="10"/>
    <x v="6"/>
  </r>
  <r>
    <n v="77558174"/>
    <x v="12"/>
    <x v="11"/>
  </r>
  <r>
    <n v="77558175"/>
    <x v="10"/>
    <x v="16"/>
  </r>
  <r>
    <n v="77558176"/>
    <x v="1"/>
    <x v="13"/>
  </r>
  <r>
    <n v="77558177"/>
    <x v="10"/>
    <x v="2"/>
  </r>
  <r>
    <n v="77558178"/>
    <x v="10"/>
    <x v="13"/>
  </r>
  <r>
    <n v="77558179"/>
    <x v="10"/>
    <x v="15"/>
  </r>
  <r>
    <n v="77558180"/>
    <x v="10"/>
    <x v="10"/>
  </r>
  <r>
    <n v="77558183"/>
    <x v="10"/>
    <x v="16"/>
  </r>
  <r>
    <n v="77558185"/>
    <x v="0"/>
    <x v="2"/>
  </r>
  <r>
    <n v="77558186"/>
    <x v="10"/>
    <x v="10"/>
  </r>
  <r>
    <n v="77558187"/>
    <x v="10"/>
    <x v="10"/>
  </r>
  <r>
    <n v="77558188"/>
    <x v="22"/>
    <x v="14"/>
  </r>
  <r>
    <n v="77558190"/>
    <x v="10"/>
    <x v="7"/>
  </r>
  <r>
    <n v="77558192"/>
    <x v="22"/>
    <x v="8"/>
  </r>
  <r>
    <n v="77558193"/>
    <x v="22"/>
    <x v="17"/>
  </r>
  <r>
    <n v="77558194"/>
    <x v="10"/>
    <x v="12"/>
  </r>
  <r>
    <n v="77558195"/>
    <x v="10"/>
    <x v="5"/>
  </r>
  <r>
    <n v="77558197"/>
    <x v="10"/>
    <x v="15"/>
  </r>
  <r>
    <n v="77558198"/>
    <x v="10"/>
    <x v="6"/>
  </r>
  <r>
    <n v="77558199"/>
    <x v="10"/>
    <x v="0"/>
  </r>
  <r>
    <n v="77558204"/>
    <x v="12"/>
    <x v="2"/>
  </r>
  <r>
    <n v="77558205"/>
    <x v="0"/>
    <x v="17"/>
  </r>
  <r>
    <n v="77558208"/>
    <x v="12"/>
    <x v="16"/>
  </r>
  <r>
    <n v="77558209"/>
    <x v="12"/>
    <x v="12"/>
  </r>
  <r>
    <n v="77558210"/>
    <x v="10"/>
    <x v="15"/>
  </r>
  <r>
    <n v="77558212"/>
    <x v="10"/>
    <x v="6"/>
  </r>
  <r>
    <n v="77558215"/>
    <x v="22"/>
    <x v="2"/>
  </r>
  <r>
    <n v="77558217"/>
    <x v="10"/>
    <x v="11"/>
  </r>
  <r>
    <n v="77558218"/>
    <x v="10"/>
    <x v="4"/>
  </r>
  <r>
    <n v="77558219"/>
    <x v="10"/>
    <x v="15"/>
  </r>
  <r>
    <n v="77558220"/>
    <x v="10"/>
    <x v="5"/>
  </r>
  <r>
    <n v="77558222"/>
    <x v="10"/>
    <x v="4"/>
  </r>
  <r>
    <n v="77558223"/>
    <x v="10"/>
    <x v="1"/>
  </r>
  <r>
    <n v="77558225"/>
    <x v="10"/>
    <x v="17"/>
  </r>
  <r>
    <n v="77558226"/>
    <x v="10"/>
    <x v="0"/>
  </r>
  <r>
    <n v="77558229"/>
    <x v="10"/>
    <x v="3"/>
  </r>
  <r>
    <n v="77558231"/>
    <x v="10"/>
    <x v="17"/>
  </r>
  <r>
    <n v="77558233"/>
    <x v="10"/>
    <x v="5"/>
  </r>
  <r>
    <n v="77558234"/>
    <x v="10"/>
    <x v="8"/>
  </r>
  <r>
    <n v="77558236"/>
    <x v="10"/>
    <x v="10"/>
  </r>
  <r>
    <n v="77558237"/>
    <x v="22"/>
    <x v="5"/>
  </r>
  <r>
    <n v="77558238"/>
    <x v="12"/>
    <x v="7"/>
  </r>
  <r>
    <n v="77558239"/>
    <x v="10"/>
    <x v="11"/>
  </r>
  <r>
    <n v="77558240"/>
    <x v="10"/>
    <x v="3"/>
  </r>
  <r>
    <n v="77558241"/>
    <x v="1"/>
    <x v="16"/>
  </r>
  <r>
    <n v="77558242"/>
    <x v="10"/>
    <x v="18"/>
  </r>
  <r>
    <n v="77558243"/>
    <x v="10"/>
    <x v="15"/>
  </r>
  <r>
    <n v="77558244"/>
    <x v="21"/>
    <x v="1"/>
  </r>
  <r>
    <n v="77558245"/>
    <x v="10"/>
    <x v="14"/>
  </r>
  <r>
    <n v="77558247"/>
    <x v="10"/>
    <x v="17"/>
  </r>
  <r>
    <n v="77558249"/>
    <x v="0"/>
    <x v="11"/>
  </r>
  <r>
    <n v="77558250"/>
    <x v="10"/>
    <x v="8"/>
  </r>
  <r>
    <n v="77558251"/>
    <x v="10"/>
    <x v="9"/>
  </r>
  <r>
    <n v="77558252"/>
    <x v="10"/>
    <x v="11"/>
  </r>
  <r>
    <n v="77558254"/>
    <x v="12"/>
    <x v="10"/>
  </r>
  <r>
    <n v="77558255"/>
    <x v="22"/>
    <x v="2"/>
  </r>
  <r>
    <n v="77558256"/>
    <x v="10"/>
    <x v="15"/>
  </r>
  <r>
    <n v="77558257"/>
    <x v="10"/>
    <x v="4"/>
  </r>
  <r>
    <n v="77558258"/>
    <x v="12"/>
    <x v="4"/>
  </r>
  <r>
    <n v="77558259"/>
    <x v="10"/>
    <x v="0"/>
  </r>
  <r>
    <n v="77558260"/>
    <x v="22"/>
    <x v="17"/>
  </r>
  <r>
    <n v="77558261"/>
    <x v="10"/>
    <x v="5"/>
  </r>
  <r>
    <n v="77558262"/>
    <x v="10"/>
    <x v="3"/>
  </r>
  <r>
    <n v="77558263"/>
    <x v="21"/>
    <x v="16"/>
  </r>
  <r>
    <n v="77558264"/>
    <x v="10"/>
    <x v="8"/>
  </r>
  <r>
    <n v="77558265"/>
    <x v="10"/>
    <x v="15"/>
  </r>
  <r>
    <n v="77558266"/>
    <x v="22"/>
    <x v="2"/>
  </r>
  <r>
    <n v="77558267"/>
    <x v="10"/>
    <x v="10"/>
  </r>
  <r>
    <n v="77558268"/>
    <x v="10"/>
    <x v="10"/>
  </r>
  <r>
    <n v="77558269"/>
    <x v="1"/>
    <x v="4"/>
  </r>
  <r>
    <n v="77558270"/>
    <x v="10"/>
    <x v="8"/>
  </r>
  <r>
    <n v="77558271"/>
    <x v="10"/>
    <x v="11"/>
  </r>
  <r>
    <n v="77558272"/>
    <x v="10"/>
    <x v="11"/>
  </r>
  <r>
    <n v="77558273"/>
    <x v="10"/>
    <x v="17"/>
  </r>
  <r>
    <n v="77558275"/>
    <x v="10"/>
    <x v="8"/>
  </r>
  <r>
    <n v="77558280"/>
    <x v="0"/>
    <x v="2"/>
  </r>
  <r>
    <n v="77558281"/>
    <x v="10"/>
    <x v="16"/>
  </r>
  <r>
    <n v="77558283"/>
    <x v="22"/>
    <x v="16"/>
  </r>
  <r>
    <n v="77558284"/>
    <x v="10"/>
    <x v="3"/>
  </r>
  <r>
    <n v="77558285"/>
    <x v="12"/>
    <x v="3"/>
  </r>
  <r>
    <n v="77558286"/>
    <x v="10"/>
    <x v="12"/>
  </r>
  <r>
    <n v="77558287"/>
    <x v="10"/>
    <x v="2"/>
  </r>
  <r>
    <n v="77558289"/>
    <x v="10"/>
    <x v="17"/>
  </r>
  <r>
    <n v="77558291"/>
    <x v="10"/>
    <x v="7"/>
  </r>
  <r>
    <n v="77558292"/>
    <x v="10"/>
    <x v="17"/>
  </r>
  <r>
    <n v="77558294"/>
    <x v="10"/>
    <x v="0"/>
  </r>
  <r>
    <n v="77558295"/>
    <x v="22"/>
    <x v="15"/>
  </r>
  <r>
    <n v="77558296"/>
    <x v="10"/>
    <x v="8"/>
  </r>
  <r>
    <n v="77558297"/>
    <x v="10"/>
    <x v="3"/>
  </r>
  <r>
    <n v="77558299"/>
    <x v="10"/>
    <x v="5"/>
  </r>
  <r>
    <n v="77558300"/>
    <x v="10"/>
    <x v="1"/>
  </r>
  <r>
    <n v="77558301"/>
    <x v="10"/>
    <x v="15"/>
  </r>
  <r>
    <n v="77558302"/>
    <x v="10"/>
    <x v="0"/>
  </r>
  <r>
    <n v="77558305"/>
    <x v="10"/>
    <x v="14"/>
  </r>
  <r>
    <n v="77558307"/>
    <x v="10"/>
    <x v="10"/>
  </r>
  <r>
    <n v="77558309"/>
    <x v="10"/>
    <x v="8"/>
  </r>
  <r>
    <n v="77558310"/>
    <x v="10"/>
    <x v="8"/>
  </r>
  <r>
    <n v="77558311"/>
    <x v="10"/>
    <x v="4"/>
  </r>
  <r>
    <n v="77558315"/>
    <x v="22"/>
    <x v="16"/>
  </r>
  <r>
    <n v="77558316"/>
    <x v="22"/>
    <x v="10"/>
  </r>
  <r>
    <n v="77558317"/>
    <x v="10"/>
    <x v="9"/>
  </r>
  <r>
    <n v="77558319"/>
    <x v="10"/>
    <x v="7"/>
  </r>
  <r>
    <n v="77558321"/>
    <x v="22"/>
    <x v="9"/>
  </r>
  <r>
    <n v="77558322"/>
    <x v="0"/>
    <x v="15"/>
  </r>
  <r>
    <n v="77558325"/>
    <x v="12"/>
    <x v="3"/>
  </r>
  <r>
    <n v="77558326"/>
    <x v="10"/>
    <x v="3"/>
  </r>
  <r>
    <n v="77558327"/>
    <x v="0"/>
    <x v="8"/>
  </r>
  <r>
    <n v="77558328"/>
    <x v="10"/>
    <x v="8"/>
  </r>
  <r>
    <n v="77558329"/>
    <x v="0"/>
    <x v="9"/>
  </r>
  <r>
    <n v="77558330"/>
    <x v="10"/>
    <x v="6"/>
  </r>
  <r>
    <n v="77558332"/>
    <x v="0"/>
    <x v="3"/>
  </r>
  <r>
    <n v="77558333"/>
    <x v="0"/>
    <x v="4"/>
  </r>
  <r>
    <n v="77558335"/>
    <x v="10"/>
    <x v="13"/>
  </r>
  <r>
    <n v="77558338"/>
    <x v="10"/>
    <x v="12"/>
  </r>
  <r>
    <n v="77558339"/>
    <x v="10"/>
    <x v="7"/>
  </r>
  <r>
    <n v="77558340"/>
    <x v="10"/>
    <x v="5"/>
  </r>
  <r>
    <n v="77558342"/>
    <x v="22"/>
    <x v="14"/>
  </r>
  <r>
    <n v="77558343"/>
    <x v="10"/>
    <x v="14"/>
  </r>
  <r>
    <n v="77558344"/>
    <x v="12"/>
    <x v="2"/>
  </r>
  <r>
    <n v="77558345"/>
    <x v="10"/>
    <x v="15"/>
  </r>
  <r>
    <n v="77558346"/>
    <x v="0"/>
    <x v="2"/>
  </r>
  <r>
    <n v="77558347"/>
    <x v="10"/>
    <x v="9"/>
  </r>
  <r>
    <n v="77558348"/>
    <x v="10"/>
    <x v="15"/>
  </r>
  <r>
    <n v="77558349"/>
    <x v="10"/>
    <x v="11"/>
  </r>
  <r>
    <n v="77558350"/>
    <x v="10"/>
    <x v="13"/>
  </r>
  <r>
    <n v="77558351"/>
    <x v="12"/>
    <x v="16"/>
  </r>
  <r>
    <n v="77558353"/>
    <x v="10"/>
    <x v="10"/>
  </r>
  <r>
    <n v="77558354"/>
    <x v="10"/>
    <x v="5"/>
  </r>
  <r>
    <n v="77558355"/>
    <x v="10"/>
    <x v="4"/>
  </r>
  <r>
    <n v="77558356"/>
    <x v="0"/>
    <x v="15"/>
  </r>
  <r>
    <n v="77558357"/>
    <x v="10"/>
    <x v="2"/>
  </r>
  <r>
    <n v="77558358"/>
    <x v="10"/>
    <x v="15"/>
  </r>
  <r>
    <n v="77558359"/>
    <x v="21"/>
    <x v="11"/>
  </r>
  <r>
    <n v="77558361"/>
    <x v="10"/>
    <x v="6"/>
  </r>
  <r>
    <n v="77558362"/>
    <x v="10"/>
    <x v="13"/>
  </r>
  <r>
    <n v="77558363"/>
    <x v="10"/>
    <x v="10"/>
  </r>
  <r>
    <n v="77558364"/>
    <x v="10"/>
    <x v="18"/>
  </r>
  <r>
    <n v="77558365"/>
    <x v="10"/>
    <x v="8"/>
  </r>
  <r>
    <n v="77558367"/>
    <x v="10"/>
    <x v="10"/>
  </r>
  <r>
    <n v="77558368"/>
    <x v="10"/>
    <x v="10"/>
  </r>
  <r>
    <n v="77558369"/>
    <x v="10"/>
    <x v="1"/>
  </r>
  <r>
    <n v="77558370"/>
    <x v="10"/>
    <x v="3"/>
  </r>
  <r>
    <n v="77558371"/>
    <x v="10"/>
    <x v="5"/>
  </r>
  <r>
    <n v="77558373"/>
    <x v="10"/>
    <x v="18"/>
  </r>
  <r>
    <n v="77558374"/>
    <x v="10"/>
    <x v="3"/>
  </r>
  <r>
    <n v="77558375"/>
    <x v="10"/>
    <x v="17"/>
  </r>
  <r>
    <n v="77558376"/>
    <x v="0"/>
    <x v="3"/>
  </r>
  <r>
    <n v="77558377"/>
    <x v="0"/>
    <x v="5"/>
  </r>
  <r>
    <n v="77558378"/>
    <x v="10"/>
    <x v="18"/>
  </r>
  <r>
    <n v="77558380"/>
    <x v="10"/>
    <x v="5"/>
  </r>
  <r>
    <n v="77558381"/>
    <x v="10"/>
    <x v="7"/>
  </r>
  <r>
    <n v="77558382"/>
    <x v="10"/>
    <x v="5"/>
  </r>
  <r>
    <n v="77558383"/>
    <x v="10"/>
    <x v="14"/>
  </r>
  <r>
    <n v="77558384"/>
    <x v="10"/>
    <x v="7"/>
  </r>
  <r>
    <n v="77558385"/>
    <x v="10"/>
    <x v="16"/>
  </r>
  <r>
    <n v="77558389"/>
    <x v="10"/>
    <x v="1"/>
  </r>
  <r>
    <n v="77558390"/>
    <x v="10"/>
    <x v="7"/>
  </r>
  <r>
    <n v="77558391"/>
    <x v="0"/>
    <x v="16"/>
  </r>
  <r>
    <n v="77558392"/>
    <x v="21"/>
    <x v="18"/>
  </r>
  <r>
    <n v="77558394"/>
    <x v="22"/>
    <x v="18"/>
  </r>
  <r>
    <n v="77558395"/>
    <x v="0"/>
    <x v="2"/>
  </r>
  <r>
    <n v="77558396"/>
    <x v="10"/>
    <x v="13"/>
  </r>
  <r>
    <n v="77558397"/>
    <x v="10"/>
    <x v="11"/>
  </r>
  <r>
    <n v="77558398"/>
    <x v="10"/>
    <x v="8"/>
  </r>
  <r>
    <n v="77558399"/>
    <x v="12"/>
    <x v="0"/>
  </r>
  <r>
    <n v="77558400"/>
    <x v="21"/>
    <x v="11"/>
  </r>
  <r>
    <n v="77558405"/>
    <x v="10"/>
    <x v="5"/>
  </r>
  <r>
    <n v="77558406"/>
    <x v="10"/>
    <x v="5"/>
  </r>
  <r>
    <n v="77558407"/>
    <x v="10"/>
    <x v="0"/>
  </r>
  <r>
    <n v="77558408"/>
    <x v="0"/>
    <x v="11"/>
  </r>
  <r>
    <n v="77558410"/>
    <x v="0"/>
    <x v="15"/>
  </r>
  <r>
    <n v="77558412"/>
    <x v="21"/>
    <x v="1"/>
  </r>
  <r>
    <n v="77558414"/>
    <x v="11"/>
    <x v="0"/>
  </r>
  <r>
    <n v="77558415"/>
    <x v="12"/>
    <x v="10"/>
  </r>
  <r>
    <n v="77558418"/>
    <x v="10"/>
    <x v="6"/>
  </r>
  <r>
    <n v="77558420"/>
    <x v="12"/>
    <x v="7"/>
  </r>
  <r>
    <n v="77558422"/>
    <x v="0"/>
    <x v="10"/>
  </r>
  <r>
    <n v="77558424"/>
    <x v="10"/>
    <x v="4"/>
  </r>
  <r>
    <n v="77558425"/>
    <x v="10"/>
    <x v="17"/>
  </r>
  <r>
    <n v="77558426"/>
    <x v="10"/>
    <x v="8"/>
  </r>
  <r>
    <n v="77558427"/>
    <x v="10"/>
    <x v="12"/>
  </r>
  <r>
    <n v="77558428"/>
    <x v="10"/>
    <x v="3"/>
  </r>
  <r>
    <n v="77558431"/>
    <x v="10"/>
    <x v="6"/>
  </r>
  <r>
    <n v="77558432"/>
    <x v="12"/>
    <x v="2"/>
  </r>
  <r>
    <n v="77558434"/>
    <x v="10"/>
    <x v="10"/>
  </r>
  <r>
    <n v="77558435"/>
    <x v="10"/>
    <x v="12"/>
  </r>
  <r>
    <n v="77558436"/>
    <x v="12"/>
    <x v="13"/>
  </r>
  <r>
    <n v="77558437"/>
    <x v="21"/>
    <x v="7"/>
  </r>
  <r>
    <n v="77558438"/>
    <x v="0"/>
    <x v="9"/>
  </r>
  <r>
    <n v="77558439"/>
    <x v="10"/>
    <x v="11"/>
  </r>
  <r>
    <n v="77558441"/>
    <x v="10"/>
    <x v="16"/>
  </r>
  <r>
    <n v="77558442"/>
    <x v="10"/>
    <x v="8"/>
  </r>
  <r>
    <n v="77558443"/>
    <x v="10"/>
    <x v="12"/>
  </r>
  <r>
    <n v="77558446"/>
    <x v="12"/>
    <x v="0"/>
  </r>
  <r>
    <n v="77558447"/>
    <x v="22"/>
    <x v="7"/>
  </r>
  <r>
    <n v="77558448"/>
    <x v="22"/>
    <x v="7"/>
  </r>
  <r>
    <n v="77558449"/>
    <x v="10"/>
    <x v="8"/>
  </r>
  <r>
    <n v="77558451"/>
    <x v="22"/>
    <x v="13"/>
  </r>
  <r>
    <n v="77558453"/>
    <x v="10"/>
    <x v="0"/>
  </r>
  <r>
    <n v="77558454"/>
    <x v="12"/>
    <x v="11"/>
  </r>
  <r>
    <n v="77558455"/>
    <x v="10"/>
    <x v="4"/>
  </r>
  <r>
    <n v="77558456"/>
    <x v="10"/>
    <x v="9"/>
  </r>
  <r>
    <n v="77558457"/>
    <x v="10"/>
    <x v="15"/>
  </r>
  <r>
    <n v="77558458"/>
    <x v="10"/>
    <x v="14"/>
  </r>
  <r>
    <n v="77558459"/>
    <x v="10"/>
    <x v="7"/>
  </r>
  <r>
    <n v="77558460"/>
    <x v="12"/>
    <x v="13"/>
  </r>
  <r>
    <n v="77558461"/>
    <x v="10"/>
    <x v="9"/>
  </r>
  <r>
    <n v="77558463"/>
    <x v="10"/>
    <x v="1"/>
  </r>
  <r>
    <n v="77558464"/>
    <x v="10"/>
    <x v="9"/>
  </r>
  <r>
    <n v="77558465"/>
    <x v="10"/>
    <x v="0"/>
  </r>
  <r>
    <n v="77558467"/>
    <x v="10"/>
    <x v="1"/>
  </r>
  <r>
    <n v="77558468"/>
    <x v="12"/>
    <x v="11"/>
  </r>
  <r>
    <n v="77558469"/>
    <x v="10"/>
    <x v="6"/>
  </r>
  <r>
    <n v="77558470"/>
    <x v="10"/>
    <x v="16"/>
  </r>
  <r>
    <n v="77558473"/>
    <x v="10"/>
    <x v="4"/>
  </r>
  <r>
    <n v="77558474"/>
    <x v="10"/>
    <x v="10"/>
  </r>
  <r>
    <n v="77558475"/>
    <x v="10"/>
    <x v="9"/>
  </r>
  <r>
    <n v="77558478"/>
    <x v="10"/>
    <x v="15"/>
  </r>
  <r>
    <n v="77558479"/>
    <x v="10"/>
    <x v="15"/>
  </r>
  <r>
    <n v="77558480"/>
    <x v="10"/>
    <x v="15"/>
  </r>
  <r>
    <n v="77558481"/>
    <x v="12"/>
    <x v="18"/>
  </r>
  <r>
    <n v="77558483"/>
    <x v="10"/>
    <x v="16"/>
  </r>
  <r>
    <n v="77558485"/>
    <x v="10"/>
    <x v="1"/>
  </r>
  <r>
    <n v="77558486"/>
    <x v="10"/>
    <x v="1"/>
  </r>
  <r>
    <n v="77558487"/>
    <x v="10"/>
    <x v="0"/>
  </r>
  <r>
    <n v="77558488"/>
    <x v="10"/>
    <x v="15"/>
  </r>
  <r>
    <n v="77558489"/>
    <x v="10"/>
    <x v="3"/>
  </r>
  <r>
    <n v="77558491"/>
    <x v="10"/>
    <x v="8"/>
  </r>
  <r>
    <n v="77558494"/>
    <x v="10"/>
    <x v="3"/>
  </r>
  <r>
    <n v="77558495"/>
    <x v="10"/>
    <x v="0"/>
  </r>
  <r>
    <n v="77558496"/>
    <x v="10"/>
    <x v="16"/>
  </r>
  <r>
    <n v="77558497"/>
    <x v="22"/>
    <x v="9"/>
  </r>
  <r>
    <n v="77558499"/>
    <x v="10"/>
    <x v="3"/>
  </r>
  <r>
    <n v="77558500"/>
    <x v="10"/>
    <x v="10"/>
  </r>
  <r>
    <n v="77558501"/>
    <x v="10"/>
    <x v="6"/>
  </r>
  <r>
    <n v="77558502"/>
    <x v="10"/>
    <x v="5"/>
  </r>
  <r>
    <n v="77558503"/>
    <x v="10"/>
    <x v="3"/>
  </r>
  <r>
    <n v="77558504"/>
    <x v="10"/>
    <x v="3"/>
  </r>
  <r>
    <n v="77558505"/>
    <x v="0"/>
    <x v="2"/>
  </r>
  <r>
    <n v="77558506"/>
    <x v="22"/>
    <x v="17"/>
  </r>
  <r>
    <n v="77558507"/>
    <x v="10"/>
    <x v="12"/>
  </r>
  <r>
    <n v="77558508"/>
    <x v="22"/>
    <x v="16"/>
  </r>
  <r>
    <n v="77558511"/>
    <x v="0"/>
    <x v="15"/>
  </r>
  <r>
    <n v="77558512"/>
    <x v="22"/>
    <x v="10"/>
  </r>
  <r>
    <n v="77558513"/>
    <x v="22"/>
    <x v="0"/>
  </r>
  <r>
    <n v="77558514"/>
    <x v="10"/>
    <x v="13"/>
  </r>
  <r>
    <n v="77558515"/>
    <x v="10"/>
    <x v="1"/>
  </r>
  <r>
    <n v="77558516"/>
    <x v="10"/>
    <x v="1"/>
  </r>
  <r>
    <n v="77558517"/>
    <x v="10"/>
    <x v="7"/>
  </r>
  <r>
    <n v="77558518"/>
    <x v="12"/>
    <x v="16"/>
  </r>
  <r>
    <n v="77558519"/>
    <x v="12"/>
    <x v="12"/>
  </r>
  <r>
    <n v="77558520"/>
    <x v="10"/>
    <x v="3"/>
  </r>
  <r>
    <n v="77558522"/>
    <x v="0"/>
    <x v="2"/>
  </r>
  <r>
    <n v="77558523"/>
    <x v="22"/>
    <x v="9"/>
  </r>
  <r>
    <n v="77558525"/>
    <x v="22"/>
    <x v="5"/>
  </r>
  <r>
    <n v="77558527"/>
    <x v="10"/>
    <x v="3"/>
  </r>
  <r>
    <n v="77558529"/>
    <x v="22"/>
    <x v="14"/>
  </r>
  <r>
    <n v="77558530"/>
    <x v="10"/>
    <x v="10"/>
  </r>
  <r>
    <n v="77558531"/>
    <x v="10"/>
    <x v="8"/>
  </r>
  <r>
    <n v="77558532"/>
    <x v="10"/>
    <x v="6"/>
  </r>
  <r>
    <n v="77558537"/>
    <x v="10"/>
    <x v="14"/>
  </r>
  <r>
    <n v="77558539"/>
    <x v="12"/>
    <x v="17"/>
  </r>
  <r>
    <n v="77558540"/>
    <x v="10"/>
    <x v="8"/>
  </r>
  <r>
    <n v="77558541"/>
    <x v="10"/>
    <x v="17"/>
  </r>
  <r>
    <n v="77558542"/>
    <x v="22"/>
    <x v="15"/>
  </r>
  <r>
    <n v="77558543"/>
    <x v="10"/>
    <x v="12"/>
  </r>
  <r>
    <n v="77558545"/>
    <x v="22"/>
    <x v="0"/>
  </r>
  <r>
    <n v="77558548"/>
    <x v="12"/>
    <x v="3"/>
  </r>
  <r>
    <n v="77558550"/>
    <x v="0"/>
    <x v="9"/>
  </r>
  <r>
    <n v="77558551"/>
    <x v="10"/>
    <x v="9"/>
  </r>
  <r>
    <n v="77558552"/>
    <x v="10"/>
    <x v="10"/>
  </r>
  <r>
    <n v="77558553"/>
    <x v="12"/>
    <x v="9"/>
  </r>
  <r>
    <n v="77558554"/>
    <x v="12"/>
    <x v="5"/>
  </r>
  <r>
    <n v="77558555"/>
    <x v="10"/>
    <x v="15"/>
  </r>
  <r>
    <n v="77558557"/>
    <x v="10"/>
    <x v="17"/>
  </r>
  <r>
    <n v="77558558"/>
    <x v="10"/>
    <x v="8"/>
  </r>
  <r>
    <n v="77558559"/>
    <x v="10"/>
    <x v="5"/>
  </r>
  <r>
    <n v="77558560"/>
    <x v="10"/>
    <x v="4"/>
  </r>
  <r>
    <n v="77558561"/>
    <x v="10"/>
    <x v="15"/>
  </r>
  <r>
    <n v="77558562"/>
    <x v="0"/>
    <x v="9"/>
  </r>
  <r>
    <n v="77558563"/>
    <x v="10"/>
    <x v="3"/>
  </r>
  <r>
    <n v="77558564"/>
    <x v="10"/>
    <x v="3"/>
  </r>
  <r>
    <n v="77558565"/>
    <x v="10"/>
    <x v="3"/>
  </r>
  <r>
    <n v="77558566"/>
    <x v="10"/>
    <x v="13"/>
  </r>
  <r>
    <n v="77558567"/>
    <x v="22"/>
    <x v="7"/>
  </r>
  <r>
    <n v="77558568"/>
    <x v="12"/>
    <x v="6"/>
  </r>
  <r>
    <n v="77558569"/>
    <x v="10"/>
    <x v="16"/>
  </r>
  <r>
    <n v="77558570"/>
    <x v="10"/>
    <x v="17"/>
  </r>
  <r>
    <n v="77558572"/>
    <x v="12"/>
    <x v="4"/>
  </r>
  <r>
    <n v="77558573"/>
    <x v="22"/>
    <x v="10"/>
  </r>
  <r>
    <n v="77558574"/>
    <x v="12"/>
    <x v="7"/>
  </r>
  <r>
    <n v="77558576"/>
    <x v="10"/>
    <x v="14"/>
  </r>
  <r>
    <n v="77558577"/>
    <x v="10"/>
    <x v="8"/>
  </r>
  <r>
    <n v="77558578"/>
    <x v="10"/>
    <x v="4"/>
  </r>
  <r>
    <n v="77558579"/>
    <x v="10"/>
    <x v="1"/>
  </r>
  <r>
    <n v="77558580"/>
    <x v="0"/>
    <x v="8"/>
  </r>
  <r>
    <n v="77558581"/>
    <x v="10"/>
    <x v="7"/>
  </r>
  <r>
    <n v="77558583"/>
    <x v="10"/>
    <x v="1"/>
  </r>
  <r>
    <n v="77558584"/>
    <x v="10"/>
    <x v="9"/>
  </r>
  <r>
    <n v="77558585"/>
    <x v="10"/>
    <x v="10"/>
  </r>
  <r>
    <n v="77558586"/>
    <x v="10"/>
    <x v="12"/>
  </r>
  <r>
    <n v="77558587"/>
    <x v="10"/>
    <x v="6"/>
  </r>
  <r>
    <n v="77558588"/>
    <x v="10"/>
    <x v="16"/>
  </r>
  <r>
    <n v="77558590"/>
    <x v="12"/>
    <x v="10"/>
  </r>
  <r>
    <n v="77558591"/>
    <x v="12"/>
    <x v="18"/>
  </r>
  <r>
    <n v="77558592"/>
    <x v="22"/>
    <x v="3"/>
  </r>
  <r>
    <n v="77558594"/>
    <x v="0"/>
    <x v="18"/>
  </r>
  <r>
    <n v="77558595"/>
    <x v="0"/>
    <x v="2"/>
  </r>
  <r>
    <n v="77558596"/>
    <x v="22"/>
    <x v="16"/>
  </r>
  <r>
    <n v="77558597"/>
    <x v="10"/>
    <x v="11"/>
  </r>
  <r>
    <n v="77558598"/>
    <x v="10"/>
    <x v="9"/>
  </r>
  <r>
    <n v="77558599"/>
    <x v="10"/>
    <x v="13"/>
  </r>
  <r>
    <n v="77558601"/>
    <x v="10"/>
    <x v="14"/>
  </r>
  <r>
    <n v="77558602"/>
    <x v="10"/>
    <x v="8"/>
  </r>
  <r>
    <n v="77558603"/>
    <x v="10"/>
    <x v="0"/>
  </r>
  <r>
    <n v="77558604"/>
    <x v="10"/>
    <x v="6"/>
  </r>
  <r>
    <n v="77558605"/>
    <x v="10"/>
    <x v="10"/>
  </r>
  <r>
    <n v="77558607"/>
    <x v="10"/>
    <x v="8"/>
  </r>
  <r>
    <n v="77558608"/>
    <x v="10"/>
    <x v="0"/>
  </r>
  <r>
    <n v="77558609"/>
    <x v="12"/>
    <x v="1"/>
  </r>
  <r>
    <n v="77558610"/>
    <x v="1"/>
    <x v="16"/>
  </r>
  <r>
    <n v="77558611"/>
    <x v="10"/>
    <x v="10"/>
  </r>
  <r>
    <n v="77558612"/>
    <x v="12"/>
    <x v="5"/>
  </r>
  <r>
    <n v="77558613"/>
    <x v="10"/>
    <x v="6"/>
  </r>
  <r>
    <n v="77558614"/>
    <x v="10"/>
    <x v="15"/>
  </r>
  <r>
    <n v="77558615"/>
    <x v="12"/>
    <x v="3"/>
  </r>
  <r>
    <n v="77558616"/>
    <x v="10"/>
    <x v="9"/>
  </r>
  <r>
    <n v="77558617"/>
    <x v="12"/>
    <x v="12"/>
  </r>
  <r>
    <n v="77558618"/>
    <x v="10"/>
    <x v="15"/>
  </r>
  <r>
    <n v="77558619"/>
    <x v="10"/>
    <x v="17"/>
  </r>
  <r>
    <n v="77558620"/>
    <x v="11"/>
    <x v="12"/>
  </r>
  <r>
    <n v="77558621"/>
    <x v="10"/>
    <x v="11"/>
  </r>
  <r>
    <n v="77558623"/>
    <x v="12"/>
    <x v="0"/>
  </r>
  <r>
    <n v="77558624"/>
    <x v="0"/>
    <x v="11"/>
  </r>
  <r>
    <n v="77558625"/>
    <x v="22"/>
    <x v="16"/>
  </r>
  <r>
    <n v="77558626"/>
    <x v="10"/>
    <x v="0"/>
  </r>
  <r>
    <n v="77558627"/>
    <x v="10"/>
    <x v="4"/>
  </r>
  <r>
    <n v="77558628"/>
    <x v="10"/>
    <x v="16"/>
  </r>
  <r>
    <n v="77558630"/>
    <x v="10"/>
    <x v="14"/>
  </r>
  <r>
    <n v="77558632"/>
    <x v="22"/>
    <x v="11"/>
  </r>
  <r>
    <n v="77558634"/>
    <x v="10"/>
    <x v="9"/>
  </r>
  <r>
    <n v="77558635"/>
    <x v="10"/>
    <x v="15"/>
  </r>
  <r>
    <n v="77558636"/>
    <x v="10"/>
    <x v="4"/>
  </r>
  <r>
    <n v="77558638"/>
    <x v="10"/>
    <x v="4"/>
  </r>
  <r>
    <n v="77558640"/>
    <x v="22"/>
    <x v="15"/>
  </r>
  <r>
    <n v="77558644"/>
    <x v="22"/>
    <x v="9"/>
  </r>
  <r>
    <n v="77558646"/>
    <x v="0"/>
    <x v="11"/>
  </r>
  <r>
    <n v="77558647"/>
    <x v="10"/>
    <x v="18"/>
  </r>
  <r>
    <n v="77558648"/>
    <x v="10"/>
    <x v="4"/>
  </r>
  <r>
    <n v="77558651"/>
    <x v="0"/>
    <x v="11"/>
  </r>
  <r>
    <n v="77558652"/>
    <x v="0"/>
    <x v="8"/>
  </r>
  <r>
    <n v="77558654"/>
    <x v="10"/>
    <x v="5"/>
  </r>
  <r>
    <n v="77558656"/>
    <x v="22"/>
    <x v="4"/>
  </r>
  <r>
    <n v="77558657"/>
    <x v="10"/>
    <x v="6"/>
  </r>
  <r>
    <n v="77558658"/>
    <x v="10"/>
    <x v="2"/>
  </r>
  <r>
    <n v="77558659"/>
    <x v="10"/>
    <x v="5"/>
  </r>
  <r>
    <n v="77558660"/>
    <x v="10"/>
    <x v="4"/>
  </r>
  <r>
    <n v="77558661"/>
    <x v="21"/>
    <x v="5"/>
  </r>
  <r>
    <n v="77558663"/>
    <x v="10"/>
    <x v="3"/>
  </r>
  <r>
    <n v="77558664"/>
    <x v="22"/>
    <x v="12"/>
  </r>
  <r>
    <n v="77558665"/>
    <x v="10"/>
    <x v="12"/>
  </r>
  <r>
    <n v="77558666"/>
    <x v="22"/>
    <x v="5"/>
  </r>
  <r>
    <n v="77558667"/>
    <x v="21"/>
    <x v="17"/>
  </r>
  <r>
    <n v="77558669"/>
    <x v="0"/>
    <x v="11"/>
  </r>
  <r>
    <n v="77558671"/>
    <x v="10"/>
    <x v="4"/>
  </r>
  <r>
    <n v="77558672"/>
    <x v="10"/>
    <x v="16"/>
  </r>
  <r>
    <n v="77558675"/>
    <x v="10"/>
    <x v="8"/>
  </r>
  <r>
    <n v="77558676"/>
    <x v="10"/>
    <x v="4"/>
  </r>
  <r>
    <n v="77558679"/>
    <x v="10"/>
    <x v="14"/>
  </r>
  <r>
    <n v="77558681"/>
    <x v="10"/>
    <x v="18"/>
  </r>
  <r>
    <n v="77558682"/>
    <x v="10"/>
    <x v="11"/>
  </r>
  <r>
    <n v="77558683"/>
    <x v="10"/>
    <x v="7"/>
  </r>
  <r>
    <n v="77558684"/>
    <x v="10"/>
    <x v="4"/>
  </r>
  <r>
    <n v="77558686"/>
    <x v="10"/>
    <x v="8"/>
  </r>
  <r>
    <n v="77558689"/>
    <x v="22"/>
    <x v="8"/>
  </r>
  <r>
    <n v="77558690"/>
    <x v="10"/>
    <x v="0"/>
  </r>
  <r>
    <n v="77558692"/>
    <x v="10"/>
    <x v="3"/>
  </r>
  <r>
    <n v="77558693"/>
    <x v="10"/>
    <x v="3"/>
  </r>
  <r>
    <n v="77558694"/>
    <x v="10"/>
    <x v="18"/>
  </r>
  <r>
    <n v="77558695"/>
    <x v="12"/>
    <x v="3"/>
  </r>
  <r>
    <n v="77558696"/>
    <x v="10"/>
    <x v="4"/>
  </r>
  <r>
    <n v="77558697"/>
    <x v="10"/>
    <x v="0"/>
  </r>
  <r>
    <n v="77558700"/>
    <x v="21"/>
    <x v="16"/>
  </r>
  <r>
    <n v="77558701"/>
    <x v="10"/>
    <x v="6"/>
  </r>
  <r>
    <n v="77558702"/>
    <x v="10"/>
    <x v="14"/>
  </r>
  <r>
    <n v="77558703"/>
    <x v="10"/>
    <x v="9"/>
  </r>
  <r>
    <n v="77558705"/>
    <x v="10"/>
    <x v="3"/>
  </r>
  <r>
    <n v="77558707"/>
    <x v="10"/>
    <x v="6"/>
  </r>
  <r>
    <n v="77558708"/>
    <x v="10"/>
    <x v="5"/>
  </r>
  <r>
    <n v="77558710"/>
    <x v="10"/>
    <x v="12"/>
  </r>
  <r>
    <n v="77558711"/>
    <x v="10"/>
    <x v="3"/>
  </r>
  <r>
    <n v="77558712"/>
    <x v="10"/>
    <x v="8"/>
  </r>
  <r>
    <n v="77558713"/>
    <x v="10"/>
    <x v="8"/>
  </r>
  <r>
    <n v="77558714"/>
    <x v="10"/>
    <x v="8"/>
  </r>
  <r>
    <n v="77558715"/>
    <x v="10"/>
    <x v="13"/>
  </r>
  <r>
    <n v="77558716"/>
    <x v="10"/>
    <x v="0"/>
  </r>
  <r>
    <n v="77558717"/>
    <x v="22"/>
    <x v="1"/>
  </r>
  <r>
    <n v="77558718"/>
    <x v="10"/>
    <x v="18"/>
  </r>
  <r>
    <n v="77558719"/>
    <x v="10"/>
    <x v="13"/>
  </r>
  <r>
    <n v="77558721"/>
    <x v="10"/>
    <x v="5"/>
  </r>
  <r>
    <n v="77558722"/>
    <x v="10"/>
    <x v="1"/>
  </r>
  <r>
    <n v="77558723"/>
    <x v="10"/>
    <x v="12"/>
  </r>
  <r>
    <n v="77558724"/>
    <x v="21"/>
    <x v="6"/>
  </r>
  <r>
    <n v="77558726"/>
    <x v="10"/>
    <x v="7"/>
  </r>
  <r>
    <n v="77558727"/>
    <x v="10"/>
    <x v="14"/>
  </r>
  <r>
    <n v="77558728"/>
    <x v="10"/>
    <x v="11"/>
  </r>
  <r>
    <n v="77558733"/>
    <x v="10"/>
    <x v="5"/>
  </r>
  <r>
    <n v="77558734"/>
    <x v="10"/>
    <x v="6"/>
  </r>
  <r>
    <n v="77558738"/>
    <x v="10"/>
    <x v="12"/>
  </r>
  <r>
    <n v="77558739"/>
    <x v="10"/>
    <x v="10"/>
  </r>
  <r>
    <n v="77558740"/>
    <x v="0"/>
    <x v="2"/>
  </r>
  <r>
    <n v="77558742"/>
    <x v="10"/>
    <x v="7"/>
  </r>
  <r>
    <n v="77558743"/>
    <x v="22"/>
    <x v="13"/>
  </r>
  <r>
    <n v="77558744"/>
    <x v="10"/>
    <x v="7"/>
  </r>
  <r>
    <n v="77558745"/>
    <x v="10"/>
    <x v="3"/>
  </r>
  <r>
    <n v="77558746"/>
    <x v="10"/>
    <x v="12"/>
  </r>
  <r>
    <n v="77558747"/>
    <x v="10"/>
    <x v="13"/>
  </r>
  <r>
    <n v="77558748"/>
    <x v="22"/>
    <x v="8"/>
  </r>
  <r>
    <n v="77558749"/>
    <x v="22"/>
    <x v="12"/>
  </r>
  <r>
    <n v="77558750"/>
    <x v="10"/>
    <x v="18"/>
  </r>
  <r>
    <n v="77558751"/>
    <x v="10"/>
    <x v="17"/>
  </r>
  <r>
    <n v="77558752"/>
    <x v="0"/>
    <x v="2"/>
  </r>
  <r>
    <n v="77558753"/>
    <x v="10"/>
    <x v="12"/>
  </r>
  <r>
    <n v="77558754"/>
    <x v="10"/>
    <x v="0"/>
  </r>
  <r>
    <n v="77558755"/>
    <x v="0"/>
    <x v="2"/>
  </r>
  <r>
    <n v="77558756"/>
    <x v="10"/>
    <x v="15"/>
  </r>
  <r>
    <n v="77558757"/>
    <x v="10"/>
    <x v="0"/>
  </r>
  <r>
    <n v="77558759"/>
    <x v="10"/>
    <x v="0"/>
  </r>
  <r>
    <n v="77558761"/>
    <x v="0"/>
    <x v="15"/>
  </r>
  <r>
    <n v="77558762"/>
    <x v="10"/>
    <x v="4"/>
  </r>
  <r>
    <n v="77558764"/>
    <x v="10"/>
    <x v="15"/>
  </r>
  <r>
    <n v="77558766"/>
    <x v="10"/>
    <x v="15"/>
  </r>
  <r>
    <n v="77558767"/>
    <x v="10"/>
    <x v="0"/>
  </r>
  <r>
    <n v="77558768"/>
    <x v="12"/>
    <x v="13"/>
  </r>
  <r>
    <n v="77558769"/>
    <x v="10"/>
    <x v="16"/>
  </r>
  <r>
    <n v="77558771"/>
    <x v="10"/>
    <x v="12"/>
  </r>
  <r>
    <n v="77558772"/>
    <x v="10"/>
    <x v="8"/>
  </r>
  <r>
    <n v="77558773"/>
    <x v="12"/>
    <x v="15"/>
  </r>
  <r>
    <n v="77558774"/>
    <x v="22"/>
    <x v="9"/>
  </r>
  <r>
    <n v="77558775"/>
    <x v="22"/>
    <x v="14"/>
  </r>
  <r>
    <n v="77558776"/>
    <x v="10"/>
    <x v="15"/>
  </r>
  <r>
    <n v="77558777"/>
    <x v="10"/>
    <x v="10"/>
  </r>
  <r>
    <n v="77558778"/>
    <x v="22"/>
    <x v="1"/>
  </r>
  <r>
    <n v="77558780"/>
    <x v="10"/>
    <x v="9"/>
  </r>
  <r>
    <n v="77558782"/>
    <x v="10"/>
    <x v="13"/>
  </r>
  <r>
    <n v="77558783"/>
    <x v="10"/>
    <x v="12"/>
  </r>
  <r>
    <n v="77558784"/>
    <x v="10"/>
    <x v="15"/>
  </r>
  <r>
    <n v="77558786"/>
    <x v="10"/>
    <x v="18"/>
  </r>
  <r>
    <n v="77558787"/>
    <x v="10"/>
    <x v="3"/>
  </r>
  <r>
    <n v="77558788"/>
    <x v="10"/>
    <x v="8"/>
  </r>
  <r>
    <n v="77558790"/>
    <x v="10"/>
    <x v="0"/>
  </r>
  <r>
    <n v="77558793"/>
    <x v="10"/>
    <x v="7"/>
  </r>
  <r>
    <n v="77558794"/>
    <x v="10"/>
    <x v="2"/>
  </r>
  <r>
    <n v="77558797"/>
    <x v="10"/>
    <x v="9"/>
  </r>
  <r>
    <n v="77558798"/>
    <x v="10"/>
    <x v="15"/>
  </r>
  <r>
    <n v="77558799"/>
    <x v="10"/>
    <x v="2"/>
  </r>
  <r>
    <n v="77558802"/>
    <x v="10"/>
    <x v="7"/>
  </r>
  <r>
    <n v="77558804"/>
    <x v="10"/>
    <x v="0"/>
  </r>
  <r>
    <n v="77558810"/>
    <x v="10"/>
    <x v="7"/>
  </r>
  <r>
    <n v="77558811"/>
    <x v="10"/>
    <x v="3"/>
  </r>
  <r>
    <n v="77558813"/>
    <x v="10"/>
    <x v="4"/>
  </r>
  <r>
    <n v="77558814"/>
    <x v="10"/>
    <x v="18"/>
  </r>
  <r>
    <n v="77558815"/>
    <x v="12"/>
    <x v="14"/>
  </r>
  <r>
    <n v="77558816"/>
    <x v="10"/>
    <x v="6"/>
  </r>
  <r>
    <n v="77558817"/>
    <x v="10"/>
    <x v="6"/>
  </r>
  <r>
    <n v="77558818"/>
    <x v="10"/>
    <x v="8"/>
  </r>
  <r>
    <n v="77558820"/>
    <x v="10"/>
    <x v="13"/>
  </r>
  <r>
    <n v="77558821"/>
    <x v="10"/>
    <x v="3"/>
  </r>
  <r>
    <n v="77558822"/>
    <x v="10"/>
    <x v="3"/>
  </r>
  <r>
    <n v="77558823"/>
    <x v="10"/>
    <x v="15"/>
  </r>
  <r>
    <n v="77558824"/>
    <x v="12"/>
    <x v="16"/>
  </r>
  <r>
    <n v="77558825"/>
    <x v="10"/>
    <x v="8"/>
  </r>
  <r>
    <n v="77558826"/>
    <x v="10"/>
    <x v="9"/>
  </r>
  <r>
    <n v="77558828"/>
    <x v="12"/>
    <x v="13"/>
  </r>
  <r>
    <n v="77558832"/>
    <x v="10"/>
    <x v="16"/>
  </r>
  <r>
    <n v="77558833"/>
    <x v="10"/>
    <x v="0"/>
  </r>
  <r>
    <n v="77558834"/>
    <x v="22"/>
    <x v="4"/>
  </r>
  <r>
    <n v="77558835"/>
    <x v="21"/>
    <x v="7"/>
  </r>
  <r>
    <n v="77558836"/>
    <x v="22"/>
    <x v="7"/>
  </r>
  <r>
    <n v="77558837"/>
    <x v="22"/>
    <x v="7"/>
  </r>
  <r>
    <n v="77558838"/>
    <x v="10"/>
    <x v="15"/>
  </r>
  <r>
    <n v="77558840"/>
    <x v="10"/>
    <x v="15"/>
  </r>
  <r>
    <n v="77558842"/>
    <x v="10"/>
    <x v="9"/>
  </r>
  <r>
    <n v="77558843"/>
    <x v="10"/>
    <x v="3"/>
  </r>
  <r>
    <n v="77558844"/>
    <x v="10"/>
    <x v="18"/>
  </r>
  <r>
    <n v="77558845"/>
    <x v="10"/>
    <x v="10"/>
  </r>
  <r>
    <n v="77558846"/>
    <x v="0"/>
    <x v="2"/>
  </r>
  <r>
    <n v="77558848"/>
    <x v="10"/>
    <x v="11"/>
  </r>
  <r>
    <n v="77558849"/>
    <x v="10"/>
    <x v="3"/>
  </r>
  <r>
    <n v="77558850"/>
    <x v="10"/>
    <x v="3"/>
  </r>
  <r>
    <n v="77558851"/>
    <x v="10"/>
    <x v="9"/>
  </r>
  <r>
    <n v="77558852"/>
    <x v="12"/>
    <x v="3"/>
  </r>
  <r>
    <n v="77558853"/>
    <x v="10"/>
    <x v="11"/>
  </r>
  <r>
    <n v="77558854"/>
    <x v="10"/>
    <x v="5"/>
  </r>
  <r>
    <n v="77558855"/>
    <x v="10"/>
    <x v="13"/>
  </r>
  <r>
    <n v="77558856"/>
    <x v="0"/>
    <x v="18"/>
  </r>
  <r>
    <n v="77558858"/>
    <x v="10"/>
    <x v="11"/>
  </r>
  <r>
    <n v="77558861"/>
    <x v="10"/>
    <x v="8"/>
  </r>
  <r>
    <n v="77558862"/>
    <x v="0"/>
    <x v="8"/>
  </r>
  <r>
    <n v="77558863"/>
    <x v="10"/>
    <x v="7"/>
  </r>
  <r>
    <n v="77558864"/>
    <x v="10"/>
    <x v="8"/>
  </r>
  <r>
    <n v="77558865"/>
    <x v="10"/>
    <x v="5"/>
  </r>
  <r>
    <n v="77558867"/>
    <x v="22"/>
    <x v="1"/>
  </r>
  <r>
    <n v="77558870"/>
    <x v="10"/>
    <x v="6"/>
  </r>
  <r>
    <n v="77558871"/>
    <x v="21"/>
    <x v="11"/>
  </r>
  <r>
    <n v="77558872"/>
    <x v="10"/>
    <x v="4"/>
  </r>
  <r>
    <n v="77558873"/>
    <x v="10"/>
    <x v="2"/>
  </r>
  <r>
    <n v="77558874"/>
    <x v="10"/>
    <x v="2"/>
  </r>
  <r>
    <n v="77558875"/>
    <x v="10"/>
    <x v="2"/>
  </r>
  <r>
    <n v="77558877"/>
    <x v="12"/>
    <x v="10"/>
  </r>
  <r>
    <n v="77558878"/>
    <x v="10"/>
    <x v="17"/>
  </r>
  <r>
    <n v="77558879"/>
    <x v="10"/>
    <x v="18"/>
  </r>
  <r>
    <n v="77558880"/>
    <x v="10"/>
    <x v="7"/>
  </r>
  <r>
    <n v="77558881"/>
    <x v="10"/>
    <x v="0"/>
  </r>
  <r>
    <n v="77558882"/>
    <x v="10"/>
    <x v="10"/>
  </r>
  <r>
    <n v="77558884"/>
    <x v="1"/>
    <x v="10"/>
  </r>
  <r>
    <n v="77558886"/>
    <x v="10"/>
    <x v="7"/>
  </r>
  <r>
    <n v="77558887"/>
    <x v="10"/>
    <x v="14"/>
  </r>
  <r>
    <n v="77558888"/>
    <x v="10"/>
    <x v="12"/>
  </r>
  <r>
    <n v="77558889"/>
    <x v="22"/>
    <x v="9"/>
  </r>
  <r>
    <n v="77558891"/>
    <x v="10"/>
    <x v="11"/>
  </r>
  <r>
    <n v="77558892"/>
    <x v="10"/>
    <x v="9"/>
  </r>
  <r>
    <n v="77558895"/>
    <x v="10"/>
    <x v="14"/>
  </r>
  <r>
    <n v="77558896"/>
    <x v="21"/>
    <x v="9"/>
  </r>
  <r>
    <n v="77558897"/>
    <x v="10"/>
    <x v="0"/>
  </r>
  <r>
    <n v="77558898"/>
    <x v="0"/>
    <x v="17"/>
  </r>
  <r>
    <n v="77558899"/>
    <x v="10"/>
    <x v="5"/>
  </r>
  <r>
    <n v="77558902"/>
    <x v="10"/>
    <x v="2"/>
  </r>
  <r>
    <n v="77558903"/>
    <x v="10"/>
    <x v="0"/>
  </r>
  <r>
    <n v="77558904"/>
    <x v="10"/>
    <x v="15"/>
  </r>
  <r>
    <n v="77558905"/>
    <x v="10"/>
    <x v="17"/>
  </r>
  <r>
    <n v="77558906"/>
    <x v="10"/>
    <x v="15"/>
  </r>
  <r>
    <n v="77558907"/>
    <x v="0"/>
    <x v="2"/>
  </r>
  <r>
    <n v="77558908"/>
    <x v="10"/>
    <x v="8"/>
  </r>
  <r>
    <n v="77558909"/>
    <x v="0"/>
    <x v="8"/>
  </r>
  <r>
    <n v="77558910"/>
    <x v="10"/>
    <x v="18"/>
  </r>
  <r>
    <n v="77558911"/>
    <x v="10"/>
    <x v="15"/>
  </r>
  <r>
    <n v="77558914"/>
    <x v="0"/>
    <x v="11"/>
  </r>
  <r>
    <n v="77558915"/>
    <x v="10"/>
    <x v="15"/>
  </r>
  <r>
    <n v="77558917"/>
    <x v="10"/>
    <x v="13"/>
  </r>
  <r>
    <n v="77558923"/>
    <x v="0"/>
    <x v="15"/>
  </r>
  <r>
    <n v="77558925"/>
    <x v="10"/>
    <x v="5"/>
  </r>
  <r>
    <n v="77558927"/>
    <x v="0"/>
    <x v="15"/>
  </r>
  <r>
    <n v="77558929"/>
    <x v="10"/>
    <x v="9"/>
  </r>
  <r>
    <n v="77558930"/>
    <x v="10"/>
    <x v="18"/>
  </r>
  <r>
    <n v="77558931"/>
    <x v="10"/>
    <x v="14"/>
  </r>
  <r>
    <n v="77558932"/>
    <x v="10"/>
    <x v="0"/>
  </r>
  <r>
    <n v="77558937"/>
    <x v="22"/>
    <x v="12"/>
  </r>
  <r>
    <n v="77558938"/>
    <x v="10"/>
    <x v="15"/>
  </r>
  <r>
    <n v="77558939"/>
    <x v="10"/>
    <x v="3"/>
  </r>
  <r>
    <n v="77558940"/>
    <x v="10"/>
    <x v="8"/>
  </r>
  <r>
    <n v="77558942"/>
    <x v="10"/>
    <x v="17"/>
  </r>
  <r>
    <n v="77558943"/>
    <x v="10"/>
    <x v="2"/>
  </r>
  <r>
    <n v="77558944"/>
    <x v="10"/>
    <x v="4"/>
  </r>
  <r>
    <n v="77558945"/>
    <x v="10"/>
    <x v="14"/>
  </r>
  <r>
    <n v="77558946"/>
    <x v="10"/>
    <x v="12"/>
  </r>
  <r>
    <n v="77558947"/>
    <x v="10"/>
    <x v="4"/>
  </r>
  <r>
    <n v="77558948"/>
    <x v="22"/>
    <x v="7"/>
  </r>
  <r>
    <n v="77558949"/>
    <x v="22"/>
    <x v="17"/>
  </r>
  <r>
    <n v="77558950"/>
    <x v="10"/>
    <x v="2"/>
  </r>
  <r>
    <n v="77558951"/>
    <x v="10"/>
    <x v="18"/>
  </r>
  <r>
    <n v="77558952"/>
    <x v="10"/>
    <x v="13"/>
  </r>
  <r>
    <n v="77558953"/>
    <x v="10"/>
    <x v="17"/>
  </r>
  <r>
    <n v="77558955"/>
    <x v="10"/>
    <x v="12"/>
  </r>
  <r>
    <n v="77558957"/>
    <x v="10"/>
    <x v="12"/>
  </r>
  <r>
    <n v="77558958"/>
    <x v="12"/>
    <x v="7"/>
  </r>
  <r>
    <n v="77558959"/>
    <x v="10"/>
    <x v="5"/>
  </r>
  <r>
    <n v="77558962"/>
    <x v="10"/>
    <x v="4"/>
  </r>
  <r>
    <n v="77558963"/>
    <x v="20"/>
    <x v="15"/>
  </r>
  <r>
    <n v="77558964"/>
    <x v="10"/>
    <x v="15"/>
  </r>
  <r>
    <n v="77558966"/>
    <x v="11"/>
    <x v="2"/>
  </r>
  <r>
    <n v="77558967"/>
    <x v="1"/>
    <x v="2"/>
  </r>
  <r>
    <n v="77558969"/>
    <x v="10"/>
    <x v="11"/>
  </r>
  <r>
    <n v="77558971"/>
    <x v="10"/>
    <x v="11"/>
  </r>
  <r>
    <n v="77558972"/>
    <x v="10"/>
    <x v="15"/>
  </r>
  <r>
    <n v="77558973"/>
    <x v="10"/>
    <x v="11"/>
  </r>
  <r>
    <n v="77558975"/>
    <x v="10"/>
    <x v="11"/>
  </r>
  <r>
    <n v="77558978"/>
    <x v="1"/>
    <x v="15"/>
  </r>
  <r>
    <n v="77558979"/>
    <x v="12"/>
    <x v="0"/>
  </r>
  <r>
    <n v="77558980"/>
    <x v="1"/>
    <x v="13"/>
  </r>
  <r>
    <n v="77558982"/>
    <x v="10"/>
    <x v="8"/>
  </r>
  <r>
    <n v="77558984"/>
    <x v="10"/>
    <x v="8"/>
  </r>
  <r>
    <n v="77558986"/>
    <x v="12"/>
    <x v="11"/>
  </r>
  <r>
    <n v="77558988"/>
    <x v="10"/>
    <x v="8"/>
  </r>
  <r>
    <n v="77558989"/>
    <x v="10"/>
    <x v="1"/>
  </r>
  <r>
    <n v="77558990"/>
    <x v="10"/>
    <x v="4"/>
  </r>
  <r>
    <n v="77558991"/>
    <x v="1"/>
    <x v="16"/>
  </r>
  <r>
    <n v="77558994"/>
    <x v="22"/>
    <x v="10"/>
  </r>
  <r>
    <n v="77558995"/>
    <x v="10"/>
    <x v="14"/>
  </r>
  <r>
    <n v="77558996"/>
    <x v="10"/>
    <x v="8"/>
  </r>
  <r>
    <n v="77558997"/>
    <x v="22"/>
    <x v="1"/>
  </r>
  <r>
    <n v="77558999"/>
    <x v="10"/>
    <x v="7"/>
  </r>
  <r>
    <n v="77559001"/>
    <x v="10"/>
    <x v="15"/>
  </r>
  <r>
    <n v="77559002"/>
    <x v="10"/>
    <x v="15"/>
  </r>
  <r>
    <n v="77559003"/>
    <x v="12"/>
    <x v="14"/>
  </r>
  <r>
    <n v="77559004"/>
    <x v="10"/>
    <x v="1"/>
  </r>
  <r>
    <n v="77559005"/>
    <x v="10"/>
    <x v="12"/>
  </r>
  <r>
    <n v="77559007"/>
    <x v="22"/>
    <x v="12"/>
  </r>
  <r>
    <n v="77559008"/>
    <x v="10"/>
    <x v="1"/>
  </r>
  <r>
    <n v="77559009"/>
    <x v="10"/>
    <x v="4"/>
  </r>
  <r>
    <n v="77559010"/>
    <x v="10"/>
    <x v="3"/>
  </r>
  <r>
    <n v="77559013"/>
    <x v="10"/>
    <x v="18"/>
  </r>
  <r>
    <n v="77559014"/>
    <x v="10"/>
    <x v="9"/>
  </r>
  <r>
    <n v="77559015"/>
    <x v="10"/>
    <x v="17"/>
  </r>
  <r>
    <n v="77559016"/>
    <x v="10"/>
    <x v="17"/>
  </r>
  <r>
    <n v="77559017"/>
    <x v="10"/>
    <x v="6"/>
  </r>
  <r>
    <n v="77559019"/>
    <x v="10"/>
    <x v="0"/>
  </r>
  <r>
    <n v="77559020"/>
    <x v="10"/>
    <x v="5"/>
  </r>
  <r>
    <n v="77559022"/>
    <x v="0"/>
    <x v="13"/>
  </r>
  <r>
    <n v="77559023"/>
    <x v="10"/>
    <x v="6"/>
  </r>
  <r>
    <n v="77559024"/>
    <x v="10"/>
    <x v="11"/>
  </r>
  <r>
    <n v="77559025"/>
    <x v="10"/>
    <x v="18"/>
  </r>
  <r>
    <n v="77559026"/>
    <x v="10"/>
    <x v="4"/>
  </r>
  <r>
    <n v="77559027"/>
    <x v="21"/>
    <x v="9"/>
  </r>
  <r>
    <n v="77559028"/>
    <x v="10"/>
    <x v="0"/>
  </r>
  <r>
    <n v="77559029"/>
    <x v="10"/>
    <x v="1"/>
  </r>
  <r>
    <n v="77559030"/>
    <x v="10"/>
    <x v="11"/>
  </r>
  <r>
    <n v="77559032"/>
    <x v="12"/>
    <x v="18"/>
  </r>
  <r>
    <n v="77559034"/>
    <x v="1"/>
    <x v="10"/>
  </r>
  <r>
    <n v="77559035"/>
    <x v="10"/>
    <x v="13"/>
  </r>
  <r>
    <n v="77559036"/>
    <x v="10"/>
    <x v="14"/>
  </r>
  <r>
    <n v="77559037"/>
    <x v="22"/>
    <x v="6"/>
  </r>
  <r>
    <n v="77559041"/>
    <x v="10"/>
    <x v="14"/>
  </r>
  <r>
    <n v="77559042"/>
    <x v="10"/>
    <x v="10"/>
  </r>
  <r>
    <n v="77559044"/>
    <x v="27"/>
    <x v="19"/>
  </r>
  <r>
    <n v="77559050"/>
    <x v="10"/>
    <x v="13"/>
  </r>
  <r>
    <n v="77559052"/>
    <x v="10"/>
    <x v="17"/>
  </r>
  <r>
    <n v="77559053"/>
    <x v="10"/>
    <x v="0"/>
  </r>
  <r>
    <n v="77559054"/>
    <x v="10"/>
    <x v="13"/>
  </r>
  <r>
    <n v="77559055"/>
    <x v="22"/>
    <x v="6"/>
  </r>
  <r>
    <n v="77559057"/>
    <x v="10"/>
    <x v="15"/>
  </r>
  <r>
    <n v="77559058"/>
    <x v="11"/>
    <x v="18"/>
  </r>
  <r>
    <n v="77559059"/>
    <x v="10"/>
    <x v="11"/>
  </r>
  <r>
    <n v="77559060"/>
    <x v="10"/>
    <x v="3"/>
  </r>
  <r>
    <n v="77559061"/>
    <x v="10"/>
    <x v="17"/>
  </r>
  <r>
    <n v="77559062"/>
    <x v="0"/>
    <x v="7"/>
  </r>
  <r>
    <n v="77559063"/>
    <x v="10"/>
    <x v="14"/>
  </r>
  <r>
    <n v="77559065"/>
    <x v="12"/>
    <x v="6"/>
  </r>
  <r>
    <n v="77559066"/>
    <x v="0"/>
    <x v="8"/>
  </r>
  <r>
    <n v="77559067"/>
    <x v="10"/>
    <x v="3"/>
  </r>
  <r>
    <n v="77559071"/>
    <x v="10"/>
    <x v="12"/>
  </r>
  <r>
    <n v="77559072"/>
    <x v="10"/>
    <x v="15"/>
  </r>
  <r>
    <n v="77559075"/>
    <x v="0"/>
    <x v="10"/>
  </r>
  <r>
    <n v="77559076"/>
    <x v="10"/>
    <x v="14"/>
  </r>
  <r>
    <n v="77559079"/>
    <x v="10"/>
    <x v="15"/>
  </r>
  <r>
    <n v="77559080"/>
    <x v="10"/>
    <x v="17"/>
  </r>
  <r>
    <n v="77559081"/>
    <x v="10"/>
    <x v="14"/>
  </r>
  <r>
    <n v="77559082"/>
    <x v="10"/>
    <x v="13"/>
  </r>
  <r>
    <n v="77559083"/>
    <x v="10"/>
    <x v="15"/>
  </r>
  <r>
    <n v="77559084"/>
    <x v="12"/>
    <x v="0"/>
  </r>
  <r>
    <n v="77559085"/>
    <x v="10"/>
    <x v="6"/>
  </r>
  <r>
    <n v="77559087"/>
    <x v="10"/>
    <x v="15"/>
  </r>
  <r>
    <n v="77559088"/>
    <x v="10"/>
    <x v="7"/>
  </r>
  <r>
    <n v="77559090"/>
    <x v="10"/>
    <x v="8"/>
  </r>
  <r>
    <n v="77559091"/>
    <x v="10"/>
    <x v="6"/>
  </r>
  <r>
    <n v="77559092"/>
    <x v="10"/>
    <x v="3"/>
  </r>
  <r>
    <n v="77559093"/>
    <x v="10"/>
    <x v="5"/>
  </r>
  <r>
    <n v="77559094"/>
    <x v="0"/>
    <x v="18"/>
  </r>
  <r>
    <n v="77559095"/>
    <x v="0"/>
    <x v="17"/>
  </r>
  <r>
    <n v="77559098"/>
    <x v="10"/>
    <x v="2"/>
  </r>
  <r>
    <n v="77559099"/>
    <x v="10"/>
    <x v="0"/>
  </r>
  <r>
    <n v="77559100"/>
    <x v="10"/>
    <x v="18"/>
  </r>
  <r>
    <n v="77559101"/>
    <x v="10"/>
    <x v="2"/>
  </r>
  <r>
    <n v="77559102"/>
    <x v="22"/>
    <x v="12"/>
  </r>
  <r>
    <n v="77559104"/>
    <x v="10"/>
    <x v="13"/>
  </r>
  <r>
    <n v="77559105"/>
    <x v="10"/>
    <x v="11"/>
  </r>
  <r>
    <n v="77559106"/>
    <x v="0"/>
    <x v="15"/>
  </r>
  <r>
    <n v="77559107"/>
    <x v="10"/>
    <x v="11"/>
  </r>
  <r>
    <n v="77559108"/>
    <x v="10"/>
    <x v="12"/>
  </r>
  <r>
    <n v="77559109"/>
    <x v="22"/>
    <x v="0"/>
  </r>
  <r>
    <n v="77559110"/>
    <x v="10"/>
    <x v="2"/>
  </r>
  <r>
    <n v="77559111"/>
    <x v="10"/>
    <x v="15"/>
  </r>
  <r>
    <n v="77559112"/>
    <x v="10"/>
    <x v="15"/>
  </r>
  <r>
    <n v="77559115"/>
    <x v="12"/>
    <x v="15"/>
  </r>
  <r>
    <n v="77559117"/>
    <x v="10"/>
    <x v="2"/>
  </r>
  <r>
    <n v="77559118"/>
    <x v="10"/>
    <x v="16"/>
  </r>
  <r>
    <n v="77559119"/>
    <x v="10"/>
    <x v="10"/>
  </r>
  <r>
    <n v="77559120"/>
    <x v="10"/>
    <x v="9"/>
  </r>
  <r>
    <n v="77559121"/>
    <x v="12"/>
    <x v="9"/>
  </r>
  <r>
    <n v="77559122"/>
    <x v="12"/>
    <x v="12"/>
  </r>
  <r>
    <n v="77559123"/>
    <x v="10"/>
    <x v="3"/>
  </r>
  <r>
    <n v="77559124"/>
    <x v="10"/>
    <x v="7"/>
  </r>
  <r>
    <n v="77559125"/>
    <x v="22"/>
    <x v="16"/>
  </r>
  <r>
    <n v="77559126"/>
    <x v="10"/>
    <x v="8"/>
  </r>
  <r>
    <n v="77559127"/>
    <x v="10"/>
    <x v="3"/>
  </r>
  <r>
    <n v="77559130"/>
    <x v="10"/>
    <x v="9"/>
  </r>
  <r>
    <n v="77559131"/>
    <x v="22"/>
    <x v="10"/>
  </r>
  <r>
    <n v="77559132"/>
    <x v="22"/>
    <x v="3"/>
  </r>
  <r>
    <n v="77559133"/>
    <x v="10"/>
    <x v="4"/>
  </r>
  <r>
    <n v="77559134"/>
    <x v="10"/>
    <x v="15"/>
  </r>
  <r>
    <n v="77559135"/>
    <x v="10"/>
    <x v="12"/>
  </r>
  <r>
    <n v="77559136"/>
    <x v="10"/>
    <x v="9"/>
  </r>
  <r>
    <n v="77559137"/>
    <x v="10"/>
    <x v="13"/>
  </r>
  <r>
    <n v="77559139"/>
    <x v="10"/>
    <x v="17"/>
  </r>
  <r>
    <n v="77559140"/>
    <x v="12"/>
    <x v="15"/>
  </r>
  <r>
    <n v="77559141"/>
    <x v="12"/>
    <x v="13"/>
  </r>
  <r>
    <n v="77559145"/>
    <x v="0"/>
    <x v="15"/>
  </r>
  <r>
    <n v="77559146"/>
    <x v="10"/>
    <x v="18"/>
  </r>
  <r>
    <n v="77559147"/>
    <x v="22"/>
    <x v="0"/>
  </r>
  <r>
    <n v="77559148"/>
    <x v="10"/>
    <x v="16"/>
  </r>
  <r>
    <n v="77559149"/>
    <x v="10"/>
    <x v="16"/>
  </r>
  <r>
    <n v="77559150"/>
    <x v="10"/>
    <x v="3"/>
  </r>
  <r>
    <n v="77559151"/>
    <x v="22"/>
    <x v="6"/>
  </r>
  <r>
    <n v="77559152"/>
    <x v="10"/>
    <x v="8"/>
  </r>
  <r>
    <n v="77559153"/>
    <x v="10"/>
    <x v="1"/>
  </r>
  <r>
    <n v="77559155"/>
    <x v="10"/>
    <x v="3"/>
  </r>
  <r>
    <n v="77559156"/>
    <x v="12"/>
    <x v="1"/>
  </r>
  <r>
    <n v="77559159"/>
    <x v="10"/>
    <x v="1"/>
  </r>
  <r>
    <n v="77559160"/>
    <x v="10"/>
    <x v="5"/>
  </r>
  <r>
    <n v="77559161"/>
    <x v="10"/>
    <x v="15"/>
  </r>
  <r>
    <n v="77559162"/>
    <x v="10"/>
    <x v="5"/>
  </r>
  <r>
    <n v="77559163"/>
    <x v="0"/>
    <x v="13"/>
  </r>
  <r>
    <n v="77559167"/>
    <x v="10"/>
    <x v="15"/>
  </r>
  <r>
    <n v="77559168"/>
    <x v="12"/>
    <x v="7"/>
  </r>
  <r>
    <n v="77559171"/>
    <x v="10"/>
    <x v="1"/>
  </r>
  <r>
    <n v="77559172"/>
    <x v="10"/>
    <x v="5"/>
  </r>
  <r>
    <n v="77559173"/>
    <x v="10"/>
    <x v="10"/>
  </r>
  <r>
    <n v="77559174"/>
    <x v="10"/>
    <x v="10"/>
  </r>
  <r>
    <n v="77559177"/>
    <x v="22"/>
    <x v="4"/>
  </r>
  <r>
    <n v="77559178"/>
    <x v="10"/>
    <x v="11"/>
  </r>
  <r>
    <n v="77559179"/>
    <x v="0"/>
    <x v="3"/>
  </r>
  <r>
    <n v="77559180"/>
    <x v="10"/>
    <x v="4"/>
  </r>
  <r>
    <n v="77559183"/>
    <x v="10"/>
    <x v="17"/>
  </r>
  <r>
    <n v="77559184"/>
    <x v="10"/>
    <x v="1"/>
  </r>
  <r>
    <n v="77559186"/>
    <x v="10"/>
    <x v="18"/>
  </r>
  <r>
    <n v="77559187"/>
    <x v="10"/>
    <x v="8"/>
  </r>
  <r>
    <n v="77559188"/>
    <x v="0"/>
    <x v="9"/>
  </r>
  <r>
    <n v="77559189"/>
    <x v="12"/>
    <x v="0"/>
  </r>
  <r>
    <n v="77559190"/>
    <x v="10"/>
    <x v="11"/>
  </r>
  <r>
    <n v="77559193"/>
    <x v="10"/>
    <x v="17"/>
  </r>
  <r>
    <n v="77559195"/>
    <x v="12"/>
    <x v="17"/>
  </r>
  <r>
    <n v="77559196"/>
    <x v="10"/>
    <x v="10"/>
  </r>
  <r>
    <n v="77559197"/>
    <x v="10"/>
    <x v="13"/>
  </r>
  <r>
    <n v="77559198"/>
    <x v="10"/>
    <x v="0"/>
  </r>
  <r>
    <n v="77559199"/>
    <x v="10"/>
    <x v="15"/>
  </r>
  <r>
    <n v="77559200"/>
    <x v="10"/>
    <x v="15"/>
  </r>
  <r>
    <n v="77559202"/>
    <x v="10"/>
    <x v="11"/>
  </r>
  <r>
    <n v="77559203"/>
    <x v="10"/>
    <x v="7"/>
  </r>
  <r>
    <n v="77559205"/>
    <x v="10"/>
    <x v="11"/>
  </r>
  <r>
    <n v="77559206"/>
    <x v="10"/>
    <x v="8"/>
  </r>
  <r>
    <n v="77559208"/>
    <x v="10"/>
    <x v="17"/>
  </r>
  <r>
    <n v="77559210"/>
    <x v="12"/>
    <x v="17"/>
  </r>
  <r>
    <n v="77559212"/>
    <x v="10"/>
    <x v="9"/>
  </r>
  <r>
    <n v="77559213"/>
    <x v="10"/>
    <x v="5"/>
  </r>
  <r>
    <n v="77559215"/>
    <x v="10"/>
    <x v="17"/>
  </r>
  <r>
    <n v="77559217"/>
    <x v="10"/>
    <x v="5"/>
  </r>
  <r>
    <n v="77559218"/>
    <x v="12"/>
    <x v="11"/>
  </r>
  <r>
    <n v="77559222"/>
    <x v="10"/>
    <x v="14"/>
  </r>
  <r>
    <n v="77559223"/>
    <x v="10"/>
    <x v="16"/>
  </r>
  <r>
    <n v="77559224"/>
    <x v="10"/>
    <x v="10"/>
  </r>
  <r>
    <n v="77559225"/>
    <x v="10"/>
    <x v="3"/>
  </r>
  <r>
    <n v="77559226"/>
    <x v="10"/>
    <x v="13"/>
  </r>
  <r>
    <n v="77559227"/>
    <x v="22"/>
    <x v="11"/>
  </r>
  <r>
    <n v="77559228"/>
    <x v="10"/>
    <x v="12"/>
  </r>
  <r>
    <n v="77559229"/>
    <x v="10"/>
    <x v="6"/>
  </r>
  <r>
    <n v="77559230"/>
    <x v="12"/>
    <x v="6"/>
  </r>
  <r>
    <n v="77559231"/>
    <x v="22"/>
    <x v="7"/>
  </r>
  <r>
    <n v="77559232"/>
    <x v="10"/>
    <x v="7"/>
  </r>
  <r>
    <n v="77559234"/>
    <x v="0"/>
    <x v="12"/>
  </r>
  <r>
    <n v="77559235"/>
    <x v="10"/>
    <x v="10"/>
  </r>
  <r>
    <n v="77559238"/>
    <x v="10"/>
    <x v="16"/>
  </r>
  <r>
    <n v="77559239"/>
    <x v="10"/>
    <x v="9"/>
  </r>
  <r>
    <n v="77559241"/>
    <x v="12"/>
    <x v="1"/>
  </r>
  <r>
    <n v="77559242"/>
    <x v="10"/>
    <x v="5"/>
  </r>
  <r>
    <n v="77559243"/>
    <x v="10"/>
    <x v="5"/>
  </r>
  <r>
    <n v="77559245"/>
    <x v="11"/>
    <x v="12"/>
  </r>
  <r>
    <n v="77559247"/>
    <x v="12"/>
    <x v="5"/>
  </r>
  <r>
    <n v="77559249"/>
    <x v="10"/>
    <x v="4"/>
  </r>
  <r>
    <n v="77559250"/>
    <x v="22"/>
    <x v="10"/>
  </r>
  <r>
    <n v="77559256"/>
    <x v="10"/>
    <x v="4"/>
  </r>
  <r>
    <n v="77559257"/>
    <x v="10"/>
    <x v="15"/>
  </r>
  <r>
    <n v="77559258"/>
    <x v="10"/>
    <x v="11"/>
  </r>
  <r>
    <n v="77559259"/>
    <x v="10"/>
    <x v="8"/>
  </r>
  <r>
    <n v="77559260"/>
    <x v="10"/>
    <x v="4"/>
  </r>
  <r>
    <n v="77559261"/>
    <x v="12"/>
    <x v="15"/>
  </r>
  <r>
    <n v="77559262"/>
    <x v="10"/>
    <x v="10"/>
  </r>
  <r>
    <n v="77559265"/>
    <x v="25"/>
    <x v="15"/>
  </r>
  <r>
    <n v="77559266"/>
    <x v="10"/>
    <x v="0"/>
  </r>
  <r>
    <n v="77559268"/>
    <x v="10"/>
    <x v="18"/>
  </r>
  <r>
    <n v="77559269"/>
    <x v="10"/>
    <x v="0"/>
  </r>
  <r>
    <n v="77559270"/>
    <x v="10"/>
    <x v="2"/>
  </r>
  <r>
    <n v="77559271"/>
    <x v="10"/>
    <x v="7"/>
  </r>
  <r>
    <n v="77559273"/>
    <x v="10"/>
    <x v="6"/>
  </r>
  <r>
    <n v="77559274"/>
    <x v="0"/>
    <x v="6"/>
  </r>
  <r>
    <n v="77559275"/>
    <x v="22"/>
    <x v="6"/>
  </r>
  <r>
    <n v="77559276"/>
    <x v="10"/>
    <x v="6"/>
  </r>
  <r>
    <n v="77559278"/>
    <x v="12"/>
    <x v="18"/>
  </r>
  <r>
    <n v="77559280"/>
    <x v="10"/>
    <x v="7"/>
  </r>
  <r>
    <n v="77559282"/>
    <x v="0"/>
    <x v="10"/>
  </r>
  <r>
    <n v="77559284"/>
    <x v="10"/>
    <x v="11"/>
  </r>
  <r>
    <n v="77559285"/>
    <x v="22"/>
    <x v="1"/>
  </r>
  <r>
    <n v="77559287"/>
    <x v="10"/>
    <x v="1"/>
  </r>
  <r>
    <n v="77559289"/>
    <x v="10"/>
    <x v="16"/>
  </r>
  <r>
    <n v="77559290"/>
    <x v="0"/>
    <x v="2"/>
  </r>
  <r>
    <n v="77559291"/>
    <x v="10"/>
    <x v="3"/>
  </r>
  <r>
    <n v="77559293"/>
    <x v="10"/>
    <x v="11"/>
  </r>
  <r>
    <n v="77559295"/>
    <x v="10"/>
    <x v="10"/>
  </r>
  <r>
    <n v="77559297"/>
    <x v="10"/>
    <x v="6"/>
  </r>
  <r>
    <n v="77559298"/>
    <x v="10"/>
    <x v="6"/>
  </r>
  <r>
    <n v="77559300"/>
    <x v="10"/>
    <x v="8"/>
  </r>
  <r>
    <n v="77559301"/>
    <x v="10"/>
    <x v="18"/>
  </r>
  <r>
    <n v="77559302"/>
    <x v="22"/>
    <x v="16"/>
  </r>
  <r>
    <n v="77559303"/>
    <x v="10"/>
    <x v="5"/>
  </r>
  <r>
    <n v="77559304"/>
    <x v="10"/>
    <x v="5"/>
  </r>
  <r>
    <n v="77559308"/>
    <x v="10"/>
    <x v="1"/>
  </r>
  <r>
    <n v="77559309"/>
    <x v="10"/>
    <x v="12"/>
  </r>
  <r>
    <n v="77559310"/>
    <x v="10"/>
    <x v="3"/>
  </r>
  <r>
    <n v="77559311"/>
    <x v="10"/>
    <x v="3"/>
  </r>
  <r>
    <n v="77559312"/>
    <x v="10"/>
    <x v="14"/>
  </r>
  <r>
    <n v="77559313"/>
    <x v="10"/>
    <x v="6"/>
  </r>
  <r>
    <n v="77559314"/>
    <x v="22"/>
    <x v="4"/>
  </r>
  <r>
    <n v="77559315"/>
    <x v="10"/>
    <x v="2"/>
  </r>
  <r>
    <n v="77559316"/>
    <x v="10"/>
    <x v="16"/>
  </r>
  <r>
    <n v="77559320"/>
    <x v="10"/>
    <x v="11"/>
  </r>
  <r>
    <n v="77559322"/>
    <x v="0"/>
    <x v="15"/>
  </r>
  <r>
    <n v="77559323"/>
    <x v="10"/>
    <x v="16"/>
  </r>
  <r>
    <n v="77559324"/>
    <x v="22"/>
    <x v="8"/>
  </r>
  <r>
    <n v="77559325"/>
    <x v="10"/>
    <x v="8"/>
  </r>
  <r>
    <n v="77559327"/>
    <x v="10"/>
    <x v="5"/>
  </r>
  <r>
    <n v="77559328"/>
    <x v="10"/>
    <x v="17"/>
  </r>
  <r>
    <n v="77559329"/>
    <x v="10"/>
    <x v="4"/>
  </r>
  <r>
    <n v="77559330"/>
    <x v="10"/>
    <x v="7"/>
  </r>
  <r>
    <n v="77559331"/>
    <x v="22"/>
    <x v="16"/>
  </r>
  <r>
    <n v="77559332"/>
    <x v="10"/>
    <x v="3"/>
  </r>
  <r>
    <n v="77559333"/>
    <x v="0"/>
    <x v="5"/>
  </r>
  <r>
    <n v="77559334"/>
    <x v="10"/>
    <x v="16"/>
  </r>
  <r>
    <n v="77559335"/>
    <x v="12"/>
    <x v="5"/>
  </r>
  <r>
    <n v="77559336"/>
    <x v="12"/>
    <x v="12"/>
  </r>
  <r>
    <n v="77559340"/>
    <x v="0"/>
    <x v="18"/>
  </r>
  <r>
    <n v="77559341"/>
    <x v="0"/>
    <x v="8"/>
  </r>
  <r>
    <n v="77559342"/>
    <x v="10"/>
    <x v="18"/>
  </r>
  <r>
    <n v="77559343"/>
    <x v="12"/>
    <x v="9"/>
  </r>
  <r>
    <n v="77559345"/>
    <x v="10"/>
    <x v="4"/>
  </r>
  <r>
    <n v="77559346"/>
    <x v="10"/>
    <x v="16"/>
  </r>
  <r>
    <n v="77559347"/>
    <x v="0"/>
    <x v="7"/>
  </r>
  <r>
    <n v="77559348"/>
    <x v="10"/>
    <x v="5"/>
  </r>
  <r>
    <n v="77559349"/>
    <x v="10"/>
    <x v="10"/>
  </r>
  <r>
    <n v="77559351"/>
    <x v="10"/>
    <x v="6"/>
  </r>
  <r>
    <n v="77559352"/>
    <x v="10"/>
    <x v="4"/>
  </r>
  <r>
    <n v="77559353"/>
    <x v="10"/>
    <x v="5"/>
  </r>
  <r>
    <n v="77559354"/>
    <x v="10"/>
    <x v="16"/>
  </r>
  <r>
    <n v="77559355"/>
    <x v="10"/>
    <x v="16"/>
  </r>
  <r>
    <n v="77559357"/>
    <x v="10"/>
    <x v="5"/>
  </r>
  <r>
    <n v="77559358"/>
    <x v="10"/>
    <x v="8"/>
  </r>
  <r>
    <n v="77559359"/>
    <x v="10"/>
    <x v="18"/>
  </r>
  <r>
    <n v="77559361"/>
    <x v="10"/>
    <x v="1"/>
  </r>
  <r>
    <n v="77559362"/>
    <x v="10"/>
    <x v="15"/>
  </r>
  <r>
    <n v="77559363"/>
    <x v="10"/>
    <x v="10"/>
  </r>
  <r>
    <n v="77559364"/>
    <x v="22"/>
    <x v="11"/>
  </r>
  <r>
    <n v="77559365"/>
    <x v="10"/>
    <x v="9"/>
  </r>
  <r>
    <n v="77559368"/>
    <x v="22"/>
    <x v="7"/>
  </r>
  <r>
    <n v="77559369"/>
    <x v="22"/>
    <x v="12"/>
  </r>
  <r>
    <n v="77559372"/>
    <x v="22"/>
    <x v="2"/>
  </r>
  <r>
    <n v="77559373"/>
    <x v="10"/>
    <x v="16"/>
  </r>
  <r>
    <n v="77559374"/>
    <x v="10"/>
    <x v="10"/>
  </r>
  <r>
    <n v="77559376"/>
    <x v="12"/>
    <x v="9"/>
  </r>
  <r>
    <n v="77559379"/>
    <x v="22"/>
    <x v="18"/>
  </r>
  <r>
    <n v="77559380"/>
    <x v="0"/>
    <x v="12"/>
  </r>
  <r>
    <n v="77559381"/>
    <x v="10"/>
    <x v="16"/>
  </r>
  <r>
    <n v="77559383"/>
    <x v="12"/>
    <x v="11"/>
  </r>
  <r>
    <n v="77559384"/>
    <x v="22"/>
    <x v="1"/>
  </r>
  <r>
    <n v="77559385"/>
    <x v="10"/>
    <x v="0"/>
  </r>
  <r>
    <n v="77559386"/>
    <x v="10"/>
    <x v="14"/>
  </r>
  <r>
    <n v="77559387"/>
    <x v="10"/>
    <x v="3"/>
  </r>
  <r>
    <n v="77559391"/>
    <x v="10"/>
    <x v="18"/>
  </r>
  <r>
    <n v="77559392"/>
    <x v="10"/>
    <x v="0"/>
  </r>
  <r>
    <n v="77559394"/>
    <x v="10"/>
    <x v="18"/>
  </r>
  <r>
    <n v="77559397"/>
    <x v="10"/>
    <x v="18"/>
  </r>
  <r>
    <n v="77559398"/>
    <x v="10"/>
    <x v="4"/>
  </r>
  <r>
    <n v="77559400"/>
    <x v="1"/>
    <x v="3"/>
  </r>
  <r>
    <n v="77559401"/>
    <x v="12"/>
    <x v="0"/>
  </r>
  <r>
    <n v="77559402"/>
    <x v="10"/>
    <x v="8"/>
  </r>
  <r>
    <n v="77559403"/>
    <x v="10"/>
    <x v="4"/>
  </r>
  <r>
    <n v="77559404"/>
    <x v="10"/>
    <x v="3"/>
  </r>
  <r>
    <n v="77559405"/>
    <x v="10"/>
    <x v="15"/>
  </r>
  <r>
    <n v="77559407"/>
    <x v="10"/>
    <x v="12"/>
  </r>
  <r>
    <n v="77559408"/>
    <x v="10"/>
    <x v="3"/>
  </r>
  <r>
    <n v="77559410"/>
    <x v="10"/>
    <x v="17"/>
  </r>
  <r>
    <n v="77559411"/>
    <x v="10"/>
    <x v="10"/>
  </r>
  <r>
    <n v="77559412"/>
    <x v="10"/>
    <x v="16"/>
  </r>
  <r>
    <n v="77559413"/>
    <x v="0"/>
    <x v="2"/>
  </r>
  <r>
    <n v="77559414"/>
    <x v="10"/>
    <x v="8"/>
  </r>
  <r>
    <n v="77559415"/>
    <x v="10"/>
    <x v="7"/>
  </r>
  <r>
    <n v="77559416"/>
    <x v="10"/>
    <x v="12"/>
  </r>
  <r>
    <n v="77559417"/>
    <x v="22"/>
    <x v="8"/>
  </r>
  <r>
    <n v="77559418"/>
    <x v="22"/>
    <x v="17"/>
  </r>
  <r>
    <n v="77559419"/>
    <x v="22"/>
    <x v="3"/>
  </r>
  <r>
    <n v="77559421"/>
    <x v="10"/>
    <x v="18"/>
  </r>
  <r>
    <n v="77559423"/>
    <x v="10"/>
    <x v="11"/>
  </r>
  <r>
    <n v="77559425"/>
    <x v="10"/>
    <x v="0"/>
  </r>
  <r>
    <n v="77559426"/>
    <x v="10"/>
    <x v="10"/>
  </r>
  <r>
    <n v="77559428"/>
    <x v="10"/>
    <x v="10"/>
  </r>
  <r>
    <n v="77559429"/>
    <x v="10"/>
    <x v="3"/>
  </r>
  <r>
    <n v="77559430"/>
    <x v="10"/>
    <x v="7"/>
  </r>
  <r>
    <n v="77559432"/>
    <x v="10"/>
    <x v="17"/>
  </r>
  <r>
    <n v="77559433"/>
    <x v="12"/>
    <x v="18"/>
  </r>
  <r>
    <n v="77559435"/>
    <x v="10"/>
    <x v="17"/>
  </r>
  <r>
    <n v="77559437"/>
    <x v="10"/>
    <x v="7"/>
  </r>
  <r>
    <n v="77559438"/>
    <x v="10"/>
    <x v="7"/>
  </r>
  <r>
    <n v="77559439"/>
    <x v="10"/>
    <x v="5"/>
  </r>
  <r>
    <n v="77559440"/>
    <x v="10"/>
    <x v="5"/>
  </r>
  <r>
    <n v="77559441"/>
    <x v="10"/>
    <x v="6"/>
  </r>
  <r>
    <n v="77559442"/>
    <x v="10"/>
    <x v="16"/>
  </r>
  <r>
    <n v="77559444"/>
    <x v="10"/>
    <x v="13"/>
  </r>
  <r>
    <n v="77559445"/>
    <x v="10"/>
    <x v="6"/>
  </r>
  <r>
    <n v="77559448"/>
    <x v="10"/>
    <x v="13"/>
  </r>
  <r>
    <n v="77559449"/>
    <x v="10"/>
    <x v="13"/>
  </r>
  <r>
    <n v="77559450"/>
    <x v="10"/>
    <x v="13"/>
  </r>
  <r>
    <n v="77559451"/>
    <x v="10"/>
    <x v="18"/>
  </r>
  <r>
    <n v="77559452"/>
    <x v="10"/>
    <x v="12"/>
  </r>
  <r>
    <n v="77559453"/>
    <x v="10"/>
    <x v="15"/>
  </r>
  <r>
    <n v="77559454"/>
    <x v="10"/>
    <x v="9"/>
  </r>
  <r>
    <n v="77559455"/>
    <x v="10"/>
    <x v="4"/>
  </r>
  <r>
    <n v="77559456"/>
    <x v="10"/>
    <x v="15"/>
  </r>
  <r>
    <n v="77559457"/>
    <x v="22"/>
    <x v="10"/>
  </r>
  <r>
    <n v="77559458"/>
    <x v="10"/>
    <x v="18"/>
  </r>
  <r>
    <n v="77559459"/>
    <x v="10"/>
    <x v="9"/>
  </r>
  <r>
    <n v="77559461"/>
    <x v="10"/>
    <x v="13"/>
  </r>
  <r>
    <n v="77559462"/>
    <x v="10"/>
    <x v="2"/>
  </r>
  <r>
    <n v="77559463"/>
    <x v="10"/>
    <x v="3"/>
  </r>
  <r>
    <n v="77559464"/>
    <x v="10"/>
    <x v="10"/>
  </r>
  <r>
    <n v="77559465"/>
    <x v="0"/>
    <x v="10"/>
  </r>
  <r>
    <n v="77559466"/>
    <x v="0"/>
    <x v="3"/>
  </r>
  <r>
    <n v="77559468"/>
    <x v="10"/>
    <x v="8"/>
  </r>
  <r>
    <n v="77559469"/>
    <x v="10"/>
    <x v="13"/>
  </r>
  <r>
    <n v="77559470"/>
    <x v="10"/>
    <x v="16"/>
  </r>
  <r>
    <n v="77559471"/>
    <x v="10"/>
    <x v="7"/>
  </r>
  <r>
    <n v="77559472"/>
    <x v="10"/>
    <x v="7"/>
  </r>
  <r>
    <n v="77559473"/>
    <x v="10"/>
    <x v="11"/>
  </r>
  <r>
    <n v="77559475"/>
    <x v="10"/>
    <x v="16"/>
  </r>
  <r>
    <n v="77559478"/>
    <x v="10"/>
    <x v="0"/>
  </r>
  <r>
    <n v="77559479"/>
    <x v="1"/>
    <x v="5"/>
  </r>
  <r>
    <n v="77559480"/>
    <x v="10"/>
    <x v="16"/>
  </r>
  <r>
    <n v="77559482"/>
    <x v="10"/>
    <x v="15"/>
  </r>
  <r>
    <n v="77559483"/>
    <x v="22"/>
    <x v="4"/>
  </r>
  <r>
    <n v="77559486"/>
    <x v="10"/>
    <x v="18"/>
  </r>
  <r>
    <n v="77559489"/>
    <x v="10"/>
    <x v="12"/>
  </r>
  <r>
    <n v="77559490"/>
    <x v="10"/>
    <x v="12"/>
  </r>
  <r>
    <n v="77559491"/>
    <x v="10"/>
    <x v="15"/>
  </r>
  <r>
    <n v="77559492"/>
    <x v="22"/>
    <x v="5"/>
  </r>
  <r>
    <n v="77559493"/>
    <x v="10"/>
    <x v="14"/>
  </r>
  <r>
    <n v="77559495"/>
    <x v="30"/>
    <x v="15"/>
  </r>
  <r>
    <n v="77559496"/>
    <x v="10"/>
    <x v="7"/>
  </r>
  <r>
    <n v="77559497"/>
    <x v="30"/>
    <x v="15"/>
  </r>
  <r>
    <n v="77559499"/>
    <x v="22"/>
    <x v="9"/>
  </r>
  <r>
    <n v="77559500"/>
    <x v="10"/>
    <x v="16"/>
  </r>
  <r>
    <n v="77559501"/>
    <x v="10"/>
    <x v="8"/>
  </r>
  <r>
    <n v="77559502"/>
    <x v="10"/>
    <x v="15"/>
  </r>
  <r>
    <n v="77559503"/>
    <x v="10"/>
    <x v="11"/>
  </r>
  <r>
    <n v="77559504"/>
    <x v="12"/>
    <x v="6"/>
  </r>
  <r>
    <n v="77559506"/>
    <x v="0"/>
    <x v="17"/>
  </r>
  <r>
    <n v="77559507"/>
    <x v="22"/>
    <x v="10"/>
  </r>
  <r>
    <n v="77559508"/>
    <x v="10"/>
    <x v="13"/>
  </r>
  <r>
    <n v="77559509"/>
    <x v="10"/>
    <x v="4"/>
  </r>
  <r>
    <n v="77559511"/>
    <x v="10"/>
    <x v="11"/>
  </r>
  <r>
    <n v="77559513"/>
    <x v="10"/>
    <x v="2"/>
  </r>
  <r>
    <n v="77559514"/>
    <x v="0"/>
    <x v="8"/>
  </r>
  <r>
    <n v="77559516"/>
    <x v="10"/>
    <x v="16"/>
  </r>
  <r>
    <n v="77559517"/>
    <x v="10"/>
    <x v="6"/>
  </r>
  <r>
    <n v="77559518"/>
    <x v="10"/>
    <x v="10"/>
  </r>
  <r>
    <n v="77559519"/>
    <x v="10"/>
    <x v="12"/>
  </r>
  <r>
    <n v="77559522"/>
    <x v="10"/>
    <x v="1"/>
  </r>
  <r>
    <n v="77559523"/>
    <x v="0"/>
    <x v="11"/>
  </r>
  <r>
    <n v="77559524"/>
    <x v="0"/>
    <x v="13"/>
  </r>
  <r>
    <n v="77559525"/>
    <x v="12"/>
    <x v="10"/>
  </r>
  <r>
    <n v="77559526"/>
    <x v="10"/>
    <x v="14"/>
  </r>
  <r>
    <n v="77559528"/>
    <x v="0"/>
    <x v="15"/>
  </r>
  <r>
    <n v="77559529"/>
    <x v="10"/>
    <x v="5"/>
  </r>
  <r>
    <n v="77559532"/>
    <x v="10"/>
    <x v="15"/>
  </r>
  <r>
    <n v="77559533"/>
    <x v="10"/>
    <x v="14"/>
  </r>
  <r>
    <n v="77559534"/>
    <x v="10"/>
    <x v="6"/>
  </r>
  <r>
    <n v="77559537"/>
    <x v="25"/>
    <x v="15"/>
  </r>
  <r>
    <n v="77559540"/>
    <x v="10"/>
    <x v="5"/>
  </r>
  <r>
    <n v="77559541"/>
    <x v="22"/>
    <x v="7"/>
  </r>
  <r>
    <n v="77559542"/>
    <x v="12"/>
    <x v="10"/>
  </r>
  <r>
    <n v="77559543"/>
    <x v="10"/>
    <x v="4"/>
  </r>
  <r>
    <n v="77559545"/>
    <x v="10"/>
    <x v="2"/>
  </r>
  <r>
    <n v="77559546"/>
    <x v="10"/>
    <x v="17"/>
  </r>
  <r>
    <n v="77559547"/>
    <x v="10"/>
    <x v="13"/>
  </r>
  <r>
    <n v="77559549"/>
    <x v="12"/>
    <x v="16"/>
  </r>
  <r>
    <n v="77559550"/>
    <x v="10"/>
    <x v="3"/>
  </r>
  <r>
    <n v="77559551"/>
    <x v="10"/>
    <x v="12"/>
  </r>
  <r>
    <n v="77559552"/>
    <x v="10"/>
    <x v="7"/>
  </r>
  <r>
    <n v="77559553"/>
    <x v="22"/>
    <x v="8"/>
  </r>
  <r>
    <n v="77559555"/>
    <x v="10"/>
    <x v="1"/>
  </r>
  <r>
    <n v="77559556"/>
    <x v="10"/>
    <x v="15"/>
  </r>
  <r>
    <n v="77559558"/>
    <x v="1"/>
    <x v="9"/>
  </r>
  <r>
    <n v="77559559"/>
    <x v="10"/>
    <x v="15"/>
  </r>
  <r>
    <n v="77559560"/>
    <x v="10"/>
    <x v="13"/>
  </r>
  <r>
    <n v="77559561"/>
    <x v="10"/>
    <x v="6"/>
  </r>
  <r>
    <n v="77559562"/>
    <x v="10"/>
    <x v="12"/>
  </r>
  <r>
    <n v="77559563"/>
    <x v="10"/>
    <x v="0"/>
  </r>
  <r>
    <n v="77559564"/>
    <x v="10"/>
    <x v="15"/>
  </r>
  <r>
    <n v="77559565"/>
    <x v="10"/>
    <x v="4"/>
  </r>
  <r>
    <n v="77559566"/>
    <x v="22"/>
    <x v="12"/>
  </r>
  <r>
    <n v="77559567"/>
    <x v="10"/>
    <x v="3"/>
  </r>
  <r>
    <n v="77559568"/>
    <x v="10"/>
    <x v="6"/>
  </r>
  <r>
    <n v="77559569"/>
    <x v="12"/>
    <x v="6"/>
  </r>
  <r>
    <n v="77559571"/>
    <x v="10"/>
    <x v="6"/>
  </r>
  <r>
    <n v="77559573"/>
    <x v="21"/>
    <x v="12"/>
  </r>
  <r>
    <n v="77559576"/>
    <x v="10"/>
    <x v="7"/>
  </r>
  <r>
    <n v="77559577"/>
    <x v="0"/>
    <x v="17"/>
  </r>
  <r>
    <n v="77559578"/>
    <x v="10"/>
    <x v="12"/>
  </r>
  <r>
    <n v="77559579"/>
    <x v="10"/>
    <x v="7"/>
  </r>
  <r>
    <n v="77559580"/>
    <x v="22"/>
    <x v="11"/>
  </r>
  <r>
    <n v="77559581"/>
    <x v="22"/>
    <x v="12"/>
  </r>
  <r>
    <n v="77559584"/>
    <x v="10"/>
    <x v="12"/>
  </r>
  <r>
    <n v="77559587"/>
    <x v="10"/>
    <x v="9"/>
  </r>
  <r>
    <n v="77559588"/>
    <x v="10"/>
    <x v="13"/>
  </r>
  <r>
    <n v="77559589"/>
    <x v="10"/>
    <x v="10"/>
  </r>
  <r>
    <n v="77559590"/>
    <x v="10"/>
    <x v="12"/>
  </r>
  <r>
    <n v="77559591"/>
    <x v="10"/>
    <x v="4"/>
  </r>
  <r>
    <n v="77559593"/>
    <x v="10"/>
    <x v="12"/>
  </r>
  <r>
    <n v="77559594"/>
    <x v="22"/>
    <x v="5"/>
  </r>
  <r>
    <n v="77559598"/>
    <x v="10"/>
    <x v="5"/>
  </r>
  <r>
    <n v="77559599"/>
    <x v="10"/>
    <x v="5"/>
  </r>
  <r>
    <n v="77559600"/>
    <x v="1"/>
    <x v="6"/>
  </r>
  <r>
    <n v="77559601"/>
    <x v="10"/>
    <x v="1"/>
  </r>
  <r>
    <n v="77559602"/>
    <x v="1"/>
    <x v="15"/>
  </r>
  <r>
    <n v="77559603"/>
    <x v="10"/>
    <x v="7"/>
  </r>
  <r>
    <n v="77559604"/>
    <x v="22"/>
    <x v="15"/>
  </r>
  <r>
    <n v="77559605"/>
    <x v="10"/>
    <x v="10"/>
  </r>
  <r>
    <n v="77559606"/>
    <x v="10"/>
    <x v="5"/>
  </r>
  <r>
    <n v="77559607"/>
    <x v="11"/>
    <x v="7"/>
  </r>
  <r>
    <n v="77559608"/>
    <x v="12"/>
    <x v="14"/>
  </r>
  <r>
    <n v="77559609"/>
    <x v="22"/>
    <x v="3"/>
  </r>
  <r>
    <n v="77559610"/>
    <x v="0"/>
    <x v="18"/>
  </r>
  <r>
    <n v="77559611"/>
    <x v="0"/>
    <x v="11"/>
  </r>
  <r>
    <n v="77559612"/>
    <x v="10"/>
    <x v="18"/>
  </r>
  <r>
    <n v="77559613"/>
    <x v="10"/>
    <x v="2"/>
  </r>
  <r>
    <n v="77559614"/>
    <x v="10"/>
    <x v="4"/>
  </r>
  <r>
    <n v="77559615"/>
    <x v="10"/>
    <x v="4"/>
  </r>
  <r>
    <n v="77559616"/>
    <x v="10"/>
    <x v="3"/>
  </r>
  <r>
    <n v="77559617"/>
    <x v="22"/>
    <x v="16"/>
  </r>
  <r>
    <n v="77559618"/>
    <x v="10"/>
    <x v="8"/>
  </r>
  <r>
    <n v="77559619"/>
    <x v="10"/>
    <x v="14"/>
  </r>
  <r>
    <n v="77559620"/>
    <x v="1"/>
    <x v="4"/>
  </r>
  <r>
    <n v="77559621"/>
    <x v="10"/>
    <x v="17"/>
  </r>
  <r>
    <n v="77559622"/>
    <x v="10"/>
    <x v="13"/>
  </r>
  <r>
    <n v="77559623"/>
    <x v="10"/>
    <x v="12"/>
  </r>
  <r>
    <n v="77559624"/>
    <x v="0"/>
    <x v="9"/>
  </r>
  <r>
    <n v="77559625"/>
    <x v="10"/>
    <x v="15"/>
  </r>
  <r>
    <n v="77559628"/>
    <x v="10"/>
    <x v="3"/>
  </r>
  <r>
    <n v="77559629"/>
    <x v="10"/>
    <x v="7"/>
  </r>
  <r>
    <n v="77559630"/>
    <x v="10"/>
    <x v="5"/>
  </r>
  <r>
    <n v="77559632"/>
    <x v="10"/>
    <x v="13"/>
  </r>
  <r>
    <n v="77559633"/>
    <x v="10"/>
    <x v="16"/>
  </r>
  <r>
    <n v="77559634"/>
    <x v="10"/>
    <x v="3"/>
  </r>
  <r>
    <n v="77559635"/>
    <x v="0"/>
    <x v="4"/>
  </r>
  <r>
    <n v="77559636"/>
    <x v="10"/>
    <x v="15"/>
  </r>
  <r>
    <n v="77559637"/>
    <x v="10"/>
    <x v="17"/>
  </r>
  <r>
    <n v="77559638"/>
    <x v="10"/>
    <x v="15"/>
  </r>
  <r>
    <n v="77559639"/>
    <x v="10"/>
    <x v="10"/>
  </r>
  <r>
    <n v="77559641"/>
    <x v="0"/>
    <x v="10"/>
  </r>
  <r>
    <n v="77559642"/>
    <x v="10"/>
    <x v="11"/>
  </r>
  <r>
    <n v="77559644"/>
    <x v="10"/>
    <x v="6"/>
  </r>
  <r>
    <n v="77559646"/>
    <x v="10"/>
    <x v="3"/>
  </r>
  <r>
    <n v="77559649"/>
    <x v="10"/>
    <x v="13"/>
  </r>
  <r>
    <n v="77559650"/>
    <x v="1"/>
    <x v="16"/>
  </r>
  <r>
    <n v="77559651"/>
    <x v="10"/>
    <x v="0"/>
  </r>
  <r>
    <n v="77559652"/>
    <x v="10"/>
    <x v="3"/>
  </r>
  <r>
    <n v="77559655"/>
    <x v="12"/>
    <x v="13"/>
  </r>
  <r>
    <n v="77559656"/>
    <x v="10"/>
    <x v="4"/>
  </r>
  <r>
    <n v="77559657"/>
    <x v="10"/>
    <x v="13"/>
  </r>
  <r>
    <n v="77559659"/>
    <x v="22"/>
    <x v="16"/>
  </r>
  <r>
    <n v="77559660"/>
    <x v="10"/>
    <x v="2"/>
  </r>
  <r>
    <n v="77559661"/>
    <x v="12"/>
    <x v="18"/>
  </r>
  <r>
    <n v="77559662"/>
    <x v="22"/>
    <x v="11"/>
  </r>
  <r>
    <n v="77559663"/>
    <x v="0"/>
    <x v="16"/>
  </r>
  <r>
    <n v="77559666"/>
    <x v="10"/>
    <x v="7"/>
  </r>
  <r>
    <n v="77559667"/>
    <x v="10"/>
    <x v="17"/>
  </r>
  <r>
    <n v="77559668"/>
    <x v="10"/>
    <x v="17"/>
  </r>
  <r>
    <n v="77559669"/>
    <x v="10"/>
    <x v="15"/>
  </r>
  <r>
    <n v="77559670"/>
    <x v="10"/>
    <x v="6"/>
  </r>
  <r>
    <n v="77559671"/>
    <x v="10"/>
    <x v="8"/>
  </r>
  <r>
    <n v="77559673"/>
    <x v="10"/>
    <x v="5"/>
  </r>
  <r>
    <n v="77559674"/>
    <x v="10"/>
    <x v="1"/>
  </r>
  <r>
    <n v="77559677"/>
    <x v="10"/>
    <x v="7"/>
  </r>
  <r>
    <n v="77559678"/>
    <x v="10"/>
    <x v="7"/>
  </r>
  <r>
    <n v="77559679"/>
    <x v="10"/>
    <x v="5"/>
  </r>
  <r>
    <n v="77559680"/>
    <x v="10"/>
    <x v="7"/>
  </r>
  <r>
    <n v="77559681"/>
    <x v="10"/>
    <x v="18"/>
  </r>
  <r>
    <n v="77559682"/>
    <x v="10"/>
    <x v="10"/>
  </r>
  <r>
    <n v="77559683"/>
    <x v="10"/>
    <x v="12"/>
  </r>
  <r>
    <n v="77559685"/>
    <x v="10"/>
    <x v="9"/>
  </r>
  <r>
    <n v="77559687"/>
    <x v="10"/>
    <x v="13"/>
  </r>
  <r>
    <n v="77559689"/>
    <x v="10"/>
    <x v="15"/>
  </r>
  <r>
    <n v="77559690"/>
    <x v="10"/>
    <x v="12"/>
  </r>
  <r>
    <n v="77559691"/>
    <x v="10"/>
    <x v="1"/>
  </r>
  <r>
    <n v="77559692"/>
    <x v="10"/>
    <x v="5"/>
  </r>
  <r>
    <n v="77559693"/>
    <x v="10"/>
    <x v="6"/>
  </r>
  <r>
    <n v="77559694"/>
    <x v="10"/>
    <x v="8"/>
  </r>
  <r>
    <n v="77559695"/>
    <x v="10"/>
    <x v="3"/>
  </r>
  <r>
    <n v="77559697"/>
    <x v="0"/>
    <x v="16"/>
  </r>
  <r>
    <n v="77559698"/>
    <x v="12"/>
    <x v="10"/>
  </r>
  <r>
    <n v="77559700"/>
    <x v="22"/>
    <x v="9"/>
  </r>
  <r>
    <n v="77559702"/>
    <x v="10"/>
    <x v="13"/>
  </r>
  <r>
    <n v="77559703"/>
    <x v="10"/>
    <x v="16"/>
  </r>
  <r>
    <n v="77559704"/>
    <x v="0"/>
    <x v="14"/>
  </r>
  <r>
    <n v="77559705"/>
    <x v="10"/>
    <x v="11"/>
  </r>
  <r>
    <n v="77559706"/>
    <x v="10"/>
    <x v="14"/>
  </r>
  <r>
    <n v="77559707"/>
    <x v="10"/>
    <x v="4"/>
  </r>
  <r>
    <n v="77559711"/>
    <x v="10"/>
    <x v="3"/>
  </r>
  <r>
    <n v="77559712"/>
    <x v="10"/>
    <x v="3"/>
  </r>
  <r>
    <n v="77559714"/>
    <x v="12"/>
    <x v="4"/>
  </r>
  <r>
    <n v="77559715"/>
    <x v="12"/>
    <x v="13"/>
  </r>
  <r>
    <n v="77559716"/>
    <x v="10"/>
    <x v="18"/>
  </r>
  <r>
    <n v="77559717"/>
    <x v="22"/>
    <x v="6"/>
  </r>
  <r>
    <n v="77559721"/>
    <x v="10"/>
    <x v="0"/>
  </r>
  <r>
    <n v="77559722"/>
    <x v="12"/>
    <x v="2"/>
  </r>
  <r>
    <n v="77559724"/>
    <x v="10"/>
    <x v="1"/>
  </r>
  <r>
    <n v="77559725"/>
    <x v="10"/>
    <x v="7"/>
  </r>
  <r>
    <n v="77559726"/>
    <x v="22"/>
    <x v="5"/>
  </r>
  <r>
    <n v="77559727"/>
    <x v="10"/>
    <x v="0"/>
  </r>
  <r>
    <n v="77559729"/>
    <x v="22"/>
    <x v="17"/>
  </r>
  <r>
    <n v="77559730"/>
    <x v="10"/>
    <x v="7"/>
  </r>
  <r>
    <n v="77559731"/>
    <x v="21"/>
    <x v="16"/>
  </r>
  <r>
    <n v="77559732"/>
    <x v="10"/>
    <x v="4"/>
  </r>
  <r>
    <n v="77559733"/>
    <x v="10"/>
    <x v="15"/>
  </r>
  <r>
    <n v="77559734"/>
    <x v="10"/>
    <x v="10"/>
  </r>
  <r>
    <n v="77559735"/>
    <x v="10"/>
    <x v="15"/>
  </r>
  <r>
    <n v="77559736"/>
    <x v="10"/>
    <x v="15"/>
  </r>
  <r>
    <n v="77559737"/>
    <x v="10"/>
    <x v="13"/>
  </r>
  <r>
    <n v="77559738"/>
    <x v="10"/>
    <x v="8"/>
  </r>
  <r>
    <n v="77559739"/>
    <x v="10"/>
    <x v="12"/>
  </r>
  <r>
    <n v="77559740"/>
    <x v="12"/>
    <x v="18"/>
  </r>
  <r>
    <n v="77559742"/>
    <x v="10"/>
    <x v="2"/>
  </r>
  <r>
    <n v="77559743"/>
    <x v="10"/>
    <x v="14"/>
  </r>
  <r>
    <n v="77559744"/>
    <x v="10"/>
    <x v="5"/>
  </r>
  <r>
    <n v="77559745"/>
    <x v="22"/>
    <x v="14"/>
  </r>
  <r>
    <n v="77559749"/>
    <x v="0"/>
    <x v="15"/>
  </r>
  <r>
    <n v="77559750"/>
    <x v="10"/>
    <x v="15"/>
  </r>
  <r>
    <n v="77559751"/>
    <x v="10"/>
    <x v="15"/>
  </r>
  <r>
    <n v="77559752"/>
    <x v="10"/>
    <x v="14"/>
  </r>
  <r>
    <n v="77559754"/>
    <x v="10"/>
    <x v="4"/>
  </r>
  <r>
    <n v="77559755"/>
    <x v="0"/>
    <x v="8"/>
  </r>
  <r>
    <n v="77559756"/>
    <x v="10"/>
    <x v="17"/>
  </r>
  <r>
    <n v="77559758"/>
    <x v="0"/>
    <x v="8"/>
  </r>
  <r>
    <n v="77559759"/>
    <x v="0"/>
    <x v="18"/>
  </r>
  <r>
    <n v="77559760"/>
    <x v="10"/>
    <x v="6"/>
  </r>
  <r>
    <n v="77559761"/>
    <x v="22"/>
    <x v="6"/>
  </r>
  <r>
    <n v="77559762"/>
    <x v="22"/>
    <x v="3"/>
  </r>
  <r>
    <n v="77559763"/>
    <x v="10"/>
    <x v="18"/>
  </r>
  <r>
    <n v="77559764"/>
    <x v="10"/>
    <x v="10"/>
  </r>
  <r>
    <n v="77559765"/>
    <x v="22"/>
    <x v="16"/>
  </r>
  <r>
    <n v="77559766"/>
    <x v="22"/>
    <x v="18"/>
  </r>
  <r>
    <n v="77559767"/>
    <x v="10"/>
    <x v="16"/>
  </r>
  <r>
    <n v="77559768"/>
    <x v="10"/>
    <x v="13"/>
  </r>
  <r>
    <n v="77559771"/>
    <x v="10"/>
    <x v="7"/>
  </r>
  <r>
    <n v="77559772"/>
    <x v="10"/>
    <x v="13"/>
  </r>
  <r>
    <n v="77559773"/>
    <x v="21"/>
    <x v="16"/>
  </r>
  <r>
    <n v="77559774"/>
    <x v="22"/>
    <x v="16"/>
  </r>
  <r>
    <n v="77559776"/>
    <x v="10"/>
    <x v="1"/>
  </r>
  <r>
    <n v="77559778"/>
    <x v="10"/>
    <x v="13"/>
  </r>
  <r>
    <n v="77559779"/>
    <x v="10"/>
    <x v="11"/>
  </r>
  <r>
    <n v="77559780"/>
    <x v="10"/>
    <x v="4"/>
  </r>
  <r>
    <n v="77559782"/>
    <x v="10"/>
    <x v="0"/>
  </r>
  <r>
    <n v="77559783"/>
    <x v="10"/>
    <x v="7"/>
  </r>
  <r>
    <n v="77559784"/>
    <x v="12"/>
    <x v="9"/>
  </r>
  <r>
    <n v="77559785"/>
    <x v="10"/>
    <x v="15"/>
  </r>
  <r>
    <n v="77559787"/>
    <x v="22"/>
    <x v="16"/>
  </r>
  <r>
    <n v="77559789"/>
    <x v="22"/>
    <x v="8"/>
  </r>
  <r>
    <n v="77559790"/>
    <x v="22"/>
    <x v="1"/>
  </r>
  <r>
    <n v="77559791"/>
    <x v="10"/>
    <x v="3"/>
  </r>
  <r>
    <n v="77559792"/>
    <x v="10"/>
    <x v="5"/>
  </r>
  <r>
    <n v="77559793"/>
    <x v="10"/>
    <x v="16"/>
  </r>
  <r>
    <n v="77559794"/>
    <x v="10"/>
    <x v="18"/>
  </r>
  <r>
    <n v="77559796"/>
    <x v="22"/>
    <x v="8"/>
  </r>
  <r>
    <n v="77559797"/>
    <x v="22"/>
    <x v="4"/>
  </r>
  <r>
    <n v="77559798"/>
    <x v="10"/>
    <x v="9"/>
  </r>
  <r>
    <n v="77559799"/>
    <x v="10"/>
    <x v="17"/>
  </r>
  <r>
    <n v="77559800"/>
    <x v="10"/>
    <x v="0"/>
  </r>
  <r>
    <n v="77559802"/>
    <x v="10"/>
    <x v="9"/>
  </r>
  <r>
    <n v="77559804"/>
    <x v="10"/>
    <x v="16"/>
  </r>
  <r>
    <n v="77559805"/>
    <x v="10"/>
    <x v="3"/>
  </r>
  <r>
    <n v="77559806"/>
    <x v="0"/>
    <x v="15"/>
  </r>
  <r>
    <n v="77559807"/>
    <x v="10"/>
    <x v="3"/>
  </r>
  <r>
    <n v="77559809"/>
    <x v="22"/>
    <x v="17"/>
  </r>
  <r>
    <n v="77559810"/>
    <x v="22"/>
    <x v="1"/>
  </r>
  <r>
    <n v="77559811"/>
    <x v="10"/>
    <x v="6"/>
  </r>
  <r>
    <n v="77559812"/>
    <x v="0"/>
    <x v="13"/>
  </r>
  <r>
    <n v="77559813"/>
    <x v="22"/>
    <x v="6"/>
  </r>
  <r>
    <n v="77559814"/>
    <x v="0"/>
    <x v="3"/>
  </r>
  <r>
    <n v="77559815"/>
    <x v="10"/>
    <x v="4"/>
  </r>
  <r>
    <n v="77559816"/>
    <x v="10"/>
    <x v="5"/>
  </r>
  <r>
    <n v="77559817"/>
    <x v="22"/>
    <x v="11"/>
  </r>
  <r>
    <n v="77559818"/>
    <x v="10"/>
    <x v="6"/>
  </r>
  <r>
    <n v="77559819"/>
    <x v="10"/>
    <x v="1"/>
  </r>
  <r>
    <n v="77559822"/>
    <x v="0"/>
    <x v="5"/>
  </r>
  <r>
    <n v="77559823"/>
    <x v="10"/>
    <x v="9"/>
  </r>
  <r>
    <n v="77559824"/>
    <x v="0"/>
    <x v="13"/>
  </r>
  <r>
    <n v="77559825"/>
    <x v="12"/>
    <x v="4"/>
  </r>
  <r>
    <n v="77559826"/>
    <x v="10"/>
    <x v="8"/>
  </r>
  <r>
    <n v="77559827"/>
    <x v="10"/>
    <x v="6"/>
  </r>
  <r>
    <n v="77559828"/>
    <x v="10"/>
    <x v="16"/>
  </r>
  <r>
    <n v="77559829"/>
    <x v="10"/>
    <x v="13"/>
  </r>
  <r>
    <n v="77559830"/>
    <x v="10"/>
    <x v="9"/>
  </r>
  <r>
    <n v="77559831"/>
    <x v="0"/>
    <x v="10"/>
  </r>
  <r>
    <n v="77559834"/>
    <x v="22"/>
    <x v="5"/>
  </r>
  <r>
    <n v="77559835"/>
    <x v="10"/>
    <x v="1"/>
  </r>
  <r>
    <n v="77559836"/>
    <x v="10"/>
    <x v="3"/>
  </r>
  <r>
    <n v="77559837"/>
    <x v="10"/>
    <x v="8"/>
  </r>
  <r>
    <n v="77559838"/>
    <x v="10"/>
    <x v="17"/>
  </r>
  <r>
    <n v="77559839"/>
    <x v="10"/>
    <x v="11"/>
  </r>
  <r>
    <n v="77559840"/>
    <x v="10"/>
    <x v="3"/>
  </r>
  <r>
    <n v="77559842"/>
    <x v="10"/>
    <x v="1"/>
  </r>
  <r>
    <n v="77559843"/>
    <x v="10"/>
    <x v="2"/>
  </r>
  <r>
    <n v="77559844"/>
    <x v="10"/>
    <x v="7"/>
  </r>
  <r>
    <n v="77559845"/>
    <x v="10"/>
    <x v="3"/>
  </r>
  <r>
    <n v="77559846"/>
    <x v="0"/>
    <x v="7"/>
  </r>
  <r>
    <n v="77559847"/>
    <x v="10"/>
    <x v="8"/>
  </r>
  <r>
    <n v="77559850"/>
    <x v="10"/>
    <x v="14"/>
  </r>
  <r>
    <n v="77559851"/>
    <x v="12"/>
    <x v="14"/>
  </r>
  <r>
    <n v="77559852"/>
    <x v="10"/>
    <x v="15"/>
  </r>
  <r>
    <n v="77559854"/>
    <x v="10"/>
    <x v="11"/>
  </r>
  <r>
    <n v="77559856"/>
    <x v="22"/>
    <x v="13"/>
  </r>
  <r>
    <n v="77559857"/>
    <x v="10"/>
    <x v="9"/>
  </r>
  <r>
    <n v="77559858"/>
    <x v="10"/>
    <x v="4"/>
  </r>
  <r>
    <n v="77559859"/>
    <x v="10"/>
    <x v="18"/>
  </r>
  <r>
    <n v="77559860"/>
    <x v="10"/>
    <x v="16"/>
  </r>
  <r>
    <n v="77559861"/>
    <x v="10"/>
    <x v="0"/>
  </r>
  <r>
    <n v="77559862"/>
    <x v="10"/>
    <x v="7"/>
  </r>
  <r>
    <n v="77559863"/>
    <x v="22"/>
    <x v="10"/>
  </r>
  <r>
    <n v="77559864"/>
    <x v="0"/>
    <x v="9"/>
  </r>
  <r>
    <n v="77559865"/>
    <x v="10"/>
    <x v="8"/>
  </r>
  <r>
    <n v="77559866"/>
    <x v="0"/>
    <x v="16"/>
  </r>
  <r>
    <n v="77559869"/>
    <x v="10"/>
    <x v="13"/>
  </r>
  <r>
    <n v="77559870"/>
    <x v="22"/>
    <x v="17"/>
  </r>
  <r>
    <n v="77559873"/>
    <x v="10"/>
    <x v="16"/>
  </r>
  <r>
    <n v="77559874"/>
    <x v="10"/>
    <x v="14"/>
  </r>
  <r>
    <n v="77559875"/>
    <x v="10"/>
    <x v="4"/>
  </r>
  <r>
    <n v="77559876"/>
    <x v="22"/>
    <x v="18"/>
  </r>
  <r>
    <n v="77559877"/>
    <x v="10"/>
    <x v="17"/>
  </r>
  <r>
    <n v="77559878"/>
    <x v="10"/>
    <x v="16"/>
  </r>
  <r>
    <n v="77559880"/>
    <x v="10"/>
    <x v="10"/>
  </r>
  <r>
    <n v="77559881"/>
    <x v="10"/>
    <x v="3"/>
  </r>
  <r>
    <n v="77559882"/>
    <x v="10"/>
    <x v="14"/>
  </r>
  <r>
    <n v="77559884"/>
    <x v="10"/>
    <x v="6"/>
  </r>
  <r>
    <n v="77559885"/>
    <x v="10"/>
    <x v="16"/>
  </r>
  <r>
    <n v="77559886"/>
    <x v="10"/>
    <x v="16"/>
  </r>
  <r>
    <n v="77559887"/>
    <x v="10"/>
    <x v="3"/>
  </r>
  <r>
    <n v="77559888"/>
    <x v="22"/>
    <x v="1"/>
  </r>
  <r>
    <n v="77559889"/>
    <x v="10"/>
    <x v="6"/>
  </r>
  <r>
    <n v="77559891"/>
    <x v="10"/>
    <x v="10"/>
  </r>
  <r>
    <n v="77559893"/>
    <x v="10"/>
    <x v="6"/>
  </r>
  <r>
    <n v="77559894"/>
    <x v="22"/>
    <x v="2"/>
  </r>
  <r>
    <n v="77559895"/>
    <x v="10"/>
    <x v="5"/>
  </r>
  <r>
    <n v="77559897"/>
    <x v="10"/>
    <x v="3"/>
  </r>
  <r>
    <n v="77559899"/>
    <x v="10"/>
    <x v="15"/>
  </r>
  <r>
    <n v="77559900"/>
    <x v="10"/>
    <x v="15"/>
  </r>
  <r>
    <n v="77559901"/>
    <x v="10"/>
    <x v="17"/>
  </r>
  <r>
    <n v="77559902"/>
    <x v="10"/>
    <x v="2"/>
  </r>
  <r>
    <n v="77559903"/>
    <x v="10"/>
    <x v="17"/>
  </r>
  <r>
    <n v="77559906"/>
    <x v="10"/>
    <x v="0"/>
  </r>
  <r>
    <n v="77559907"/>
    <x v="21"/>
    <x v="15"/>
  </r>
  <r>
    <n v="77559908"/>
    <x v="10"/>
    <x v="6"/>
  </r>
  <r>
    <n v="77559909"/>
    <x v="21"/>
    <x v="9"/>
  </r>
  <r>
    <n v="77559910"/>
    <x v="10"/>
    <x v="11"/>
  </r>
  <r>
    <n v="77559911"/>
    <x v="10"/>
    <x v="9"/>
  </r>
  <r>
    <n v="77559913"/>
    <x v="10"/>
    <x v="12"/>
  </r>
  <r>
    <n v="77559914"/>
    <x v="10"/>
    <x v="11"/>
  </r>
  <r>
    <n v="77559915"/>
    <x v="10"/>
    <x v="10"/>
  </r>
  <r>
    <n v="77559916"/>
    <x v="10"/>
    <x v="10"/>
  </r>
  <r>
    <n v="77559917"/>
    <x v="10"/>
    <x v="16"/>
  </r>
  <r>
    <n v="77559918"/>
    <x v="10"/>
    <x v="14"/>
  </r>
  <r>
    <n v="77559919"/>
    <x v="22"/>
    <x v="7"/>
  </r>
  <r>
    <n v="77559921"/>
    <x v="22"/>
    <x v="1"/>
  </r>
  <r>
    <n v="77559922"/>
    <x v="10"/>
    <x v="0"/>
  </r>
  <r>
    <n v="77559923"/>
    <x v="10"/>
    <x v="8"/>
  </r>
  <r>
    <n v="77559925"/>
    <x v="10"/>
    <x v="3"/>
  </r>
  <r>
    <n v="77559926"/>
    <x v="22"/>
    <x v="13"/>
  </r>
  <r>
    <n v="77559927"/>
    <x v="0"/>
    <x v="2"/>
  </r>
  <r>
    <n v="77559928"/>
    <x v="12"/>
    <x v="0"/>
  </r>
  <r>
    <n v="77559930"/>
    <x v="10"/>
    <x v="1"/>
  </r>
  <r>
    <n v="77559931"/>
    <x v="22"/>
    <x v="13"/>
  </r>
  <r>
    <n v="77559932"/>
    <x v="10"/>
    <x v="17"/>
  </r>
  <r>
    <n v="77559933"/>
    <x v="10"/>
    <x v="7"/>
  </r>
  <r>
    <n v="77559935"/>
    <x v="10"/>
    <x v="5"/>
  </r>
  <r>
    <n v="77559936"/>
    <x v="10"/>
    <x v="0"/>
  </r>
  <r>
    <n v="77559938"/>
    <x v="10"/>
    <x v="7"/>
  </r>
  <r>
    <n v="77559939"/>
    <x v="21"/>
    <x v="12"/>
  </r>
  <r>
    <n v="77559940"/>
    <x v="22"/>
    <x v="5"/>
  </r>
  <r>
    <n v="77559941"/>
    <x v="22"/>
    <x v="4"/>
  </r>
  <r>
    <n v="77559943"/>
    <x v="10"/>
    <x v="2"/>
  </r>
  <r>
    <n v="77559944"/>
    <x v="10"/>
    <x v="12"/>
  </r>
  <r>
    <n v="77559946"/>
    <x v="10"/>
    <x v="3"/>
  </r>
  <r>
    <n v="77559947"/>
    <x v="10"/>
    <x v="7"/>
  </r>
  <r>
    <n v="77559948"/>
    <x v="12"/>
    <x v="15"/>
  </r>
  <r>
    <n v="77559949"/>
    <x v="10"/>
    <x v="12"/>
  </r>
  <r>
    <n v="77559950"/>
    <x v="0"/>
    <x v="2"/>
  </r>
  <r>
    <n v="77559953"/>
    <x v="10"/>
    <x v="12"/>
  </r>
  <r>
    <n v="77559954"/>
    <x v="0"/>
    <x v="13"/>
  </r>
  <r>
    <n v="77559955"/>
    <x v="10"/>
    <x v="16"/>
  </r>
  <r>
    <n v="77559959"/>
    <x v="22"/>
    <x v="12"/>
  </r>
  <r>
    <n v="77559964"/>
    <x v="10"/>
    <x v="12"/>
  </r>
  <r>
    <n v="77559965"/>
    <x v="10"/>
    <x v="4"/>
  </r>
  <r>
    <n v="77559966"/>
    <x v="10"/>
    <x v="16"/>
  </r>
  <r>
    <n v="77559967"/>
    <x v="10"/>
    <x v="16"/>
  </r>
  <r>
    <n v="77559968"/>
    <x v="12"/>
    <x v="12"/>
  </r>
  <r>
    <n v="77559970"/>
    <x v="10"/>
    <x v="15"/>
  </r>
  <r>
    <n v="77559971"/>
    <x v="22"/>
    <x v="12"/>
  </r>
  <r>
    <n v="77559973"/>
    <x v="10"/>
    <x v="11"/>
  </r>
  <r>
    <n v="77559974"/>
    <x v="10"/>
    <x v="12"/>
  </r>
  <r>
    <n v="77559976"/>
    <x v="0"/>
    <x v="16"/>
  </r>
  <r>
    <n v="77559978"/>
    <x v="10"/>
    <x v="6"/>
  </r>
  <r>
    <n v="77559979"/>
    <x v="1"/>
    <x v="15"/>
  </r>
  <r>
    <n v="77559981"/>
    <x v="22"/>
    <x v="12"/>
  </r>
  <r>
    <n v="77559982"/>
    <x v="10"/>
    <x v="16"/>
  </r>
  <r>
    <n v="77559984"/>
    <x v="10"/>
    <x v="18"/>
  </r>
  <r>
    <n v="77559985"/>
    <x v="22"/>
    <x v="2"/>
  </r>
  <r>
    <n v="77559986"/>
    <x v="10"/>
    <x v="12"/>
  </r>
  <r>
    <n v="77559987"/>
    <x v="10"/>
    <x v="11"/>
  </r>
  <r>
    <n v="77559988"/>
    <x v="22"/>
    <x v="4"/>
  </r>
  <r>
    <n v="77559989"/>
    <x v="22"/>
    <x v="17"/>
  </r>
  <r>
    <n v="77559990"/>
    <x v="10"/>
    <x v="11"/>
  </r>
  <r>
    <n v="77559991"/>
    <x v="10"/>
    <x v="9"/>
  </r>
  <r>
    <n v="77559992"/>
    <x v="22"/>
    <x v="4"/>
  </r>
  <r>
    <n v="77559993"/>
    <x v="10"/>
    <x v="13"/>
  </r>
  <r>
    <n v="77559994"/>
    <x v="10"/>
    <x v="3"/>
  </r>
  <r>
    <n v="77559995"/>
    <x v="10"/>
    <x v="1"/>
  </r>
  <r>
    <n v="77559996"/>
    <x v="10"/>
    <x v="14"/>
  </r>
  <r>
    <n v="77559997"/>
    <x v="10"/>
    <x v="18"/>
  </r>
  <r>
    <n v="77559998"/>
    <x v="10"/>
    <x v="16"/>
  </r>
  <r>
    <n v="77559999"/>
    <x v="10"/>
    <x v="13"/>
  </r>
  <r>
    <n v="77560000"/>
    <x v="10"/>
    <x v="2"/>
  </r>
  <r>
    <n v="77560001"/>
    <x v="0"/>
    <x v="13"/>
  </r>
  <r>
    <n v="77560003"/>
    <x v="10"/>
    <x v="4"/>
  </r>
  <r>
    <n v="77560005"/>
    <x v="22"/>
    <x v="15"/>
  </r>
  <r>
    <n v="77560006"/>
    <x v="10"/>
    <x v="16"/>
  </r>
  <r>
    <n v="77560009"/>
    <x v="10"/>
    <x v="17"/>
  </r>
  <r>
    <n v="77560010"/>
    <x v="10"/>
    <x v="11"/>
  </r>
  <r>
    <n v="77560011"/>
    <x v="10"/>
    <x v="1"/>
  </r>
  <r>
    <n v="77560012"/>
    <x v="10"/>
    <x v="5"/>
  </r>
  <r>
    <n v="77560013"/>
    <x v="10"/>
    <x v="0"/>
  </r>
  <r>
    <n v="77560014"/>
    <x v="10"/>
    <x v="5"/>
  </r>
  <r>
    <n v="77560015"/>
    <x v="10"/>
    <x v="0"/>
  </r>
  <r>
    <n v="77560017"/>
    <x v="10"/>
    <x v="13"/>
  </r>
  <r>
    <n v="77560018"/>
    <x v="12"/>
    <x v="18"/>
  </r>
  <r>
    <n v="77560020"/>
    <x v="10"/>
    <x v="2"/>
  </r>
  <r>
    <n v="77560021"/>
    <x v="10"/>
    <x v="10"/>
  </r>
  <r>
    <n v="77560022"/>
    <x v="22"/>
    <x v="16"/>
  </r>
  <r>
    <n v="77560024"/>
    <x v="22"/>
    <x v="12"/>
  </r>
  <r>
    <n v="77560025"/>
    <x v="10"/>
    <x v="4"/>
  </r>
  <r>
    <n v="77560026"/>
    <x v="22"/>
    <x v="1"/>
  </r>
  <r>
    <n v="77560027"/>
    <x v="22"/>
    <x v="13"/>
  </r>
  <r>
    <n v="77560030"/>
    <x v="10"/>
    <x v="0"/>
  </r>
  <r>
    <n v="77560031"/>
    <x v="10"/>
    <x v="13"/>
  </r>
  <r>
    <n v="77560033"/>
    <x v="10"/>
    <x v="8"/>
  </r>
  <r>
    <n v="77560034"/>
    <x v="10"/>
    <x v="17"/>
  </r>
  <r>
    <n v="77560036"/>
    <x v="10"/>
    <x v="3"/>
  </r>
  <r>
    <n v="77560038"/>
    <x v="10"/>
    <x v="9"/>
  </r>
  <r>
    <n v="77560039"/>
    <x v="0"/>
    <x v="8"/>
  </r>
  <r>
    <n v="77560040"/>
    <x v="0"/>
    <x v="18"/>
  </r>
  <r>
    <n v="77560041"/>
    <x v="10"/>
    <x v="12"/>
  </r>
  <r>
    <n v="77560044"/>
    <x v="10"/>
    <x v="14"/>
  </r>
  <r>
    <n v="77560045"/>
    <x v="22"/>
    <x v="17"/>
  </r>
  <r>
    <n v="77560047"/>
    <x v="10"/>
    <x v="17"/>
  </r>
  <r>
    <n v="77560050"/>
    <x v="10"/>
    <x v="6"/>
  </r>
  <r>
    <n v="77560051"/>
    <x v="10"/>
    <x v="18"/>
  </r>
  <r>
    <n v="77560052"/>
    <x v="10"/>
    <x v="12"/>
  </r>
  <r>
    <n v="77560053"/>
    <x v="10"/>
    <x v="6"/>
  </r>
  <r>
    <n v="77560055"/>
    <x v="10"/>
    <x v="2"/>
  </r>
  <r>
    <n v="77560056"/>
    <x v="10"/>
    <x v="3"/>
  </r>
  <r>
    <n v="77560057"/>
    <x v="10"/>
    <x v="15"/>
  </r>
  <r>
    <n v="77560058"/>
    <x v="10"/>
    <x v="16"/>
  </r>
  <r>
    <n v="77560059"/>
    <x v="10"/>
    <x v="17"/>
  </r>
  <r>
    <n v="77560060"/>
    <x v="10"/>
    <x v="17"/>
  </r>
  <r>
    <n v="77560061"/>
    <x v="12"/>
    <x v="1"/>
  </r>
  <r>
    <n v="77560062"/>
    <x v="10"/>
    <x v="16"/>
  </r>
  <r>
    <n v="77560063"/>
    <x v="22"/>
    <x v="12"/>
  </r>
  <r>
    <n v="77560064"/>
    <x v="10"/>
    <x v="18"/>
  </r>
  <r>
    <n v="77560065"/>
    <x v="22"/>
    <x v="3"/>
  </r>
  <r>
    <n v="77560066"/>
    <x v="22"/>
    <x v="3"/>
  </r>
  <r>
    <n v="77560067"/>
    <x v="10"/>
    <x v="2"/>
  </r>
  <r>
    <n v="77560069"/>
    <x v="10"/>
    <x v="16"/>
  </r>
  <r>
    <n v="77560070"/>
    <x v="10"/>
    <x v="5"/>
  </r>
  <r>
    <n v="77560072"/>
    <x v="10"/>
    <x v="17"/>
  </r>
  <r>
    <n v="77560073"/>
    <x v="10"/>
    <x v="10"/>
  </r>
  <r>
    <n v="77560074"/>
    <x v="10"/>
    <x v="9"/>
  </r>
  <r>
    <n v="77560075"/>
    <x v="22"/>
    <x v="4"/>
  </r>
  <r>
    <n v="77560076"/>
    <x v="10"/>
    <x v="4"/>
  </r>
  <r>
    <n v="77560077"/>
    <x v="10"/>
    <x v="4"/>
  </r>
  <r>
    <n v="77560078"/>
    <x v="22"/>
    <x v="1"/>
  </r>
  <r>
    <n v="77560079"/>
    <x v="0"/>
    <x v="2"/>
  </r>
  <r>
    <n v="77560080"/>
    <x v="10"/>
    <x v="10"/>
  </r>
  <r>
    <n v="77560081"/>
    <x v="0"/>
    <x v="18"/>
  </r>
  <r>
    <n v="77560083"/>
    <x v="10"/>
    <x v="9"/>
  </r>
  <r>
    <n v="77560084"/>
    <x v="10"/>
    <x v="8"/>
  </r>
  <r>
    <n v="77560086"/>
    <x v="10"/>
    <x v="11"/>
  </r>
  <r>
    <n v="77560087"/>
    <x v="10"/>
    <x v="15"/>
  </r>
  <r>
    <n v="77560088"/>
    <x v="0"/>
    <x v="2"/>
  </r>
  <r>
    <n v="77560089"/>
    <x v="10"/>
    <x v="17"/>
  </r>
  <r>
    <n v="77560090"/>
    <x v="10"/>
    <x v="16"/>
  </r>
  <r>
    <n v="77560091"/>
    <x v="10"/>
    <x v="7"/>
  </r>
  <r>
    <n v="77560092"/>
    <x v="10"/>
    <x v="7"/>
  </r>
  <r>
    <n v="77560093"/>
    <x v="10"/>
    <x v="17"/>
  </r>
  <r>
    <n v="77560094"/>
    <x v="22"/>
    <x v="6"/>
  </r>
  <r>
    <n v="77560095"/>
    <x v="22"/>
    <x v="14"/>
  </r>
  <r>
    <n v="77560096"/>
    <x v="0"/>
    <x v="3"/>
  </r>
  <r>
    <n v="77560098"/>
    <x v="0"/>
    <x v="6"/>
  </r>
  <r>
    <n v="77560099"/>
    <x v="22"/>
    <x v="9"/>
  </r>
  <r>
    <n v="77560101"/>
    <x v="10"/>
    <x v="15"/>
  </r>
  <r>
    <n v="77560102"/>
    <x v="10"/>
    <x v="1"/>
  </r>
  <r>
    <n v="77560104"/>
    <x v="10"/>
    <x v="4"/>
  </r>
  <r>
    <n v="77560105"/>
    <x v="10"/>
    <x v="10"/>
  </r>
  <r>
    <n v="77560107"/>
    <x v="22"/>
    <x v="18"/>
  </r>
  <r>
    <n v="77560108"/>
    <x v="0"/>
    <x v="16"/>
  </r>
  <r>
    <n v="77560110"/>
    <x v="10"/>
    <x v="12"/>
  </r>
  <r>
    <n v="77560111"/>
    <x v="10"/>
    <x v="1"/>
  </r>
  <r>
    <n v="77560113"/>
    <x v="22"/>
    <x v="1"/>
  </r>
  <r>
    <n v="77560114"/>
    <x v="22"/>
    <x v="11"/>
  </r>
  <r>
    <n v="77560115"/>
    <x v="10"/>
    <x v="4"/>
  </r>
  <r>
    <n v="77560116"/>
    <x v="10"/>
    <x v="15"/>
  </r>
  <r>
    <n v="77560117"/>
    <x v="10"/>
    <x v="18"/>
  </r>
  <r>
    <n v="77560118"/>
    <x v="10"/>
    <x v="11"/>
  </r>
  <r>
    <n v="77560119"/>
    <x v="10"/>
    <x v="18"/>
  </r>
  <r>
    <n v="77560120"/>
    <x v="10"/>
    <x v="11"/>
  </r>
  <r>
    <n v="77560122"/>
    <x v="10"/>
    <x v="6"/>
  </r>
  <r>
    <n v="77560123"/>
    <x v="10"/>
    <x v="1"/>
  </r>
  <r>
    <n v="77560124"/>
    <x v="10"/>
    <x v="0"/>
  </r>
  <r>
    <n v="77560125"/>
    <x v="10"/>
    <x v="16"/>
  </r>
  <r>
    <n v="77560126"/>
    <x v="10"/>
    <x v="15"/>
  </r>
  <r>
    <n v="77560128"/>
    <x v="22"/>
    <x v="13"/>
  </r>
  <r>
    <n v="77560129"/>
    <x v="1"/>
    <x v="13"/>
  </r>
  <r>
    <n v="77560130"/>
    <x v="10"/>
    <x v="3"/>
  </r>
  <r>
    <n v="77560131"/>
    <x v="10"/>
    <x v="5"/>
  </r>
  <r>
    <n v="77560133"/>
    <x v="10"/>
    <x v="0"/>
  </r>
  <r>
    <n v="77560134"/>
    <x v="22"/>
    <x v="9"/>
  </r>
  <r>
    <n v="77560136"/>
    <x v="10"/>
    <x v="8"/>
  </r>
  <r>
    <n v="77560137"/>
    <x v="10"/>
    <x v="5"/>
  </r>
  <r>
    <n v="77560139"/>
    <x v="10"/>
    <x v="18"/>
  </r>
  <r>
    <n v="77560141"/>
    <x v="0"/>
    <x v="18"/>
  </r>
  <r>
    <n v="77560142"/>
    <x v="10"/>
    <x v="8"/>
  </r>
  <r>
    <n v="77560143"/>
    <x v="10"/>
    <x v="10"/>
  </r>
  <r>
    <n v="77560144"/>
    <x v="0"/>
    <x v="8"/>
  </r>
  <r>
    <n v="77560145"/>
    <x v="10"/>
    <x v="16"/>
  </r>
  <r>
    <n v="77560146"/>
    <x v="10"/>
    <x v="15"/>
  </r>
  <r>
    <n v="77560147"/>
    <x v="10"/>
    <x v="3"/>
  </r>
  <r>
    <n v="77560148"/>
    <x v="22"/>
    <x v="17"/>
  </r>
  <r>
    <n v="77560149"/>
    <x v="10"/>
    <x v="9"/>
  </r>
  <r>
    <n v="77560151"/>
    <x v="10"/>
    <x v="13"/>
  </r>
  <r>
    <n v="77560152"/>
    <x v="10"/>
    <x v="6"/>
  </r>
  <r>
    <n v="77560153"/>
    <x v="10"/>
    <x v="3"/>
  </r>
  <r>
    <n v="77560155"/>
    <x v="10"/>
    <x v="3"/>
  </r>
  <r>
    <n v="77560156"/>
    <x v="10"/>
    <x v="7"/>
  </r>
  <r>
    <n v="77560158"/>
    <x v="10"/>
    <x v="16"/>
  </r>
  <r>
    <n v="77560159"/>
    <x v="10"/>
    <x v="15"/>
  </r>
  <r>
    <n v="77560160"/>
    <x v="10"/>
    <x v="7"/>
  </r>
  <r>
    <n v="77560161"/>
    <x v="10"/>
    <x v="4"/>
  </r>
  <r>
    <n v="77560163"/>
    <x v="10"/>
    <x v="18"/>
  </r>
  <r>
    <n v="77560164"/>
    <x v="22"/>
    <x v="4"/>
  </r>
  <r>
    <n v="77560165"/>
    <x v="12"/>
    <x v="5"/>
  </r>
  <r>
    <n v="77560166"/>
    <x v="10"/>
    <x v="5"/>
  </r>
  <r>
    <n v="77560168"/>
    <x v="10"/>
    <x v="11"/>
  </r>
  <r>
    <n v="77560169"/>
    <x v="10"/>
    <x v="14"/>
  </r>
  <r>
    <n v="77560170"/>
    <x v="10"/>
    <x v="16"/>
  </r>
  <r>
    <n v="77560171"/>
    <x v="22"/>
    <x v="5"/>
  </r>
  <r>
    <n v="77560172"/>
    <x v="10"/>
    <x v="4"/>
  </r>
  <r>
    <n v="77560173"/>
    <x v="10"/>
    <x v="5"/>
  </r>
  <r>
    <n v="77560174"/>
    <x v="10"/>
    <x v="10"/>
  </r>
  <r>
    <n v="77560175"/>
    <x v="10"/>
    <x v="12"/>
  </r>
  <r>
    <n v="77560177"/>
    <x v="10"/>
    <x v="7"/>
  </r>
  <r>
    <n v="77560178"/>
    <x v="22"/>
    <x v="3"/>
  </r>
  <r>
    <n v="77560179"/>
    <x v="21"/>
    <x v="15"/>
  </r>
  <r>
    <n v="77560180"/>
    <x v="10"/>
    <x v="15"/>
  </r>
  <r>
    <n v="77560181"/>
    <x v="0"/>
    <x v="15"/>
  </r>
  <r>
    <n v="77560182"/>
    <x v="10"/>
    <x v="0"/>
  </r>
  <r>
    <n v="77560184"/>
    <x v="10"/>
    <x v="18"/>
  </r>
  <r>
    <n v="77560185"/>
    <x v="22"/>
    <x v="13"/>
  </r>
  <r>
    <n v="77560186"/>
    <x v="22"/>
    <x v="3"/>
  </r>
  <r>
    <n v="77560188"/>
    <x v="10"/>
    <x v="4"/>
  </r>
  <r>
    <n v="77560190"/>
    <x v="10"/>
    <x v="5"/>
  </r>
  <r>
    <n v="77560192"/>
    <x v="10"/>
    <x v="1"/>
  </r>
  <r>
    <n v="77560193"/>
    <x v="0"/>
    <x v="2"/>
  </r>
  <r>
    <n v="77560194"/>
    <x v="22"/>
    <x v="8"/>
  </r>
  <r>
    <n v="77560195"/>
    <x v="10"/>
    <x v="2"/>
  </r>
  <r>
    <n v="77560196"/>
    <x v="10"/>
    <x v="4"/>
  </r>
  <r>
    <n v="77560197"/>
    <x v="10"/>
    <x v="11"/>
  </r>
  <r>
    <n v="77560199"/>
    <x v="10"/>
    <x v="18"/>
  </r>
  <r>
    <n v="77560200"/>
    <x v="10"/>
    <x v="13"/>
  </r>
  <r>
    <n v="77560201"/>
    <x v="10"/>
    <x v="9"/>
  </r>
  <r>
    <n v="77560202"/>
    <x v="10"/>
    <x v="8"/>
  </r>
  <r>
    <n v="77560203"/>
    <x v="0"/>
    <x v="4"/>
  </r>
  <r>
    <n v="77560205"/>
    <x v="10"/>
    <x v="4"/>
  </r>
  <r>
    <n v="77560206"/>
    <x v="10"/>
    <x v="17"/>
  </r>
  <r>
    <n v="77560207"/>
    <x v="12"/>
    <x v="10"/>
  </r>
  <r>
    <n v="77560208"/>
    <x v="10"/>
    <x v="16"/>
  </r>
  <r>
    <n v="77560210"/>
    <x v="10"/>
    <x v="12"/>
  </r>
  <r>
    <n v="77560212"/>
    <x v="1"/>
    <x v="15"/>
  </r>
  <r>
    <n v="77560215"/>
    <x v="12"/>
    <x v="9"/>
  </r>
  <r>
    <n v="77560216"/>
    <x v="0"/>
    <x v="14"/>
  </r>
  <r>
    <n v="77560217"/>
    <x v="12"/>
    <x v="5"/>
  </r>
  <r>
    <n v="77560218"/>
    <x v="0"/>
    <x v="10"/>
  </r>
  <r>
    <n v="77560219"/>
    <x v="10"/>
    <x v="18"/>
  </r>
  <r>
    <n v="77560225"/>
    <x v="10"/>
    <x v="14"/>
  </r>
  <r>
    <n v="77560229"/>
    <x v="10"/>
    <x v="4"/>
  </r>
  <r>
    <n v="77560230"/>
    <x v="23"/>
    <x v="11"/>
  </r>
  <r>
    <n v="77560231"/>
    <x v="23"/>
    <x v="3"/>
  </r>
  <r>
    <n v="77560232"/>
    <x v="10"/>
    <x v="13"/>
  </r>
  <r>
    <n v="77560233"/>
    <x v="10"/>
    <x v="7"/>
  </r>
  <r>
    <n v="77560234"/>
    <x v="0"/>
    <x v="8"/>
  </r>
  <r>
    <n v="77560235"/>
    <x v="10"/>
    <x v="2"/>
  </r>
  <r>
    <n v="77560239"/>
    <x v="0"/>
    <x v="7"/>
  </r>
  <r>
    <n v="77560240"/>
    <x v="10"/>
    <x v="9"/>
  </r>
  <r>
    <n v="77560242"/>
    <x v="22"/>
    <x v="10"/>
  </r>
  <r>
    <n v="77560245"/>
    <x v="10"/>
    <x v="16"/>
  </r>
  <r>
    <n v="77560246"/>
    <x v="22"/>
    <x v="1"/>
  </r>
  <r>
    <n v="77560250"/>
    <x v="12"/>
    <x v="3"/>
  </r>
  <r>
    <n v="77560251"/>
    <x v="10"/>
    <x v="5"/>
  </r>
  <r>
    <n v="77560252"/>
    <x v="0"/>
    <x v="18"/>
  </r>
  <r>
    <n v="77560253"/>
    <x v="10"/>
    <x v="11"/>
  </r>
  <r>
    <n v="77560254"/>
    <x v="10"/>
    <x v="4"/>
  </r>
  <r>
    <n v="77560255"/>
    <x v="22"/>
    <x v="4"/>
  </r>
  <r>
    <n v="77560256"/>
    <x v="22"/>
    <x v="4"/>
  </r>
  <r>
    <n v="77560257"/>
    <x v="10"/>
    <x v="15"/>
  </r>
  <r>
    <n v="77560258"/>
    <x v="10"/>
    <x v="3"/>
  </r>
  <r>
    <n v="77560259"/>
    <x v="10"/>
    <x v="16"/>
  </r>
  <r>
    <n v="77560261"/>
    <x v="10"/>
    <x v="15"/>
  </r>
  <r>
    <n v="77560262"/>
    <x v="10"/>
    <x v="6"/>
  </r>
  <r>
    <n v="77560264"/>
    <x v="22"/>
    <x v="10"/>
  </r>
  <r>
    <n v="77560266"/>
    <x v="10"/>
    <x v="10"/>
  </r>
  <r>
    <n v="77560269"/>
    <x v="10"/>
    <x v="11"/>
  </r>
  <r>
    <n v="77560272"/>
    <x v="22"/>
    <x v="10"/>
  </r>
  <r>
    <n v="77560273"/>
    <x v="10"/>
    <x v="9"/>
  </r>
  <r>
    <n v="77560274"/>
    <x v="10"/>
    <x v="5"/>
  </r>
  <r>
    <n v="77560275"/>
    <x v="0"/>
    <x v="3"/>
  </r>
  <r>
    <n v="77560276"/>
    <x v="10"/>
    <x v="5"/>
  </r>
  <r>
    <n v="77560277"/>
    <x v="10"/>
    <x v="0"/>
  </r>
  <r>
    <n v="77560280"/>
    <x v="22"/>
    <x v="0"/>
  </r>
  <r>
    <n v="77560281"/>
    <x v="10"/>
    <x v="4"/>
  </r>
  <r>
    <n v="77560282"/>
    <x v="10"/>
    <x v="4"/>
  </r>
  <r>
    <n v="77560283"/>
    <x v="10"/>
    <x v="4"/>
  </r>
  <r>
    <n v="77560284"/>
    <x v="10"/>
    <x v="3"/>
  </r>
  <r>
    <n v="77560285"/>
    <x v="10"/>
    <x v="0"/>
  </r>
  <r>
    <n v="77560286"/>
    <x v="0"/>
    <x v="18"/>
  </r>
  <r>
    <n v="77560287"/>
    <x v="10"/>
    <x v="7"/>
  </r>
  <r>
    <n v="77560288"/>
    <x v="10"/>
    <x v="18"/>
  </r>
  <r>
    <n v="77560289"/>
    <x v="10"/>
    <x v="13"/>
  </r>
  <r>
    <n v="77560290"/>
    <x v="10"/>
    <x v="9"/>
  </r>
  <r>
    <n v="77560291"/>
    <x v="10"/>
    <x v="12"/>
  </r>
  <r>
    <n v="77560292"/>
    <x v="10"/>
    <x v="18"/>
  </r>
  <r>
    <n v="77560293"/>
    <x v="10"/>
    <x v="16"/>
  </r>
  <r>
    <n v="77560294"/>
    <x v="10"/>
    <x v="13"/>
  </r>
  <r>
    <n v="77560295"/>
    <x v="22"/>
    <x v="8"/>
  </r>
  <r>
    <n v="77560296"/>
    <x v="10"/>
    <x v="17"/>
  </r>
  <r>
    <n v="77560299"/>
    <x v="10"/>
    <x v="3"/>
  </r>
  <r>
    <n v="77560300"/>
    <x v="22"/>
    <x v="11"/>
  </r>
  <r>
    <n v="77560301"/>
    <x v="10"/>
    <x v="6"/>
  </r>
  <r>
    <n v="77560302"/>
    <x v="10"/>
    <x v="8"/>
  </r>
  <r>
    <n v="77560303"/>
    <x v="22"/>
    <x v="16"/>
  </r>
  <r>
    <n v="77560304"/>
    <x v="10"/>
    <x v="14"/>
  </r>
  <r>
    <n v="77560305"/>
    <x v="21"/>
    <x v="16"/>
  </r>
  <r>
    <n v="77560307"/>
    <x v="12"/>
    <x v="16"/>
  </r>
  <r>
    <n v="77560308"/>
    <x v="10"/>
    <x v="15"/>
  </r>
  <r>
    <n v="77560310"/>
    <x v="0"/>
    <x v="6"/>
  </r>
  <r>
    <n v="77560311"/>
    <x v="10"/>
    <x v="14"/>
  </r>
  <r>
    <n v="77560312"/>
    <x v="12"/>
    <x v="16"/>
  </r>
  <r>
    <n v="77560313"/>
    <x v="10"/>
    <x v="3"/>
  </r>
  <r>
    <n v="77560314"/>
    <x v="0"/>
    <x v="14"/>
  </r>
  <r>
    <n v="77560315"/>
    <x v="10"/>
    <x v="9"/>
  </r>
  <r>
    <n v="77560316"/>
    <x v="22"/>
    <x v="18"/>
  </r>
  <r>
    <n v="77560317"/>
    <x v="10"/>
    <x v="11"/>
  </r>
  <r>
    <n v="77560318"/>
    <x v="10"/>
    <x v="13"/>
  </r>
  <r>
    <n v="77560319"/>
    <x v="10"/>
    <x v="8"/>
  </r>
  <r>
    <n v="77560320"/>
    <x v="10"/>
    <x v="15"/>
  </r>
  <r>
    <n v="77560322"/>
    <x v="10"/>
    <x v="10"/>
  </r>
  <r>
    <n v="77560323"/>
    <x v="10"/>
    <x v="14"/>
  </r>
  <r>
    <n v="77560324"/>
    <x v="10"/>
    <x v="5"/>
  </r>
  <r>
    <n v="77560325"/>
    <x v="10"/>
    <x v="3"/>
  </r>
  <r>
    <n v="77560326"/>
    <x v="10"/>
    <x v="0"/>
  </r>
  <r>
    <n v="77560328"/>
    <x v="10"/>
    <x v="1"/>
  </r>
  <r>
    <n v="77560330"/>
    <x v="10"/>
    <x v="15"/>
  </r>
  <r>
    <n v="77560331"/>
    <x v="10"/>
    <x v="12"/>
  </r>
  <r>
    <n v="77560332"/>
    <x v="10"/>
    <x v="10"/>
  </r>
  <r>
    <n v="77560334"/>
    <x v="10"/>
    <x v="7"/>
  </r>
  <r>
    <n v="77560335"/>
    <x v="10"/>
    <x v="16"/>
  </r>
  <r>
    <n v="77560336"/>
    <x v="10"/>
    <x v="13"/>
  </r>
  <r>
    <n v="77560338"/>
    <x v="10"/>
    <x v="7"/>
  </r>
  <r>
    <n v="77560339"/>
    <x v="10"/>
    <x v="4"/>
  </r>
  <r>
    <n v="77560340"/>
    <x v="10"/>
    <x v="13"/>
  </r>
  <r>
    <n v="77560341"/>
    <x v="10"/>
    <x v="18"/>
  </r>
  <r>
    <n v="77560342"/>
    <x v="10"/>
    <x v="16"/>
  </r>
  <r>
    <n v="77560343"/>
    <x v="10"/>
    <x v="15"/>
  </r>
  <r>
    <n v="77560345"/>
    <x v="21"/>
    <x v="6"/>
  </r>
  <r>
    <n v="77560346"/>
    <x v="10"/>
    <x v="18"/>
  </r>
  <r>
    <n v="77560347"/>
    <x v="10"/>
    <x v="11"/>
  </r>
  <r>
    <n v="77560350"/>
    <x v="22"/>
    <x v="13"/>
  </r>
  <r>
    <n v="77560351"/>
    <x v="10"/>
    <x v="3"/>
  </r>
  <r>
    <n v="77560352"/>
    <x v="10"/>
    <x v="10"/>
  </r>
  <r>
    <n v="77560354"/>
    <x v="10"/>
    <x v="15"/>
  </r>
  <r>
    <n v="77560355"/>
    <x v="10"/>
    <x v="6"/>
  </r>
  <r>
    <n v="77560356"/>
    <x v="10"/>
    <x v="3"/>
  </r>
  <r>
    <n v="77560357"/>
    <x v="10"/>
    <x v="4"/>
  </r>
  <r>
    <n v="77560358"/>
    <x v="10"/>
    <x v="0"/>
  </r>
  <r>
    <n v="77560360"/>
    <x v="10"/>
    <x v="10"/>
  </r>
  <r>
    <n v="77560361"/>
    <x v="22"/>
    <x v="2"/>
  </r>
  <r>
    <n v="77560362"/>
    <x v="10"/>
    <x v="2"/>
  </r>
  <r>
    <n v="77560363"/>
    <x v="22"/>
    <x v="13"/>
  </r>
  <r>
    <n v="77560364"/>
    <x v="10"/>
    <x v="10"/>
  </r>
  <r>
    <n v="77560365"/>
    <x v="10"/>
    <x v="9"/>
  </r>
  <r>
    <n v="77560366"/>
    <x v="10"/>
    <x v="10"/>
  </r>
  <r>
    <n v="77560368"/>
    <x v="22"/>
    <x v="8"/>
  </r>
  <r>
    <n v="77560369"/>
    <x v="10"/>
    <x v="16"/>
  </r>
  <r>
    <n v="77560370"/>
    <x v="22"/>
    <x v="7"/>
  </r>
  <r>
    <n v="77560372"/>
    <x v="10"/>
    <x v="13"/>
  </r>
  <r>
    <n v="77560373"/>
    <x v="22"/>
    <x v="13"/>
  </r>
  <r>
    <n v="77560374"/>
    <x v="10"/>
    <x v="8"/>
  </r>
  <r>
    <n v="77560375"/>
    <x v="10"/>
    <x v="0"/>
  </r>
  <r>
    <n v="77560376"/>
    <x v="10"/>
    <x v="13"/>
  </r>
  <r>
    <n v="77560377"/>
    <x v="10"/>
    <x v="14"/>
  </r>
  <r>
    <n v="77560378"/>
    <x v="10"/>
    <x v="16"/>
  </r>
  <r>
    <n v="77560379"/>
    <x v="1"/>
    <x v="11"/>
  </r>
  <r>
    <n v="77560380"/>
    <x v="22"/>
    <x v="12"/>
  </r>
  <r>
    <n v="77560381"/>
    <x v="10"/>
    <x v="3"/>
  </r>
  <r>
    <n v="77560383"/>
    <x v="10"/>
    <x v="1"/>
  </r>
  <r>
    <n v="77560384"/>
    <x v="10"/>
    <x v="17"/>
  </r>
  <r>
    <n v="77560386"/>
    <x v="10"/>
    <x v="1"/>
  </r>
  <r>
    <n v="77560388"/>
    <x v="10"/>
    <x v="4"/>
  </r>
  <r>
    <n v="77560389"/>
    <x v="10"/>
    <x v="5"/>
  </r>
  <r>
    <n v="77560390"/>
    <x v="0"/>
    <x v="9"/>
  </r>
  <r>
    <n v="77560391"/>
    <x v="10"/>
    <x v="3"/>
  </r>
  <r>
    <n v="77560394"/>
    <x v="12"/>
    <x v="18"/>
  </r>
  <r>
    <n v="77560396"/>
    <x v="10"/>
    <x v="14"/>
  </r>
  <r>
    <n v="77560398"/>
    <x v="10"/>
    <x v="4"/>
  </r>
  <r>
    <n v="77560399"/>
    <x v="22"/>
    <x v="18"/>
  </r>
  <r>
    <n v="77560400"/>
    <x v="10"/>
    <x v="13"/>
  </r>
  <r>
    <n v="77560403"/>
    <x v="22"/>
    <x v="8"/>
  </r>
  <r>
    <n v="77560404"/>
    <x v="10"/>
    <x v="15"/>
  </r>
  <r>
    <n v="77560405"/>
    <x v="10"/>
    <x v="1"/>
  </r>
  <r>
    <n v="77560406"/>
    <x v="10"/>
    <x v="0"/>
  </r>
  <r>
    <n v="77560407"/>
    <x v="10"/>
    <x v="13"/>
  </r>
  <r>
    <n v="77560409"/>
    <x v="10"/>
    <x v="0"/>
  </r>
  <r>
    <n v="77560410"/>
    <x v="0"/>
    <x v="4"/>
  </r>
  <r>
    <n v="77560411"/>
    <x v="10"/>
    <x v="11"/>
  </r>
  <r>
    <n v="77560412"/>
    <x v="10"/>
    <x v="10"/>
  </r>
  <r>
    <n v="77560413"/>
    <x v="10"/>
    <x v="10"/>
  </r>
  <r>
    <n v="77560415"/>
    <x v="0"/>
    <x v="16"/>
  </r>
  <r>
    <n v="77560416"/>
    <x v="12"/>
    <x v="3"/>
  </r>
  <r>
    <n v="77560417"/>
    <x v="10"/>
    <x v="18"/>
  </r>
  <r>
    <n v="77560418"/>
    <x v="10"/>
    <x v="9"/>
  </r>
  <r>
    <n v="77560419"/>
    <x v="10"/>
    <x v="8"/>
  </r>
  <r>
    <n v="77560425"/>
    <x v="10"/>
    <x v="9"/>
  </r>
  <r>
    <n v="77560426"/>
    <x v="10"/>
    <x v="7"/>
  </r>
  <r>
    <n v="77560427"/>
    <x v="22"/>
    <x v="16"/>
  </r>
  <r>
    <n v="77560429"/>
    <x v="11"/>
    <x v="1"/>
  </r>
  <r>
    <n v="77560430"/>
    <x v="10"/>
    <x v="14"/>
  </r>
  <r>
    <n v="77560431"/>
    <x v="21"/>
    <x v="11"/>
  </r>
  <r>
    <n v="77560432"/>
    <x v="10"/>
    <x v="1"/>
  </r>
  <r>
    <n v="77560433"/>
    <x v="10"/>
    <x v="8"/>
  </r>
  <r>
    <n v="77560435"/>
    <x v="10"/>
    <x v="2"/>
  </r>
  <r>
    <n v="77560436"/>
    <x v="10"/>
    <x v="8"/>
  </r>
  <r>
    <n v="77560437"/>
    <x v="22"/>
    <x v="4"/>
  </r>
  <r>
    <n v="77560439"/>
    <x v="10"/>
    <x v="16"/>
  </r>
  <r>
    <n v="77560440"/>
    <x v="10"/>
    <x v="13"/>
  </r>
  <r>
    <n v="77560441"/>
    <x v="10"/>
    <x v="1"/>
  </r>
  <r>
    <n v="77560442"/>
    <x v="10"/>
    <x v="18"/>
  </r>
  <r>
    <n v="77560444"/>
    <x v="10"/>
    <x v="5"/>
  </r>
  <r>
    <n v="77560445"/>
    <x v="0"/>
    <x v="6"/>
  </r>
  <r>
    <n v="77560448"/>
    <x v="10"/>
    <x v="5"/>
  </r>
  <r>
    <n v="77560449"/>
    <x v="10"/>
    <x v="8"/>
  </r>
  <r>
    <n v="77560452"/>
    <x v="0"/>
    <x v="9"/>
  </r>
  <r>
    <n v="77560453"/>
    <x v="10"/>
    <x v="5"/>
  </r>
  <r>
    <n v="77560454"/>
    <x v="10"/>
    <x v="5"/>
  </r>
  <r>
    <n v="77560455"/>
    <x v="10"/>
    <x v="15"/>
  </r>
  <r>
    <n v="77560457"/>
    <x v="10"/>
    <x v="17"/>
  </r>
  <r>
    <n v="77560458"/>
    <x v="0"/>
    <x v="2"/>
  </r>
  <r>
    <n v="77560459"/>
    <x v="10"/>
    <x v="2"/>
  </r>
  <r>
    <n v="77560461"/>
    <x v="10"/>
    <x v="10"/>
  </r>
  <r>
    <n v="77560462"/>
    <x v="10"/>
    <x v="1"/>
  </r>
  <r>
    <n v="77560463"/>
    <x v="10"/>
    <x v="14"/>
  </r>
  <r>
    <n v="77560464"/>
    <x v="10"/>
    <x v="4"/>
  </r>
  <r>
    <n v="77560466"/>
    <x v="0"/>
    <x v="16"/>
  </r>
  <r>
    <n v="77560467"/>
    <x v="10"/>
    <x v="2"/>
  </r>
  <r>
    <n v="77560468"/>
    <x v="10"/>
    <x v="16"/>
  </r>
  <r>
    <n v="77560470"/>
    <x v="11"/>
    <x v="18"/>
  </r>
  <r>
    <n v="77560471"/>
    <x v="10"/>
    <x v="7"/>
  </r>
  <r>
    <n v="77560473"/>
    <x v="22"/>
    <x v="6"/>
  </r>
  <r>
    <n v="77560475"/>
    <x v="10"/>
    <x v="7"/>
  </r>
  <r>
    <n v="77560478"/>
    <x v="10"/>
    <x v="18"/>
  </r>
  <r>
    <n v="77560479"/>
    <x v="10"/>
    <x v="1"/>
  </r>
  <r>
    <n v="77560481"/>
    <x v="10"/>
    <x v="12"/>
  </r>
  <r>
    <n v="77560482"/>
    <x v="10"/>
    <x v="9"/>
  </r>
  <r>
    <n v="77560483"/>
    <x v="22"/>
    <x v="5"/>
  </r>
  <r>
    <n v="77560484"/>
    <x v="10"/>
    <x v="3"/>
  </r>
  <r>
    <n v="77560485"/>
    <x v="10"/>
    <x v="4"/>
  </r>
  <r>
    <n v="77560486"/>
    <x v="0"/>
    <x v="2"/>
  </r>
  <r>
    <n v="77560487"/>
    <x v="10"/>
    <x v="3"/>
  </r>
  <r>
    <n v="77560488"/>
    <x v="10"/>
    <x v="5"/>
  </r>
  <r>
    <n v="77560492"/>
    <x v="10"/>
    <x v="4"/>
  </r>
  <r>
    <n v="77560494"/>
    <x v="10"/>
    <x v="10"/>
  </r>
  <r>
    <n v="77560497"/>
    <x v="10"/>
    <x v="15"/>
  </r>
  <r>
    <n v="77560498"/>
    <x v="10"/>
    <x v="4"/>
  </r>
  <r>
    <n v="77560499"/>
    <x v="10"/>
    <x v="15"/>
  </r>
  <r>
    <n v="77560501"/>
    <x v="12"/>
    <x v="15"/>
  </r>
  <r>
    <n v="77560502"/>
    <x v="10"/>
    <x v="12"/>
  </r>
  <r>
    <n v="77560503"/>
    <x v="21"/>
    <x v="14"/>
  </r>
  <r>
    <n v="77560504"/>
    <x v="10"/>
    <x v="17"/>
  </r>
  <r>
    <n v="77560505"/>
    <x v="10"/>
    <x v="2"/>
  </r>
  <r>
    <n v="77560506"/>
    <x v="10"/>
    <x v="3"/>
  </r>
  <r>
    <n v="77560508"/>
    <x v="10"/>
    <x v="2"/>
  </r>
  <r>
    <n v="77560509"/>
    <x v="10"/>
    <x v="16"/>
  </r>
  <r>
    <n v="77560510"/>
    <x v="10"/>
    <x v="10"/>
  </r>
  <r>
    <n v="77560511"/>
    <x v="1"/>
    <x v="6"/>
  </r>
  <r>
    <n v="77560512"/>
    <x v="22"/>
    <x v="4"/>
  </r>
  <r>
    <n v="77560513"/>
    <x v="10"/>
    <x v="18"/>
  </r>
  <r>
    <n v="77560514"/>
    <x v="10"/>
    <x v="7"/>
  </r>
  <r>
    <n v="77560515"/>
    <x v="10"/>
    <x v="12"/>
  </r>
  <r>
    <n v="77560517"/>
    <x v="10"/>
    <x v="16"/>
  </r>
  <r>
    <n v="77560518"/>
    <x v="10"/>
    <x v="7"/>
  </r>
  <r>
    <n v="77560519"/>
    <x v="10"/>
    <x v="4"/>
  </r>
  <r>
    <n v="77560520"/>
    <x v="0"/>
    <x v="11"/>
  </r>
  <r>
    <n v="77560521"/>
    <x v="10"/>
    <x v="6"/>
  </r>
  <r>
    <n v="77560522"/>
    <x v="10"/>
    <x v="13"/>
  </r>
  <r>
    <n v="77560523"/>
    <x v="10"/>
    <x v="17"/>
  </r>
  <r>
    <n v="77560524"/>
    <x v="10"/>
    <x v="11"/>
  </r>
  <r>
    <n v="77560525"/>
    <x v="10"/>
    <x v="11"/>
  </r>
  <r>
    <n v="77560527"/>
    <x v="10"/>
    <x v="12"/>
  </r>
  <r>
    <n v="77560529"/>
    <x v="0"/>
    <x v="13"/>
  </r>
  <r>
    <n v="77560530"/>
    <x v="10"/>
    <x v="5"/>
  </r>
  <r>
    <n v="77560531"/>
    <x v="22"/>
    <x v="12"/>
  </r>
  <r>
    <n v="77560533"/>
    <x v="10"/>
    <x v="6"/>
  </r>
  <r>
    <n v="77560534"/>
    <x v="10"/>
    <x v="13"/>
  </r>
  <r>
    <n v="77560535"/>
    <x v="22"/>
    <x v="13"/>
  </r>
  <r>
    <n v="77560537"/>
    <x v="12"/>
    <x v="7"/>
  </r>
  <r>
    <n v="77560538"/>
    <x v="10"/>
    <x v="15"/>
  </r>
  <r>
    <n v="77560540"/>
    <x v="12"/>
    <x v="3"/>
  </r>
  <r>
    <n v="77560541"/>
    <x v="10"/>
    <x v="0"/>
  </r>
  <r>
    <n v="77560542"/>
    <x v="22"/>
    <x v="7"/>
  </r>
  <r>
    <n v="77560544"/>
    <x v="10"/>
    <x v="4"/>
  </r>
  <r>
    <n v="77560545"/>
    <x v="10"/>
    <x v="10"/>
  </r>
  <r>
    <n v="77560546"/>
    <x v="10"/>
    <x v="9"/>
  </r>
  <r>
    <n v="77560547"/>
    <x v="10"/>
    <x v="10"/>
  </r>
  <r>
    <n v="77560548"/>
    <x v="10"/>
    <x v="18"/>
  </r>
  <r>
    <n v="77560549"/>
    <x v="10"/>
    <x v="12"/>
  </r>
  <r>
    <n v="77560550"/>
    <x v="10"/>
    <x v="10"/>
  </r>
  <r>
    <n v="77560552"/>
    <x v="22"/>
    <x v="4"/>
  </r>
  <r>
    <n v="77560553"/>
    <x v="10"/>
    <x v="1"/>
  </r>
  <r>
    <n v="77560554"/>
    <x v="10"/>
    <x v="5"/>
  </r>
  <r>
    <n v="77560557"/>
    <x v="10"/>
    <x v="13"/>
  </r>
  <r>
    <n v="77560558"/>
    <x v="10"/>
    <x v="17"/>
  </r>
  <r>
    <n v="77560559"/>
    <x v="10"/>
    <x v="15"/>
  </r>
  <r>
    <n v="77560560"/>
    <x v="10"/>
    <x v="2"/>
  </r>
  <r>
    <n v="77560561"/>
    <x v="22"/>
    <x v="13"/>
  </r>
  <r>
    <n v="77560563"/>
    <x v="10"/>
    <x v="1"/>
  </r>
  <r>
    <n v="77560564"/>
    <x v="22"/>
    <x v="6"/>
  </r>
  <r>
    <n v="77560565"/>
    <x v="10"/>
    <x v="5"/>
  </r>
  <r>
    <n v="77560567"/>
    <x v="10"/>
    <x v="10"/>
  </r>
  <r>
    <n v="77560571"/>
    <x v="10"/>
    <x v="7"/>
  </r>
  <r>
    <n v="77560572"/>
    <x v="10"/>
    <x v="17"/>
  </r>
  <r>
    <n v="77560573"/>
    <x v="10"/>
    <x v="15"/>
  </r>
  <r>
    <n v="77560575"/>
    <x v="0"/>
    <x v="6"/>
  </r>
  <r>
    <n v="77560576"/>
    <x v="10"/>
    <x v="11"/>
  </r>
  <r>
    <n v="77560577"/>
    <x v="10"/>
    <x v="17"/>
  </r>
  <r>
    <n v="77560578"/>
    <x v="10"/>
    <x v="6"/>
  </r>
  <r>
    <n v="77560580"/>
    <x v="10"/>
    <x v="3"/>
  </r>
  <r>
    <n v="77560581"/>
    <x v="22"/>
    <x v="15"/>
  </r>
  <r>
    <n v="77560582"/>
    <x v="10"/>
    <x v="5"/>
  </r>
  <r>
    <n v="77560583"/>
    <x v="10"/>
    <x v="6"/>
  </r>
  <r>
    <n v="77560584"/>
    <x v="10"/>
    <x v="4"/>
  </r>
  <r>
    <n v="77560586"/>
    <x v="10"/>
    <x v="8"/>
  </r>
  <r>
    <n v="77560588"/>
    <x v="10"/>
    <x v="16"/>
  </r>
  <r>
    <n v="77560589"/>
    <x v="10"/>
    <x v="6"/>
  </r>
  <r>
    <n v="77560590"/>
    <x v="10"/>
    <x v="8"/>
  </r>
  <r>
    <n v="77560591"/>
    <x v="0"/>
    <x v="2"/>
  </r>
  <r>
    <n v="77560592"/>
    <x v="10"/>
    <x v="13"/>
  </r>
  <r>
    <n v="77560595"/>
    <x v="0"/>
    <x v="5"/>
  </r>
  <r>
    <n v="77560597"/>
    <x v="22"/>
    <x v="3"/>
  </r>
  <r>
    <n v="77560598"/>
    <x v="10"/>
    <x v="7"/>
  </r>
  <r>
    <n v="77560599"/>
    <x v="10"/>
    <x v="16"/>
  </r>
  <r>
    <n v="77560601"/>
    <x v="10"/>
    <x v="3"/>
  </r>
  <r>
    <n v="77560605"/>
    <x v="0"/>
    <x v="18"/>
  </r>
  <r>
    <n v="77560606"/>
    <x v="0"/>
    <x v="3"/>
  </r>
  <r>
    <n v="77560607"/>
    <x v="10"/>
    <x v="3"/>
  </r>
  <r>
    <n v="77560608"/>
    <x v="10"/>
    <x v="17"/>
  </r>
  <r>
    <n v="77560609"/>
    <x v="0"/>
    <x v="15"/>
  </r>
  <r>
    <n v="77560610"/>
    <x v="10"/>
    <x v="8"/>
  </r>
  <r>
    <n v="77560611"/>
    <x v="0"/>
    <x v="2"/>
  </r>
  <r>
    <n v="77560613"/>
    <x v="10"/>
    <x v="16"/>
  </r>
  <r>
    <n v="77560614"/>
    <x v="10"/>
    <x v="2"/>
  </r>
  <r>
    <n v="77560615"/>
    <x v="10"/>
    <x v="12"/>
  </r>
  <r>
    <n v="77560616"/>
    <x v="10"/>
    <x v="13"/>
  </r>
  <r>
    <n v="77560618"/>
    <x v="10"/>
    <x v="10"/>
  </r>
  <r>
    <n v="77560619"/>
    <x v="11"/>
    <x v="10"/>
  </r>
  <r>
    <n v="77560620"/>
    <x v="10"/>
    <x v="13"/>
  </r>
  <r>
    <n v="77560621"/>
    <x v="22"/>
    <x v="14"/>
  </r>
  <r>
    <n v="77560622"/>
    <x v="22"/>
    <x v="0"/>
  </r>
  <r>
    <n v="77560623"/>
    <x v="10"/>
    <x v="10"/>
  </r>
  <r>
    <n v="77560626"/>
    <x v="10"/>
    <x v="13"/>
  </r>
  <r>
    <n v="77560627"/>
    <x v="22"/>
    <x v="4"/>
  </r>
  <r>
    <n v="77560628"/>
    <x v="10"/>
    <x v="17"/>
  </r>
  <r>
    <n v="77560629"/>
    <x v="22"/>
    <x v="3"/>
  </r>
  <r>
    <n v="77560632"/>
    <x v="10"/>
    <x v="13"/>
  </r>
  <r>
    <n v="77560633"/>
    <x v="10"/>
    <x v="8"/>
  </r>
  <r>
    <n v="77560634"/>
    <x v="10"/>
    <x v="0"/>
  </r>
  <r>
    <n v="77560635"/>
    <x v="10"/>
    <x v="9"/>
  </r>
  <r>
    <n v="77560636"/>
    <x v="0"/>
    <x v="11"/>
  </r>
  <r>
    <n v="77560637"/>
    <x v="10"/>
    <x v="7"/>
  </r>
  <r>
    <n v="77560639"/>
    <x v="10"/>
    <x v="1"/>
  </r>
  <r>
    <n v="77560640"/>
    <x v="12"/>
    <x v="12"/>
  </r>
  <r>
    <n v="77560642"/>
    <x v="12"/>
    <x v="2"/>
  </r>
  <r>
    <n v="77560643"/>
    <x v="10"/>
    <x v="4"/>
  </r>
  <r>
    <n v="77560644"/>
    <x v="10"/>
    <x v="15"/>
  </r>
  <r>
    <n v="77560646"/>
    <x v="10"/>
    <x v="15"/>
  </r>
  <r>
    <n v="77560648"/>
    <x v="12"/>
    <x v="18"/>
  </r>
  <r>
    <n v="77560650"/>
    <x v="10"/>
    <x v="10"/>
  </r>
  <r>
    <n v="77560651"/>
    <x v="10"/>
    <x v="0"/>
  </r>
  <r>
    <n v="77560656"/>
    <x v="10"/>
    <x v="10"/>
  </r>
  <r>
    <n v="77560657"/>
    <x v="22"/>
    <x v="14"/>
  </r>
  <r>
    <n v="77560658"/>
    <x v="10"/>
    <x v="10"/>
  </r>
  <r>
    <n v="77560659"/>
    <x v="21"/>
    <x v="16"/>
  </r>
  <r>
    <n v="77560660"/>
    <x v="22"/>
    <x v="5"/>
  </r>
  <r>
    <n v="77560661"/>
    <x v="10"/>
    <x v="9"/>
  </r>
  <r>
    <n v="77560662"/>
    <x v="10"/>
    <x v="15"/>
  </r>
  <r>
    <n v="77560663"/>
    <x v="22"/>
    <x v="17"/>
  </r>
  <r>
    <n v="77560665"/>
    <x v="10"/>
    <x v="15"/>
  </r>
  <r>
    <n v="77560666"/>
    <x v="10"/>
    <x v="8"/>
  </r>
  <r>
    <n v="77560667"/>
    <x v="10"/>
    <x v="7"/>
  </r>
  <r>
    <n v="77560668"/>
    <x v="22"/>
    <x v="5"/>
  </r>
  <r>
    <n v="77560669"/>
    <x v="12"/>
    <x v="2"/>
  </r>
  <r>
    <n v="77560670"/>
    <x v="10"/>
    <x v="17"/>
  </r>
  <r>
    <n v="77560671"/>
    <x v="10"/>
    <x v="1"/>
  </r>
  <r>
    <n v="77560672"/>
    <x v="22"/>
    <x v="13"/>
  </r>
  <r>
    <n v="77560673"/>
    <x v="22"/>
    <x v="1"/>
  </r>
  <r>
    <n v="77560674"/>
    <x v="22"/>
    <x v="17"/>
  </r>
  <r>
    <n v="77560676"/>
    <x v="22"/>
    <x v="14"/>
  </r>
  <r>
    <n v="77560677"/>
    <x v="22"/>
    <x v="16"/>
  </r>
  <r>
    <n v="77560678"/>
    <x v="0"/>
    <x v="13"/>
  </r>
  <r>
    <n v="77560680"/>
    <x v="0"/>
    <x v="16"/>
  </r>
  <r>
    <n v="77560681"/>
    <x v="10"/>
    <x v="9"/>
  </r>
  <r>
    <n v="77560682"/>
    <x v="10"/>
    <x v="5"/>
  </r>
  <r>
    <n v="77560683"/>
    <x v="10"/>
    <x v="5"/>
  </r>
  <r>
    <n v="77560684"/>
    <x v="10"/>
    <x v="16"/>
  </r>
  <r>
    <n v="77560687"/>
    <x v="22"/>
    <x v="12"/>
  </r>
  <r>
    <n v="77560688"/>
    <x v="10"/>
    <x v="6"/>
  </r>
  <r>
    <n v="77560690"/>
    <x v="22"/>
    <x v="0"/>
  </r>
  <r>
    <n v="77560691"/>
    <x v="10"/>
    <x v="7"/>
  </r>
  <r>
    <n v="77560693"/>
    <x v="10"/>
    <x v="15"/>
  </r>
  <r>
    <n v="77560694"/>
    <x v="10"/>
    <x v="3"/>
  </r>
  <r>
    <n v="77560696"/>
    <x v="10"/>
    <x v="3"/>
  </r>
  <r>
    <n v="77560699"/>
    <x v="22"/>
    <x v="3"/>
  </r>
  <r>
    <n v="77560700"/>
    <x v="10"/>
    <x v="10"/>
  </r>
  <r>
    <n v="77560702"/>
    <x v="10"/>
    <x v="6"/>
  </r>
  <r>
    <n v="77560703"/>
    <x v="10"/>
    <x v="14"/>
  </r>
  <r>
    <n v="77560704"/>
    <x v="10"/>
    <x v="5"/>
  </r>
  <r>
    <n v="77560706"/>
    <x v="10"/>
    <x v="5"/>
  </r>
  <r>
    <n v="77560708"/>
    <x v="22"/>
    <x v="16"/>
  </r>
  <r>
    <n v="77560709"/>
    <x v="22"/>
    <x v="9"/>
  </r>
  <r>
    <n v="77560711"/>
    <x v="21"/>
    <x v="6"/>
  </r>
  <r>
    <n v="77560712"/>
    <x v="10"/>
    <x v="13"/>
  </r>
  <r>
    <n v="77560714"/>
    <x v="0"/>
    <x v="18"/>
  </r>
  <r>
    <n v="77560715"/>
    <x v="20"/>
    <x v="15"/>
  </r>
  <r>
    <n v="77560716"/>
    <x v="10"/>
    <x v="7"/>
  </r>
  <r>
    <n v="77560719"/>
    <x v="10"/>
    <x v="9"/>
  </r>
  <r>
    <n v="77560720"/>
    <x v="22"/>
    <x v="16"/>
  </r>
  <r>
    <n v="77560721"/>
    <x v="10"/>
    <x v="12"/>
  </r>
  <r>
    <n v="77560723"/>
    <x v="22"/>
    <x v="4"/>
  </r>
  <r>
    <n v="77560724"/>
    <x v="10"/>
    <x v="16"/>
  </r>
  <r>
    <n v="77560725"/>
    <x v="10"/>
    <x v="7"/>
  </r>
  <r>
    <n v="77560726"/>
    <x v="10"/>
    <x v="2"/>
  </r>
  <r>
    <n v="77560728"/>
    <x v="10"/>
    <x v="15"/>
  </r>
  <r>
    <n v="77560729"/>
    <x v="10"/>
    <x v="15"/>
  </r>
  <r>
    <n v="77560730"/>
    <x v="22"/>
    <x v="1"/>
  </r>
  <r>
    <n v="77560731"/>
    <x v="0"/>
    <x v="18"/>
  </r>
  <r>
    <n v="77560732"/>
    <x v="10"/>
    <x v="12"/>
  </r>
  <r>
    <n v="77560733"/>
    <x v="10"/>
    <x v="5"/>
  </r>
  <r>
    <n v="77560734"/>
    <x v="22"/>
    <x v="8"/>
  </r>
  <r>
    <n v="77560736"/>
    <x v="10"/>
    <x v="10"/>
  </r>
  <r>
    <n v="77560737"/>
    <x v="0"/>
    <x v="15"/>
  </r>
  <r>
    <n v="77560739"/>
    <x v="10"/>
    <x v="1"/>
  </r>
  <r>
    <n v="77560740"/>
    <x v="22"/>
    <x v="9"/>
  </r>
  <r>
    <n v="77560741"/>
    <x v="10"/>
    <x v="3"/>
  </r>
  <r>
    <n v="77560744"/>
    <x v="12"/>
    <x v="7"/>
  </r>
  <r>
    <n v="77560745"/>
    <x v="10"/>
    <x v="3"/>
  </r>
  <r>
    <n v="77560746"/>
    <x v="0"/>
    <x v="2"/>
  </r>
  <r>
    <n v="77560749"/>
    <x v="10"/>
    <x v="3"/>
  </r>
  <r>
    <n v="77560750"/>
    <x v="10"/>
    <x v="9"/>
  </r>
  <r>
    <n v="77560751"/>
    <x v="10"/>
    <x v="12"/>
  </r>
  <r>
    <n v="77560756"/>
    <x v="0"/>
    <x v="7"/>
  </r>
  <r>
    <n v="77560757"/>
    <x v="10"/>
    <x v="16"/>
  </r>
  <r>
    <n v="77560761"/>
    <x v="10"/>
    <x v="0"/>
  </r>
  <r>
    <n v="77560762"/>
    <x v="10"/>
    <x v="4"/>
  </r>
  <r>
    <n v="77560763"/>
    <x v="10"/>
    <x v="8"/>
  </r>
  <r>
    <n v="77560764"/>
    <x v="10"/>
    <x v="11"/>
  </r>
  <r>
    <n v="77560765"/>
    <x v="22"/>
    <x v="5"/>
  </r>
  <r>
    <n v="77560766"/>
    <x v="22"/>
    <x v="1"/>
  </r>
  <r>
    <n v="77560768"/>
    <x v="0"/>
    <x v="16"/>
  </r>
  <r>
    <n v="77560770"/>
    <x v="10"/>
    <x v="16"/>
  </r>
  <r>
    <n v="77560771"/>
    <x v="10"/>
    <x v="5"/>
  </r>
  <r>
    <n v="77560773"/>
    <x v="10"/>
    <x v="13"/>
  </r>
  <r>
    <n v="77560775"/>
    <x v="10"/>
    <x v="14"/>
  </r>
  <r>
    <n v="77560776"/>
    <x v="10"/>
    <x v="4"/>
  </r>
  <r>
    <n v="77560777"/>
    <x v="1"/>
    <x v="13"/>
  </r>
  <r>
    <n v="77560779"/>
    <x v="10"/>
    <x v="1"/>
  </r>
  <r>
    <n v="77560781"/>
    <x v="22"/>
    <x v="10"/>
  </r>
  <r>
    <n v="77560784"/>
    <x v="22"/>
    <x v="16"/>
  </r>
  <r>
    <n v="77560785"/>
    <x v="22"/>
    <x v="17"/>
  </r>
  <r>
    <n v="77560786"/>
    <x v="10"/>
    <x v="16"/>
  </r>
  <r>
    <n v="77560787"/>
    <x v="22"/>
    <x v="16"/>
  </r>
  <r>
    <n v="77560789"/>
    <x v="10"/>
    <x v="3"/>
  </r>
  <r>
    <n v="77560790"/>
    <x v="10"/>
    <x v="4"/>
  </r>
  <r>
    <n v="77560791"/>
    <x v="10"/>
    <x v="8"/>
  </r>
  <r>
    <n v="77560792"/>
    <x v="10"/>
    <x v="18"/>
  </r>
  <r>
    <n v="77560793"/>
    <x v="10"/>
    <x v="15"/>
  </r>
  <r>
    <n v="77560795"/>
    <x v="10"/>
    <x v="1"/>
  </r>
  <r>
    <n v="77560797"/>
    <x v="10"/>
    <x v="9"/>
  </r>
  <r>
    <n v="77560798"/>
    <x v="22"/>
    <x v="10"/>
  </r>
  <r>
    <n v="77560803"/>
    <x v="10"/>
    <x v="15"/>
  </r>
  <r>
    <n v="77560804"/>
    <x v="10"/>
    <x v="7"/>
  </r>
  <r>
    <n v="77560805"/>
    <x v="10"/>
    <x v="8"/>
  </r>
  <r>
    <n v="77560806"/>
    <x v="10"/>
    <x v="1"/>
  </r>
  <r>
    <n v="77560807"/>
    <x v="22"/>
    <x v="8"/>
  </r>
  <r>
    <n v="77560808"/>
    <x v="0"/>
    <x v="2"/>
  </r>
  <r>
    <n v="77560809"/>
    <x v="10"/>
    <x v="6"/>
  </r>
  <r>
    <n v="77560811"/>
    <x v="22"/>
    <x v="14"/>
  </r>
  <r>
    <n v="77560812"/>
    <x v="10"/>
    <x v="0"/>
  </r>
  <r>
    <n v="77560813"/>
    <x v="10"/>
    <x v="9"/>
  </r>
  <r>
    <n v="77560814"/>
    <x v="22"/>
    <x v="16"/>
  </r>
  <r>
    <n v="77560815"/>
    <x v="10"/>
    <x v="8"/>
  </r>
  <r>
    <n v="77560816"/>
    <x v="0"/>
    <x v="18"/>
  </r>
  <r>
    <n v="77560817"/>
    <x v="22"/>
    <x v="8"/>
  </r>
  <r>
    <n v="77560821"/>
    <x v="10"/>
    <x v="7"/>
  </r>
  <r>
    <n v="77560822"/>
    <x v="10"/>
    <x v="12"/>
  </r>
  <r>
    <n v="77560823"/>
    <x v="22"/>
    <x v="13"/>
  </r>
  <r>
    <n v="77560824"/>
    <x v="10"/>
    <x v="10"/>
  </r>
  <r>
    <n v="77560826"/>
    <x v="22"/>
    <x v="12"/>
  </r>
  <r>
    <n v="77560828"/>
    <x v="22"/>
    <x v="5"/>
  </r>
  <r>
    <n v="77560829"/>
    <x v="0"/>
    <x v="18"/>
  </r>
  <r>
    <n v="77560830"/>
    <x v="10"/>
    <x v="13"/>
  </r>
  <r>
    <n v="77560833"/>
    <x v="10"/>
    <x v="4"/>
  </r>
  <r>
    <n v="77560834"/>
    <x v="10"/>
    <x v="15"/>
  </r>
  <r>
    <n v="77560835"/>
    <x v="10"/>
    <x v="0"/>
  </r>
  <r>
    <n v="77560837"/>
    <x v="10"/>
    <x v="1"/>
  </r>
  <r>
    <n v="77560838"/>
    <x v="10"/>
    <x v="1"/>
  </r>
  <r>
    <n v="77560839"/>
    <x v="22"/>
    <x v="17"/>
  </r>
  <r>
    <n v="77560840"/>
    <x v="10"/>
    <x v="9"/>
  </r>
  <r>
    <n v="77560841"/>
    <x v="10"/>
    <x v="0"/>
  </r>
  <r>
    <n v="77560842"/>
    <x v="10"/>
    <x v="6"/>
  </r>
  <r>
    <n v="77560843"/>
    <x v="10"/>
    <x v="11"/>
  </r>
  <r>
    <n v="77560846"/>
    <x v="10"/>
    <x v="15"/>
  </r>
  <r>
    <n v="77560847"/>
    <x v="10"/>
    <x v="4"/>
  </r>
  <r>
    <n v="77560848"/>
    <x v="10"/>
    <x v="18"/>
  </r>
  <r>
    <n v="77560851"/>
    <x v="10"/>
    <x v="1"/>
  </r>
  <r>
    <n v="77560852"/>
    <x v="10"/>
    <x v="7"/>
  </r>
  <r>
    <n v="77560853"/>
    <x v="10"/>
    <x v="8"/>
  </r>
  <r>
    <n v="77560855"/>
    <x v="0"/>
    <x v="14"/>
  </r>
  <r>
    <n v="77560856"/>
    <x v="10"/>
    <x v="7"/>
  </r>
  <r>
    <n v="77560859"/>
    <x v="22"/>
    <x v="6"/>
  </r>
  <r>
    <n v="77560861"/>
    <x v="22"/>
    <x v="10"/>
  </r>
  <r>
    <n v="77560862"/>
    <x v="10"/>
    <x v="5"/>
  </r>
  <r>
    <n v="77560867"/>
    <x v="10"/>
    <x v="2"/>
  </r>
  <r>
    <n v="77560868"/>
    <x v="10"/>
    <x v="18"/>
  </r>
  <r>
    <n v="77560870"/>
    <x v="10"/>
    <x v="3"/>
  </r>
  <r>
    <n v="77560871"/>
    <x v="22"/>
    <x v="8"/>
  </r>
  <r>
    <n v="77560872"/>
    <x v="10"/>
    <x v="2"/>
  </r>
  <r>
    <n v="77560873"/>
    <x v="10"/>
    <x v="1"/>
  </r>
  <r>
    <n v="77560874"/>
    <x v="22"/>
    <x v="7"/>
  </r>
  <r>
    <n v="77560875"/>
    <x v="10"/>
    <x v="18"/>
  </r>
  <r>
    <n v="77560876"/>
    <x v="0"/>
    <x v="10"/>
  </r>
  <r>
    <n v="77560877"/>
    <x v="0"/>
    <x v="13"/>
  </r>
  <r>
    <n v="77560879"/>
    <x v="10"/>
    <x v="0"/>
  </r>
  <r>
    <n v="77560880"/>
    <x v="10"/>
    <x v="10"/>
  </r>
  <r>
    <n v="77560881"/>
    <x v="10"/>
    <x v="6"/>
  </r>
  <r>
    <n v="77560882"/>
    <x v="10"/>
    <x v="4"/>
  </r>
  <r>
    <n v="77560883"/>
    <x v="10"/>
    <x v="17"/>
  </r>
  <r>
    <n v="77560884"/>
    <x v="22"/>
    <x v="17"/>
  </r>
  <r>
    <n v="77560885"/>
    <x v="10"/>
    <x v="8"/>
  </r>
  <r>
    <n v="77560886"/>
    <x v="10"/>
    <x v="11"/>
  </r>
  <r>
    <n v="77560887"/>
    <x v="10"/>
    <x v="13"/>
  </r>
  <r>
    <n v="77560888"/>
    <x v="10"/>
    <x v="8"/>
  </r>
  <r>
    <n v="77560889"/>
    <x v="22"/>
    <x v="12"/>
  </r>
  <r>
    <n v="77560892"/>
    <x v="1"/>
    <x v="13"/>
  </r>
  <r>
    <n v="77560894"/>
    <x v="10"/>
    <x v="7"/>
  </r>
  <r>
    <n v="77560895"/>
    <x v="22"/>
    <x v="14"/>
  </r>
  <r>
    <n v="77560896"/>
    <x v="10"/>
    <x v="4"/>
  </r>
  <r>
    <n v="77560897"/>
    <x v="12"/>
    <x v="18"/>
  </r>
  <r>
    <n v="77560898"/>
    <x v="10"/>
    <x v="13"/>
  </r>
  <r>
    <n v="77560901"/>
    <x v="10"/>
    <x v="17"/>
  </r>
  <r>
    <n v="77560902"/>
    <x v="22"/>
    <x v="1"/>
  </r>
  <r>
    <n v="77560903"/>
    <x v="10"/>
    <x v="6"/>
  </r>
  <r>
    <n v="77560904"/>
    <x v="10"/>
    <x v="15"/>
  </r>
  <r>
    <n v="77560905"/>
    <x v="10"/>
    <x v="4"/>
  </r>
  <r>
    <n v="77560906"/>
    <x v="10"/>
    <x v="12"/>
  </r>
  <r>
    <n v="77560909"/>
    <x v="10"/>
    <x v="13"/>
  </r>
  <r>
    <n v="77560910"/>
    <x v="22"/>
    <x v="0"/>
  </r>
  <r>
    <n v="77560911"/>
    <x v="22"/>
    <x v="16"/>
  </r>
  <r>
    <n v="77560912"/>
    <x v="12"/>
    <x v="16"/>
  </r>
  <r>
    <n v="77560913"/>
    <x v="10"/>
    <x v="12"/>
  </r>
  <r>
    <n v="77560914"/>
    <x v="10"/>
    <x v="14"/>
  </r>
  <r>
    <n v="77560916"/>
    <x v="22"/>
    <x v="2"/>
  </r>
  <r>
    <n v="77560917"/>
    <x v="10"/>
    <x v="11"/>
  </r>
  <r>
    <n v="77560919"/>
    <x v="10"/>
    <x v="4"/>
  </r>
  <r>
    <n v="77560920"/>
    <x v="10"/>
    <x v="3"/>
  </r>
  <r>
    <n v="77560922"/>
    <x v="10"/>
    <x v="17"/>
  </r>
  <r>
    <n v="77560923"/>
    <x v="10"/>
    <x v="16"/>
  </r>
  <r>
    <n v="77560924"/>
    <x v="22"/>
    <x v="8"/>
  </r>
  <r>
    <n v="77560925"/>
    <x v="22"/>
    <x v="1"/>
  </r>
  <r>
    <n v="77560926"/>
    <x v="22"/>
    <x v="0"/>
  </r>
  <r>
    <n v="77560927"/>
    <x v="12"/>
    <x v="13"/>
  </r>
  <r>
    <n v="77560928"/>
    <x v="10"/>
    <x v="2"/>
  </r>
  <r>
    <n v="77560929"/>
    <x v="10"/>
    <x v="6"/>
  </r>
  <r>
    <n v="77560930"/>
    <x v="10"/>
    <x v="6"/>
  </r>
  <r>
    <n v="77560932"/>
    <x v="10"/>
    <x v="11"/>
  </r>
  <r>
    <n v="77560933"/>
    <x v="10"/>
    <x v="10"/>
  </r>
  <r>
    <n v="77560936"/>
    <x v="1"/>
    <x v="3"/>
  </r>
  <r>
    <n v="77560939"/>
    <x v="12"/>
    <x v="5"/>
  </r>
  <r>
    <n v="77560940"/>
    <x v="22"/>
    <x v="2"/>
  </r>
  <r>
    <n v="77560941"/>
    <x v="22"/>
    <x v="8"/>
  </r>
  <r>
    <n v="77560944"/>
    <x v="10"/>
    <x v="4"/>
  </r>
  <r>
    <n v="77560945"/>
    <x v="10"/>
    <x v="5"/>
  </r>
  <r>
    <n v="77560946"/>
    <x v="10"/>
    <x v="3"/>
  </r>
  <r>
    <n v="77560949"/>
    <x v="10"/>
    <x v="9"/>
  </r>
  <r>
    <n v="77560951"/>
    <x v="22"/>
    <x v="17"/>
  </r>
  <r>
    <n v="77560952"/>
    <x v="10"/>
    <x v="18"/>
  </r>
  <r>
    <n v="77560953"/>
    <x v="0"/>
    <x v="11"/>
  </r>
  <r>
    <n v="77560954"/>
    <x v="22"/>
    <x v="12"/>
  </r>
  <r>
    <n v="77560956"/>
    <x v="10"/>
    <x v="10"/>
  </r>
  <r>
    <n v="77560958"/>
    <x v="22"/>
    <x v="9"/>
  </r>
  <r>
    <n v="77560960"/>
    <x v="22"/>
    <x v="15"/>
  </r>
  <r>
    <n v="77560962"/>
    <x v="10"/>
    <x v="16"/>
  </r>
  <r>
    <n v="77560964"/>
    <x v="10"/>
    <x v="0"/>
  </r>
  <r>
    <n v="77560965"/>
    <x v="10"/>
    <x v="7"/>
  </r>
  <r>
    <n v="77560966"/>
    <x v="22"/>
    <x v="8"/>
  </r>
  <r>
    <n v="77560969"/>
    <x v="10"/>
    <x v="3"/>
  </r>
  <r>
    <n v="77560972"/>
    <x v="0"/>
    <x v="2"/>
  </r>
  <r>
    <n v="77560973"/>
    <x v="10"/>
    <x v="17"/>
  </r>
  <r>
    <n v="77560974"/>
    <x v="10"/>
    <x v="16"/>
  </r>
  <r>
    <n v="77560975"/>
    <x v="22"/>
    <x v="3"/>
  </r>
  <r>
    <n v="77560976"/>
    <x v="10"/>
    <x v="15"/>
  </r>
  <r>
    <n v="77560978"/>
    <x v="10"/>
    <x v="12"/>
  </r>
  <r>
    <n v="77560980"/>
    <x v="22"/>
    <x v="1"/>
  </r>
  <r>
    <n v="77560981"/>
    <x v="10"/>
    <x v="16"/>
  </r>
  <r>
    <n v="77560982"/>
    <x v="10"/>
    <x v="16"/>
  </r>
  <r>
    <n v="77560984"/>
    <x v="22"/>
    <x v="5"/>
  </r>
  <r>
    <n v="77560987"/>
    <x v="22"/>
    <x v="0"/>
  </r>
  <r>
    <n v="77560988"/>
    <x v="10"/>
    <x v="9"/>
  </r>
  <r>
    <n v="77560990"/>
    <x v="10"/>
    <x v="5"/>
  </r>
  <r>
    <n v="77560992"/>
    <x v="22"/>
    <x v="15"/>
  </r>
  <r>
    <n v="77560993"/>
    <x v="10"/>
    <x v="12"/>
  </r>
  <r>
    <n v="77560994"/>
    <x v="22"/>
    <x v="2"/>
  </r>
  <r>
    <n v="77560996"/>
    <x v="0"/>
    <x v="6"/>
  </r>
  <r>
    <n v="77561000"/>
    <x v="10"/>
    <x v="10"/>
  </r>
  <r>
    <n v="77561002"/>
    <x v="10"/>
    <x v="14"/>
  </r>
  <r>
    <n v="77561003"/>
    <x v="10"/>
    <x v="16"/>
  </r>
  <r>
    <n v="77561004"/>
    <x v="10"/>
    <x v="13"/>
  </r>
  <r>
    <n v="77561005"/>
    <x v="10"/>
    <x v="8"/>
  </r>
  <r>
    <n v="77561006"/>
    <x v="10"/>
    <x v="8"/>
  </r>
  <r>
    <n v="77561008"/>
    <x v="10"/>
    <x v="16"/>
  </r>
  <r>
    <n v="77561009"/>
    <x v="22"/>
    <x v="1"/>
  </r>
  <r>
    <n v="77561010"/>
    <x v="22"/>
    <x v="5"/>
  </r>
  <r>
    <n v="77561011"/>
    <x v="22"/>
    <x v="4"/>
  </r>
  <r>
    <n v="77561012"/>
    <x v="10"/>
    <x v="4"/>
  </r>
  <r>
    <n v="77561013"/>
    <x v="10"/>
    <x v="17"/>
  </r>
  <r>
    <n v="77561016"/>
    <x v="10"/>
    <x v="9"/>
  </r>
  <r>
    <n v="77561017"/>
    <x v="22"/>
    <x v="4"/>
  </r>
  <r>
    <n v="77561020"/>
    <x v="10"/>
    <x v="5"/>
  </r>
  <r>
    <n v="77561021"/>
    <x v="10"/>
    <x v="2"/>
  </r>
  <r>
    <n v="77561022"/>
    <x v="22"/>
    <x v="16"/>
  </r>
  <r>
    <n v="77561024"/>
    <x v="10"/>
    <x v="4"/>
  </r>
  <r>
    <n v="77561025"/>
    <x v="10"/>
    <x v="10"/>
  </r>
  <r>
    <n v="77561026"/>
    <x v="22"/>
    <x v="7"/>
  </r>
  <r>
    <n v="77561027"/>
    <x v="10"/>
    <x v="11"/>
  </r>
  <r>
    <n v="77561028"/>
    <x v="22"/>
    <x v="13"/>
  </r>
  <r>
    <n v="77561029"/>
    <x v="22"/>
    <x v="12"/>
  </r>
  <r>
    <n v="77561030"/>
    <x v="22"/>
    <x v="6"/>
  </r>
  <r>
    <n v="77561032"/>
    <x v="22"/>
    <x v="11"/>
  </r>
  <r>
    <n v="77561033"/>
    <x v="10"/>
    <x v="3"/>
  </r>
  <r>
    <n v="77561035"/>
    <x v="22"/>
    <x v="7"/>
  </r>
  <r>
    <n v="77561038"/>
    <x v="10"/>
    <x v="6"/>
  </r>
  <r>
    <n v="77561039"/>
    <x v="10"/>
    <x v="15"/>
  </r>
  <r>
    <n v="77561040"/>
    <x v="10"/>
    <x v="7"/>
  </r>
  <r>
    <n v="77561041"/>
    <x v="10"/>
    <x v="5"/>
  </r>
  <r>
    <n v="77561042"/>
    <x v="10"/>
    <x v="7"/>
  </r>
  <r>
    <n v="77561043"/>
    <x v="10"/>
    <x v="8"/>
  </r>
  <r>
    <n v="77561044"/>
    <x v="12"/>
    <x v="18"/>
  </r>
  <r>
    <n v="77561045"/>
    <x v="10"/>
    <x v="8"/>
  </r>
  <r>
    <n v="77561046"/>
    <x v="10"/>
    <x v="2"/>
  </r>
  <r>
    <n v="77561048"/>
    <x v="10"/>
    <x v="11"/>
  </r>
  <r>
    <n v="77561050"/>
    <x v="10"/>
    <x v="16"/>
  </r>
  <r>
    <n v="77561051"/>
    <x v="10"/>
    <x v="12"/>
  </r>
  <r>
    <n v="77561052"/>
    <x v="0"/>
    <x v="6"/>
  </r>
  <r>
    <n v="77561054"/>
    <x v="10"/>
    <x v="12"/>
  </r>
  <r>
    <n v="77561055"/>
    <x v="22"/>
    <x v="17"/>
  </r>
  <r>
    <n v="77561056"/>
    <x v="10"/>
    <x v="15"/>
  </r>
  <r>
    <n v="77561058"/>
    <x v="10"/>
    <x v="17"/>
  </r>
  <r>
    <n v="77561059"/>
    <x v="22"/>
    <x v="12"/>
  </r>
  <r>
    <n v="77561060"/>
    <x v="1"/>
    <x v="4"/>
  </r>
  <r>
    <n v="77561062"/>
    <x v="10"/>
    <x v="14"/>
  </r>
  <r>
    <n v="77561067"/>
    <x v="10"/>
    <x v="6"/>
  </r>
  <r>
    <n v="77561068"/>
    <x v="10"/>
    <x v="5"/>
  </r>
  <r>
    <n v="77561070"/>
    <x v="22"/>
    <x v="7"/>
  </r>
  <r>
    <n v="77561071"/>
    <x v="10"/>
    <x v="1"/>
  </r>
  <r>
    <n v="77561073"/>
    <x v="0"/>
    <x v="17"/>
  </r>
  <r>
    <n v="77561075"/>
    <x v="10"/>
    <x v="10"/>
  </r>
  <r>
    <n v="77561077"/>
    <x v="0"/>
    <x v="4"/>
  </r>
  <r>
    <n v="77561079"/>
    <x v="10"/>
    <x v="5"/>
  </r>
  <r>
    <n v="77561080"/>
    <x v="10"/>
    <x v="6"/>
  </r>
  <r>
    <n v="77561081"/>
    <x v="10"/>
    <x v="5"/>
  </r>
  <r>
    <n v="77561082"/>
    <x v="10"/>
    <x v="0"/>
  </r>
  <r>
    <n v="77561083"/>
    <x v="22"/>
    <x v="1"/>
  </r>
  <r>
    <n v="77561085"/>
    <x v="0"/>
    <x v="16"/>
  </r>
  <r>
    <n v="77561086"/>
    <x v="12"/>
    <x v="0"/>
  </r>
  <r>
    <n v="77561087"/>
    <x v="10"/>
    <x v="3"/>
  </r>
  <r>
    <n v="77561088"/>
    <x v="10"/>
    <x v="17"/>
  </r>
  <r>
    <n v="77561089"/>
    <x v="22"/>
    <x v="1"/>
  </r>
  <r>
    <n v="77561091"/>
    <x v="22"/>
    <x v="1"/>
  </r>
  <r>
    <n v="77561093"/>
    <x v="22"/>
    <x v="7"/>
  </r>
  <r>
    <n v="77561094"/>
    <x v="12"/>
    <x v="0"/>
  </r>
  <r>
    <n v="77561095"/>
    <x v="10"/>
    <x v="12"/>
  </r>
  <r>
    <n v="77561096"/>
    <x v="10"/>
    <x v="3"/>
  </r>
  <r>
    <n v="77561098"/>
    <x v="10"/>
    <x v="7"/>
  </r>
  <r>
    <n v="77561099"/>
    <x v="22"/>
    <x v="4"/>
  </r>
  <r>
    <n v="77561102"/>
    <x v="0"/>
    <x v="11"/>
  </r>
  <r>
    <n v="77561103"/>
    <x v="10"/>
    <x v="11"/>
  </r>
  <r>
    <n v="77561104"/>
    <x v="10"/>
    <x v="8"/>
  </r>
  <r>
    <n v="77561107"/>
    <x v="12"/>
    <x v="3"/>
  </r>
  <r>
    <n v="77561109"/>
    <x v="10"/>
    <x v="2"/>
  </r>
  <r>
    <n v="77561110"/>
    <x v="10"/>
    <x v="15"/>
  </r>
  <r>
    <n v="77561111"/>
    <x v="0"/>
    <x v="14"/>
  </r>
  <r>
    <n v="77561112"/>
    <x v="12"/>
    <x v="16"/>
  </r>
  <r>
    <n v="77561114"/>
    <x v="22"/>
    <x v="13"/>
  </r>
  <r>
    <n v="77561115"/>
    <x v="21"/>
    <x v="1"/>
  </r>
  <r>
    <n v="77561117"/>
    <x v="10"/>
    <x v="5"/>
  </r>
  <r>
    <n v="77561118"/>
    <x v="10"/>
    <x v="12"/>
  </r>
  <r>
    <n v="77561119"/>
    <x v="10"/>
    <x v="6"/>
  </r>
  <r>
    <n v="77561122"/>
    <x v="10"/>
    <x v="1"/>
  </r>
  <r>
    <n v="77561123"/>
    <x v="10"/>
    <x v="2"/>
  </r>
  <r>
    <n v="77561124"/>
    <x v="10"/>
    <x v="2"/>
  </r>
  <r>
    <n v="77561125"/>
    <x v="10"/>
    <x v="1"/>
  </r>
  <r>
    <n v="77561128"/>
    <x v="0"/>
    <x v="2"/>
  </r>
  <r>
    <n v="77561129"/>
    <x v="10"/>
    <x v="13"/>
  </r>
  <r>
    <n v="77561130"/>
    <x v="22"/>
    <x v="11"/>
  </r>
  <r>
    <n v="77561131"/>
    <x v="10"/>
    <x v="5"/>
  </r>
  <r>
    <n v="77561132"/>
    <x v="22"/>
    <x v="4"/>
  </r>
  <r>
    <n v="77561135"/>
    <x v="10"/>
    <x v="6"/>
  </r>
  <r>
    <n v="77561139"/>
    <x v="22"/>
    <x v="0"/>
  </r>
  <r>
    <n v="77561141"/>
    <x v="10"/>
    <x v="5"/>
  </r>
  <r>
    <n v="77561142"/>
    <x v="10"/>
    <x v="1"/>
  </r>
  <r>
    <n v="77561143"/>
    <x v="10"/>
    <x v="15"/>
  </r>
  <r>
    <n v="77561144"/>
    <x v="22"/>
    <x v="9"/>
  </r>
  <r>
    <n v="77561146"/>
    <x v="22"/>
    <x v="0"/>
  </r>
  <r>
    <n v="77561147"/>
    <x v="10"/>
    <x v="15"/>
  </r>
  <r>
    <n v="77561148"/>
    <x v="10"/>
    <x v="8"/>
  </r>
  <r>
    <n v="77561149"/>
    <x v="22"/>
    <x v="13"/>
  </r>
  <r>
    <n v="77561150"/>
    <x v="10"/>
    <x v="13"/>
  </r>
  <r>
    <n v="77561152"/>
    <x v="22"/>
    <x v="16"/>
  </r>
  <r>
    <n v="77561153"/>
    <x v="10"/>
    <x v="11"/>
  </r>
  <r>
    <n v="77561154"/>
    <x v="10"/>
    <x v="5"/>
  </r>
  <r>
    <n v="77561155"/>
    <x v="10"/>
    <x v="3"/>
  </r>
  <r>
    <n v="77561156"/>
    <x v="22"/>
    <x v="1"/>
  </r>
  <r>
    <n v="77561158"/>
    <x v="10"/>
    <x v="12"/>
  </r>
  <r>
    <n v="77561159"/>
    <x v="22"/>
    <x v="13"/>
  </r>
  <r>
    <n v="77561160"/>
    <x v="22"/>
    <x v="13"/>
  </r>
  <r>
    <n v="77561161"/>
    <x v="22"/>
    <x v="13"/>
  </r>
  <r>
    <n v="77561162"/>
    <x v="22"/>
    <x v="13"/>
  </r>
  <r>
    <n v="77561163"/>
    <x v="22"/>
    <x v="13"/>
  </r>
  <r>
    <n v="77561164"/>
    <x v="10"/>
    <x v="16"/>
  </r>
  <r>
    <n v="77561165"/>
    <x v="22"/>
    <x v="13"/>
  </r>
  <r>
    <n v="77561167"/>
    <x v="22"/>
    <x v="13"/>
  </r>
  <r>
    <n v="77561169"/>
    <x v="0"/>
    <x v="11"/>
  </r>
  <r>
    <n v="77561170"/>
    <x v="10"/>
    <x v="0"/>
  </r>
  <r>
    <n v="77561171"/>
    <x v="10"/>
    <x v="2"/>
  </r>
  <r>
    <n v="77561172"/>
    <x v="10"/>
    <x v="16"/>
  </r>
  <r>
    <n v="77561173"/>
    <x v="10"/>
    <x v="18"/>
  </r>
  <r>
    <n v="77561174"/>
    <x v="10"/>
    <x v="8"/>
  </r>
  <r>
    <n v="77561175"/>
    <x v="22"/>
    <x v="13"/>
  </r>
  <r>
    <n v="77561176"/>
    <x v="10"/>
    <x v="5"/>
  </r>
  <r>
    <n v="77561177"/>
    <x v="10"/>
    <x v="5"/>
  </r>
  <r>
    <n v="77561179"/>
    <x v="10"/>
    <x v="14"/>
  </r>
  <r>
    <n v="77561182"/>
    <x v="10"/>
    <x v="4"/>
  </r>
  <r>
    <n v="77561183"/>
    <x v="10"/>
    <x v="8"/>
  </r>
  <r>
    <n v="77561186"/>
    <x v="10"/>
    <x v="5"/>
  </r>
  <r>
    <n v="77561188"/>
    <x v="10"/>
    <x v="1"/>
  </r>
  <r>
    <n v="77561189"/>
    <x v="0"/>
    <x v="18"/>
  </r>
  <r>
    <n v="77561190"/>
    <x v="22"/>
    <x v="10"/>
  </r>
  <r>
    <n v="77561191"/>
    <x v="22"/>
    <x v="4"/>
  </r>
  <r>
    <n v="77561192"/>
    <x v="0"/>
    <x v="9"/>
  </r>
  <r>
    <n v="77561193"/>
    <x v="10"/>
    <x v="4"/>
  </r>
  <r>
    <n v="77561196"/>
    <x v="10"/>
    <x v="17"/>
  </r>
  <r>
    <n v="77561198"/>
    <x v="22"/>
    <x v="17"/>
  </r>
  <r>
    <n v="77561199"/>
    <x v="10"/>
    <x v="6"/>
  </r>
  <r>
    <n v="77561200"/>
    <x v="10"/>
    <x v="6"/>
  </r>
  <r>
    <n v="77561201"/>
    <x v="10"/>
    <x v="15"/>
  </r>
  <r>
    <n v="77561202"/>
    <x v="10"/>
    <x v="18"/>
  </r>
  <r>
    <n v="77561203"/>
    <x v="10"/>
    <x v="13"/>
  </r>
  <r>
    <n v="77561204"/>
    <x v="10"/>
    <x v="5"/>
  </r>
  <r>
    <n v="77561205"/>
    <x v="10"/>
    <x v="0"/>
  </r>
  <r>
    <n v="77561206"/>
    <x v="10"/>
    <x v="16"/>
  </r>
  <r>
    <n v="77561207"/>
    <x v="10"/>
    <x v="13"/>
  </r>
  <r>
    <n v="77561208"/>
    <x v="0"/>
    <x v="16"/>
  </r>
  <r>
    <n v="77561211"/>
    <x v="10"/>
    <x v="16"/>
  </r>
  <r>
    <n v="77561212"/>
    <x v="10"/>
    <x v="6"/>
  </r>
  <r>
    <n v="77561213"/>
    <x v="10"/>
    <x v="6"/>
  </r>
  <r>
    <n v="77561216"/>
    <x v="10"/>
    <x v="16"/>
  </r>
  <r>
    <n v="77561217"/>
    <x v="10"/>
    <x v="1"/>
  </r>
  <r>
    <n v="77561218"/>
    <x v="22"/>
    <x v="0"/>
  </r>
  <r>
    <n v="77561219"/>
    <x v="10"/>
    <x v="16"/>
  </r>
  <r>
    <n v="77561220"/>
    <x v="12"/>
    <x v="18"/>
  </r>
  <r>
    <n v="77561223"/>
    <x v="0"/>
    <x v="14"/>
  </r>
  <r>
    <n v="77561224"/>
    <x v="10"/>
    <x v="18"/>
  </r>
  <r>
    <n v="77561226"/>
    <x v="10"/>
    <x v="13"/>
  </r>
  <r>
    <n v="77561228"/>
    <x v="10"/>
    <x v="13"/>
  </r>
  <r>
    <n v="77561229"/>
    <x v="10"/>
    <x v="13"/>
  </r>
  <r>
    <n v="77561230"/>
    <x v="10"/>
    <x v="0"/>
  </r>
  <r>
    <n v="77561231"/>
    <x v="10"/>
    <x v="9"/>
  </r>
  <r>
    <n v="77561232"/>
    <x v="10"/>
    <x v="14"/>
  </r>
  <r>
    <n v="77561233"/>
    <x v="10"/>
    <x v="18"/>
  </r>
  <r>
    <n v="77561234"/>
    <x v="10"/>
    <x v="5"/>
  </r>
  <r>
    <n v="77561235"/>
    <x v="0"/>
    <x v="2"/>
  </r>
  <r>
    <n v="77561237"/>
    <x v="10"/>
    <x v="13"/>
  </r>
  <r>
    <n v="77561238"/>
    <x v="30"/>
    <x v="15"/>
  </r>
  <r>
    <n v="77561239"/>
    <x v="12"/>
    <x v="13"/>
  </r>
  <r>
    <n v="77561240"/>
    <x v="10"/>
    <x v="2"/>
  </r>
  <r>
    <n v="77561241"/>
    <x v="12"/>
    <x v="12"/>
  </r>
  <r>
    <n v="77561242"/>
    <x v="12"/>
    <x v="9"/>
  </r>
  <r>
    <n v="77561243"/>
    <x v="10"/>
    <x v="15"/>
  </r>
  <r>
    <n v="77561244"/>
    <x v="10"/>
    <x v="15"/>
  </r>
  <r>
    <n v="77561245"/>
    <x v="10"/>
    <x v="16"/>
  </r>
  <r>
    <n v="77561246"/>
    <x v="10"/>
    <x v="2"/>
  </r>
  <r>
    <n v="77561247"/>
    <x v="10"/>
    <x v="14"/>
  </r>
  <r>
    <n v="77561249"/>
    <x v="10"/>
    <x v="12"/>
  </r>
  <r>
    <n v="77561250"/>
    <x v="10"/>
    <x v="0"/>
  </r>
  <r>
    <n v="77561251"/>
    <x v="10"/>
    <x v="3"/>
  </r>
  <r>
    <n v="77561253"/>
    <x v="10"/>
    <x v="17"/>
  </r>
  <r>
    <n v="77561254"/>
    <x v="10"/>
    <x v="17"/>
  </r>
  <r>
    <n v="77561255"/>
    <x v="0"/>
    <x v="3"/>
  </r>
  <r>
    <n v="77561256"/>
    <x v="0"/>
    <x v="13"/>
  </r>
  <r>
    <n v="77561257"/>
    <x v="10"/>
    <x v="17"/>
  </r>
  <r>
    <n v="77561258"/>
    <x v="10"/>
    <x v="2"/>
  </r>
  <r>
    <n v="77561262"/>
    <x v="10"/>
    <x v="15"/>
  </r>
  <r>
    <n v="77561264"/>
    <x v="10"/>
    <x v="1"/>
  </r>
  <r>
    <n v="77561265"/>
    <x v="10"/>
    <x v="1"/>
  </r>
  <r>
    <n v="77561266"/>
    <x v="10"/>
    <x v="10"/>
  </r>
  <r>
    <n v="77561267"/>
    <x v="0"/>
    <x v="13"/>
  </r>
  <r>
    <n v="77561269"/>
    <x v="10"/>
    <x v="8"/>
  </r>
  <r>
    <n v="77561271"/>
    <x v="22"/>
    <x v="1"/>
  </r>
  <r>
    <n v="77561272"/>
    <x v="10"/>
    <x v="9"/>
  </r>
  <r>
    <n v="77561273"/>
    <x v="10"/>
    <x v="0"/>
  </r>
  <r>
    <n v="77561274"/>
    <x v="22"/>
    <x v="15"/>
  </r>
  <r>
    <n v="77561275"/>
    <x v="10"/>
    <x v="0"/>
  </r>
  <r>
    <n v="77561276"/>
    <x v="10"/>
    <x v="13"/>
  </r>
  <r>
    <n v="77561277"/>
    <x v="10"/>
    <x v="0"/>
  </r>
  <r>
    <n v="77561279"/>
    <x v="22"/>
    <x v="5"/>
  </r>
  <r>
    <n v="77561280"/>
    <x v="0"/>
    <x v="2"/>
  </r>
  <r>
    <n v="77561282"/>
    <x v="10"/>
    <x v="2"/>
  </r>
  <r>
    <n v="77561283"/>
    <x v="10"/>
    <x v="2"/>
  </r>
  <r>
    <n v="77561284"/>
    <x v="10"/>
    <x v="1"/>
  </r>
  <r>
    <n v="77561285"/>
    <x v="10"/>
    <x v="6"/>
  </r>
  <r>
    <n v="77561287"/>
    <x v="10"/>
    <x v="6"/>
  </r>
  <r>
    <n v="77561288"/>
    <x v="10"/>
    <x v="15"/>
  </r>
  <r>
    <n v="77561289"/>
    <x v="10"/>
    <x v="6"/>
  </r>
  <r>
    <n v="77561290"/>
    <x v="10"/>
    <x v="5"/>
  </r>
  <r>
    <n v="77561291"/>
    <x v="10"/>
    <x v="7"/>
  </r>
  <r>
    <n v="77561296"/>
    <x v="22"/>
    <x v="7"/>
  </r>
  <r>
    <n v="77561298"/>
    <x v="10"/>
    <x v="4"/>
  </r>
  <r>
    <n v="77561300"/>
    <x v="10"/>
    <x v="6"/>
  </r>
  <r>
    <n v="77561301"/>
    <x v="10"/>
    <x v="5"/>
  </r>
  <r>
    <n v="77561303"/>
    <x v="0"/>
    <x v="17"/>
  </r>
  <r>
    <n v="77561305"/>
    <x v="10"/>
    <x v="10"/>
  </r>
  <r>
    <n v="77561306"/>
    <x v="10"/>
    <x v="8"/>
  </r>
  <r>
    <n v="77561307"/>
    <x v="10"/>
    <x v="11"/>
  </r>
  <r>
    <n v="77561308"/>
    <x v="10"/>
    <x v="8"/>
  </r>
  <r>
    <n v="77561309"/>
    <x v="0"/>
    <x v="16"/>
  </r>
  <r>
    <n v="77561310"/>
    <x v="10"/>
    <x v="4"/>
  </r>
  <r>
    <n v="77561311"/>
    <x v="10"/>
    <x v="11"/>
  </r>
  <r>
    <n v="77561313"/>
    <x v="10"/>
    <x v="7"/>
  </r>
  <r>
    <n v="77561314"/>
    <x v="0"/>
    <x v="15"/>
  </r>
  <r>
    <n v="77561315"/>
    <x v="10"/>
    <x v="10"/>
  </r>
  <r>
    <n v="77561316"/>
    <x v="10"/>
    <x v="13"/>
  </r>
  <r>
    <n v="77561317"/>
    <x v="10"/>
    <x v="6"/>
  </r>
  <r>
    <n v="77561318"/>
    <x v="10"/>
    <x v="2"/>
  </r>
  <r>
    <n v="77561319"/>
    <x v="10"/>
    <x v="6"/>
  </r>
  <r>
    <n v="77561320"/>
    <x v="10"/>
    <x v="9"/>
  </r>
  <r>
    <n v="77561321"/>
    <x v="10"/>
    <x v="16"/>
  </r>
  <r>
    <n v="77561322"/>
    <x v="10"/>
    <x v="4"/>
  </r>
  <r>
    <n v="77561323"/>
    <x v="1"/>
    <x v="8"/>
  </r>
  <r>
    <n v="77561324"/>
    <x v="10"/>
    <x v="7"/>
  </r>
  <r>
    <n v="77561325"/>
    <x v="10"/>
    <x v="9"/>
  </r>
  <r>
    <n v="77561326"/>
    <x v="10"/>
    <x v="1"/>
  </r>
  <r>
    <n v="77561327"/>
    <x v="10"/>
    <x v="12"/>
  </r>
  <r>
    <n v="77561328"/>
    <x v="0"/>
    <x v="11"/>
  </r>
  <r>
    <n v="77561330"/>
    <x v="21"/>
    <x v="14"/>
  </r>
  <r>
    <n v="77561331"/>
    <x v="10"/>
    <x v="6"/>
  </r>
  <r>
    <n v="77561332"/>
    <x v="22"/>
    <x v="3"/>
  </r>
  <r>
    <n v="77561333"/>
    <x v="10"/>
    <x v="14"/>
  </r>
  <r>
    <n v="77561334"/>
    <x v="10"/>
    <x v="3"/>
  </r>
  <r>
    <n v="77561335"/>
    <x v="0"/>
    <x v="9"/>
  </r>
  <r>
    <n v="77561336"/>
    <x v="10"/>
    <x v="0"/>
  </r>
  <r>
    <n v="77561337"/>
    <x v="0"/>
    <x v="3"/>
  </r>
  <r>
    <n v="77561338"/>
    <x v="10"/>
    <x v="5"/>
  </r>
  <r>
    <n v="77561339"/>
    <x v="0"/>
    <x v="9"/>
  </r>
  <r>
    <n v="77561341"/>
    <x v="10"/>
    <x v="7"/>
  </r>
  <r>
    <n v="77561343"/>
    <x v="10"/>
    <x v="2"/>
  </r>
  <r>
    <n v="77561344"/>
    <x v="22"/>
    <x v="14"/>
  </r>
  <r>
    <n v="77561346"/>
    <x v="22"/>
    <x v="0"/>
  </r>
  <r>
    <n v="77561347"/>
    <x v="10"/>
    <x v="5"/>
  </r>
  <r>
    <n v="77561349"/>
    <x v="10"/>
    <x v="5"/>
  </r>
  <r>
    <n v="77561350"/>
    <x v="0"/>
    <x v="2"/>
  </r>
  <r>
    <n v="77561351"/>
    <x v="22"/>
    <x v="11"/>
  </r>
  <r>
    <n v="77561352"/>
    <x v="22"/>
    <x v="5"/>
  </r>
  <r>
    <n v="77561353"/>
    <x v="10"/>
    <x v="7"/>
  </r>
  <r>
    <n v="77561354"/>
    <x v="10"/>
    <x v="3"/>
  </r>
  <r>
    <n v="77561355"/>
    <x v="10"/>
    <x v="8"/>
  </r>
  <r>
    <n v="77561356"/>
    <x v="10"/>
    <x v="10"/>
  </r>
  <r>
    <n v="77561357"/>
    <x v="10"/>
    <x v="15"/>
  </r>
  <r>
    <n v="77561358"/>
    <x v="10"/>
    <x v="5"/>
  </r>
  <r>
    <n v="77561361"/>
    <x v="10"/>
    <x v="14"/>
  </r>
  <r>
    <n v="77561362"/>
    <x v="10"/>
    <x v="15"/>
  </r>
  <r>
    <n v="77561363"/>
    <x v="10"/>
    <x v="8"/>
  </r>
  <r>
    <n v="77561365"/>
    <x v="10"/>
    <x v="5"/>
  </r>
  <r>
    <n v="77561367"/>
    <x v="12"/>
    <x v="18"/>
  </r>
  <r>
    <n v="77561368"/>
    <x v="0"/>
    <x v="10"/>
  </r>
  <r>
    <n v="77561369"/>
    <x v="10"/>
    <x v="11"/>
  </r>
  <r>
    <n v="77561370"/>
    <x v="10"/>
    <x v="18"/>
  </r>
  <r>
    <n v="77561371"/>
    <x v="10"/>
    <x v="11"/>
  </r>
  <r>
    <n v="77561374"/>
    <x v="21"/>
    <x v="6"/>
  </r>
  <r>
    <n v="77561376"/>
    <x v="10"/>
    <x v="15"/>
  </r>
  <r>
    <n v="77561379"/>
    <x v="10"/>
    <x v="6"/>
  </r>
  <r>
    <n v="77561380"/>
    <x v="10"/>
    <x v="5"/>
  </r>
  <r>
    <n v="77561381"/>
    <x v="22"/>
    <x v="13"/>
  </r>
  <r>
    <n v="77561383"/>
    <x v="10"/>
    <x v="5"/>
  </r>
  <r>
    <n v="77561384"/>
    <x v="10"/>
    <x v="13"/>
  </r>
  <r>
    <n v="77561385"/>
    <x v="10"/>
    <x v="13"/>
  </r>
  <r>
    <n v="77561387"/>
    <x v="0"/>
    <x v="7"/>
  </r>
  <r>
    <n v="77561388"/>
    <x v="22"/>
    <x v="11"/>
  </r>
  <r>
    <n v="77561389"/>
    <x v="10"/>
    <x v="0"/>
  </r>
  <r>
    <n v="77561390"/>
    <x v="22"/>
    <x v="18"/>
  </r>
  <r>
    <n v="77561391"/>
    <x v="12"/>
    <x v="3"/>
  </r>
  <r>
    <n v="77561392"/>
    <x v="10"/>
    <x v="11"/>
  </r>
  <r>
    <n v="77561393"/>
    <x v="12"/>
    <x v="17"/>
  </r>
  <r>
    <n v="77561395"/>
    <x v="10"/>
    <x v="3"/>
  </r>
  <r>
    <n v="77561396"/>
    <x v="21"/>
    <x v="0"/>
  </r>
  <r>
    <n v="77561397"/>
    <x v="10"/>
    <x v="15"/>
  </r>
  <r>
    <n v="77561398"/>
    <x v="10"/>
    <x v="16"/>
  </r>
  <r>
    <n v="77561399"/>
    <x v="10"/>
    <x v="14"/>
  </r>
  <r>
    <n v="77561400"/>
    <x v="10"/>
    <x v="10"/>
  </r>
  <r>
    <n v="77561401"/>
    <x v="10"/>
    <x v="5"/>
  </r>
  <r>
    <n v="77561402"/>
    <x v="22"/>
    <x v="3"/>
  </r>
  <r>
    <n v="77561403"/>
    <x v="10"/>
    <x v="13"/>
  </r>
  <r>
    <n v="77561405"/>
    <x v="10"/>
    <x v="13"/>
  </r>
  <r>
    <n v="77561406"/>
    <x v="10"/>
    <x v="15"/>
  </r>
  <r>
    <n v="77561407"/>
    <x v="0"/>
    <x v="5"/>
  </r>
  <r>
    <n v="77561408"/>
    <x v="0"/>
    <x v="2"/>
  </r>
  <r>
    <n v="77561409"/>
    <x v="10"/>
    <x v="5"/>
  </r>
  <r>
    <n v="77561410"/>
    <x v="10"/>
    <x v="18"/>
  </r>
  <r>
    <n v="77561411"/>
    <x v="10"/>
    <x v="17"/>
  </r>
  <r>
    <n v="77561415"/>
    <x v="22"/>
    <x v="16"/>
  </r>
  <r>
    <n v="77561416"/>
    <x v="10"/>
    <x v="13"/>
  </r>
  <r>
    <n v="77561417"/>
    <x v="10"/>
    <x v="11"/>
  </r>
  <r>
    <n v="77561418"/>
    <x v="22"/>
    <x v="13"/>
  </r>
  <r>
    <n v="77561419"/>
    <x v="22"/>
    <x v="8"/>
  </r>
  <r>
    <n v="77561420"/>
    <x v="10"/>
    <x v="4"/>
  </r>
  <r>
    <n v="77561421"/>
    <x v="22"/>
    <x v="8"/>
  </r>
  <r>
    <n v="77561422"/>
    <x v="10"/>
    <x v="13"/>
  </r>
  <r>
    <n v="77561423"/>
    <x v="10"/>
    <x v="1"/>
  </r>
  <r>
    <n v="77561426"/>
    <x v="0"/>
    <x v="8"/>
  </r>
  <r>
    <n v="77561427"/>
    <x v="10"/>
    <x v="5"/>
  </r>
  <r>
    <n v="77561429"/>
    <x v="0"/>
    <x v="10"/>
  </r>
  <r>
    <n v="77561432"/>
    <x v="10"/>
    <x v="16"/>
  </r>
  <r>
    <n v="77561433"/>
    <x v="10"/>
    <x v="13"/>
  </r>
  <r>
    <n v="77561434"/>
    <x v="0"/>
    <x v="3"/>
  </r>
  <r>
    <n v="77561435"/>
    <x v="10"/>
    <x v="12"/>
  </r>
  <r>
    <n v="77561436"/>
    <x v="0"/>
    <x v="14"/>
  </r>
  <r>
    <n v="77561437"/>
    <x v="10"/>
    <x v="15"/>
  </r>
  <r>
    <n v="77561438"/>
    <x v="0"/>
    <x v="18"/>
  </r>
  <r>
    <n v="77561439"/>
    <x v="22"/>
    <x v="6"/>
  </r>
  <r>
    <n v="77561440"/>
    <x v="10"/>
    <x v="14"/>
  </r>
  <r>
    <n v="77561441"/>
    <x v="10"/>
    <x v="3"/>
  </r>
  <r>
    <n v="77561447"/>
    <x v="10"/>
    <x v="4"/>
  </r>
  <r>
    <n v="77561448"/>
    <x v="10"/>
    <x v="6"/>
  </r>
  <r>
    <n v="77561450"/>
    <x v="10"/>
    <x v="17"/>
  </r>
  <r>
    <n v="77561454"/>
    <x v="22"/>
    <x v="3"/>
  </r>
  <r>
    <n v="77561455"/>
    <x v="21"/>
    <x v="16"/>
  </r>
  <r>
    <n v="77561456"/>
    <x v="10"/>
    <x v="6"/>
  </r>
  <r>
    <n v="77561458"/>
    <x v="10"/>
    <x v="15"/>
  </r>
  <r>
    <n v="77561459"/>
    <x v="10"/>
    <x v="16"/>
  </r>
  <r>
    <n v="77561462"/>
    <x v="10"/>
    <x v="18"/>
  </r>
  <r>
    <n v="77561463"/>
    <x v="22"/>
    <x v="9"/>
  </r>
  <r>
    <n v="77561464"/>
    <x v="22"/>
    <x v="7"/>
  </r>
  <r>
    <n v="77561465"/>
    <x v="10"/>
    <x v="3"/>
  </r>
  <r>
    <n v="77561467"/>
    <x v="22"/>
    <x v="1"/>
  </r>
  <r>
    <n v="77561469"/>
    <x v="10"/>
    <x v="10"/>
  </r>
  <r>
    <n v="77561472"/>
    <x v="22"/>
    <x v="12"/>
  </r>
  <r>
    <n v="77561475"/>
    <x v="10"/>
    <x v="10"/>
  </r>
  <r>
    <n v="77561476"/>
    <x v="22"/>
    <x v="15"/>
  </r>
  <r>
    <n v="77561478"/>
    <x v="10"/>
    <x v="11"/>
  </r>
  <r>
    <n v="77561479"/>
    <x v="0"/>
    <x v="3"/>
  </r>
  <r>
    <n v="77561482"/>
    <x v="10"/>
    <x v="0"/>
  </r>
  <r>
    <n v="77561484"/>
    <x v="10"/>
    <x v="15"/>
  </r>
  <r>
    <n v="77561487"/>
    <x v="10"/>
    <x v="1"/>
  </r>
  <r>
    <n v="77561488"/>
    <x v="22"/>
    <x v="10"/>
  </r>
  <r>
    <n v="77561489"/>
    <x v="0"/>
    <x v="16"/>
  </r>
  <r>
    <n v="77561490"/>
    <x v="0"/>
    <x v="10"/>
  </r>
  <r>
    <n v="77561491"/>
    <x v="10"/>
    <x v="14"/>
  </r>
  <r>
    <n v="77561496"/>
    <x v="22"/>
    <x v="13"/>
  </r>
  <r>
    <n v="77561498"/>
    <x v="10"/>
    <x v="3"/>
  </r>
  <r>
    <n v="77561500"/>
    <x v="10"/>
    <x v="0"/>
  </r>
  <r>
    <n v="77561501"/>
    <x v="22"/>
    <x v="17"/>
  </r>
  <r>
    <n v="77561502"/>
    <x v="22"/>
    <x v="10"/>
  </r>
  <r>
    <n v="77561503"/>
    <x v="22"/>
    <x v="3"/>
  </r>
  <r>
    <n v="77561504"/>
    <x v="22"/>
    <x v="0"/>
  </r>
  <r>
    <n v="77561506"/>
    <x v="10"/>
    <x v="6"/>
  </r>
  <r>
    <n v="77561507"/>
    <x v="10"/>
    <x v="11"/>
  </r>
  <r>
    <n v="77561508"/>
    <x v="22"/>
    <x v="5"/>
  </r>
  <r>
    <n v="77561510"/>
    <x v="10"/>
    <x v="13"/>
  </r>
  <r>
    <n v="77561511"/>
    <x v="21"/>
    <x v="10"/>
  </r>
  <r>
    <n v="77561512"/>
    <x v="10"/>
    <x v="3"/>
  </r>
  <r>
    <n v="77561513"/>
    <x v="10"/>
    <x v="2"/>
  </r>
  <r>
    <n v="77561514"/>
    <x v="10"/>
    <x v="11"/>
  </r>
  <r>
    <n v="77561515"/>
    <x v="10"/>
    <x v="15"/>
  </r>
  <r>
    <n v="77561516"/>
    <x v="0"/>
    <x v="15"/>
  </r>
  <r>
    <n v="77561522"/>
    <x v="0"/>
    <x v="8"/>
  </r>
  <r>
    <n v="77561523"/>
    <x v="10"/>
    <x v="16"/>
  </r>
  <r>
    <n v="77561525"/>
    <x v="10"/>
    <x v="0"/>
  </r>
  <r>
    <n v="77561526"/>
    <x v="10"/>
    <x v="7"/>
  </r>
  <r>
    <n v="77561527"/>
    <x v="22"/>
    <x v="5"/>
  </r>
  <r>
    <n v="77561528"/>
    <x v="22"/>
    <x v="12"/>
  </r>
  <r>
    <n v="77561529"/>
    <x v="10"/>
    <x v="6"/>
  </r>
  <r>
    <n v="77561530"/>
    <x v="10"/>
    <x v="3"/>
  </r>
  <r>
    <n v="77561534"/>
    <x v="10"/>
    <x v="11"/>
  </r>
  <r>
    <n v="77561535"/>
    <x v="0"/>
    <x v="7"/>
  </r>
  <r>
    <n v="77561537"/>
    <x v="10"/>
    <x v="3"/>
  </r>
  <r>
    <n v="77561538"/>
    <x v="12"/>
    <x v="17"/>
  </r>
  <r>
    <n v="77561539"/>
    <x v="10"/>
    <x v="3"/>
  </r>
  <r>
    <n v="77561541"/>
    <x v="10"/>
    <x v="15"/>
  </r>
  <r>
    <n v="77561542"/>
    <x v="10"/>
    <x v="12"/>
  </r>
  <r>
    <n v="77561543"/>
    <x v="22"/>
    <x v="9"/>
  </r>
  <r>
    <n v="77561544"/>
    <x v="10"/>
    <x v="5"/>
  </r>
  <r>
    <n v="77561545"/>
    <x v="10"/>
    <x v="16"/>
  </r>
  <r>
    <n v="77561546"/>
    <x v="11"/>
    <x v="7"/>
  </r>
  <r>
    <n v="77561547"/>
    <x v="10"/>
    <x v="4"/>
  </r>
  <r>
    <n v="77561548"/>
    <x v="0"/>
    <x v="6"/>
  </r>
  <r>
    <n v="77561549"/>
    <x v="10"/>
    <x v="13"/>
  </r>
  <r>
    <n v="77561550"/>
    <x v="22"/>
    <x v="7"/>
  </r>
  <r>
    <n v="77561551"/>
    <x v="12"/>
    <x v="14"/>
  </r>
  <r>
    <n v="77561552"/>
    <x v="10"/>
    <x v="15"/>
  </r>
  <r>
    <n v="77561553"/>
    <x v="10"/>
    <x v="1"/>
  </r>
  <r>
    <n v="77561554"/>
    <x v="22"/>
    <x v="9"/>
  </r>
  <r>
    <n v="77561555"/>
    <x v="10"/>
    <x v="12"/>
  </r>
  <r>
    <n v="77561556"/>
    <x v="0"/>
    <x v="6"/>
  </r>
  <r>
    <n v="77561557"/>
    <x v="10"/>
    <x v="12"/>
  </r>
  <r>
    <n v="77561558"/>
    <x v="0"/>
    <x v="13"/>
  </r>
  <r>
    <n v="77561559"/>
    <x v="10"/>
    <x v="11"/>
  </r>
  <r>
    <n v="77561562"/>
    <x v="10"/>
    <x v="4"/>
  </r>
  <r>
    <n v="77561563"/>
    <x v="10"/>
    <x v="6"/>
  </r>
  <r>
    <n v="77561565"/>
    <x v="10"/>
    <x v="13"/>
  </r>
  <r>
    <n v="77561566"/>
    <x v="10"/>
    <x v="15"/>
  </r>
  <r>
    <n v="77561567"/>
    <x v="22"/>
    <x v="4"/>
  </r>
  <r>
    <n v="77561568"/>
    <x v="21"/>
    <x v="5"/>
  </r>
  <r>
    <n v="77561569"/>
    <x v="22"/>
    <x v="14"/>
  </r>
  <r>
    <n v="77561570"/>
    <x v="22"/>
    <x v="2"/>
  </r>
  <r>
    <n v="77561571"/>
    <x v="22"/>
    <x v="4"/>
  </r>
  <r>
    <n v="77561575"/>
    <x v="10"/>
    <x v="10"/>
  </r>
  <r>
    <n v="77561576"/>
    <x v="21"/>
    <x v="1"/>
  </r>
  <r>
    <n v="77561577"/>
    <x v="12"/>
    <x v="16"/>
  </r>
  <r>
    <n v="77561581"/>
    <x v="0"/>
    <x v="3"/>
  </r>
  <r>
    <n v="77561583"/>
    <x v="10"/>
    <x v="12"/>
  </r>
  <r>
    <n v="77561584"/>
    <x v="10"/>
    <x v="10"/>
  </r>
  <r>
    <n v="77561585"/>
    <x v="10"/>
    <x v="14"/>
  </r>
  <r>
    <n v="77561586"/>
    <x v="22"/>
    <x v="12"/>
  </r>
  <r>
    <n v="77561587"/>
    <x v="10"/>
    <x v="1"/>
  </r>
  <r>
    <n v="77561589"/>
    <x v="0"/>
    <x v="5"/>
  </r>
  <r>
    <n v="77561590"/>
    <x v="10"/>
    <x v="11"/>
  </r>
  <r>
    <n v="77561591"/>
    <x v="10"/>
    <x v="17"/>
  </r>
  <r>
    <n v="77561593"/>
    <x v="10"/>
    <x v="0"/>
  </r>
  <r>
    <n v="77561594"/>
    <x v="10"/>
    <x v="2"/>
  </r>
  <r>
    <n v="77561595"/>
    <x v="10"/>
    <x v="3"/>
  </r>
  <r>
    <n v="77561597"/>
    <x v="22"/>
    <x v="0"/>
  </r>
  <r>
    <n v="77561598"/>
    <x v="10"/>
    <x v="1"/>
  </r>
  <r>
    <n v="77561599"/>
    <x v="22"/>
    <x v="2"/>
  </r>
  <r>
    <n v="77561601"/>
    <x v="10"/>
    <x v="2"/>
  </r>
  <r>
    <n v="77561603"/>
    <x v="10"/>
    <x v="7"/>
  </r>
  <r>
    <n v="77561604"/>
    <x v="10"/>
    <x v="14"/>
  </r>
  <r>
    <n v="77561605"/>
    <x v="10"/>
    <x v="17"/>
  </r>
  <r>
    <n v="77561607"/>
    <x v="10"/>
    <x v="7"/>
  </r>
  <r>
    <n v="77561609"/>
    <x v="10"/>
    <x v="15"/>
  </r>
  <r>
    <n v="77561610"/>
    <x v="10"/>
    <x v="7"/>
  </r>
  <r>
    <n v="77561612"/>
    <x v="10"/>
    <x v="12"/>
  </r>
  <r>
    <n v="77561614"/>
    <x v="12"/>
    <x v="15"/>
  </r>
  <r>
    <n v="77561616"/>
    <x v="0"/>
    <x v="16"/>
  </r>
  <r>
    <n v="77561617"/>
    <x v="10"/>
    <x v="0"/>
  </r>
  <r>
    <n v="77561618"/>
    <x v="10"/>
    <x v="1"/>
  </r>
  <r>
    <n v="77561619"/>
    <x v="22"/>
    <x v="17"/>
  </r>
  <r>
    <n v="77561620"/>
    <x v="10"/>
    <x v="12"/>
  </r>
  <r>
    <n v="77561621"/>
    <x v="10"/>
    <x v="5"/>
  </r>
  <r>
    <n v="77561623"/>
    <x v="10"/>
    <x v="4"/>
  </r>
  <r>
    <n v="77561624"/>
    <x v="22"/>
    <x v="10"/>
  </r>
  <r>
    <n v="77561626"/>
    <x v="10"/>
    <x v="4"/>
  </r>
  <r>
    <n v="77561627"/>
    <x v="22"/>
    <x v="5"/>
  </r>
  <r>
    <n v="77561628"/>
    <x v="22"/>
    <x v="6"/>
  </r>
  <r>
    <n v="77561629"/>
    <x v="12"/>
    <x v="9"/>
  </r>
  <r>
    <n v="77561630"/>
    <x v="10"/>
    <x v="15"/>
  </r>
  <r>
    <n v="77561632"/>
    <x v="10"/>
    <x v="12"/>
  </r>
  <r>
    <n v="77561633"/>
    <x v="10"/>
    <x v="12"/>
  </r>
  <r>
    <n v="77561634"/>
    <x v="22"/>
    <x v="3"/>
  </r>
  <r>
    <n v="77561635"/>
    <x v="22"/>
    <x v="6"/>
  </r>
  <r>
    <n v="77561636"/>
    <x v="10"/>
    <x v="16"/>
  </r>
  <r>
    <n v="77561637"/>
    <x v="10"/>
    <x v="5"/>
  </r>
  <r>
    <n v="77561640"/>
    <x v="10"/>
    <x v="10"/>
  </r>
  <r>
    <n v="77561641"/>
    <x v="10"/>
    <x v="5"/>
  </r>
  <r>
    <n v="77561642"/>
    <x v="22"/>
    <x v="13"/>
  </r>
  <r>
    <n v="77561645"/>
    <x v="0"/>
    <x v="13"/>
  </r>
  <r>
    <n v="77561647"/>
    <x v="10"/>
    <x v="6"/>
  </r>
  <r>
    <n v="77561648"/>
    <x v="0"/>
    <x v="9"/>
  </r>
  <r>
    <n v="77561652"/>
    <x v="22"/>
    <x v="13"/>
  </r>
  <r>
    <n v="77561653"/>
    <x v="10"/>
    <x v="1"/>
  </r>
  <r>
    <n v="77561655"/>
    <x v="22"/>
    <x v="12"/>
  </r>
  <r>
    <n v="77561656"/>
    <x v="10"/>
    <x v="2"/>
  </r>
  <r>
    <n v="77561657"/>
    <x v="10"/>
    <x v="15"/>
  </r>
  <r>
    <n v="77561658"/>
    <x v="10"/>
    <x v="8"/>
  </r>
  <r>
    <n v="77561659"/>
    <x v="10"/>
    <x v="13"/>
  </r>
  <r>
    <n v="77561660"/>
    <x v="10"/>
    <x v="15"/>
  </r>
  <r>
    <n v="77561663"/>
    <x v="10"/>
    <x v="5"/>
  </r>
  <r>
    <n v="77561665"/>
    <x v="10"/>
    <x v="8"/>
  </r>
  <r>
    <n v="77561666"/>
    <x v="21"/>
    <x v="1"/>
  </r>
  <r>
    <n v="77561669"/>
    <x v="10"/>
    <x v="18"/>
  </r>
  <r>
    <n v="77561672"/>
    <x v="22"/>
    <x v="9"/>
  </r>
  <r>
    <n v="77561673"/>
    <x v="22"/>
    <x v="13"/>
  </r>
  <r>
    <n v="77561675"/>
    <x v="10"/>
    <x v="4"/>
  </r>
  <r>
    <n v="77561676"/>
    <x v="10"/>
    <x v="6"/>
  </r>
  <r>
    <n v="77561678"/>
    <x v="12"/>
    <x v="3"/>
  </r>
  <r>
    <n v="77561680"/>
    <x v="10"/>
    <x v="5"/>
  </r>
  <r>
    <n v="77561681"/>
    <x v="10"/>
    <x v="4"/>
  </r>
  <r>
    <n v="77561682"/>
    <x v="10"/>
    <x v="6"/>
  </r>
  <r>
    <n v="77561683"/>
    <x v="10"/>
    <x v="18"/>
  </r>
  <r>
    <n v="77561685"/>
    <x v="10"/>
    <x v="9"/>
  </r>
  <r>
    <n v="77561687"/>
    <x v="10"/>
    <x v="16"/>
  </r>
  <r>
    <n v="77561689"/>
    <x v="0"/>
    <x v="8"/>
  </r>
  <r>
    <n v="77561690"/>
    <x v="10"/>
    <x v="10"/>
  </r>
  <r>
    <n v="77561692"/>
    <x v="10"/>
    <x v="4"/>
  </r>
  <r>
    <n v="77561694"/>
    <x v="10"/>
    <x v="11"/>
  </r>
  <r>
    <n v="77561696"/>
    <x v="10"/>
    <x v="5"/>
  </r>
  <r>
    <n v="77561697"/>
    <x v="12"/>
    <x v="4"/>
  </r>
  <r>
    <n v="77561698"/>
    <x v="10"/>
    <x v="9"/>
  </r>
  <r>
    <n v="77561700"/>
    <x v="10"/>
    <x v="15"/>
  </r>
  <r>
    <n v="77561701"/>
    <x v="10"/>
    <x v="13"/>
  </r>
  <r>
    <n v="77561702"/>
    <x v="10"/>
    <x v="16"/>
  </r>
  <r>
    <n v="77561704"/>
    <x v="10"/>
    <x v="9"/>
  </r>
  <r>
    <n v="77561705"/>
    <x v="10"/>
    <x v="12"/>
  </r>
  <r>
    <n v="77561706"/>
    <x v="10"/>
    <x v="9"/>
  </r>
  <r>
    <n v="77561707"/>
    <x v="22"/>
    <x v="9"/>
  </r>
  <r>
    <n v="77561708"/>
    <x v="12"/>
    <x v="2"/>
  </r>
  <r>
    <n v="77561709"/>
    <x v="10"/>
    <x v="10"/>
  </r>
  <r>
    <n v="77561710"/>
    <x v="10"/>
    <x v="5"/>
  </r>
  <r>
    <n v="77561711"/>
    <x v="12"/>
    <x v="7"/>
  </r>
  <r>
    <n v="77561712"/>
    <x v="10"/>
    <x v="10"/>
  </r>
  <r>
    <n v="77561713"/>
    <x v="10"/>
    <x v="1"/>
  </r>
  <r>
    <n v="77561714"/>
    <x v="21"/>
    <x v="9"/>
  </r>
  <r>
    <n v="77561715"/>
    <x v="10"/>
    <x v="10"/>
  </r>
  <r>
    <n v="77561716"/>
    <x v="10"/>
    <x v="9"/>
  </r>
  <r>
    <n v="77561717"/>
    <x v="10"/>
    <x v="6"/>
  </r>
  <r>
    <n v="77561718"/>
    <x v="10"/>
    <x v="6"/>
  </r>
  <r>
    <n v="77561720"/>
    <x v="10"/>
    <x v="16"/>
  </r>
  <r>
    <n v="77561723"/>
    <x v="10"/>
    <x v="15"/>
  </r>
  <r>
    <n v="77561726"/>
    <x v="10"/>
    <x v="15"/>
  </r>
  <r>
    <n v="77561730"/>
    <x v="10"/>
    <x v="0"/>
  </r>
  <r>
    <n v="77561731"/>
    <x v="10"/>
    <x v="6"/>
  </r>
  <r>
    <n v="77561733"/>
    <x v="10"/>
    <x v="12"/>
  </r>
  <r>
    <n v="77561734"/>
    <x v="10"/>
    <x v="16"/>
  </r>
  <r>
    <n v="77561736"/>
    <x v="25"/>
    <x v="15"/>
  </r>
  <r>
    <n v="77561737"/>
    <x v="0"/>
    <x v="2"/>
  </r>
  <r>
    <n v="77561740"/>
    <x v="10"/>
    <x v="16"/>
  </r>
  <r>
    <n v="77561741"/>
    <x v="21"/>
    <x v="2"/>
  </r>
  <r>
    <n v="77561742"/>
    <x v="10"/>
    <x v="5"/>
  </r>
  <r>
    <n v="77561744"/>
    <x v="10"/>
    <x v="9"/>
  </r>
  <r>
    <n v="77561745"/>
    <x v="10"/>
    <x v="14"/>
  </r>
  <r>
    <n v="77561747"/>
    <x v="12"/>
    <x v="7"/>
  </r>
  <r>
    <n v="77561748"/>
    <x v="10"/>
    <x v="8"/>
  </r>
  <r>
    <n v="77561749"/>
    <x v="22"/>
    <x v="3"/>
  </r>
  <r>
    <n v="77561750"/>
    <x v="10"/>
    <x v="8"/>
  </r>
  <r>
    <n v="77561751"/>
    <x v="10"/>
    <x v="8"/>
  </r>
  <r>
    <n v="77561752"/>
    <x v="22"/>
    <x v="7"/>
  </r>
  <r>
    <n v="77561753"/>
    <x v="10"/>
    <x v="1"/>
  </r>
  <r>
    <n v="77561754"/>
    <x v="22"/>
    <x v="0"/>
  </r>
  <r>
    <n v="77561755"/>
    <x v="10"/>
    <x v="13"/>
  </r>
  <r>
    <n v="77561756"/>
    <x v="10"/>
    <x v="3"/>
  </r>
  <r>
    <n v="77561758"/>
    <x v="10"/>
    <x v="14"/>
  </r>
  <r>
    <n v="77561760"/>
    <x v="10"/>
    <x v="8"/>
  </r>
  <r>
    <n v="77561761"/>
    <x v="10"/>
    <x v="9"/>
  </r>
  <r>
    <n v="77561762"/>
    <x v="0"/>
    <x v="7"/>
  </r>
  <r>
    <n v="77561763"/>
    <x v="10"/>
    <x v="8"/>
  </r>
  <r>
    <n v="77561764"/>
    <x v="11"/>
    <x v="7"/>
  </r>
  <r>
    <n v="77561765"/>
    <x v="10"/>
    <x v="11"/>
  </r>
  <r>
    <n v="77561766"/>
    <x v="10"/>
    <x v="8"/>
  </r>
  <r>
    <n v="77561767"/>
    <x v="10"/>
    <x v="15"/>
  </r>
  <r>
    <n v="77561768"/>
    <x v="10"/>
    <x v="17"/>
  </r>
  <r>
    <n v="77561769"/>
    <x v="10"/>
    <x v="8"/>
  </r>
  <r>
    <n v="77561770"/>
    <x v="10"/>
    <x v="12"/>
  </r>
  <r>
    <n v="77561771"/>
    <x v="10"/>
    <x v="5"/>
  </r>
  <r>
    <n v="77561776"/>
    <x v="12"/>
    <x v="10"/>
  </r>
  <r>
    <n v="77561778"/>
    <x v="10"/>
    <x v="11"/>
  </r>
  <r>
    <n v="77561779"/>
    <x v="12"/>
    <x v="8"/>
  </r>
  <r>
    <n v="77561780"/>
    <x v="12"/>
    <x v="18"/>
  </r>
  <r>
    <n v="77561781"/>
    <x v="0"/>
    <x v="17"/>
  </r>
  <r>
    <n v="77561783"/>
    <x v="10"/>
    <x v="7"/>
  </r>
  <r>
    <n v="77561784"/>
    <x v="10"/>
    <x v="4"/>
  </r>
  <r>
    <n v="77561786"/>
    <x v="21"/>
    <x v="16"/>
  </r>
  <r>
    <n v="77561790"/>
    <x v="10"/>
    <x v="7"/>
  </r>
  <r>
    <n v="77561791"/>
    <x v="10"/>
    <x v="3"/>
  </r>
  <r>
    <n v="77561792"/>
    <x v="10"/>
    <x v="6"/>
  </r>
  <r>
    <n v="77561795"/>
    <x v="10"/>
    <x v="2"/>
  </r>
  <r>
    <n v="77561797"/>
    <x v="10"/>
    <x v="16"/>
  </r>
  <r>
    <n v="77561799"/>
    <x v="10"/>
    <x v="6"/>
  </r>
  <r>
    <n v="77561801"/>
    <x v="22"/>
    <x v="10"/>
  </r>
  <r>
    <n v="77561802"/>
    <x v="22"/>
    <x v="7"/>
  </r>
  <r>
    <n v="77561805"/>
    <x v="10"/>
    <x v="0"/>
  </r>
  <r>
    <n v="77561806"/>
    <x v="10"/>
    <x v="9"/>
  </r>
  <r>
    <n v="77561807"/>
    <x v="10"/>
    <x v="14"/>
  </r>
  <r>
    <n v="77561808"/>
    <x v="10"/>
    <x v="7"/>
  </r>
  <r>
    <n v="77561809"/>
    <x v="10"/>
    <x v="10"/>
  </r>
  <r>
    <n v="77561810"/>
    <x v="10"/>
    <x v="8"/>
  </r>
  <r>
    <n v="77561814"/>
    <x v="10"/>
    <x v="17"/>
  </r>
  <r>
    <n v="77561815"/>
    <x v="12"/>
    <x v="1"/>
  </r>
  <r>
    <n v="77561816"/>
    <x v="22"/>
    <x v="3"/>
  </r>
  <r>
    <n v="77561820"/>
    <x v="10"/>
    <x v="10"/>
  </r>
  <r>
    <n v="77561821"/>
    <x v="10"/>
    <x v="7"/>
  </r>
  <r>
    <n v="77561822"/>
    <x v="22"/>
    <x v="16"/>
  </r>
  <r>
    <n v="77561823"/>
    <x v="10"/>
    <x v="1"/>
  </r>
  <r>
    <n v="77561825"/>
    <x v="10"/>
    <x v="2"/>
  </r>
  <r>
    <n v="77561826"/>
    <x v="10"/>
    <x v="7"/>
  </r>
  <r>
    <n v="77561827"/>
    <x v="10"/>
    <x v="10"/>
  </r>
  <r>
    <n v="77561828"/>
    <x v="10"/>
    <x v="0"/>
  </r>
  <r>
    <n v="77561830"/>
    <x v="10"/>
    <x v="16"/>
  </r>
  <r>
    <n v="77561831"/>
    <x v="10"/>
    <x v="15"/>
  </r>
  <r>
    <n v="77561832"/>
    <x v="10"/>
    <x v="10"/>
  </r>
  <r>
    <n v="77561833"/>
    <x v="10"/>
    <x v="3"/>
  </r>
  <r>
    <n v="77561834"/>
    <x v="12"/>
    <x v="10"/>
  </r>
  <r>
    <n v="77561835"/>
    <x v="12"/>
    <x v="3"/>
  </r>
  <r>
    <n v="77561836"/>
    <x v="10"/>
    <x v="17"/>
  </r>
  <r>
    <n v="77561839"/>
    <x v="10"/>
    <x v="16"/>
  </r>
  <r>
    <n v="77561840"/>
    <x v="10"/>
    <x v="11"/>
  </r>
  <r>
    <n v="77561842"/>
    <x v="22"/>
    <x v="4"/>
  </r>
  <r>
    <n v="77561844"/>
    <x v="10"/>
    <x v="5"/>
  </r>
  <r>
    <n v="77561845"/>
    <x v="10"/>
    <x v="4"/>
  </r>
  <r>
    <n v="77561846"/>
    <x v="10"/>
    <x v="4"/>
  </r>
  <r>
    <n v="77561847"/>
    <x v="22"/>
    <x v="2"/>
  </r>
  <r>
    <n v="77561848"/>
    <x v="10"/>
    <x v="15"/>
  </r>
  <r>
    <n v="77561850"/>
    <x v="12"/>
    <x v="3"/>
  </r>
  <r>
    <n v="77561853"/>
    <x v="10"/>
    <x v="12"/>
  </r>
  <r>
    <n v="77561856"/>
    <x v="10"/>
    <x v="15"/>
  </r>
  <r>
    <n v="77561857"/>
    <x v="12"/>
    <x v="0"/>
  </r>
  <r>
    <n v="77561860"/>
    <x v="0"/>
    <x v="13"/>
  </r>
  <r>
    <n v="77561861"/>
    <x v="10"/>
    <x v="10"/>
  </r>
  <r>
    <n v="77561862"/>
    <x v="10"/>
    <x v="8"/>
  </r>
  <r>
    <n v="77561863"/>
    <x v="0"/>
    <x v="10"/>
  </r>
  <r>
    <n v="77561864"/>
    <x v="10"/>
    <x v="8"/>
  </r>
  <r>
    <n v="77561867"/>
    <x v="21"/>
    <x v="9"/>
  </r>
  <r>
    <n v="77561868"/>
    <x v="10"/>
    <x v="10"/>
  </r>
  <r>
    <n v="77561870"/>
    <x v="10"/>
    <x v="5"/>
  </r>
  <r>
    <n v="77561871"/>
    <x v="12"/>
    <x v="9"/>
  </r>
  <r>
    <n v="77561872"/>
    <x v="22"/>
    <x v="14"/>
  </r>
  <r>
    <n v="77561873"/>
    <x v="10"/>
    <x v="13"/>
  </r>
  <r>
    <n v="77561874"/>
    <x v="1"/>
    <x v="15"/>
  </r>
  <r>
    <n v="77561875"/>
    <x v="12"/>
    <x v="8"/>
  </r>
  <r>
    <n v="77561876"/>
    <x v="10"/>
    <x v="10"/>
  </r>
  <r>
    <n v="77561877"/>
    <x v="10"/>
    <x v="8"/>
  </r>
  <r>
    <n v="77561878"/>
    <x v="22"/>
    <x v="3"/>
  </r>
  <r>
    <n v="77561879"/>
    <x v="10"/>
    <x v="18"/>
  </r>
  <r>
    <n v="77561880"/>
    <x v="10"/>
    <x v="11"/>
  </r>
  <r>
    <n v="77561882"/>
    <x v="10"/>
    <x v="5"/>
  </r>
  <r>
    <n v="77561885"/>
    <x v="10"/>
    <x v="15"/>
  </r>
  <r>
    <n v="77561886"/>
    <x v="10"/>
    <x v="17"/>
  </r>
  <r>
    <n v="77561887"/>
    <x v="12"/>
    <x v="2"/>
  </r>
  <r>
    <n v="77561889"/>
    <x v="10"/>
    <x v="18"/>
  </r>
  <r>
    <n v="77561892"/>
    <x v="10"/>
    <x v="12"/>
  </r>
  <r>
    <n v="77561894"/>
    <x v="12"/>
    <x v="4"/>
  </r>
  <r>
    <n v="77561896"/>
    <x v="10"/>
    <x v="9"/>
  </r>
  <r>
    <n v="77561897"/>
    <x v="22"/>
    <x v="16"/>
  </r>
  <r>
    <n v="77561899"/>
    <x v="10"/>
    <x v="15"/>
  </r>
  <r>
    <n v="77561900"/>
    <x v="12"/>
    <x v="3"/>
  </r>
  <r>
    <n v="77561901"/>
    <x v="10"/>
    <x v="8"/>
  </r>
  <r>
    <n v="77561902"/>
    <x v="21"/>
    <x v="15"/>
  </r>
  <r>
    <n v="77561903"/>
    <x v="10"/>
    <x v="10"/>
  </r>
  <r>
    <n v="77561904"/>
    <x v="10"/>
    <x v="9"/>
  </r>
  <r>
    <n v="77561907"/>
    <x v="10"/>
    <x v="13"/>
  </r>
  <r>
    <n v="77561910"/>
    <x v="12"/>
    <x v="7"/>
  </r>
  <r>
    <n v="77561911"/>
    <x v="10"/>
    <x v="16"/>
  </r>
  <r>
    <n v="77561912"/>
    <x v="10"/>
    <x v="9"/>
  </r>
  <r>
    <n v="77561913"/>
    <x v="10"/>
    <x v="6"/>
  </r>
  <r>
    <n v="77561914"/>
    <x v="10"/>
    <x v="13"/>
  </r>
  <r>
    <n v="77561916"/>
    <x v="10"/>
    <x v="11"/>
  </r>
  <r>
    <n v="77561917"/>
    <x v="10"/>
    <x v="8"/>
  </r>
  <r>
    <n v="77561918"/>
    <x v="10"/>
    <x v="10"/>
  </r>
  <r>
    <n v="77561920"/>
    <x v="10"/>
    <x v="12"/>
  </r>
  <r>
    <n v="77561921"/>
    <x v="10"/>
    <x v="15"/>
  </r>
  <r>
    <n v="77561922"/>
    <x v="10"/>
    <x v="7"/>
  </r>
  <r>
    <n v="77561924"/>
    <x v="0"/>
    <x v="11"/>
  </r>
  <r>
    <n v="77561927"/>
    <x v="10"/>
    <x v="12"/>
  </r>
  <r>
    <n v="77561929"/>
    <x v="10"/>
    <x v="13"/>
  </r>
  <r>
    <n v="77561932"/>
    <x v="10"/>
    <x v="3"/>
  </r>
  <r>
    <n v="77561933"/>
    <x v="10"/>
    <x v="5"/>
  </r>
  <r>
    <n v="77561934"/>
    <x v="10"/>
    <x v="12"/>
  </r>
  <r>
    <n v="77561935"/>
    <x v="10"/>
    <x v="3"/>
  </r>
  <r>
    <n v="77561937"/>
    <x v="10"/>
    <x v="10"/>
  </r>
  <r>
    <n v="77561939"/>
    <x v="0"/>
    <x v="16"/>
  </r>
  <r>
    <n v="77561940"/>
    <x v="10"/>
    <x v="12"/>
  </r>
  <r>
    <n v="77561942"/>
    <x v="12"/>
    <x v="10"/>
  </r>
  <r>
    <n v="77561943"/>
    <x v="10"/>
    <x v="7"/>
  </r>
  <r>
    <n v="77561944"/>
    <x v="10"/>
    <x v="5"/>
  </r>
  <r>
    <n v="77561945"/>
    <x v="10"/>
    <x v="6"/>
  </r>
  <r>
    <n v="77561946"/>
    <x v="12"/>
    <x v="1"/>
  </r>
  <r>
    <n v="77561948"/>
    <x v="12"/>
    <x v="7"/>
  </r>
  <r>
    <n v="77561949"/>
    <x v="0"/>
    <x v="9"/>
  </r>
  <r>
    <n v="77561950"/>
    <x v="10"/>
    <x v="6"/>
  </r>
  <r>
    <n v="77561952"/>
    <x v="0"/>
    <x v="10"/>
  </r>
  <r>
    <n v="77561954"/>
    <x v="10"/>
    <x v="6"/>
  </r>
  <r>
    <n v="77561955"/>
    <x v="10"/>
    <x v="13"/>
  </r>
  <r>
    <n v="77561956"/>
    <x v="10"/>
    <x v="16"/>
  </r>
  <r>
    <n v="77561957"/>
    <x v="10"/>
    <x v="5"/>
  </r>
  <r>
    <n v="77561958"/>
    <x v="12"/>
    <x v="0"/>
  </r>
  <r>
    <n v="77561959"/>
    <x v="10"/>
    <x v="6"/>
  </r>
  <r>
    <n v="77561960"/>
    <x v="10"/>
    <x v="15"/>
  </r>
  <r>
    <n v="77561963"/>
    <x v="10"/>
    <x v="15"/>
  </r>
  <r>
    <n v="77561964"/>
    <x v="10"/>
    <x v="10"/>
  </r>
  <r>
    <n v="77561966"/>
    <x v="10"/>
    <x v="0"/>
  </r>
  <r>
    <n v="77561968"/>
    <x v="10"/>
    <x v="0"/>
  </r>
  <r>
    <n v="77561969"/>
    <x v="10"/>
    <x v="18"/>
  </r>
  <r>
    <n v="77561970"/>
    <x v="11"/>
    <x v="4"/>
  </r>
  <r>
    <n v="77561971"/>
    <x v="10"/>
    <x v="18"/>
  </r>
  <r>
    <n v="77561972"/>
    <x v="11"/>
    <x v="4"/>
  </r>
  <r>
    <n v="77561974"/>
    <x v="10"/>
    <x v="9"/>
  </r>
  <r>
    <n v="77561975"/>
    <x v="10"/>
    <x v="8"/>
  </r>
  <r>
    <n v="77561978"/>
    <x v="22"/>
    <x v="16"/>
  </r>
  <r>
    <n v="77561979"/>
    <x v="10"/>
    <x v="14"/>
  </r>
  <r>
    <n v="77561980"/>
    <x v="12"/>
    <x v="11"/>
  </r>
  <r>
    <n v="77561981"/>
    <x v="22"/>
    <x v="0"/>
  </r>
  <r>
    <n v="77561982"/>
    <x v="10"/>
    <x v="3"/>
  </r>
  <r>
    <n v="77561984"/>
    <x v="22"/>
    <x v="7"/>
  </r>
  <r>
    <n v="77561985"/>
    <x v="12"/>
    <x v="5"/>
  </r>
  <r>
    <n v="77561986"/>
    <x v="10"/>
    <x v="10"/>
  </r>
  <r>
    <n v="77561987"/>
    <x v="22"/>
    <x v="9"/>
  </r>
  <r>
    <n v="77561988"/>
    <x v="10"/>
    <x v="16"/>
  </r>
  <r>
    <n v="77561989"/>
    <x v="10"/>
    <x v="13"/>
  </r>
  <r>
    <n v="77561990"/>
    <x v="12"/>
    <x v="5"/>
  </r>
  <r>
    <n v="77561991"/>
    <x v="10"/>
    <x v="0"/>
  </r>
  <r>
    <n v="77561992"/>
    <x v="21"/>
    <x v="11"/>
  </r>
  <r>
    <n v="77561993"/>
    <x v="10"/>
    <x v="15"/>
  </r>
  <r>
    <n v="77561995"/>
    <x v="10"/>
    <x v="7"/>
  </r>
  <r>
    <n v="77561998"/>
    <x v="10"/>
    <x v="16"/>
  </r>
  <r>
    <n v="77562000"/>
    <x v="10"/>
    <x v="1"/>
  </r>
  <r>
    <n v="77562001"/>
    <x v="10"/>
    <x v="16"/>
  </r>
  <r>
    <n v="77562002"/>
    <x v="10"/>
    <x v="8"/>
  </r>
  <r>
    <n v="77562003"/>
    <x v="23"/>
    <x v="16"/>
  </r>
  <r>
    <n v="77562005"/>
    <x v="10"/>
    <x v="15"/>
  </r>
  <r>
    <n v="77562006"/>
    <x v="10"/>
    <x v="4"/>
  </r>
  <r>
    <n v="77562007"/>
    <x v="10"/>
    <x v="15"/>
  </r>
  <r>
    <n v="77562009"/>
    <x v="10"/>
    <x v="10"/>
  </r>
  <r>
    <n v="77562010"/>
    <x v="10"/>
    <x v="10"/>
  </r>
  <r>
    <n v="77562011"/>
    <x v="10"/>
    <x v="7"/>
  </r>
  <r>
    <n v="77562013"/>
    <x v="10"/>
    <x v="17"/>
  </r>
  <r>
    <n v="77562014"/>
    <x v="10"/>
    <x v="1"/>
  </r>
  <r>
    <n v="77562016"/>
    <x v="10"/>
    <x v="16"/>
  </r>
  <r>
    <n v="77562018"/>
    <x v="10"/>
    <x v="4"/>
  </r>
  <r>
    <n v="77562021"/>
    <x v="10"/>
    <x v="14"/>
  </r>
  <r>
    <n v="77562022"/>
    <x v="10"/>
    <x v="9"/>
  </r>
  <r>
    <n v="77562024"/>
    <x v="10"/>
    <x v="16"/>
  </r>
  <r>
    <n v="77562025"/>
    <x v="10"/>
    <x v="17"/>
  </r>
  <r>
    <n v="77562028"/>
    <x v="0"/>
    <x v="10"/>
  </r>
  <r>
    <n v="77562029"/>
    <x v="10"/>
    <x v="13"/>
  </r>
  <r>
    <n v="77562032"/>
    <x v="10"/>
    <x v="16"/>
  </r>
  <r>
    <n v="77562034"/>
    <x v="10"/>
    <x v="12"/>
  </r>
  <r>
    <n v="77562035"/>
    <x v="10"/>
    <x v="7"/>
  </r>
  <r>
    <n v="77562036"/>
    <x v="10"/>
    <x v="6"/>
  </r>
  <r>
    <n v="77562037"/>
    <x v="10"/>
    <x v="12"/>
  </r>
  <r>
    <n v="77562038"/>
    <x v="21"/>
    <x v="4"/>
  </r>
  <r>
    <n v="77562040"/>
    <x v="10"/>
    <x v="13"/>
  </r>
  <r>
    <n v="77562041"/>
    <x v="0"/>
    <x v="8"/>
  </r>
  <r>
    <n v="77562042"/>
    <x v="10"/>
    <x v="7"/>
  </r>
  <r>
    <n v="77562043"/>
    <x v="10"/>
    <x v="16"/>
  </r>
  <r>
    <n v="77562044"/>
    <x v="11"/>
    <x v="18"/>
  </r>
  <r>
    <n v="77562045"/>
    <x v="10"/>
    <x v="0"/>
  </r>
  <r>
    <n v="77562047"/>
    <x v="10"/>
    <x v="7"/>
  </r>
  <r>
    <n v="77562048"/>
    <x v="10"/>
    <x v="12"/>
  </r>
  <r>
    <n v="77562049"/>
    <x v="0"/>
    <x v="8"/>
  </r>
  <r>
    <n v="77562050"/>
    <x v="10"/>
    <x v="12"/>
  </r>
  <r>
    <n v="77562051"/>
    <x v="10"/>
    <x v="11"/>
  </r>
  <r>
    <n v="77562052"/>
    <x v="10"/>
    <x v="0"/>
  </r>
  <r>
    <n v="77562053"/>
    <x v="10"/>
    <x v="0"/>
  </r>
  <r>
    <n v="77562054"/>
    <x v="1"/>
    <x v="7"/>
  </r>
  <r>
    <n v="77562056"/>
    <x v="10"/>
    <x v="8"/>
  </r>
  <r>
    <n v="77562057"/>
    <x v="10"/>
    <x v="8"/>
  </r>
  <r>
    <n v="77562058"/>
    <x v="10"/>
    <x v="9"/>
  </r>
  <r>
    <n v="77562059"/>
    <x v="10"/>
    <x v="3"/>
  </r>
  <r>
    <n v="77562060"/>
    <x v="10"/>
    <x v="12"/>
  </r>
  <r>
    <n v="77562063"/>
    <x v="10"/>
    <x v="6"/>
  </r>
  <r>
    <n v="77562066"/>
    <x v="10"/>
    <x v="11"/>
  </r>
  <r>
    <n v="77562067"/>
    <x v="10"/>
    <x v="11"/>
  </r>
  <r>
    <n v="77562068"/>
    <x v="10"/>
    <x v="17"/>
  </r>
  <r>
    <n v="77562069"/>
    <x v="1"/>
    <x v="4"/>
  </r>
  <r>
    <n v="77562070"/>
    <x v="12"/>
    <x v="13"/>
  </r>
  <r>
    <n v="77562071"/>
    <x v="0"/>
    <x v="15"/>
  </r>
  <r>
    <n v="77562072"/>
    <x v="1"/>
    <x v="4"/>
  </r>
  <r>
    <n v="77562073"/>
    <x v="22"/>
    <x v="10"/>
  </r>
  <r>
    <n v="77562074"/>
    <x v="0"/>
    <x v="6"/>
  </r>
  <r>
    <n v="77562075"/>
    <x v="22"/>
    <x v="7"/>
  </r>
  <r>
    <n v="77562076"/>
    <x v="10"/>
    <x v="3"/>
  </r>
  <r>
    <n v="77562078"/>
    <x v="10"/>
    <x v="0"/>
  </r>
  <r>
    <n v="77562079"/>
    <x v="12"/>
    <x v="12"/>
  </r>
  <r>
    <n v="77562082"/>
    <x v="10"/>
    <x v="13"/>
  </r>
  <r>
    <n v="77562083"/>
    <x v="10"/>
    <x v="13"/>
  </r>
  <r>
    <n v="77562085"/>
    <x v="0"/>
    <x v="4"/>
  </r>
  <r>
    <n v="77562086"/>
    <x v="0"/>
    <x v="2"/>
  </r>
  <r>
    <n v="77562087"/>
    <x v="10"/>
    <x v="15"/>
  </r>
  <r>
    <n v="77562089"/>
    <x v="10"/>
    <x v="8"/>
  </r>
  <r>
    <n v="77562090"/>
    <x v="10"/>
    <x v="2"/>
  </r>
  <r>
    <n v="77562091"/>
    <x v="10"/>
    <x v="4"/>
  </r>
  <r>
    <n v="77562092"/>
    <x v="10"/>
    <x v="0"/>
  </r>
  <r>
    <n v="77562097"/>
    <x v="10"/>
    <x v="11"/>
  </r>
  <r>
    <n v="77562098"/>
    <x v="10"/>
    <x v="5"/>
  </r>
  <r>
    <n v="77562100"/>
    <x v="10"/>
    <x v="5"/>
  </r>
  <r>
    <n v="77562101"/>
    <x v="10"/>
    <x v="4"/>
  </r>
  <r>
    <n v="77562102"/>
    <x v="10"/>
    <x v="7"/>
  </r>
  <r>
    <n v="77562104"/>
    <x v="22"/>
    <x v="16"/>
  </r>
  <r>
    <n v="77562105"/>
    <x v="10"/>
    <x v="15"/>
  </r>
  <r>
    <n v="77562107"/>
    <x v="10"/>
    <x v="1"/>
  </r>
  <r>
    <n v="77562108"/>
    <x v="10"/>
    <x v="11"/>
  </r>
  <r>
    <n v="77562110"/>
    <x v="10"/>
    <x v="4"/>
  </r>
  <r>
    <n v="77562111"/>
    <x v="10"/>
    <x v="3"/>
  </r>
  <r>
    <n v="77562112"/>
    <x v="0"/>
    <x v="3"/>
  </r>
  <r>
    <n v="77562113"/>
    <x v="22"/>
    <x v="6"/>
  </r>
  <r>
    <n v="77562114"/>
    <x v="22"/>
    <x v="9"/>
  </r>
  <r>
    <n v="77562118"/>
    <x v="10"/>
    <x v="10"/>
  </r>
  <r>
    <n v="77562119"/>
    <x v="21"/>
    <x v="2"/>
  </r>
  <r>
    <n v="77562120"/>
    <x v="12"/>
    <x v="4"/>
  </r>
  <r>
    <n v="77562121"/>
    <x v="22"/>
    <x v="15"/>
  </r>
  <r>
    <n v="77562123"/>
    <x v="10"/>
    <x v="10"/>
  </r>
  <r>
    <n v="77562124"/>
    <x v="10"/>
    <x v="15"/>
  </r>
  <r>
    <n v="77562125"/>
    <x v="10"/>
    <x v="16"/>
  </r>
  <r>
    <n v="77562128"/>
    <x v="10"/>
    <x v="8"/>
  </r>
  <r>
    <n v="77562129"/>
    <x v="10"/>
    <x v="1"/>
  </r>
  <r>
    <n v="77562130"/>
    <x v="12"/>
    <x v="2"/>
  </r>
  <r>
    <n v="77562131"/>
    <x v="12"/>
    <x v="16"/>
  </r>
  <r>
    <n v="77562133"/>
    <x v="21"/>
    <x v="6"/>
  </r>
  <r>
    <n v="77562134"/>
    <x v="22"/>
    <x v="12"/>
  </r>
  <r>
    <n v="77562136"/>
    <x v="0"/>
    <x v="5"/>
  </r>
  <r>
    <n v="77562138"/>
    <x v="10"/>
    <x v="18"/>
  </r>
  <r>
    <n v="77562139"/>
    <x v="0"/>
    <x v="8"/>
  </r>
  <r>
    <n v="77562141"/>
    <x v="10"/>
    <x v="6"/>
  </r>
  <r>
    <n v="77562143"/>
    <x v="10"/>
    <x v="8"/>
  </r>
  <r>
    <n v="77562144"/>
    <x v="10"/>
    <x v="10"/>
  </r>
  <r>
    <n v="77562147"/>
    <x v="10"/>
    <x v="18"/>
  </r>
  <r>
    <n v="77562148"/>
    <x v="10"/>
    <x v="7"/>
  </r>
  <r>
    <n v="77562151"/>
    <x v="10"/>
    <x v="4"/>
  </r>
  <r>
    <n v="77562152"/>
    <x v="0"/>
    <x v="4"/>
  </r>
  <r>
    <n v="77562153"/>
    <x v="10"/>
    <x v="11"/>
  </r>
  <r>
    <n v="77562154"/>
    <x v="10"/>
    <x v="4"/>
  </r>
  <r>
    <n v="77562155"/>
    <x v="10"/>
    <x v="9"/>
  </r>
  <r>
    <n v="77562157"/>
    <x v="10"/>
    <x v="13"/>
  </r>
  <r>
    <n v="77562158"/>
    <x v="10"/>
    <x v="13"/>
  </r>
  <r>
    <n v="77562161"/>
    <x v="12"/>
    <x v="14"/>
  </r>
  <r>
    <n v="77562162"/>
    <x v="10"/>
    <x v="8"/>
  </r>
  <r>
    <n v="77562163"/>
    <x v="10"/>
    <x v="13"/>
  </r>
  <r>
    <n v="77562164"/>
    <x v="10"/>
    <x v="1"/>
  </r>
  <r>
    <n v="77562166"/>
    <x v="10"/>
    <x v="14"/>
  </r>
  <r>
    <n v="77562168"/>
    <x v="10"/>
    <x v="11"/>
  </r>
  <r>
    <n v="77562169"/>
    <x v="10"/>
    <x v="13"/>
  </r>
  <r>
    <n v="77562170"/>
    <x v="12"/>
    <x v="14"/>
  </r>
  <r>
    <n v="77562172"/>
    <x v="0"/>
    <x v="15"/>
  </r>
  <r>
    <n v="77562173"/>
    <x v="0"/>
    <x v="14"/>
  </r>
  <r>
    <n v="77562174"/>
    <x v="10"/>
    <x v="8"/>
  </r>
  <r>
    <n v="77562175"/>
    <x v="10"/>
    <x v="8"/>
  </r>
  <r>
    <n v="77562179"/>
    <x v="10"/>
    <x v="4"/>
  </r>
  <r>
    <n v="77562180"/>
    <x v="12"/>
    <x v="10"/>
  </r>
  <r>
    <n v="77562182"/>
    <x v="12"/>
    <x v="2"/>
  </r>
  <r>
    <n v="77562183"/>
    <x v="10"/>
    <x v="8"/>
  </r>
  <r>
    <n v="77562186"/>
    <x v="1"/>
    <x v="10"/>
  </r>
  <r>
    <n v="77562187"/>
    <x v="10"/>
    <x v="16"/>
  </r>
  <r>
    <n v="77562192"/>
    <x v="10"/>
    <x v="5"/>
  </r>
  <r>
    <n v="77562195"/>
    <x v="10"/>
    <x v="1"/>
  </r>
  <r>
    <n v="77562199"/>
    <x v="10"/>
    <x v="10"/>
  </r>
  <r>
    <n v="77562200"/>
    <x v="12"/>
    <x v="3"/>
  </r>
  <r>
    <n v="77562201"/>
    <x v="0"/>
    <x v="2"/>
  </r>
  <r>
    <n v="77562202"/>
    <x v="12"/>
    <x v="10"/>
  </r>
  <r>
    <n v="77562203"/>
    <x v="10"/>
    <x v="10"/>
  </r>
  <r>
    <n v="77562204"/>
    <x v="10"/>
    <x v="18"/>
  </r>
  <r>
    <n v="77562205"/>
    <x v="10"/>
    <x v="12"/>
  </r>
  <r>
    <n v="77562206"/>
    <x v="22"/>
    <x v="9"/>
  </r>
  <r>
    <n v="77562208"/>
    <x v="0"/>
    <x v="8"/>
  </r>
  <r>
    <n v="77562210"/>
    <x v="10"/>
    <x v="2"/>
  </r>
  <r>
    <n v="77562212"/>
    <x v="12"/>
    <x v="9"/>
  </r>
  <r>
    <n v="77562213"/>
    <x v="10"/>
    <x v="5"/>
  </r>
  <r>
    <n v="77562216"/>
    <x v="10"/>
    <x v="2"/>
  </r>
  <r>
    <n v="77562219"/>
    <x v="0"/>
    <x v="8"/>
  </r>
  <r>
    <n v="77562220"/>
    <x v="10"/>
    <x v="12"/>
  </r>
  <r>
    <n v="77562221"/>
    <x v="10"/>
    <x v="10"/>
  </r>
  <r>
    <n v="77562222"/>
    <x v="21"/>
    <x v="7"/>
  </r>
  <r>
    <n v="77562227"/>
    <x v="10"/>
    <x v="7"/>
  </r>
  <r>
    <n v="77562228"/>
    <x v="12"/>
    <x v="0"/>
  </r>
  <r>
    <n v="77562229"/>
    <x v="10"/>
    <x v="5"/>
  </r>
  <r>
    <n v="77562233"/>
    <x v="10"/>
    <x v="7"/>
  </r>
  <r>
    <n v="77562234"/>
    <x v="12"/>
    <x v="16"/>
  </r>
  <r>
    <n v="77562236"/>
    <x v="10"/>
    <x v="4"/>
  </r>
  <r>
    <n v="77562238"/>
    <x v="1"/>
    <x v="15"/>
  </r>
  <r>
    <n v="77562239"/>
    <x v="22"/>
    <x v="14"/>
  </r>
  <r>
    <n v="77562241"/>
    <x v="12"/>
    <x v="0"/>
  </r>
  <r>
    <n v="77562242"/>
    <x v="10"/>
    <x v="8"/>
  </r>
  <r>
    <n v="77562247"/>
    <x v="10"/>
    <x v="12"/>
  </r>
  <r>
    <n v="77562248"/>
    <x v="10"/>
    <x v="18"/>
  </r>
  <r>
    <n v="77562250"/>
    <x v="10"/>
    <x v="6"/>
  </r>
  <r>
    <n v="77562254"/>
    <x v="10"/>
    <x v="12"/>
  </r>
  <r>
    <n v="77562255"/>
    <x v="10"/>
    <x v="4"/>
  </r>
  <r>
    <n v="77562256"/>
    <x v="10"/>
    <x v="8"/>
  </r>
  <r>
    <n v="77562261"/>
    <x v="10"/>
    <x v="16"/>
  </r>
  <r>
    <n v="77562263"/>
    <x v="10"/>
    <x v="15"/>
  </r>
  <r>
    <n v="77562264"/>
    <x v="22"/>
    <x v="18"/>
  </r>
  <r>
    <n v="77562265"/>
    <x v="10"/>
    <x v="16"/>
  </r>
  <r>
    <n v="77562267"/>
    <x v="22"/>
    <x v="13"/>
  </r>
  <r>
    <n v="77562269"/>
    <x v="10"/>
    <x v="1"/>
  </r>
  <r>
    <n v="77562270"/>
    <x v="10"/>
    <x v="6"/>
  </r>
  <r>
    <n v="77562272"/>
    <x v="11"/>
    <x v="17"/>
  </r>
  <r>
    <n v="77562273"/>
    <x v="10"/>
    <x v="15"/>
  </r>
  <r>
    <n v="77562276"/>
    <x v="10"/>
    <x v="3"/>
  </r>
  <r>
    <n v="77562278"/>
    <x v="22"/>
    <x v="12"/>
  </r>
  <r>
    <n v="77562280"/>
    <x v="10"/>
    <x v="7"/>
  </r>
  <r>
    <n v="77562282"/>
    <x v="10"/>
    <x v="7"/>
  </r>
  <r>
    <n v="77562283"/>
    <x v="10"/>
    <x v="18"/>
  </r>
  <r>
    <n v="77562285"/>
    <x v="10"/>
    <x v="9"/>
  </r>
  <r>
    <n v="77562288"/>
    <x v="10"/>
    <x v="12"/>
  </r>
  <r>
    <n v="77562291"/>
    <x v="10"/>
    <x v="1"/>
  </r>
  <r>
    <n v="77562292"/>
    <x v="12"/>
    <x v="11"/>
  </r>
  <r>
    <n v="77562293"/>
    <x v="12"/>
    <x v="7"/>
  </r>
  <r>
    <n v="77562294"/>
    <x v="12"/>
    <x v="7"/>
  </r>
  <r>
    <n v="77562295"/>
    <x v="10"/>
    <x v="10"/>
  </r>
  <r>
    <n v="77562296"/>
    <x v="22"/>
    <x v="13"/>
  </r>
  <r>
    <n v="77562297"/>
    <x v="10"/>
    <x v="12"/>
  </r>
  <r>
    <n v="77562298"/>
    <x v="10"/>
    <x v="15"/>
  </r>
  <r>
    <n v="77562299"/>
    <x v="12"/>
    <x v="7"/>
  </r>
  <r>
    <n v="77562301"/>
    <x v="10"/>
    <x v="17"/>
  </r>
  <r>
    <n v="77562302"/>
    <x v="10"/>
    <x v="15"/>
  </r>
  <r>
    <n v="77562306"/>
    <x v="10"/>
    <x v="7"/>
  </r>
  <r>
    <n v="77562307"/>
    <x v="10"/>
    <x v="17"/>
  </r>
  <r>
    <n v="77562308"/>
    <x v="10"/>
    <x v="12"/>
  </r>
  <r>
    <n v="77562309"/>
    <x v="10"/>
    <x v="13"/>
  </r>
  <r>
    <n v="77562310"/>
    <x v="10"/>
    <x v="16"/>
  </r>
  <r>
    <n v="77562312"/>
    <x v="10"/>
    <x v="3"/>
  </r>
  <r>
    <n v="77562313"/>
    <x v="0"/>
    <x v="9"/>
  </r>
  <r>
    <n v="77562314"/>
    <x v="22"/>
    <x v="8"/>
  </r>
  <r>
    <n v="77562315"/>
    <x v="10"/>
    <x v="11"/>
  </r>
  <r>
    <n v="77562317"/>
    <x v="10"/>
    <x v="5"/>
  </r>
  <r>
    <n v="77562318"/>
    <x v="22"/>
    <x v="4"/>
  </r>
  <r>
    <n v="77562321"/>
    <x v="10"/>
    <x v="14"/>
  </r>
  <r>
    <n v="77562323"/>
    <x v="10"/>
    <x v="1"/>
  </r>
  <r>
    <n v="77562325"/>
    <x v="10"/>
    <x v="3"/>
  </r>
  <r>
    <n v="77562327"/>
    <x v="10"/>
    <x v="10"/>
  </r>
  <r>
    <n v="77562329"/>
    <x v="12"/>
    <x v="11"/>
  </r>
  <r>
    <n v="77562330"/>
    <x v="10"/>
    <x v="1"/>
  </r>
  <r>
    <n v="77562331"/>
    <x v="12"/>
    <x v="3"/>
  </r>
  <r>
    <n v="77562332"/>
    <x v="12"/>
    <x v="10"/>
  </r>
  <r>
    <n v="77562333"/>
    <x v="10"/>
    <x v="17"/>
  </r>
  <r>
    <n v="77562334"/>
    <x v="22"/>
    <x v="16"/>
  </r>
  <r>
    <n v="77562336"/>
    <x v="10"/>
    <x v="4"/>
  </r>
  <r>
    <n v="77562338"/>
    <x v="10"/>
    <x v="5"/>
  </r>
  <r>
    <n v="77562341"/>
    <x v="22"/>
    <x v="14"/>
  </r>
  <r>
    <n v="77562342"/>
    <x v="10"/>
    <x v="8"/>
  </r>
  <r>
    <n v="77562344"/>
    <x v="10"/>
    <x v="11"/>
  </r>
  <r>
    <n v="77562345"/>
    <x v="10"/>
    <x v="5"/>
  </r>
  <r>
    <n v="77562347"/>
    <x v="10"/>
    <x v="10"/>
  </r>
  <r>
    <n v="77562348"/>
    <x v="10"/>
    <x v="7"/>
  </r>
  <r>
    <n v="77562350"/>
    <x v="10"/>
    <x v="5"/>
  </r>
  <r>
    <n v="77562352"/>
    <x v="22"/>
    <x v="9"/>
  </r>
  <r>
    <n v="77562353"/>
    <x v="10"/>
    <x v="4"/>
  </r>
  <r>
    <n v="77562355"/>
    <x v="10"/>
    <x v="2"/>
  </r>
  <r>
    <n v="77562356"/>
    <x v="22"/>
    <x v="0"/>
  </r>
  <r>
    <n v="77562357"/>
    <x v="10"/>
    <x v="5"/>
  </r>
  <r>
    <n v="77562358"/>
    <x v="1"/>
    <x v="10"/>
  </r>
  <r>
    <n v="77562359"/>
    <x v="10"/>
    <x v="7"/>
  </r>
  <r>
    <n v="77562360"/>
    <x v="10"/>
    <x v="8"/>
  </r>
  <r>
    <n v="77562361"/>
    <x v="10"/>
    <x v="3"/>
  </r>
  <r>
    <n v="77562363"/>
    <x v="10"/>
    <x v="7"/>
  </r>
  <r>
    <n v="77562365"/>
    <x v="10"/>
    <x v="13"/>
  </r>
  <r>
    <n v="77562366"/>
    <x v="10"/>
    <x v="7"/>
  </r>
  <r>
    <n v="77562368"/>
    <x v="0"/>
    <x v="2"/>
  </r>
  <r>
    <n v="77562369"/>
    <x v="10"/>
    <x v="3"/>
  </r>
  <r>
    <n v="77562370"/>
    <x v="22"/>
    <x v="11"/>
  </r>
  <r>
    <n v="77562373"/>
    <x v="10"/>
    <x v="15"/>
  </r>
  <r>
    <n v="77562374"/>
    <x v="10"/>
    <x v="16"/>
  </r>
  <r>
    <n v="77562375"/>
    <x v="0"/>
    <x v="17"/>
  </r>
  <r>
    <n v="77562376"/>
    <x v="10"/>
    <x v="6"/>
  </r>
  <r>
    <n v="77562377"/>
    <x v="0"/>
    <x v="5"/>
  </r>
  <r>
    <n v="77562378"/>
    <x v="10"/>
    <x v="10"/>
  </r>
  <r>
    <n v="77562379"/>
    <x v="10"/>
    <x v="15"/>
  </r>
  <r>
    <n v="77562380"/>
    <x v="10"/>
    <x v="15"/>
  </r>
  <r>
    <n v="77562381"/>
    <x v="10"/>
    <x v="16"/>
  </r>
  <r>
    <n v="77562382"/>
    <x v="22"/>
    <x v="3"/>
  </r>
  <r>
    <n v="77562384"/>
    <x v="10"/>
    <x v="4"/>
  </r>
  <r>
    <n v="77562385"/>
    <x v="10"/>
    <x v="18"/>
  </r>
  <r>
    <n v="77562386"/>
    <x v="10"/>
    <x v="1"/>
  </r>
  <r>
    <n v="77562388"/>
    <x v="10"/>
    <x v="12"/>
  </r>
  <r>
    <n v="77562389"/>
    <x v="11"/>
    <x v="2"/>
  </r>
  <r>
    <n v="77562390"/>
    <x v="0"/>
    <x v="11"/>
  </r>
  <r>
    <n v="77562391"/>
    <x v="1"/>
    <x v="4"/>
  </r>
  <r>
    <n v="77562392"/>
    <x v="10"/>
    <x v="11"/>
  </r>
  <r>
    <n v="77562393"/>
    <x v="10"/>
    <x v="5"/>
  </r>
  <r>
    <n v="77562394"/>
    <x v="1"/>
    <x v="13"/>
  </r>
  <r>
    <n v="77562395"/>
    <x v="21"/>
    <x v="10"/>
  </r>
  <r>
    <n v="77562396"/>
    <x v="10"/>
    <x v="10"/>
  </r>
  <r>
    <n v="77562397"/>
    <x v="10"/>
    <x v="16"/>
  </r>
  <r>
    <n v="77562398"/>
    <x v="10"/>
    <x v="12"/>
  </r>
  <r>
    <n v="77562399"/>
    <x v="22"/>
    <x v="8"/>
  </r>
  <r>
    <n v="77562401"/>
    <x v="10"/>
    <x v="3"/>
  </r>
  <r>
    <n v="77562402"/>
    <x v="10"/>
    <x v="7"/>
  </r>
  <r>
    <n v="77562403"/>
    <x v="22"/>
    <x v="12"/>
  </r>
  <r>
    <n v="77562404"/>
    <x v="10"/>
    <x v="7"/>
  </r>
  <r>
    <n v="77562405"/>
    <x v="10"/>
    <x v="5"/>
  </r>
  <r>
    <n v="77562406"/>
    <x v="10"/>
    <x v="13"/>
  </r>
  <r>
    <n v="77562409"/>
    <x v="12"/>
    <x v="7"/>
  </r>
  <r>
    <n v="77562411"/>
    <x v="10"/>
    <x v="12"/>
  </r>
  <r>
    <n v="77562413"/>
    <x v="10"/>
    <x v="0"/>
  </r>
  <r>
    <n v="77562414"/>
    <x v="22"/>
    <x v="5"/>
  </r>
  <r>
    <n v="77562415"/>
    <x v="10"/>
    <x v="10"/>
  </r>
  <r>
    <n v="77562416"/>
    <x v="10"/>
    <x v="9"/>
  </r>
  <r>
    <n v="77562417"/>
    <x v="22"/>
    <x v="9"/>
  </r>
  <r>
    <n v="77562419"/>
    <x v="10"/>
    <x v="11"/>
  </r>
  <r>
    <n v="77562420"/>
    <x v="10"/>
    <x v="16"/>
  </r>
  <r>
    <n v="77562421"/>
    <x v="22"/>
    <x v="2"/>
  </r>
  <r>
    <n v="77562422"/>
    <x v="10"/>
    <x v="4"/>
  </r>
  <r>
    <n v="77562423"/>
    <x v="10"/>
    <x v="4"/>
  </r>
  <r>
    <n v="77562424"/>
    <x v="10"/>
    <x v="4"/>
  </r>
  <r>
    <n v="77562425"/>
    <x v="0"/>
    <x v="6"/>
  </r>
  <r>
    <n v="77562427"/>
    <x v="10"/>
    <x v="3"/>
  </r>
  <r>
    <n v="77562428"/>
    <x v="10"/>
    <x v="1"/>
  </r>
  <r>
    <n v="77562429"/>
    <x v="10"/>
    <x v="1"/>
  </r>
  <r>
    <n v="77562430"/>
    <x v="0"/>
    <x v="7"/>
  </r>
  <r>
    <n v="77562431"/>
    <x v="10"/>
    <x v="2"/>
  </r>
  <r>
    <n v="77562435"/>
    <x v="10"/>
    <x v="1"/>
  </r>
  <r>
    <n v="77562436"/>
    <x v="10"/>
    <x v="12"/>
  </r>
  <r>
    <n v="77562437"/>
    <x v="10"/>
    <x v="13"/>
  </r>
  <r>
    <n v="77562438"/>
    <x v="22"/>
    <x v="6"/>
  </r>
  <r>
    <n v="77562440"/>
    <x v="22"/>
    <x v="8"/>
  </r>
  <r>
    <n v="77562441"/>
    <x v="10"/>
    <x v="15"/>
  </r>
  <r>
    <n v="77562442"/>
    <x v="22"/>
    <x v="17"/>
  </r>
  <r>
    <n v="77562443"/>
    <x v="10"/>
    <x v="5"/>
  </r>
  <r>
    <n v="77562444"/>
    <x v="10"/>
    <x v="17"/>
  </r>
  <r>
    <n v="77562445"/>
    <x v="0"/>
    <x v="6"/>
  </r>
  <r>
    <n v="77562446"/>
    <x v="10"/>
    <x v="14"/>
  </r>
  <r>
    <n v="77562447"/>
    <x v="10"/>
    <x v="2"/>
  </r>
  <r>
    <n v="77562448"/>
    <x v="22"/>
    <x v="17"/>
  </r>
  <r>
    <n v="77562449"/>
    <x v="10"/>
    <x v="8"/>
  </r>
  <r>
    <n v="77562451"/>
    <x v="10"/>
    <x v="12"/>
  </r>
  <r>
    <n v="77562452"/>
    <x v="10"/>
    <x v="5"/>
  </r>
  <r>
    <n v="77562453"/>
    <x v="10"/>
    <x v="2"/>
  </r>
  <r>
    <n v="77562454"/>
    <x v="10"/>
    <x v="6"/>
  </r>
  <r>
    <n v="77562455"/>
    <x v="10"/>
    <x v="16"/>
  </r>
  <r>
    <n v="77562456"/>
    <x v="10"/>
    <x v="15"/>
  </r>
  <r>
    <n v="77562457"/>
    <x v="10"/>
    <x v="7"/>
  </r>
  <r>
    <n v="77562458"/>
    <x v="10"/>
    <x v="7"/>
  </r>
  <r>
    <n v="77562459"/>
    <x v="10"/>
    <x v="5"/>
  </r>
  <r>
    <n v="77562460"/>
    <x v="10"/>
    <x v="3"/>
  </r>
  <r>
    <n v="77562461"/>
    <x v="10"/>
    <x v="17"/>
  </r>
  <r>
    <n v="77562462"/>
    <x v="0"/>
    <x v="10"/>
  </r>
  <r>
    <n v="77562463"/>
    <x v="10"/>
    <x v="1"/>
  </r>
  <r>
    <n v="77562464"/>
    <x v="22"/>
    <x v="5"/>
  </r>
  <r>
    <n v="77562465"/>
    <x v="10"/>
    <x v="6"/>
  </r>
  <r>
    <n v="77562466"/>
    <x v="12"/>
    <x v="16"/>
  </r>
  <r>
    <n v="77562467"/>
    <x v="10"/>
    <x v="6"/>
  </r>
  <r>
    <n v="77562471"/>
    <x v="10"/>
    <x v="7"/>
  </r>
  <r>
    <n v="77562473"/>
    <x v="21"/>
    <x v="4"/>
  </r>
  <r>
    <n v="77562474"/>
    <x v="10"/>
    <x v="12"/>
  </r>
  <r>
    <n v="77562475"/>
    <x v="10"/>
    <x v="11"/>
  </r>
  <r>
    <n v="77562476"/>
    <x v="10"/>
    <x v="9"/>
  </r>
  <r>
    <n v="77562477"/>
    <x v="21"/>
    <x v="14"/>
  </r>
  <r>
    <n v="77562478"/>
    <x v="10"/>
    <x v="16"/>
  </r>
  <r>
    <n v="77562479"/>
    <x v="12"/>
    <x v="0"/>
  </r>
  <r>
    <n v="77562480"/>
    <x v="10"/>
    <x v="4"/>
  </r>
  <r>
    <n v="77562481"/>
    <x v="10"/>
    <x v="2"/>
  </r>
  <r>
    <n v="77562482"/>
    <x v="0"/>
    <x v="5"/>
  </r>
  <r>
    <n v="77562483"/>
    <x v="10"/>
    <x v="17"/>
  </r>
  <r>
    <n v="77562485"/>
    <x v="10"/>
    <x v="10"/>
  </r>
  <r>
    <n v="77562486"/>
    <x v="10"/>
    <x v="4"/>
  </r>
  <r>
    <n v="77562489"/>
    <x v="22"/>
    <x v="5"/>
  </r>
  <r>
    <n v="77562490"/>
    <x v="10"/>
    <x v="2"/>
  </r>
  <r>
    <n v="77562492"/>
    <x v="10"/>
    <x v="1"/>
  </r>
  <r>
    <n v="77562493"/>
    <x v="10"/>
    <x v="12"/>
  </r>
  <r>
    <n v="77562495"/>
    <x v="0"/>
    <x v="18"/>
  </r>
  <r>
    <n v="77562496"/>
    <x v="22"/>
    <x v="15"/>
  </r>
  <r>
    <n v="77562497"/>
    <x v="10"/>
    <x v="3"/>
  </r>
  <r>
    <n v="77562498"/>
    <x v="10"/>
    <x v="3"/>
  </r>
  <r>
    <n v="77562499"/>
    <x v="10"/>
    <x v="3"/>
  </r>
  <r>
    <n v="77562501"/>
    <x v="0"/>
    <x v="5"/>
  </r>
  <r>
    <n v="77562502"/>
    <x v="10"/>
    <x v="7"/>
  </r>
  <r>
    <n v="77562503"/>
    <x v="10"/>
    <x v="3"/>
  </r>
  <r>
    <n v="77562505"/>
    <x v="12"/>
    <x v="1"/>
  </r>
  <r>
    <n v="77562506"/>
    <x v="10"/>
    <x v="3"/>
  </r>
  <r>
    <n v="77562507"/>
    <x v="10"/>
    <x v="5"/>
  </r>
  <r>
    <n v="77562509"/>
    <x v="12"/>
    <x v="5"/>
  </r>
  <r>
    <n v="77562515"/>
    <x v="10"/>
    <x v="18"/>
  </r>
  <r>
    <n v="77562516"/>
    <x v="10"/>
    <x v="10"/>
  </r>
  <r>
    <n v="77562517"/>
    <x v="10"/>
    <x v="2"/>
  </r>
  <r>
    <n v="77562518"/>
    <x v="10"/>
    <x v="5"/>
  </r>
  <r>
    <n v="77562520"/>
    <x v="10"/>
    <x v="0"/>
  </r>
  <r>
    <n v="77562521"/>
    <x v="10"/>
    <x v="0"/>
  </r>
  <r>
    <n v="77562522"/>
    <x v="10"/>
    <x v="5"/>
  </r>
  <r>
    <n v="77562523"/>
    <x v="10"/>
    <x v="1"/>
  </r>
  <r>
    <n v="77562524"/>
    <x v="10"/>
    <x v="17"/>
  </r>
  <r>
    <n v="77562525"/>
    <x v="10"/>
    <x v="8"/>
  </r>
  <r>
    <n v="77562526"/>
    <x v="10"/>
    <x v="3"/>
  </r>
  <r>
    <n v="77562527"/>
    <x v="10"/>
    <x v="15"/>
  </r>
  <r>
    <n v="77562528"/>
    <x v="10"/>
    <x v="0"/>
  </r>
  <r>
    <n v="77562529"/>
    <x v="10"/>
    <x v="1"/>
  </r>
  <r>
    <n v="77562530"/>
    <x v="10"/>
    <x v="5"/>
  </r>
  <r>
    <n v="77562531"/>
    <x v="21"/>
    <x v="6"/>
  </r>
  <r>
    <n v="77562532"/>
    <x v="22"/>
    <x v="15"/>
  </r>
  <r>
    <n v="77562534"/>
    <x v="22"/>
    <x v="13"/>
  </r>
  <r>
    <n v="77562536"/>
    <x v="10"/>
    <x v="0"/>
  </r>
  <r>
    <n v="77562538"/>
    <x v="10"/>
    <x v="1"/>
  </r>
  <r>
    <n v="77562539"/>
    <x v="22"/>
    <x v="13"/>
  </r>
  <r>
    <n v="77562541"/>
    <x v="22"/>
    <x v="14"/>
  </r>
  <r>
    <n v="77562542"/>
    <x v="10"/>
    <x v="15"/>
  </r>
  <r>
    <n v="77562543"/>
    <x v="10"/>
    <x v="15"/>
  </r>
  <r>
    <n v="77562545"/>
    <x v="10"/>
    <x v="1"/>
  </r>
  <r>
    <n v="77562547"/>
    <x v="10"/>
    <x v="17"/>
  </r>
  <r>
    <n v="77562548"/>
    <x v="0"/>
    <x v="11"/>
  </r>
  <r>
    <n v="77562550"/>
    <x v="10"/>
    <x v="4"/>
  </r>
  <r>
    <n v="77562551"/>
    <x v="10"/>
    <x v="17"/>
  </r>
  <r>
    <n v="77562552"/>
    <x v="0"/>
    <x v="10"/>
  </r>
  <r>
    <n v="77562553"/>
    <x v="10"/>
    <x v="15"/>
  </r>
  <r>
    <n v="77562554"/>
    <x v="10"/>
    <x v="6"/>
  </r>
  <r>
    <n v="77562555"/>
    <x v="10"/>
    <x v="4"/>
  </r>
  <r>
    <n v="77562556"/>
    <x v="10"/>
    <x v="14"/>
  </r>
  <r>
    <n v="77562558"/>
    <x v="10"/>
    <x v="15"/>
  </r>
  <r>
    <n v="77562559"/>
    <x v="10"/>
    <x v="11"/>
  </r>
  <r>
    <n v="77562560"/>
    <x v="10"/>
    <x v="5"/>
  </r>
  <r>
    <n v="77562563"/>
    <x v="12"/>
    <x v="4"/>
  </r>
  <r>
    <n v="77562564"/>
    <x v="10"/>
    <x v="15"/>
  </r>
  <r>
    <n v="77562566"/>
    <x v="0"/>
    <x v="3"/>
  </r>
  <r>
    <n v="77562567"/>
    <x v="10"/>
    <x v="10"/>
  </r>
  <r>
    <n v="77562570"/>
    <x v="10"/>
    <x v="5"/>
  </r>
  <r>
    <n v="77562571"/>
    <x v="22"/>
    <x v="3"/>
  </r>
  <r>
    <n v="77562572"/>
    <x v="10"/>
    <x v="17"/>
  </r>
  <r>
    <n v="77562573"/>
    <x v="10"/>
    <x v="4"/>
  </r>
  <r>
    <n v="77562574"/>
    <x v="10"/>
    <x v="6"/>
  </r>
  <r>
    <n v="77562579"/>
    <x v="10"/>
    <x v="2"/>
  </r>
  <r>
    <n v="77562582"/>
    <x v="12"/>
    <x v="18"/>
  </r>
  <r>
    <n v="77562583"/>
    <x v="10"/>
    <x v="17"/>
  </r>
  <r>
    <n v="77562584"/>
    <x v="10"/>
    <x v="6"/>
  </r>
  <r>
    <n v="77562585"/>
    <x v="10"/>
    <x v="6"/>
  </r>
  <r>
    <n v="77562587"/>
    <x v="10"/>
    <x v="7"/>
  </r>
  <r>
    <n v="77562588"/>
    <x v="10"/>
    <x v="7"/>
  </r>
  <r>
    <n v="77562589"/>
    <x v="10"/>
    <x v="4"/>
  </r>
  <r>
    <n v="77562591"/>
    <x v="10"/>
    <x v="9"/>
  </r>
  <r>
    <n v="77562595"/>
    <x v="10"/>
    <x v="7"/>
  </r>
  <r>
    <n v="77562599"/>
    <x v="12"/>
    <x v="13"/>
  </r>
  <r>
    <n v="77562600"/>
    <x v="10"/>
    <x v="12"/>
  </r>
  <r>
    <n v="77562606"/>
    <x v="10"/>
    <x v="7"/>
  </r>
  <r>
    <n v="77562607"/>
    <x v="10"/>
    <x v="6"/>
  </r>
  <r>
    <n v="77562608"/>
    <x v="10"/>
    <x v="16"/>
  </r>
  <r>
    <n v="77562611"/>
    <x v="10"/>
    <x v="6"/>
  </r>
  <r>
    <n v="77562613"/>
    <x v="10"/>
    <x v="13"/>
  </r>
  <r>
    <n v="77562615"/>
    <x v="10"/>
    <x v="10"/>
  </r>
  <r>
    <n v="77562617"/>
    <x v="22"/>
    <x v="8"/>
  </r>
  <r>
    <n v="77562618"/>
    <x v="0"/>
    <x v="13"/>
  </r>
  <r>
    <n v="77562619"/>
    <x v="10"/>
    <x v="3"/>
  </r>
  <r>
    <n v="77562620"/>
    <x v="0"/>
    <x v="2"/>
  </r>
  <r>
    <n v="77562621"/>
    <x v="22"/>
    <x v="3"/>
  </r>
  <r>
    <n v="77562624"/>
    <x v="22"/>
    <x v="12"/>
  </r>
  <r>
    <n v="77562625"/>
    <x v="10"/>
    <x v="15"/>
  </r>
  <r>
    <n v="77562627"/>
    <x v="10"/>
    <x v="18"/>
  </r>
  <r>
    <n v="77562629"/>
    <x v="0"/>
    <x v="12"/>
  </r>
  <r>
    <n v="77562630"/>
    <x v="10"/>
    <x v="13"/>
  </r>
  <r>
    <n v="77562631"/>
    <x v="10"/>
    <x v="7"/>
  </r>
  <r>
    <n v="77562632"/>
    <x v="10"/>
    <x v="6"/>
  </r>
  <r>
    <n v="77562633"/>
    <x v="10"/>
    <x v="8"/>
  </r>
  <r>
    <n v="77562634"/>
    <x v="10"/>
    <x v="2"/>
  </r>
  <r>
    <n v="77562635"/>
    <x v="10"/>
    <x v="2"/>
  </r>
  <r>
    <n v="77562637"/>
    <x v="22"/>
    <x v="1"/>
  </r>
  <r>
    <n v="77562640"/>
    <x v="10"/>
    <x v="0"/>
  </r>
  <r>
    <n v="77562642"/>
    <x v="10"/>
    <x v="4"/>
  </r>
  <r>
    <n v="77562643"/>
    <x v="10"/>
    <x v="13"/>
  </r>
  <r>
    <n v="77562644"/>
    <x v="0"/>
    <x v="15"/>
  </r>
  <r>
    <n v="77562645"/>
    <x v="10"/>
    <x v="17"/>
  </r>
  <r>
    <n v="77562646"/>
    <x v="10"/>
    <x v="2"/>
  </r>
  <r>
    <n v="77562647"/>
    <x v="10"/>
    <x v="15"/>
  </r>
  <r>
    <n v="77562648"/>
    <x v="12"/>
    <x v="1"/>
  </r>
  <r>
    <n v="77562649"/>
    <x v="10"/>
    <x v="2"/>
  </r>
  <r>
    <n v="77562651"/>
    <x v="1"/>
    <x v="16"/>
  </r>
  <r>
    <n v="77562652"/>
    <x v="10"/>
    <x v="1"/>
  </r>
  <r>
    <n v="77562655"/>
    <x v="10"/>
    <x v="13"/>
  </r>
  <r>
    <n v="77562657"/>
    <x v="22"/>
    <x v="13"/>
  </r>
  <r>
    <n v="77562658"/>
    <x v="12"/>
    <x v="10"/>
  </r>
  <r>
    <n v="77562659"/>
    <x v="10"/>
    <x v="1"/>
  </r>
  <r>
    <n v="77562660"/>
    <x v="10"/>
    <x v="1"/>
  </r>
  <r>
    <n v="77562661"/>
    <x v="10"/>
    <x v="1"/>
  </r>
  <r>
    <n v="77562663"/>
    <x v="10"/>
    <x v="11"/>
  </r>
  <r>
    <n v="77562665"/>
    <x v="0"/>
    <x v="10"/>
  </r>
  <r>
    <n v="77562666"/>
    <x v="10"/>
    <x v="17"/>
  </r>
  <r>
    <n v="77562667"/>
    <x v="10"/>
    <x v="15"/>
  </r>
  <r>
    <n v="77562670"/>
    <x v="1"/>
    <x v="13"/>
  </r>
  <r>
    <n v="77562674"/>
    <x v="10"/>
    <x v="8"/>
  </r>
  <r>
    <n v="77562676"/>
    <x v="10"/>
    <x v="2"/>
  </r>
  <r>
    <n v="77562677"/>
    <x v="10"/>
    <x v="11"/>
  </r>
  <r>
    <n v="77562678"/>
    <x v="12"/>
    <x v="16"/>
  </r>
  <r>
    <n v="77562679"/>
    <x v="10"/>
    <x v="14"/>
  </r>
  <r>
    <n v="77562681"/>
    <x v="10"/>
    <x v="5"/>
  </r>
  <r>
    <n v="77562685"/>
    <x v="10"/>
    <x v="15"/>
  </r>
  <r>
    <n v="77562687"/>
    <x v="10"/>
    <x v="7"/>
  </r>
  <r>
    <n v="77562688"/>
    <x v="21"/>
    <x v="14"/>
  </r>
  <r>
    <n v="77562689"/>
    <x v="10"/>
    <x v="12"/>
  </r>
  <r>
    <n v="77562690"/>
    <x v="12"/>
    <x v="9"/>
  </r>
  <r>
    <n v="77562692"/>
    <x v="10"/>
    <x v="16"/>
  </r>
  <r>
    <n v="77562693"/>
    <x v="10"/>
    <x v="12"/>
  </r>
  <r>
    <n v="77562694"/>
    <x v="0"/>
    <x v="2"/>
  </r>
  <r>
    <n v="77562695"/>
    <x v="10"/>
    <x v="7"/>
  </r>
  <r>
    <n v="77562696"/>
    <x v="10"/>
    <x v="7"/>
  </r>
  <r>
    <n v="77562697"/>
    <x v="12"/>
    <x v="15"/>
  </r>
  <r>
    <n v="77562698"/>
    <x v="10"/>
    <x v="13"/>
  </r>
  <r>
    <n v="77562699"/>
    <x v="10"/>
    <x v="8"/>
  </r>
  <r>
    <n v="77562700"/>
    <x v="10"/>
    <x v="13"/>
  </r>
  <r>
    <n v="77562701"/>
    <x v="10"/>
    <x v="5"/>
  </r>
  <r>
    <n v="77562702"/>
    <x v="10"/>
    <x v="7"/>
  </r>
  <r>
    <n v="77562703"/>
    <x v="10"/>
    <x v="4"/>
  </r>
  <r>
    <n v="77562704"/>
    <x v="10"/>
    <x v="7"/>
  </r>
  <r>
    <n v="77562705"/>
    <x v="10"/>
    <x v="16"/>
  </r>
  <r>
    <n v="77562706"/>
    <x v="10"/>
    <x v="15"/>
  </r>
  <r>
    <n v="77562707"/>
    <x v="11"/>
    <x v="15"/>
  </r>
  <r>
    <n v="77562708"/>
    <x v="10"/>
    <x v="9"/>
  </r>
  <r>
    <n v="77562709"/>
    <x v="10"/>
    <x v="3"/>
  </r>
  <r>
    <n v="77562712"/>
    <x v="0"/>
    <x v="9"/>
  </r>
  <r>
    <n v="77562713"/>
    <x v="10"/>
    <x v="7"/>
  </r>
  <r>
    <n v="77562715"/>
    <x v="10"/>
    <x v="5"/>
  </r>
  <r>
    <n v="77562716"/>
    <x v="10"/>
    <x v="13"/>
  </r>
  <r>
    <n v="77562718"/>
    <x v="10"/>
    <x v="8"/>
  </r>
  <r>
    <n v="77562719"/>
    <x v="10"/>
    <x v="13"/>
  </r>
  <r>
    <n v="77562720"/>
    <x v="10"/>
    <x v="14"/>
  </r>
  <r>
    <n v="77562722"/>
    <x v="10"/>
    <x v="15"/>
  </r>
  <r>
    <n v="77562723"/>
    <x v="10"/>
    <x v="13"/>
  </r>
  <r>
    <n v="77562724"/>
    <x v="10"/>
    <x v="8"/>
  </r>
  <r>
    <n v="77562726"/>
    <x v="21"/>
    <x v="5"/>
  </r>
  <r>
    <n v="77562729"/>
    <x v="10"/>
    <x v="9"/>
  </r>
  <r>
    <n v="77562730"/>
    <x v="10"/>
    <x v="3"/>
  </r>
  <r>
    <n v="77562732"/>
    <x v="10"/>
    <x v="10"/>
  </r>
  <r>
    <n v="77562733"/>
    <x v="10"/>
    <x v="5"/>
  </r>
  <r>
    <n v="77562737"/>
    <x v="12"/>
    <x v="2"/>
  </r>
  <r>
    <n v="77562739"/>
    <x v="10"/>
    <x v="12"/>
  </r>
  <r>
    <n v="77562741"/>
    <x v="21"/>
    <x v="11"/>
  </r>
  <r>
    <n v="77562743"/>
    <x v="10"/>
    <x v="15"/>
  </r>
  <r>
    <n v="77562744"/>
    <x v="10"/>
    <x v="12"/>
  </r>
  <r>
    <n v="77562745"/>
    <x v="10"/>
    <x v="11"/>
  </r>
  <r>
    <n v="77562746"/>
    <x v="10"/>
    <x v="11"/>
  </r>
  <r>
    <n v="77562747"/>
    <x v="10"/>
    <x v="5"/>
  </r>
  <r>
    <n v="77562749"/>
    <x v="10"/>
    <x v="5"/>
  </r>
  <r>
    <n v="77562751"/>
    <x v="10"/>
    <x v="9"/>
  </r>
  <r>
    <n v="77562755"/>
    <x v="0"/>
    <x v="16"/>
  </r>
  <r>
    <n v="77562756"/>
    <x v="22"/>
    <x v="10"/>
  </r>
  <r>
    <n v="77562759"/>
    <x v="12"/>
    <x v="10"/>
  </r>
  <r>
    <n v="77562765"/>
    <x v="10"/>
    <x v="10"/>
  </r>
  <r>
    <n v="77562766"/>
    <x v="22"/>
    <x v="1"/>
  </r>
  <r>
    <n v="77562768"/>
    <x v="10"/>
    <x v="13"/>
  </r>
  <r>
    <n v="77562769"/>
    <x v="22"/>
    <x v="13"/>
  </r>
  <r>
    <n v="77562771"/>
    <x v="10"/>
    <x v="18"/>
  </r>
  <r>
    <n v="77562773"/>
    <x v="10"/>
    <x v="18"/>
  </r>
  <r>
    <n v="77562775"/>
    <x v="22"/>
    <x v="5"/>
  </r>
  <r>
    <n v="77562776"/>
    <x v="12"/>
    <x v="16"/>
  </r>
  <r>
    <n v="77562778"/>
    <x v="10"/>
    <x v="18"/>
  </r>
  <r>
    <n v="77562779"/>
    <x v="10"/>
    <x v="3"/>
  </r>
  <r>
    <n v="77562780"/>
    <x v="10"/>
    <x v="10"/>
  </r>
  <r>
    <n v="77562781"/>
    <x v="10"/>
    <x v="2"/>
  </r>
  <r>
    <n v="77562783"/>
    <x v="10"/>
    <x v="7"/>
  </r>
  <r>
    <n v="77562785"/>
    <x v="22"/>
    <x v="11"/>
  </r>
  <r>
    <n v="77562786"/>
    <x v="10"/>
    <x v="18"/>
  </r>
  <r>
    <n v="77562787"/>
    <x v="10"/>
    <x v="10"/>
  </r>
  <r>
    <n v="77562788"/>
    <x v="10"/>
    <x v="12"/>
  </r>
  <r>
    <n v="77562789"/>
    <x v="10"/>
    <x v="3"/>
  </r>
  <r>
    <n v="77562790"/>
    <x v="10"/>
    <x v="10"/>
  </r>
  <r>
    <n v="77562791"/>
    <x v="10"/>
    <x v="18"/>
  </r>
  <r>
    <n v="77562792"/>
    <x v="10"/>
    <x v="13"/>
  </r>
  <r>
    <n v="77562793"/>
    <x v="12"/>
    <x v="1"/>
  </r>
  <r>
    <n v="77562794"/>
    <x v="22"/>
    <x v="8"/>
  </r>
  <r>
    <n v="77562796"/>
    <x v="10"/>
    <x v="12"/>
  </r>
  <r>
    <n v="77562797"/>
    <x v="12"/>
    <x v="7"/>
  </r>
  <r>
    <n v="77562798"/>
    <x v="0"/>
    <x v="2"/>
  </r>
  <r>
    <n v="77562799"/>
    <x v="12"/>
    <x v="8"/>
  </r>
  <r>
    <n v="77562801"/>
    <x v="10"/>
    <x v="16"/>
  </r>
  <r>
    <n v="77562802"/>
    <x v="10"/>
    <x v="3"/>
  </r>
  <r>
    <n v="77562804"/>
    <x v="10"/>
    <x v="5"/>
  </r>
  <r>
    <n v="77562805"/>
    <x v="0"/>
    <x v="17"/>
  </r>
  <r>
    <n v="77562807"/>
    <x v="10"/>
    <x v="18"/>
  </r>
  <r>
    <n v="77562808"/>
    <x v="10"/>
    <x v="9"/>
  </r>
  <r>
    <n v="77562809"/>
    <x v="10"/>
    <x v="14"/>
  </r>
  <r>
    <n v="77562810"/>
    <x v="10"/>
    <x v="7"/>
  </r>
  <r>
    <n v="77562811"/>
    <x v="10"/>
    <x v="17"/>
  </r>
  <r>
    <n v="77562812"/>
    <x v="10"/>
    <x v="12"/>
  </r>
  <r>
    <n v="77562813"/>
    <x v="22"/>
    <x v="13"/>
  </r>
  <r>
    <n v="77562814"/>
    <x v="10"/>
    <x v="14"/>
  </r>
  <r>
    <n v="77562817"/>
    <x v="0"/>
    <x v="13"/>
  </r>
  <r>
    <n v="77562818"/>
    <x v="10"/>
    <x v="15"/>
  </r>
  <r>
    <n v="77562819"/>
    <x v="22"/>
    <x v="11"/>
  </r>
  <r>
    <n v="77562820"/>
    <x v="10"/>
    <x v="18"/>
  </r>
  <r>
    <n v="77562822"/>
    <x v="22"/>
    <x v="6"/>
  </r>
  <r>
    <n v="77562823"/>
    <x v="12"/>
    <x v="2"/>
  </r>
  <r>
    <n v="77562828"/>
    <x v="10"/>
    <x v="15"/>
  </r>
  <r>
    <n v="77562829"/>
    <x v="10"/>
    <x v="16"/>
  </r>
  <r>
    <n v="77562830"/>
    <x v="10"/>
    <x v="3"/>
  </r>
  <r>
    <n v="77562831"/>
    <x v="10"/>
    <x v="4"/>
  </r>
  <r>
    <n v="77562832"/>
    <x v="10"/>
    <x v="10"/>
  </r>
  <r>
    <n v="77562833"/>
    <x v="10"/>
    <x v="17"/>
  </r>
  <r>
    <n v="77562834"/>
    <x v="10"/>
    <x v="18"/>
  </r>
  <r>
    <n v="77562835"/>
    <x v="12"/>
    <x v="9"/>
  </r>
  <r>
    <n v="77562839"/>
    <x v="12"/>
    <x v="10"/>
  </r>
  <r>
    <n v="77562840"/>
    <x v="0"/>
    <x v="2"/>
  </r>
  <r>
    <n v="77562842"/>
    <x v="10"/>
    <x v="13"/>
  </r>
  <r>
    <n v="77562843"/>
    <x v="10"/>
    <x v="15"/>
  </r>
  <r>
    <n v="77562844"/>
    <x v="12"/>
    <x v="9"/>
  </r>
  <r>
    <n v="77562845"/>
    <x v="10"/>
    <x v="12"/>
  </r>
  <r>
    <n v="77562846"/>
    <x v="10"/>
    <x v="7"/>
  </r>
  <r>
    <n v="77562847"/>
    <x v="10"/>
    <x v="10"/>
  </r>
  <r>
    <n v="77562850"/>
    <x v="10"/>
    <x v="7"/>
  </r>
  <r>
    <n v="77562853"/>
    <x v="10"/>
    <x v="7"/>
  </r>
  <r>
    <n v="77562854"/>
    <x v="22"/>
    <x v="18"/>
  </r>
  <r>
    <n v="77562856"/>
    <x v="21"/>
    <x v="7"/>
  </r>
  <r>
    <n v="77562857"/>
    <x v="10"/>
    <x v="1"/>
  </r>
  <r>
    <n v="77562860"/>
    <x v="22"/>
    <x v="5"/>
  </r>
  <r>
    <n v="77562861"/>
    <x v="10"/>
    <x v="3"/>
  </r>
  <r>
    <n v="77562862"/>
    <x v="22"/>
    <x v="11"/>
  </r>
  <r>
    <n v="77562863"/>
    <x v="10"/>
    <x v="3"/>
  </r>
  <r>
    <n v="77562864"/>
    <x v="10"/>
    <x v="3"/>
  </r>
  <r>
    <n v="77562866"/>
    <x v="10"/>
    <x v="6"/>
  </r>
  <r>
    <n v="77562867"/>
    <x v="10"/>
    <x v="15"/>
  </r>
  <r>
    <n v="77562869"/>
    <x v="21"/>
    <x v="1"/>
  </r>
  <r>
    <n v="77562870"/>
    <x v="10"/>
    <x v="9"/>
  </r>
  <r>
    <n v="77562871"/>
    <x v="10"/>
    <x v="18"/>
  </r>
  <r>
    <n v="77562872"/>
    <x v="10"/>
    <x v="11"/>
  </r>
  <r>
    <n v="77562873"/>
    <x v="10"/>
    <x v="16"/>
  </r>
  <r>
    <n v="77562874"/>
    <x v="10"/>
    <x v="17"/>
  </r>
  <r>
    <n v="77562875"/>
    <x v="10"/>
    <x v="8"/>
  </r>
  <r>
    <n v="77562876"/>
    <x v="10"/>
    <x v="18"/>
  </r>
  <r>
    <n v="77562877"/>
    <x v="10"/>
    <x v="7"/>
  </r>
  <r>
    <n v="77562878"/>
    <x v="22"/>
    <x v="5"/>
  </r>
  <r>
    <n v="77562879"/>
    <x v="10"/>
    <x v="3"/>
  </r>
  <r>
    <n v="77562881"/>
    <x v="10"/>
    <x v="0"/>
  </r>
  <r>
    <n v="77562883"/>
    <x v="10"/>
    <x v="8"/>
  </r>
  <r>
    <n v="77562886"/>
    <x v="10"/>
    <x v="11"/>
  </r>
  <r>
    <n v="77562887"/>
    <x v="10"/>
    <x v="14"/>
  </r>
  <r>
    <n v="77562888"/>
    <x v="10"/>
    <x v="18"/>
  </r>
  <r>
    <n v="77562889"/>
    <x v="10"/>
    <x v="2"/>
  </r>
  <r>
    <n v="77562890"/>
    <x v="10"/>
    <x v="4"/>
  </r>
  <r>
    <n v="77562891"/>
    <x v="10"/>
    <x v="1"/>
  </r>
  <r>
    <n v="77562892"/>
    <x v="10"/>
    <x v="9"/>
  </r>
  <r>
    <n v="77562893"/>
    <x v="10"/>
    <x v="3"/>
  </r>
  <r>
    <n v="77562896"/>
    <x v="10"/>
    <x v="3"/>
  </r>
  <r>
    <n v="77562897"/>
    <x v="10"/>
    <x v="6"/>
  </r>
  <r>
    <n v="77562899"/>
    <x v="10"/>
    <x v="1"/>
  </r>
  <r>
    <n v="77562900"/>
    <x v="10"/>
    <x v="0"/>
  </r>
  <r>
    <n v="77562901"/>
    <x v="0"/>
    <x v="11"/>
  </r>
  <r>
    <n v="77562902"/>
    <x v="10"/>
    <x v="6"/>
  </r>
  <r>
    <n v="77562903"/>
    <x v="10"/>
    <x v="17"/>
  </r>
  <r>
    <n v="77562904"/>
    <x v="10"/>
    <x v="13"/>
  </r>
  <r>
    <n v="77562905"/>
    <x v="10"/>
    <x v="8"/>
  </r>
  <r>
    <n v="77562906"/>
    <x v="10"/>
    <x v="12"/>
  </r>
  <r>
    <n v="77562907"/>
    <x v="10"/>
    <x v="17"/>
  </r>
  <r>
    <n v="77562908"/>
    <x v="10"/>
    <x v="15"/>
  </r>
  <r>
    <n v="77562909"/>
    <x v="10"/>
    <x v="8"/>
  </r>
  <r>
    <n v="77562911"/>
    <x v="0"/>
    <x v="2"/>
  </r>
  <r>
    <n v="77562912"/>
    <x v="0"/>
    <x v="16"/>
  </r>
  <r>
    <n v="77562913"/>
    <x v="10"/>
    <x v="1"/>
  </r>
  <r>
    <n v="77562917"/>
    <x v="10"/>
    <x v="14"/>
  </r>
  <r>
    <n v="77562919"/>
    <x v="10"/>
    <x v="4"/>
  </r>
  <r>
    <n v="77562920"/>
    <x v="10"/>
    <x v="3"/>
  </r>
  <r>
    <n v="77562922"/>
    <x v="10"/>
    <x v="15"/>
  </r>
  <r>
    <n v="77562925"/>
    <x v="10"/>
    <x v="5"/>
  </r>
  <r>
    <n v="77562927"/>
    <x v="10"/>
    <x v="18"/>
  </r>
  <r>
    <n v="77562929"/>
    <x v="10"/>
    <x v="6"/>
  </r>
  <r>
    <n v="77562930"/>
    <x v="10"/>
    <x v="7"/>
  </r>
  <r>
    <n v="77562931"/>
    <x v="10"/>
    <x v="10"/>
  </r>
  <r>
    <n v="77562933"/>
    <x v="10"/>
    <x v="7"/>
  </r>
  <r>
    <n v="77562934"/>
    <x v="10"/>
    <x v="17"/>
  </r>
  <r>
    <n v="77562935"/>
    <x v="10"/>
    <x v="1"/>
  </r>
  <r>
    <n v="77562937"/>
    <x v="10"/>
    <x v="8"/>
  </r>
  <r>
    <n v="77562938"/>
    <x v="10"/>
    <x v="16"/>
  </r>
  <r>
    <n v="77562939"/>
    <x v="10"/>
    <x v="0"/>
  </r>
  <r>
    <n v="77562940"/>
    <x v="10"/>
    <x v="4"/>
  </r>
  <r>
    <n v="77562943"/>
    <x v="12"/>
    <x v="6"/>
  </r>
  <r>
    <n v="77562944"/>
    <x v="10"/>
    <x v="13"/>
  </r>
  <r>
    <n v="77562947"/>
    <x v="10"/>
    <x v="5"/>
  </r>
  <r>
    <n v="77562948"/>
    <x v="10"/>
    <x v="1"/>
  </r>
  <r>
    <n v="77562949"/>
    <x v="10"/>
    <x v="14"/>
  </r>
  <r>
    <n v="77562950"/>
    <x v="10"/>
    <x v="5"/>
  </r>
  <r>
    <n v="77562951"/>
    <x v="22"/>
    <x v="4"/>
  </r>
  <r>
    <n v="77562952"/>
    <x v="10"/>
    <x v="15"/>
  </r>
  <r>
    <n v="77562953"/>
    <x v="10"/>
    <x v="10"/>
  </r>
  <r>
    <n v="77562954"/>
    <x v="10"/>
    <x v="16"/>
  </r>
  <r>
    <n v="77562955"/>
    <x v="10"/>
    <x v="9"/>
  </r>
  <r>
    <n v="77562956"/>
    <x v="10"/>
    <x v="17"/>
  </r>
  <r>
    <n v="77562957"/>
    <x v="10"/>
    <x v="7"/>
  </r>
  <r>
    <n v="77562961"/>
    <x v="10"/>
    <x v="10"/>
  </r>
  <r>
    <n v="77562962"/>
    <x v="10"/>
    <x v="4"/>
  </r>
  <r>
    <n v="77562963"/>
    <x v="10"/>
    <x v="11"/>
  </r>
  <r>
    <n v="77562965"/>
    <x v="10"/>
    <x v="15"/>
  </r>
  <r>
    <n v="77562966"/>
    <x v="12"/>
    <x v="5"/>
  </r>
  <r>
    <n v="77562967"/>
    <x v="10"/>
    <x v="18"/>
  </r>
  <r>
    <n v="77562968"/>
    <x v="22"/>
    <x v="0"/>
  </r>
  <r>
    <n v="77562970"/>
    <x v="10"/>
    <x v="4"/>
  </r>
  <r>
    <n v="77562971"/>
    <x v="10"/>
    <x v="5"/>
  </r>
  <r>
    <n v="77562972"/>
    <x v="10"/>
    <x v="4"/>
  </r>
  <r>
    <n v="77562975"/>
    <x v="12"/>
    <x v="5"/>
  </r>
  <r>
    <n v="77562976"/>
    <x v="25"/>
    <x v="15"/>
  </r>
  <r>
    <n v="77562979"/>
    <x v="10"/>
    <x v="12"/>
  </r>
  <r>
    <n v="77562980"/>
    <x v="12"/>
    <x v="14"/>
  </r>
  <r>
    <n v="77562981"/>
    <x v="0"/>
    <x v="13"/>
  </r>
  <r>
    <n v="77562982"/>
    <x v="22"/>
    <x v="18"/>
  </r>
  <r>
    <n v="77562983"/>
    <x v="10"/>
    <x v="13"/>
  </r>
  <r>
    <n v="77562985"/>
    <x v="10"/>
    <x v="13"/>
  </r>
  <r>
    <n v="77562987"/>
    <x v="10"/>
    <x v="5"/>
  </r>
  <r>
    <n v="77562988"/>
    <x v="10"/>
    <x v="1"/>
  </r>
  <r>
    <n v="77562989"/>
    <x v="10"/>
    <x v="9"/>
  </r>
  <r>
    <n v="77562990"/>
    <x v="10"/>
    <x v="11"/>
  </r>
  <r>
    <n v="77562991"/>
    <x v="10"/>
    <x v="13"/>
  </r>
  <r>
    <n v="77562992"/>
    <x v="10"/>
    <x v="16"/>
  </r>
  <r>
    <n v="77562994"/>
    <x v="10"/>
    <x v="4"/>
  </r>
  <r>
    <n v="77562997"/>
    <x v="10"/>
    <x v="9"/>
  </r>
  <r>
    <n v="77562998"/>
    <x v="10"/>
    <x v="16"/>
  </r>
  <r>
    <n v="77563000"/>
    <x v="10"/>
    <x v="7"/>
  </r>
  <r>
    <n v="77563001"/>
    <x v="22"/>
    <x v="16"/>
  </r>
  <r>
    <n v="77563002"/>
    <x v="0"/>
    <x v="10"/>
  </r>
  <r>
    <n v="77563003"/>
    <x v="10"/>
    <x v="10"/>
  </r>
  <r>
    <n v="77563005"/>
    <x v="10"/>
    <x v="9"/>
  </r>
  <r>
    <n v="77563008"/>
    <x v="12"/>
    <x v="17"/>
  </r>
  <r>
    <n v="77563010"/>
    <x v="22"/>
    <x v="2"/>
  </r>
  <r>
    <n v="77563013"/>
    <x v="10"/>
    <x v="12"/>
  </r>
  <r>
    <n v="77563014"/>
    <x v="10"/>
    <x v="15"/>
  </r>
  <r>
    <n v="77563015"/>
    <x v="10"/>
    <x v="1"/>
  </r>
  <r>
    <n v="77563020"/>
    <x v="10"/>
    <x v="15"/>
  </r>
  <r>
    <n v="77563021"/>
    <x v="10"/>
    <x v="7"/>
  </r>
  <r>
    <n v="77563022"/>
    <x v="0"/>
    <x v="11"/>
  </r>
  <r>
    <n v="77563024"/>
    <x v="10"/>
    <x v="8"/>
  </r>
  <r>
    <n v="77563025"/>
    <x v="0"/>
    <x v="17"/>
  </r>
  <r>
    <n v="77563027"/>
    <x v="10"/>
    <x v="3"/>
  </r>
  <r>
    <n v="77563030"/>
    <x v="10"/>
    <x v="11"/>
  </r>
  <r>
    <n v="77563031"/>
    <x v="10"/>
    <x v="15"/>
  </r>
  <r>
    <n v="77563032"/>
    <x v="0"/>
    <x v="5"/>
  </r>
  <r>
    <n v="77563034"/>
    <x v="10"/>
    <x v="13"/>
  </r>
  <r>
    <n v="77563037"/>
    <x v="10"/>
    <x v="5"/>
  </r>
  <r>
    <n v="77563039"/>
    <x v="10"/>
    <x v="17"/>
  </r>
  <r>
    <n v="77563040"/>
    <x v="10"/>
    <x v="4"/>
  </r>
  <r>
    <n v="77563042"/>
    <x v="10"/>
    <x v="11"/>
  </r>
  <r>
    <n v="77563043"/>
    <x v="10"/>
    <x v="15"/>
  </r>
  <r>
    <n v="77563046"/>
    <x v="10"/>
    <x v="13"/>
  </r>
  <r>
    <n v="77563047"/>
    <x v="10"/>
    <x v="7"/>
  </r>
  <r>
    <n v="77563048"/>
    <x v="10"/>
    <x v="12"/>
  </r>
  <r>
    <n v="77563049"/>
    <x v="10"/>
    <x v="9"/>
  </r>
  <r>
    <n v="77563050"/>
    <x v="12"/>
    <x v="10"/>
  </r>
  <r>
    <n v="77563051"/>
    <x v="10"/>
    <x v="9"/>
  </r>
  <r>
    <n v="77563054"/>
    <x v="0"/>
    <x v="2"/>
  </r>
  <r>
    <n v="77563055"/>
    <x v="10"/>
    <x v="9"/>
  </r>
  <r>
    <n v="77563056"/>
    <x v="10"/>
    <x v="12"/>
  </r>
  <r>
    <n v="77563057"/>
    <x v="10"/>
    <x v="2"/>
  </r>
  <r>
    <n v="77563059"/>
    <x v="21"/>
    <x v="9"/>
  </r>
  <r>
    <n v="77563060"/>
    <x v="22"/>
    <x v="5"/>
  </r>
  <r>
    <n v="77563061"/>
    <x v="10"/>
    <x v="9"/>
  </r>
  <r>
    <n v="77563062"/>
    <x v="10"/>
    <x v="8"/>
  </r>
  <r>
    <n v="77563063"/>
    <x v="30"/>
    <x v="15"/>
  </r>
  <r>
    <n v="77563064"/>
    <x v="10"/>
    <x v="6"/>
  </r>
  <r>
    <n v="77563068"/>
    <x v="10"/>
    <x v="17"/>
  </r>
  <r>
    <n v="77563069"/>
    <x v="10"/>
    <x v="15"/>
  </r>
  <r>
    <n v="77563071"/>
    <x v="10"/>
    <x v="13"/>
  </r>
  <r>
    <n v="77563072"/>
    <x v="0"/>
    <x v="6"/>
  </r>
  <r>
    <n v="77563076"/>
    <x v="10"/>
    <x v="7"/>
  </r>
  <r>
    <n v="77563078"/>
    <x v="10"/>
    <x v="15"/>
  </r>
  <r>
    <n v="77563080"/>
    <x v="10"/>
    <x v="9"/>
  </r>
  <r>
    <n v="77563081"/>
    <x v="10"/>
    <x v="7"/>
  </r>
  <r>
    <n v="77563082"/>
    <x v="10"/>
    <x v="4"/>
  </r>
  <r>
    <n v="77563083"/>
    <x v="10"/>
    <x v="4"/>
  </r>
  <r>
    <n v="77563085"/>
    <x v="10"/>
    <x v="9"/>
  </r>
  <r>
    <n v="77563086"/>
    <x v="10"/>
    <x v="12"/>
  </r>
  <r>
    <n v="77563087"/>
    <x v="10"/>
    <x v="8"/>
  </r>
  <r>
    <n v="77563088"/>
    <x v="0"/>
    <x v="16"/>
  </r>
  <r>
    <n v="77563089"/>
    <x v="10"/>
    <x v="18"/>
  </r>
  <r>
    <n v="77563090"/>
    <x v="10"/>
    <x v="13"/>
  </r>
  <r>
    <n v="77563091"/>
    <x v="10"/>
    <x v="7"/>
  </r>
  <r>
    <n v="77563092"/>
    <x v="10"/>
    <x v="9"/>
  </r>
  <r>
    <n v="77563093"/>
    <x v="10"/>
    <x v="15"/>
  </r>
  <r>
    <n v="77563094"/>
    <x v="10"/>
    <x v="8"/>
  </r>
  <r>
    <n v="77563095"/>
    <x v="10"/>
    <x v="6"/>
  </r>
  <r>
    <n v="77563096"/>
    <x v="10"/>
    <x v="0"/>
  </r>
  <r>
    <n v="77563097"/>
    <x v="0"/>
    <x v="15"/>
  </r>
  <r>
    <n v="77563098"/>
    <x v="10"/>
    <x v="3"/>
  </r>
  <r>
    <n v="77563102"/>
    <x v="11"/>
    <x v="18"/>
  </r>
  <r>
    <n v="77563103"/>
    <x v="21"/>
    <x v="0"/>
  </r>
  <r>
    <n v="77563104"/>
    <x v="21"/>
    <x v="12"/>
  </r>
  <r>
    <n v="77563105"/>
    <x v="10"/>
    <x v="1"/>
  </r>
  <r>
    <n v="77563106"/>
    <x v="10"/>
    <x v="16"/>
  </r>
  <r>
    <n v="77563109"/>
    <x v="10"/>
    <x v="16"/>
  </r>
  <r>
    <n v="77563111"/>
    <x v="10"/>
    <x v="3"/>
  </r>
  <r>
    <n v="77563112"/>
    <x v="10"/>
    <x v="1"/>
  </r>
  <r>
    <n v="77563113"/>
    <x v="10"/>
    <x v="7"/>
  </r>
  <r>
    <n v="77563114"/>
    <x v="10"/>
    <x v="14"/>
  </r>
  <r>
    <n v="77563115"/>
    <x v="10"/>
    <x v="15"/>
  </r>
  <r>
    <n v="77563116"/>
    <x v="10"/>
    <x v="13"/>
  </r>
  <r>
    <n v="77563117"/>
    <x v="10"/>
    <x v="7"/>
  </r>
  <r>
    <n v="77563119"/>
    <x v="10"/>
    <x v="7"/>
  </r>
  <r>
    <n v="77563120"/>
    <x v="10"/>
    <x v="18"/>
  </r>
  <r>
    <n v="77563122"/>
    <x v="22"/>
    <x v="16"/>
  </r>
  <r>
    <n v="77563123"/>
    <x v="10"/>
    <x v="2"/>
  </r>
  <r>
    <n v="77563124"/>
    <x v="10"/>
    <x v="12"/>
  </r>
  <r>
    <n v="77563125"/>
    <x v="22"/>
    <x v="1"/>
  </r>
  <r>
    <n v="77563126"/>
    <x v="10"/>
    <x v="5"/>
  </r>
  <r>
    <n v="77563127"/>
    <x v="22"/>
    <x v="10"/>
  </r>
  <r>
    <n v="77563128"/>
    <x v="10"/>
    <x v="12"/>
  </r>
  <r>
    <n v="77563129"/>
    <x v="10"/>
    <x v="6"/>
  </r>
  <r>
    <n v="77563132"/>
    <x v="10"/>
    <x v="5"/>
  </r>
  <r>
    <n v="77563135"/>
    <x v="10"/>
    <x v="10"/>
  </r>
  <r>
    <n v="77563137"/>
    <x v="10"/>
    <x v="4"/>
  </r>
  <r>
    <n v="77563139"/>
    <x v="10"/>
    <x v="9"/>
  </r>
  <r>
    <n v="77563140"/>
    <x v="10"/>
    <x v="12"/>
  </r>
  <r>
    <n v="77563142"/>
    <x v="10"/>
    <x v="4"/>
  </r>
  <r>
    <n v="77563143"/>
    <x v="12"/>
    <x v="12"/>
  </r>
  <r>
    <n v="77563144"/>
    <x v="12"/>
    <x v="16"/>
  </r>
  <r>
    <n v="77563145"/>
    <x v="10"/>
    <x v="8"/>
  </r>
  <r>
    <n v="77563146"/>
    <x v="10"/>
    <x v="0"/>
  </r>
  <r>
    <n v="77563147"/>
    <x v="10"/>
    <x v="10"/>
  </r>
  <r>
    <n v="77563148"/>
    <x v="10"/>
    <x v="15"/>
  </r>
  <r>
    <n v="77563149"/>
    <x v="10"/>
    <x v="7"/>
  </r>
  <r>
    <n v="77563150"/>
    <x v="10"/>
    <x v="7"/>
  </r>
  <r>
    <n v="77563151"/>
    <x v="12"/>
    <x v="16"/>
  </r>
  <r>
    <n v="77563154"/>
    <x v="10"/>
    <x v="8"/>
  </r>
  <r>
    <n v="77563155"/>
    <x v="10"/>
    <x v="13"/>
  </r>
  <r>
    <n v="77563156"/>
    <x v="10"/>
    <x v="18"/>
  </r>
  <r>
    <n v="77563158"/>
    <x v="10"/>
    <x v="15"/>
  </r>
  <r>
    <n v="77563160"/>
    <x v="10"/>
    <x v="7"/>
  </r>
  <r>
    <n v="77563161"/>
    <x v="10"/>
    <x v="3"/>
  </r>
  <r>
    <n v="77563164"/>
    <x v="10"/>
    <x v="11"/>
  </r>
  <r>
    <n v="77563167"/>
    <x v="22"/>
    <x v="10"/>
  </r>
  <r>
    <n v="77563168"/>
    <x v="0"/>
    <x v="11"/>
  </r>
  <r>
    <n v="77563170"/>
    <x v="10"/>
    <x v="15"/>
  </r>
  <r>
    <n v="77563171"/>
    <x v="22"/>
    <x v="5"/>
  </r>
  <r>
    <n v="77563172"/>
    <x v="0"/>
    <x v="5"/>
  </r>
  <r>
    <n v="77563175"/>
    <x v="10"/>
    <x v="0"/>
  </r>
  <r>
    <n v="77563177"/>
    <x v="10"/>
    <x v="12"/>
  </r>
  <r>
    <n v="77563178"/>
    <x v="10"/>
    <x v="10"/>
  </r>
  <r>
    <n v="77563179"/>
    <x v="22"/>
    <x v="3"/>
  </r>
  <r>
    <n v="77563180"/>
    <x v="12"/>
    <x v="0"/>
  </r>
  <r>
    <n v="77563181"/>
    <x v="10"/>
    <x v="12"/>
  </r>
  <r>
    <n v="77563183"/>
    <x v="12"/>
    <x v="10"/>
  </r>
  <r>
    <n v="77563184"/>
    <x v="10"/>
    <x v="15"/>
  </r>
  <r>
    <n v="77563185"/>
    <x v="0"/>
    <x v="15"/>
  </r>
  <r>
    <n v="77563186"/>
    <x v="10"/>
    <x v="11"/>
  </r>
  <r>
    <n v="77563187"/>
    <x v="10"/>
    <x v="12"/>
  </r>
  <r>
    <n v="77563190"/>
    <x v="10"/>
    <x v="7"/>
  </r>
  <r>
    <n v="77563192"/>
    <x v="10"/>
    <x v="15"/>
  </r>
  <r>
    <n v="77563193"/>
    <x v="10"/>
    <x v="0"/>
  </r>
  <r>
    <n v="77563196"/>
    <x v="10"/>
    <x v="17"/>
  </r>
  <r>
    <n v="77563198"/>
    <x v="10"/>
    <x v="6"/>
  </r>
  <r>
    <n v="77563201"/>
    <x v="0"/>
    <x v="16"/>
  </r>
  <r>
    <n v="77563202"/>
    <x v="10"/>
    <x v="14"/>
  </r>
  <r>
    <n v="77563203"/>
    <x v="10"/>
    <x v="13"/>
  </r>
  <r>
    <n v="77563204"/>
    <x v="10"/>
    <x v="5"/>
  </r>
  <r>
    <n v="77563205"/>
    <x v="10"/>
    <x v="2"/>
  </r>
  <r>
    <n v="77563206"/>
    <x v="10"/>
    <x v="17"/>
  </r>
  <r>
    <n v="77563209"/>
    <x v="10"/>
    <x v="15"/>
  </r>
  <r>
    <n v="77563210"/>
    <x v="10"/>
    <x v="4"/>
  </r>
  <r>
    <n v="77563211"/>
    <x v="10"/>
    <x v="3"/>
  </r>
  <r>
    <n v="77563213"/>
    <x v="10"/>
    <x v="8"/>
  </r>
  <r>
    <n v="77563215"/>
    <x v="22"/>
    <x v="13"/>
  </r>
  <r>
    <n v="77563216"/>
    <x v="21"/>
    <x v="15"/>
  </r>
  <r>
    <n v="77563217"/>
    <x v="21"/>
    <x v="12"/>
  </r>
  <r>
    <n v="77563218"/>
    <x v="10"/>
    <x v="10"/>
  </r>
  <r>
    <n v="77563221"/>
    <x v="10"/>
    <x v="6"/>
  </r>
  <r>
    <n v="77563224"/>
    <x v="10"/>
    <x v="18"/>
  </r>
  <r>
    <n v="77563225"/>
    <x v="10"/>
    <x v="6"/>
  </r>
  <r>
    <n v="77563227"/>
    <x v="0"/>
    <x v="18"/>
  </r>
  <r>
    <n v="77563230"/>
    <x v="10"/>
    <x v="12"/>
  </r>
  <r>
    <n v="77563231"/>
    <x v="10"/>
    <x v="3"/>
  </r>
  <r>
    <n v="77563232"/>
    <x v="10"/>
    <x v="4"/>
  </r>
  <r>
    <n v="77563233"/>
    <x v="0"/>
    <x v="15"/>
  </r>
  <r>
    <n v="77563234"/>
    <x v="22"/>
    <x v="2"/>
  </r>
  <r>
    <n v="77563236"/>
    <x v="10"/>
    <x v="8"/>
  </r>
  <r>
    <n v="77563238"/>
    <x v="22"/>
    <x v="6"/>
  </r>
  <r>
    <n v="77563239"/>
    <x v="22"/>
    <x v="8"/>
  </r>
  <r>
    <n v="77563240"/>
    <x v="10"/>
    <x v="2"/>
  </r>
  <r>
    <n v="77563241"/>
    <x v="10"/>
    <x v="9"/>
  </r>
  <r>
    <n v="77563243"/>
    <x v="10"/>
    <x v="5"/>
  </r>
  <r>
    <n v="77563244"/>
    <x v="10"/>
    <x v="16"/>
  </r>
  <r>
    <n v="77563245"/>
    <x v="10"/>
    <x v="8"/>
  </r>
  <r>
    <n v="77563246"/>
    <x v="12"/>
    <x v="9"/>
  </r>
  <r>
    <n v="77563248"/>
    <x v="10"/>
    <x v="15"/>
  </r>
  <r>
    <n v="77563249"/>
    <x v="10"/>
    <x v="10"/>
  </r>
  <r>
    <n v="77563250"/>
    <x v="10"/>
    <x v="9"/>
  </r>
  <r>
    <n v="77563251"/>
    <x v="0"/>
    <x v="7"/>
  </r>
  <r>
    <n v="77563255"/>
    <x v="10"/>
    <x v="11"/>
  </r>
  <r>
    <n v="77563262"/>
    <x v="12"/>
    <x v="11"/>
  </r>
  <r>
    <n v="77563263"/>
    <x v="10"/>
    <x v="0"/>
  </r>
  <r>
    <n v="77563266"/>
    <x v="12"/>
    <x v="0"/>
  </r>
  <r>
    <n v="77563267"/>
    <x v="10"/>
    <x v="13"/>
  </r>
  <r>
    <n v="77563268"/>
    <x v="22"/>
    <x v="10"/>
  </r>
  <r>
    <n v="77563269"/>
    <x v="12"/>
    <x v="16"/>
  </r>
  <r>
    <n v="77563270"/>
    <x v="10"/>
    <x v="9"/>
  </r>
  <r>
    <n v="77563272"/>
    <x v="10"/>
    <x v="15"/>
  </r>
  <r>
    <n v="77563273"/>
    <x v="10"/>
    <x v="16"/>
  </r>
  <r>
    <n v="77563274"/>
    <x v="22"/>
    <x v="3"/>
  </r>
  <r>
    <n v="77563279"/>
    <x v="10"/>
    <x v="6"/>
  </r>
  <r>
    <n v="77563280"/>
    <x v="0"/>
    <x v="5"/>
  </r>
  <r>
    <n v="77563281"/>
    <x v="10"/>
    <x v="11"/>
  </r>
  <r>
    <n v="77563282"/>
    <x v="10"/>
    <x v="3"/>
  </r>
  <r>
    <n v="77563283"/>
    <x v="10"/>
    <x v="3"/>
  </r>
  <r>
    <n v="77563286"/>
    <x v="22"/>
    <x v="5"/>
  </r>
  <r>
    <n v="77563288"/>
    <x v="10"/>
    <x v="15"/>
  </r>
  <r>
    <n v="77563291"/>
    <x v="1"/>
    <x v="16"/>
  </r>
  <r>
    <n v="77563292"/>
    <x v="10"/>
    <x v="10"/>
  </r>
  <r>
    <n v="77563294"/>
    <x v="10"/>
    <x v="5"/>
  </r>
  <r>
    <n v="77563296"/>
    <x v="22"/>
    <x v="4"/>
  </r>
  <r>
    <n v="77563298"/>
    <x v="10"/>
    <x v="3"/>
  </r>
  <r>
    <n v="77563299"/>
    <x v="10"/>
    <x v="5"/>
  </r>
  <r>
    <n v="77563303"/>
    <x v="10"/>
    <x v="3"/>
  </r>
  <r>
    <n v="77563304"/>
    <x v="10"/>
    <x v="12"/>
  </r>
  <r>
    <n v="77563305"/>
    <x v="10"/>
    <x v="3"/>
  </r>
  <r>
    <n v="77563306"/>
    <x v="10"/>
    <x v="4"/>
  </r>
  <r>
    <n v="77563307"/>
    <x v="12"/>
    <x v="16"/>
  </r>
  <r>
    <n v="77563309"/>
    <x v="10"/>
    <x v="8"/>
  </r>
  <r>
    <n v="77563310"/>
    <x v="10"/>
    <x v="10"/>
  </r>
  <r>
    <n v="77563312"/>
    <x v="10"/>
    <x v="0"/>
  </r>
  <r>
    <n v="77563313"/>
    <x v="10"/>
    <x v="5"/>
  </r>
  <r>
    <n v="77563315"/>
    <x v="0"/>
    <x v="16"/>
  </r>
  <r>
    <n v="77563316"/>
    <x v="10"/>
    <x v="18"/>
  </r>
  <r>
    <n v="77563318"/>
    <x v="22"/>
    <x v="17"/>
  </r>
  <r>
    <n v="77563319"/>
    <x v="10"/>
    <x v="15"/>
  </r>
  <r>
    <n v="77563320"/>
    <x v="22"/>
    <x v="17"/>
  </r>
  <r>
    <n v="77563321"/>
    <x v="10"/>
    <x v="5"/>
  </r>
  <r>
    <n v="77563322"/>
    <x v="21"/>
    <x v="2"/>
  </r>
  <r>
    <n v="77563323"/>
    <x v="10"/>
    <x v="10"/>
  </r>
  <r>
    <n v="77563324"/>
    <x v="10"/>
    <x v="16"/>
  </r>
  <r>
    <n v="77563325"/>
    <x v="10"/>
    <x v="14"/>
  </r>
  <r>
    <n v="77563326"/>
    <x v="12"/>
    <x v="2"/>
  </r>
  <r>
    <n v="77563328"/>
    <x v="10"/>
    <x v="5"/>
  </r>
  <r>
    <n v="77563329"/>
    <x v="10"/>
    <x v="0"/>
  </r>
  <r>
    <n v="77563330"/>
    <x v="0"/>
    <x v="16"/>
  </r>
  <r>
    <n v="77563331"/>
    <x v="10"/>
    <x v="1"/>
  </r>
  <r>
    <n v="77563333"/>
    <x v="0"/>
    <x v="18"/>
  </r>
  <r>
    <n v="77563334"/>
    <x v="10"/>
    <x v="3"/>
  </r>
  <r>
    <n v="77563335"/>
    <x v="10"/>
    <x v="9"/>
  </r>
  <r>
    <n v="77563336"/>
    <x v="10"/>
    <x v="12"/>
  </r>
  <r>
    <n v="77563338"/>
    <x v="22"/>
    <x v="13"/>
  </r>
  <r>
    <n v="77563339"/>
    <x v="22"/>
    <x v="15"/>
  </r>
  <r>
    <n v="77563341"/>
    <x v="10"/>
    <x v="11"/>
  </r>
  <r>
    <n v="77563343"/>
    <x v="10"/>
    <x v="12"/>
  </r>
  <r>
    <n v="77563344"/>
    <x v="12"/>
    <x v="18"/>
  </r>
  <r>
    <n v="77563345"/>
    <x v="10"/>
    <x v="13"/>
  </r>
  <r>
    <n v="77563346"/>
    <x v="10"/>
    <x v="16"/>
  </r>
  <r>
    <n v="77563348"/>
    <x v="10"/>
    <x v="11"/>
  </r>
  <r>
    <n v="77563349"/>
    <x v="10"/>
    <x v="1"/>
  </r>
  <r>
    <n v="77563351"/>
    <x v="12"/>
    <x v="11"/>
  </r>
  <r>
    <n v="77563352"/>
    <x v="10"/>
    <x v="4"/>
  </r>
  <r>
    <n v="77563356"/>
    <x v="10"/>
    <x v="3"/>
  </r>
  <r>
    <n v="77563357"/>
    <x v="10"/>
    <x v="13"/>
  </r>
  <r>
    <n v="77563358"/>
    <x v="0"/>
    <x v="11"/>
  </r>
  <r>
    <n v="77563359"/>
    <x v="10"/>
    <x v="7"/>
  </r>
  <r>
    <n v="77563360"/>
    <x v="22"/>
    <x v="8"/>
  </r>
  <r>
    <n v="77563361"/>
    <x v="10"/>
    <x v="16"/>
  </r>
  <r>
    <n v="77563362"/>
    <x v="10"/>
    <x v="9"/>
  </r>
  <r>
    <n v="77563363"/>
    <x v="10"/>
    <x v="15"/>
  </r>
  <r>
    <n v="77563364"/>
    <x v="10"/>
    <x v="3"/>
  </r>
  <r>
    <n v="77563365"/>
    <x v="10"/>
    <x v="1"/>
  </r>
  <r>
    <n v="77563367"/>
    <x v="10"/>
    <x v="1"/>
  </r>
  <r>
    <n v="77563368"/>
    <x v="10"/>
    <x v="18"/>
  </r>
  <r>
    <n v="77563369"/>
    <x v="12"/>
    <x v="10"/>
  </r>
  <r>
    <n v="77563370"/>
    <x v="10"/>
    <x v="13"/>
  </r>
  <r>
    <n v="77563375"/>
    <x v="10"/>
    <x v="4"/>
  </r>
  <r>
    <n v="77563377"/>
    <x v="10"/>
    <x v="15"/>
  </r>
  <r>
    <n v="77563378"/>
    <x v="22"/>
    <x v="3"/>
  </r>
  <r>
    <n v="77563379"/>
    <x v="10"/>
    <x v="8"/>
  </r>
  <r>
    <n v="77563381"/>
    <x v="10"/>
    <x v="11"/>
  </r>
  <r>
    <n v="77563384"/>
    <x v="10"/>
    <x v="3"/>
  </r>
  <r>
    <n v="77563386"/>
    <x v="10"/>
    <x v="3"/>
  </r>
  <r>
    <n v="77563387"/>
    <x v="10"/>
    <x v="12"/>
  </r>
  <r>
    <n v="77563388"/>
    <x v="10"/>
    <x v="4"/>
  </r>
  <r>
    <n v="77563390"/>
    <x v="10"/>
    <x v="8"/>
  </r>
  <r>
    <n v="77563391"/>
    <x v="12"/>
    <x v="4"/>
  </r>
  <r>
    <n v="77563396"/>
    <x v="10"/>
    <x v="9"/>
  </r>
  <r>
    <n v="77563399"/>
    <x v="12"/>
    <x v="7"/>
  </r>
  <r>
    <n v="77563400"/>
    <x v="0"/>
    <x v="18"/>
  </r>
  <r>
    <n v="77563401"/>
    <x v="0"/>
    <x v="18"/>
  </r>
  <r>
    <n v="77563402"/>
    <x v="10"/>
    <x v="10"/>
  </r>
  <r>
    <n v="77563403"/>
    <x v="10"/>
    <x v="18"/>
  </r>
  <r>
    <n v="77563404"/>
    <x v="10"/>
    <x v="13"/>
  </r>
  <r>
    <n v="77563406"/>
    <x v="10"/>
    <x v="17"/>
  </r>
  <r>
    <n v="77563407"/>
    <x v="10"/>
    <x v="10"/>
  </r>
  <r>
    <n v="77563409"/>
    <x v="10"/>
    <x v="3"/>
  </r>
  <r>
    <n v="77563411"/>
    <x v="10"/>
    <x v="6"/>
  </r>
  <r>
    <n v="77563412"/>
    <x v="0"/>
    <x v="3"/>
  </r>
  <r>
    <n v="77563417"/>
    <x v="10"/>
    <x v="3"/>
  </r>
  <r>
    <n v="77563419"/>
    <x v="10"/>
    <x v="5"/>
  </r>
  <r>
    <n v="77563420"/>
    <x v="0"/>
    <x v="16"/>
  </r>
  <r>
    <n v="77563422"/>
    <x v="10"/>
    <x v="16"/>
  </r>
  <r>
    <n v="77563423"/>
    <x v="10"/>
    <x v="1"/>
  </r>
  <r>
    <n v="77563424"/>
    <x v="22"/>
    <x v="12"/>
  </r>
  <r>
    <n v="77563426"/>
    <x v="22"/>
    <x v="15"/>
  </r>
  <r>
    <n v="77563427"/>
    <x v="10"/>
    <x v="15"/>
  </r>
  <r>
    <n v="77563429"/>
    <x v="10"/>
    <x v="13"/>
  </r>
  <r>
    <n v="77563430"/>
    <x v="0"/>
    <x v="9"/>
  </r>
  <r>
    <n v="77563431"/>
    <x v="22"/>
    <x v="14"/>
  </r>
  <r>
    <n v="77563435"/>
    <x v="22"/>
    <x v="1"/>
  </r>
  <r>
    <n v="77563436"/>
    <x v="10"/>
    <x v="7"/>
  </r>
  <r>
    <n v="77563438"/>
    <x v="12"/>
    <x v="10"/>
  </r>
  <r>
    <n v="77563439"/>
    <x v="10"/>
    <x v="10"/>
  </r>
  <r>
    <n v="77563441"/>
    <x v="10"/>
    <x v="11"/>
  </r>
  <r>
    <n v="77563443"/>
    <x v="10"/>
    <x v="15"/>
  </r>
  <r>
    <n v="77563446"/>
    <x v="10"/>
    <x v="15"/>
  </r>
  <r>
    <n v="77563448"/>
    <x v="10"/>
    <x v="6"/>
  </r>
  <r>
    <n v="77563449"/>
    <x v="22"/>
    <x v="17"/>
  </r>
  <r>
    <n v="77563450"/>
    <x v="0"/>
    <x v="15"/>
  </r>
  <r>
    <n v="77563451"/>
    <x v="0"/>
    <x v="15"/>
  </r>
  <r>
    <n v="77563454"/>
    <x v="10"/>
    <x v="15"/>
  </r>
  <r>
    <n v="77563455"/>
    <x v="10"/>
    <x v="11"/>
  </r>
  <r>
    <n v="77563458"/>
    <x v="10"/>
    <x v="3"/>
  </r>
  <r>
    <n v="77563461"/>
    <x v="10"/>
    <x v="15"/>
  </r>
  <r>
    <n v="77563462"/>
    <x v="10"/>
    <x v="10"/>
  </r>
  <r>
    <n v="77563463"/>
    <x v="10"/>
    <x v="3"/>
  </r>
  <r>
    <n v="77563466"/>
    <x v="12"/>
    <x v="14"/>
  </r>
  <r>
    <n v="77563468"/>
    <x v="10"/>
    <x v="18"/>
  </r>
  <r>
    <n v="77563469"/>
    <x v="22"/>
    <x v="3"/>
  </r>
  <r>
    <n v="77563470"/>
    <x v="10"/>
    <x v="4"/>
  </r>
  <r>
    <n v="77563476"/>
    <x v="12"/>
    <x v="5"/>
  </r>
  <r>
    <n v="77563477"/>
    <x v="10"/>
    <x v="6"/>
  </r>
  <r>
    <n v="77563478"/>
    <x v="10"/>
    <x v="6"/>
  </r>
  <r>
    <n v="77563480"/>
    <x v="10"/>
    <x v="3"/>
  </r>
  <r>
    <n v="77563483"/>
    <x v="10"/>
    <x v="14"/>
  </r>
  <r>
    <n v="77563484"/>
    <x v="10"/>
    <x v="0"/>
  </r>
  <r>
    <n v="77563485"/>
    <x v="10"/>
    <x v="5"/>
  </r>
  <r>
    <n v="77563487"/>
    <x v="10"/>
    <x v="2"/>
  </r>
  <r>
    <n v="77563488"/>
    <x v="10"/>
    <x v="5"/>
  </r>
  <r>
    <n v="77563490"/>
    <x v="22"/>
    <x v="2"/>
  </r>
  <r>
    <n v="77563491"/>
    <x v="0"/>
    <x v="10"/>
  </r>
  <r>
    <n v="77563492"/>
    <x v="10"/>
    <x v="9"/>
  </r>
  <r>
    <n v="77563495"/>
    <x v="10"/>
    <x v="1"/>
  </r>
  <r>
    <n v="77563497"/>
    <x v="10"/>
    <x v="8"/>
  </r>
  <r>
    <n v="77563498"/>
    <x v="10"/>
    <x v="0"/>
  </r>
  <r>
    <n v="77563500"/>
    <x v="10"/>
    <x v="11"/>
  </r>
  <r>
    <n v="77563501"/>
    <x v="10"/>
    <x v="1"/>
  </r>
  <r>
    <n v="77563503"/>
    <x v="12"/>
    <x v="2"/>
  </r>
  <r>
    <n v="77563504"/>
    <x v="1"/>
    <x v="5"/>
  </r>
  <r>
    <n v="77563505"/>
    <x v="10"/>
    <x v="6"/>
  </r>
  <r>
    <n v="77563506"/>
    <x v="10"/>
    <x v="3"/>
  </r>
  <r>
    <n v="77563507"/>
    <x v="12"/>
    <x v="11"/>
  </r>
  <r>
    <n v="77563509"/>
    <x v="0"/>
    <x v="18"/>
  </r>
  <r>
    <n v="77563510"/>
    <x v="10"/>
    <x v="0"/>
  </r>
  <r>
    <n v="77563511"/>
    <x v="10"/>
    <x v="3"/>
  </r>
  <r>
    <n v="77563513"/>
    <x v="10"/>
    <x v="4"/>
  </r>
  <r>
    <n v="77563514"/>
    <x v="22"/>
    <x v="12"/>
  </r>
  <r>
    <n v="77563516"/>
    <x v="22"/>
    <x v="1"/>
  </r>
  <r>
    <n v="77563518"/>
    <x v="10"/>
    <x v="15"/>
  </r>
  <r>
    <n v="77563522"/>
    <x v="10"/>
    <x v="15"/>
  </r>
  <r>
    <n v="77563523"/>
    <x v="10"/>
    <x v="7"/>
  </r>
  <r>
    <n v="77563524"/>
    <x v="12"/>
    <x v="5"/>
  </r>
  <r>
    <n v="77563526"/>
    <x v="10"/>
    <x v="4"/>
  </r>
  <r>
    <n v="77563527"/>
    <x v="10"/>
    <x v="2"/>
  </r>
  <r>
    <n v="77563529"/>
    <x v="23"/>
    <x v="12"/>
  </r>
  <r>
    <n v="77563530"/>
    <x v="10"/>
    <x v="15"/>
  </r>
  <r>
    <n v="77563531"/>
    <x v="10"/>
    <x v="17"/>
  </r>
  <r>
    <n v="77563532"/>
    <x v="10"/>
    <x v="3"/>
  </r>
  <r>
    <n v="77563533"/>
    <x v="10"/>
    <x v="3"/>
  </r>
  <r>
    <n v="77563534"/>
    <x v="22"/>
    <x v="13"/>
  </r>
  <r>
    <n v="77563535"/>
    <x v="10"/>
    <x v="5"/>
  </r>
  <r>
    <n v="77563536"/>
    <x v="22"/>
    <x v="10"/>
  </r>
  <r>
    <n v="77563538"/>
    <x v="10"/>
    <x v="12"/>
  </r>
  <r>
    <n v="77563539"/>
    <x v="10"/>
    <x v="16"/>
  </r>
  <r>
    <n v="77563540"/>
    <x v="10"/>
    <x v="6"/>
  </r>
  <r>
    <n v="77563541"/>
    <x v="10"/>
    <x v="1"/>
  </r>
  <r>
    <n v="77563542"/>
    <x v="10"/>
    <x v="0"/>
  </r>
  <r>
    <n v="77563543"/>
    <x v="10"/>
    <x v="15"/>
  </r>
  <r>
    <n v="77563544"/>
    <x v="10"/>
    <x v="16"/>
  </r>
  <r>
    <n v="77563546"/>
    <x v="10"/>
    <x v="14"/>
  </r>
  <r>
    <n v="77563547"/>
    <x v="10"/>
    <x v="4"/>
  </r>
  <r>
    <n v="77563548"/>
    <x v="10"/>
    <x v="17"/>
  </r>
  <r>
    <n v="77563550"/>
    <x v="10"/>
    <x v="9"/>
  </r>
  <r>
    <n v="77563553"/>
    <x v="0"/>
    <x v="10"/>
  </r>
  <r>
    <n v="77563556"/>
    <x v="10"/>
    <x v="10"/>
  </r>
  <r>
    <n v="77563559"/>
    <x v="10"/>
    <x v="6"/>
  </r>
  <r>
    <n v="77563560"/>
    <x v="10"/>
    <x v="18"/>
  </r>
  <r>
    <n v="77563561"/>
    <x v="10"/>
    <x v="12"/>
  </r>
  <r>
    <n v="77563564"/>
    <x v="10"/>
    <x v="14"/>
  </r>
  <r>
    <n v="77563565"/>
    <x v="10"/>
    <x v="5"/>
  </r>
  <r>
    <n v="77563566"/>
    <x v="10"/>
    <x v="5"/>
  </r>
  <r>
    <n v="77563567"/>
    <x v="10"/>
    <x v="5"/>
  </r>
  <r>
    <n v="77563568"/>
    <x v="1"/>
    <x v="13"/>
  </r>
  <r>
    <n v="77563569"/>
    <x v="10"/>
    <x v="4"/>
  </r>
  <r>
    <n v="77563570"/>
    <x v="10"/>
    <x v="1"/>
  </r>
  <r>
    <n v="77563573"/>
    <x v="10"/>
    <x v="7"/>
  </r>
  <r>
    <n v="77563574"/>
    <x v="10"/>
    <x v="15"/>
  </r>
  <r>
    <n v="77563575"/>
    <x v="22"/>
    <x v="7"/>
  </r>
  <r>
    <n v="77563576"/>
    <x v="0"/>
    <x v="17"/>
  </r>
  <r>
    <n v="77563577"/>
    <x v="10"/>
    <x v="0"/>
  </r>
  <r>
    <n v="77563579"/>
    <x v="10"/>
    <x v="4"/>
  </r>
  <r>
    <n v="77563583"/>
    <x v="10"/>
    <x v="18"/>
  </r>
  <r>
    <n v="77563584"/>
    <x v="10"/>
    <x v="16"/>
  </r>
  <r>
    <n v="77563585"/>
    <x v="10"/>
    <x v="18"/>
  </r>
  <r>
    <n v="77563587"/>
    <x v="10"/>
    <x v="12"/>
  </r>
  <r>
    <n v="77563588"/>
    <x v="10"/>
    <x v="7"/>
  </r>
  <r>
    <n v="77563589"/>
    <x v="22"/>
    <x v="12"/>
  </r>
  <r>
    <n v="77563590"/>
    <x v="10"/>
    <x v="13"/>
  </r>
  <r>
    <n v="77563591"/>
    <x v="21"/>
    <x v="10"/>
  </r>
  <r>
    <n v="77563592"/>
    <x v="12"/>
    <x v="0"/>
  </r>
  <r>
    <n v="77563593"/>
    <x v="10"/>
    <x v="4"/>
  </r>
  <r>
    <n v="77563594"/>
    <x v="10"/>
    <x v="15"/>
  </r>
  <r>
    <n v="77563596"/>
    <x v="10"/>
    <x v="8"/>
  </r>
  <r>
    <n v="77563597"/>
    <x v="10"/>
    <x v="9"/>
  </r>
  <r>
    <n v="77563598"/>
    <x v="10"/>
    <x v="3"/>
  </r>
  <r>
    <n v="77563600"/>
    <x v="12"/>
    <x v="10"/>
  </r>
  <r>
    <n v="77563601"/>
    <x v="11"/>
    <x v="18"/>
  </r>
  <r>
    <n v="77563602"/>
    <x v="10"/>
    <x v="15"/>
  </r>
  <r>
    <n v="77563603"/>
    <x v="10"/>
    <x v="6"/>
  </r>
  <r>
    <n v="77563605"/>
    <x v="10"/>
    <x v="0"/>
  </r>
  <r>
    <n v="77563607"/>
    <x v="10"/>
    <x v="9"/>
  </r>
  <r>
    <n v="77563610"/>
    <x v="10"/>
    <x v="13"/>
  </r>
  <r>
    <n v="77563611"/>
    <x v="10"/>
    <x v="7"/>
  </r>
  <r>
    <n v="77563613"/>
    <x v="10"/>
    <x v="13"/>
  </r>
  <r>
    <n v="77563615"/>
    <x v="10"/>
    <x v="7"/>
  </r>
  <r>
    <n v="77563616"/>
    <x v="10"/>
    <x v="7"/>
  </r>
  <r>
    <n v="77563617"/>
    <x v="10"/>
    <x v="9"/>
  </r>
  <r>
    <n v="77563618"/>
    <x v="21"/>
    <x v="15"/>
  </r>
  <r>
    <n v="77563621"/>
    <x v="10"/>
    <x v="10"/>
  </r>
  <r>
    <n v="77563622"/>
    <x v="10"/>
    <x v="5"/>
  </r>
  <r>
    <n v="77563623"/>
    <x v="12"/>
    <x v="1"/>
  </r>
  <r>
    <n v="77563627"/>
    <x v="10"/>
    <x v="5"/>
  </r>
  <r>
    <n v="77563628"/>
    <x v="10"/>
    <x v="9"/>
  </r>
  <r>
    <n v="77563631"/>
    <x v="10"/>
    <x v="9"/>
  </r>
  <r>
    <n v="77563632"/>
    <x v="10"/>
    <x v="8"/>
  </r>
  <r>
    <n v="77563634"/>
    <x v="10"/>
    <x v="4"/>
  </r>
  <r>
    <n v="77563635"/>
    <x v="10"/>
    <x v="3"/>
  </r>
  <r>
    <n v="77563636"/>
    <x v="10"/>
    <x v="5"/>
  </r>
  <r>
    <n v="77563639"/>
    <x v="10"/>
    <x v="2"/>
  </r>
  <r>
    <n v="77563640"/>
    <x v="22"/>
    <x v="7"/>
  </r>
  <r>
    <n v="77563641"/>
    <x v="12"/>
    <x v="13"/>
  </r>
  <r>
    <n v="77563644"/>
    <x v="10"/>
    <x v="4"/>
  </r>
  <r>
    <n v="77563645"/>
    <x v="12"/>
    <x v="1"/>
  </r>
  <r>
    <n v="77563647"/>
    <x v="10"/>
    <x v="5"/>
  </r>
  <r>
    <n v="77563648"/>
    <x v="10"/>
    <x v="18"/>
  </r>
  <r>
    <n v="77563649"/>
    <x v="10"/>
    <x v="14"/>
  </r>
  <r>
    <n v="77563655"/>
    <x v="10"/>
    <x v="10"/>
  </r>
  <r>
    <n v="77563656"/>
    <x v="10"/>
    <x v="10"/>
  </r>
  <r>
    <n v="77563657"/>
    <x v="10"/>
    <x v="1"/>
  </r>
  <r>
    <n v="77563659"/>
    <x v="10"/>
    <x v="16"/>
  </r>
  <r>
    <n v="77563662"/>
    <x v="22"/>
    <x v="9"/>
  </r>
  <r>
    <n v="77563663"/>
    <x v="0"/>
    <x v="15"/>
  </r>
  <r>
    <n v="77563664"/>
    <x v="10"/>
    <x v="12"/>
  </r>
  <r>
    <n v="77563665"/>
    <x v="10"/>
    <x v="1"/>
  </r>
  <r>
    <n v="77563667"/>
    <x v="22"/>
    <x v="16"/>
  </r>
  <r>
    <n v="77563668"/>
    <x v="10"/>
    <x v="12"/>
  </r>
  <r>
    <n v="77563669"/>
    <x v="12"/>
    <x v="18"/>
  </r>
  <r>
    <n v="77563670"/>
    <x v="10"/>
    <x v="4"/>
  </r>
  <r>
    <n v="77563671"/>
    <x v="10"/>
    <x v="10"/>
  </r>
  <r>
    <n v="77563673"/>
    <x v="10"/>
    <x v="13"/>
  </r>
  <r>
    <n v="77563675"/>
    <x v="10"/>
    <x v="15"/>
  </r>
  <r>
    <n v="77563676"/>
    <x v="10"/>
    <x v="17"/>
  </r>
  <r>
    <n v="77563677"/>
    <x v="22"/>
    <x v="17"/>
  </r>
  <r>
    <n v="77563679"/>
    <x v="10"/>
    <x v="8"/>
  </r>
  <r>
    <n v="77563680"/>
    <x v="10"/>
    <x v="3"/>
  </r>
  <r>
    <n v="77563681"/>
    <x v="10"/>
    <x v="12"/>
  </r>
  <r>
    <n v="77563683"/>
    <x v="0"/>
    <x v="10"/>
  </r>
  <r>
    <n v="77563684"/>
    <x v="0"/>
    <x v="17"/>
  </r>
  <r>
    <n v="77563685"/>
    <x v="10"/>
    <x v="5"/>
  </r>
  <r>
    <n v="77563686"/>
    <x v="10"/>
    <x v="12"/>
  </r>
  <r>
    <n v="77563687"/>
    <x v="10"/>
    <x v="6"/>
  </r>
  <r>
    <n v="77563688"/>
    <x v="0"/>
    <x v="2"/>
  </r>
  <r>
    <n v="77563692"/>
    <x v="0"/>
    <x v="16"/>
  </r>
  <r>
    <n v="77563693"/>
    <x v="10"/>
    <x v="12"/>
  </r>
  <r>
    <n v="77563694"/>
    <x v="0"/>
    <x v="15"/>
  </r>
  <r>
    <n v="77563695"/>
    <x v="10"/>
    <x v="12"/>
  </r>
  <r>
    <n v="77563696"/>
    <x v="21"/>
    <x v="6"/>
  </r>
  <r>
    <n v="77563697"/>
    <x v="11"/>
    <x v="18"/>
  </r>
  <r>
    <n v="77563698"/>
    <x v="10"/>
    <x v="15"/>
  </r>
  <r>
    <n v="77563700"/>
    <x v="10"/>
    <x v="13"/>
  </r>
  <r>
    <n v="77563703"/>
    <x v="12"/>
    <x v="3"/>
  </r>
  <r>
    <n v="77563704"/>
    <x v="10"/>
    <x v="11"/>
  </r>
  <r>
    <n v="77563705"/>
    <x v="12"/>
    <x v="3"/>
  </r>
  <r>
    <n v="77563706"/>
    <x v="10"/>
    <x v="12"/>
  </r>
  <r>
    <n v="77563707"/>
    <x v="10"/>
    <x v="13"/>
  </r>
  <r>
    <n v="77563708"/>
    <x v="10"/>
    <x v="15"/>
  </r>
  <r>
    <n v="77563710"/>
    <x v="10"/>
    <x v="5"/>
  </r>
  <r>
    <n v="77563711"/>
    <x v="10"/>
    <x v="0"/>
  </r>
  <r>
    <n v="77563712"/>
    <x v="10"/>
    <x v="10"/>
  </r>
  <r>
    <n v="77563713"/>
    <x v="10"/>
    <x v="12"/>
  </r>
  <r>
    <n v="77563719"/>
    <x v="12"/>
    <x v="13"/>
  </r>
  <r>
    <n v="77563720"/>
    <x v="10"/>
    <x v="12"/>
  </r>
  <r>
    <n v="77563721"/>
    <x v="10"/>
    <x v="9"/>
  </r>
  <r>
    <n v="77563722"/>
    <x v="10"/>
    <x v="3"/>
  </r>
  <r>
    <n v="77563723"/>
    <x v="22"/>
    <x v="4"/>
  </r>
  <r>
    <n v="77563725"/>
    <x v="10"/>
    <x v="5"/>
  </r>
  <r>
    <n v="77563726"/>
    <x v="0"/>
    <x v="17"/>
  </r>
  <r>
    <n v="77563727"/>
    <x v="10"/>
    <x v="11"/>
  </r>
  <r>
    <n v="77563728"/>
    <x v="10"/>
    <x v="9"/>
  </r>
  <r>
    <n v="77563729"/>
    <x v="10"/>
    <x v="1"/>
  </r>
  <r>
    <n v="77563730"/>
    <x v="10"/>
    <x v="11"/>
  </r>
  <r>
    <n v="77563733"/>
    <x v="10"/>
    <x v="0"/>
  </r>
  <r>
    <n v="77563734"/>
    <x v="10"/>
    <x v="8"/>
  </r>
  <r>
    <n v="77563735"/>
    <x v="10"/>
    <x v="11"/>
  </r>
  <r>
    <n v="77563736"/>
    <x v="10"/>
    <x v="9"/>
  </r>
  <r>
    <n v="77563737"/>
    <x v="10"/>
    <x v="0"/>
  </r>
  <r>
    <n v="77563738"/>
    <x v="10"/>
    <x v="12"/>
  </r>
  <r>
    <n v="77563739"/>
    <x v="10"/>
    <x v="14"/>
  </r>
  <r>
    <n v="77563741"/>
    <x v="22"/>
    <x v="9"/>
  </r>
  <r>
    <n v="77563744"/>
    <x v="10"/>
    <x v="5"/>
  </r>
  <r>
    <n v="77563748"/>
    <x v="10"/>
    <x v="5"/>
  </r>
  <r>
    <n v="77563749"/>
    <x v="10"/>
    <x v="5"/>
  </r>
  <r>
    <n v="77563751"/>
    <x v="10"/>
    <x v="0"/>
  </r>
  <r>
    <n v="77563752"/>
    <x v="22"/>
    <x v="13"/>
  </r>
  <r>
    <n v="77563753"/>
    <x v="21"/>
    <x v="8"/>
  </r>
  <r>
    <n v="77563754"/>
    <x v="10"/>
    <x v="12"/>
  </r>
  <r>
    <n v="77563755"/>
    <x v="10"/>
    <x v="15"/>
  </r>
  <r>
    <n v="77563756"/>
    <x v="10"/>
    <x v="12"/>
  </r>
  <r>
    <n v="77563758"/>
    <x v="12"/>
    <x v="0"/>
  </r>
  <r>
    <m/>
    <x v="19"/>
    <x v="20"/>
  </r>
  <r>
    <n v="77563761"/>
    <x v="22"/>
    <x v="12"/>
  </r>
  <r>
    <n v="77563762"/>
    <x v="10"/>
    <x v="7"/>
  </r>
  <r>
    <n v="77563765"/>
    <x v="10"/>
    <x v="12"/>
  </r>
  <r>
    <n v="77563767"/>
    <x v="10"/>
    <x v="1"/>
  </r>
  <r>
    <n v="77563769"/>
    <x v="22"/>
    <x v="13"/>
  </r>
  <r>
    <n v="77563770"/>
    <x v="10"/>
    <x v="11"/>
  </r>
  <r>
    <n v="77563771"/>
    <x v="10"/>
    <x v="4"/>
  </r>
  <r>
    <n v="77563773"/>
    <x v="10"/>
    <x v="8"/>
  </r>
  <r>
    <n v="77563774"/>
    <x v="10"/>
    <x v="4"/>
  </r>
  <r>
    <n v="77563775"/>
    <x v="10"/>
    <x v="11"/>
  </r>
  <r>
    <n v="77563778"/>
    <x v="10"/>
    <x v="7"/>
  </r>
  <r>
    <n v="77563779"/>
    <x v="10"/>
    <x v="15"/>
  </r>
  <r>
    <n v="77563780"/>
    <x v="22"/>
    <x v="12"/>
  </r>
  <r>
    <n v="77563782"/>
    <x v="10"/>
    <x v="16"/>
  </r>
  <r>
    <n v="77563783"/>
    <x v="10"/>
    <x v="13"/>
  </r>
  <r>
    <n v="77563784"/>
    <x v="21"/>
    <x v="17"/>
  </r>
  <r>
    <n v="77563785"/>
    <x v="10"/>
    <x v="14"/>
  </r>
  <r>
    <n v="77563788"/>
    <x v="11"/>
    <x v="18"/>
  </r>
  <r>
    <n v="77563789"/>
    <x v="10"/>
    <x v="13"/>
  </r>
  <r>
    <n v="77563791"/>
    <x v="22"/>
    <x v="1"/>
  </r>
  <r>
    <n v="77563795"/>
    <x v="12"/>
    <x v="4"/>
  </r>
  <r>
    <n v="77563796"/>
    <x v="10"/>
    <x v="7"/>
  </r>
  <r>
    <n v="77563797"/>
    <x v="10"/>
    <x v="15"/>
  </r>
  <r>
    <n v="77563798"/>
    <x v="10"/>
    <x v="4"/>
  </r>
  <r>
    <n v="77563799"/>
    <x v="10"/>
    <x v="7"/>
  </r>
  <r>
    <n v="77563800"/>
    <x v="0"/>
    <x v="6"/>
  </r>
  <r>
    <n v="77563801"/>
    <x v="10"/>
    <x v="1"/>
  </r>
  <r>
    <n v="77563802"/>
    <x v="10"/>
    <x v="5"/>
  </r>
  <r>
    <n v="77563803"/>
    <x v="10"/>
    <x v="0"/>
  </r>
  <r>
    <n v="77563805"/>
    <x v="10"/>
    <x v="12"/>
  </r>
  <r>
    <n v="77563806"/>
    <x v="10"/>
    <x v="1"/>
  </r>
  <r>
    <n v="77563808"/>
    <x v="10"/>
    <x v="3"/>
  </r>
  <r>
    <n v="77563810"/>
    <x v="10"/>
    <x v="18"/>
  </r>
  <r>
    <n v="77563811"/>
    <x v="10"/>
    <x v="4"/>
  </r>
  <r>
    <n v="77563812"/>
    <x v="10"/>
    <x v="18"/>
  </r>
  <r>
    <n v="77563815"/>
    <x v="22"/>
    <x v="4"/>
  </r>
  <r>
    <n v="77563817"/>
    <x v="10"/>
    <x v="1"/>
  </r>
  <r>
    <n v="77563819"/>
    <x v="10"/>
    <x v="0"/>
  </r>
  <r>
    <n v="77563821"/>
    <x v="10"/>
    <x v="14"/>
  </r>
  <r>
    <n v="77563822"/>
    <x v="10"/>
    <x v="15"/>
  </r>
  <r>
    <n v="77563823"/>
    <x v="10"/>
    <x v="2"/>
  </r>
  <r>
    <n v="77563824"/>
    <x v="22"/>
    <x v="1"/>
  </r>
  <r>
    <n v="77563826"/>
    <x v="0"/>
    <x v="6"/>
  </r>
  <r>
    <n v="77563828"/>
    <x v="0"/>
    <x v="9"/>
  </r>
  <r>
    <n v="77563830"/>
    <x v="22"/>
    <x v="7"/>
  </r>
  <r>
    <n v="77563831"/>
    <x v="10"/>
    <x v="16"/>
  </r>
  <r>
    <n v="77563833"/>
    <x v="11"/>
    <x v="7"/>
  </r>
  <r>
    <n v="77563834"/>
    <x v="22"/>
    <x v="18"/>
  </r>
  <r>
    <n v="77563835"/>
    <x v="10"/>
    <x v="13"/>
  </r>
  <r>
    <n v="77563836"/>
    <x v="10"/>
    <x v="10"/>
  </r>
  <r>
    <n v="77563838"/>
    <x v="0"/>
    <x v="9"/>
  </r>
  <r>
    <n v="77563839"/>
    <x v="10"/>
    <x v="7"/>
  </r>
  <r>
    <n v="77563840"/>
    <x v="22"/>
    <x v="17"/>
  </r>
  <r>
    <n v="77563841"/>
    <x v="10"/>
    <x v="8"/>
  </r>
  <r>
    <n v="77563844"/>
    <x v="10"/>
    <x v="3"/>
  </r>
  <r>
    <n v="77563847"/>
    <x v="24"/>
    <x v="17"/>
  </r>
  <r>
    <n v="77563849"/>
    <x v="10"/>
    <x v="8"/>
  </r>
  <r>
    <n v="77563852"/>
    <x v="22"/>
    <x v="12"/>
  </r>
  <r>
    <n v="77563853"/>
    <x v="10"/>
    <x v="11"/>
  </r>
  <r>
    <n v="77563854"/>
    <x v="10"/>
    <x v="8"/>
  </r>
  <r>
    <n v="77563855"/>
    <x v="0"/>
    <x v="2"/>
  </r>
  <r>
    <n v="77563857"/>
    <x v="10"/>
    <x v="7"/>
  </r>
  <r>
    <n v="77563858"/>
    <x v="22"/>
    <x v="3"/>
  </r>
  <r>
    <n v="77563859"/>
    <x v="10"/>
    <x v="11"/>
  </r>
  <r>
    <n v="77563860"/>
    <x v="10"/>
    <x v="5"/>
  </r>
  <r>
    <n v="77563861"/>
    <x v="10"/>
    <x v="15"/>
  </r>
  <r>
    <n v="77563862"/>
    <x v="10"/>
    <x v="7"/>
  </r>
  <r>
    <n v="77563864"/>
    <x v="10"/>
    <x v="13"/>
  </r>
  <r>
    <n v="77563866"/>
    <x v="0"/>
    <x v="8"/>
  </r>
  <r>
    <n v="77563869"/>
    <x v="22"/>
    <x v="4"/>
  </r>
  <r>
    <n v="77563871"/>
    <x v="10"/>
    <x v="1"/>
  </r>
  <r>
    <n v="77563873"/>
    <x v="22"/>
    <x v="2"/>
  </r>
  <r>
    <n v="77563875"/>
    <x v="22"/>
    <x v="1"/>
  </r>
  <r>
    <n v="77563876"/>
    <x v="10"/>
    <x v="17"/>
  </r>
  <r>
    <n v="77563877"/>
    <x v="10"/>
    <x v="11"/>
  </r>
  <r>
    <n v="77563878"/>
    <x v="10"/>
    <x v="3"/>
  </r>
  <r>
    <n v="77563879"/>
    <x v="10"/>
    <x v="5"/>
  </r>
  <r>
    <n v="77563880"/>
    <x v="10"/>
    <x v="7"/>
  </r>
  <r>
    <n v="77563882"/>
    <x v="10"/>
    <x v="10"/>
  </r>
  <r>
    <n v="77563883"/>
    <x v="22"/>
    <x v="12"/>
  </r>
  <r>
    <n v="77563885"/>
    <x v="12"/>
    <x v="18"/>
  </r>
  <r>
    <n v="77563886"/>
    <x v="10"/>
    <x v="5"/>
  </r>
  <r>
    <n v="77563887"/>
    <x v="0"/>
    <x v="2"/>
  </r>
  <r>
    <n v="77563888"/>
    <x v="0"/>
    <x v="3"/>
  </r>
  <r>
    <n v="77563890"/>
    <x v="10"/>
    <x v="3"/>
  </r>
  <r>
    <n v="77563891"/>
    <x v="10"/>
    <x v="1"/>
  </r>
  <r>
    <n v="77563892"/>
    <x v="22"/>
    <x v="5"/>
  </r>
  <r>
    <n v="77563893"/>
    <x v="10"/>
    <x v="3"/>
  </r>
  <r>
    <n v="77563896"/>
    <x v="10"/>
    <x v="11"/>
  </r>
  <r>
    <n v="77563899"/>
    <x v="10"/>
    <x v="15"/>
  </r>
  <r>
    <n v="77563900"/>
    <x v="10"/>
    <x v="9"/>
  </r>
  <r>
    <n v="77563901"/>
    <x v="10"/>
    <x v="17"/>
  </r>
  <r>
    <n v="77563903"/>
    <x v="21"/>
    <x v="17"/>
  </r>
  <r>
    <n v="77563904"/>
    <x v="10"/>
    <x v="3"/>
  </r>
  <r>
    <n v="77563905"/>
    <x v="10"/>
    <x v="16"/>
  </r>
  <r>
    <n v="77563906"/>
    <x v="10"/>
    <x v="2"/>
  </r>
  <r>
    <n v="77563908"/>
    <x v="10"/>
    <x v="17"/>
  </r>
  <r>
    <n v="77563909"/>
    <x v="11"/>
    <x v="16"/>
  </r>
  <r>
    <n v="77563911"/>
    <x v="22"/>
    <x v="5"/>
  </r>
  <r>
    <n v="77563912"/>
    <x v="10"/>
    <x v="4"/>
  </r>
  <r>
    <n v="77563913"/>
    <x v="0"/>
    <x v="5"/>
  </r>
  <r>
    <n v="77563914"/>
    <x v="10"/>
    <x v="6"/>
  </r>
  <r>
    <n v="77563915"/>
    <x v="22"/>
    <x v="5"/>
  </r>
  <r>
    <n v="77563917"/>
    <x v="10"/>
    <x v="17"/>
  </r>
  <r>
    <n v="77563918"/>
    <x v="10"/>
    <x v="4"/>
  </r>
  <r>
    <n v="77563919"/>
    <x v="10"/>
    <x v="7"/>
  </r>
  <r>
    <n v="77563920"/>
    <x v="10"/>
    <x v="0"/>
  </r>
  <r>
    <n v="77563926"/>
    <x v="10"/>
    <x v="12"/>
  </r>
  <r>
    <n v="77563929"/>
    <x v="12"/>
    <x v="0"/>
  </r>
  <r>
    <n v="77563930"/>
    <x v="0"/>
    <x v="18"/>
  </r>
  <r>
    <n v="77563931"/>
    <x v="10"/>
    <x v="3"/>
  </r>
  <r>
    <n v="77563933"/>
    <x v="22"/>
    <x v="4"/>
  </r>
  <r>
    <n v="77563934"/>
    <x v="10"/>
    <x v="5"/>
  </r>
  <r>
    <n v="77563935"/>
    <x v="12"/>
    <x v="4"/>
  </r>
  <r>
    <n v="77563936"/>
    <x v="12"/>
    <x v="0"/>
  </r>
  <r>
    <n v="77563938"/>
    <x v="10"/>
    <x v="13"/>
  </r>
  <r>
    <n v="77563940"/>
    <x v="10"/>
    <x v="10"/>
  </r>
  <r>
    <n v="77563941"/>
    <x v="21"/>
    <x v="10"/>
  </r>
  <r>
    <n v="77563942"/>
    <x v="10"/>
    <x v="3"/>
  </r>
  <r>
    <n v="77563943"/>
    <x v="10"/>
    <x v="3"/>
  </r>
  <r>
    <n v="77563947"/>
    <x v="10"/>
    <x v="2"/>
  </r>
  <r>
    <n v="77563949"/>
    <x v="10"/>
    <x v="10"/>
  </r>
  <r>
    <n v="77563950"/>
    <x v="10"/>
    <x v="16"/>
  </r>
  <r>
    <n v="77563951"/>
    <x v="10"/>
    <x v="8"/>
  </r>
  <r>
    <n v="77563953"/>
    <x v="10"/>
    <x v="11"/>
  </r>
  <r>
    <n v="77563954"/>
    <x v="22"/>
    <x v="0"/>
  </r>
  <r>
    <n v="77563956"/>
    <x v="10"/>
    <x v="14"/>
  </r>
  <r>
    <n v="77563958"/>
    <x v="10"/>
    <x v="11"/>
  </r>
  <r>
    <n v="77563960"/>
    <x v="11"/>
    <x v="10"/>
  </r>
  <r>
    <n v="77563961"/>
    <x v="10"/>
    <x v="7"/>
  </r>
  <r>
    <n v="77563963"/>
    <x v="10"/>
    <x v="5"/>
  </r>
  <r>
    <n v="77563964"/>
    <x v="10"/>
    <x v="17"/>
  </r>
  <r>
    <n v="77563965"/>
    <x v="12"/>
    <x v="0"/>
  </r>
  <r>
    <n v="77563966"/>
    <x v="10"/>
    <x v="4"/>
  </r>
  <r>
    <n v="77563967"/>
    <x v="0"/>
    <x v="3"/>
  </r>
  <r>
    <n v="77563968"/>
    <x v="0"/>
    <x v="15"/>
  </r>
  <r>
    <n v="77563969"/>
    <x v="10"/>
    <x v="3"/>
  </r>
  <r>
    <n v="77563970"/>
    <x v="10"/>
    <x v="12"/>
  </r>
  <r>
    <n v="77563972"/>
    <x v="10"/>
    <x v="7"/>
  </r>
  <r>
    <n v="77563973"/>
    <x v="10"/>
    <x v="8"/>
  </r>
  <r>
    <n v="77563974"/>
    <x v="22"/>
    <x v="9"/>
  </r>
  <r>
    <n v="77563976"/>
    <x v="12"/>
    <x v="18"/>
  </r>
  <r>
    <n v="77563977"/>
    <x v="10"/>
    <x v="3"/>
  </r>
  <r>
    <n v="77563978"/>
    <x v="10"/>
    <x v="0"/>
  </r>
  <r>
    <n v="77563979"/>
    <x v="10"/>
    <x v="2"/>
  </r>
  <r>
    <n v="77563980"/>
    <x v="10"/>
    <x v="16"/>
  </r>
  <r>
    <n v="77563982"/>
    <x v="10"/>
    <x v="6"/>
  </r>
  <r>
    <n v="77563984"/>
    <x v="22"/>
    <x v="18"/>
  </r>
  <r>
    <n v="77563985"/>
    <x v="12"/>
    <x v="4"/>
  </r>
  <r>
    <n v="77563986"/>
    <x v="10"/>
    <x v="2"/>
  </r>
  <r>
    <n v="77563987"/>
    <x v="10"/>
    <x v="11"/>
  </r>
  <r>
    <n v="77563990"/>
    <x v="0"/>
    <x v="13"/>
  </r>
  <r>
    <n v="77563991"/>
    <x v="10"/>
    <x v="0"/>
  </r>
  <r>
    <n v="77563993"/>
    <x v="10"/>
    <x v="5"/>
  </r>
  <r>
    <n v="77563994"/>
    <x v="10"/>
    <x v="3"/>
  </r>
  <r>
    <n v="77563995"/>
    <x v="10"/>
    <x v="15"/>
  </r>
  <r>
    <n v="77563997"/>
    <x v="10"/>
    <x v="4"/>
  </r>
  <r>
    <n v="77563998"/>
    <x v="10"/>
    <x v="17"/>
  </r>
  <r>
    <n v="77563999"/>
    <x v="10"/>
    <x v="15"/>
  </r>
  <r>
    <n v="77564000"/>
    <x v="0"/>
    <x v="8"/>
  </r>
  <r>
    <n v="77564003"/>
    <x v="22"/>
    <x v="13"/>
  </r>
  <r>
    <n v="77564004"/>
    <x v="10"/>
    <x v="0"/>
  </r>
  <r>
    <n v="77564005"/>
    <x v="10"/>
    <x v="0"/>
  </r>
  <r>
    <n v="77564006"/>
    <x v="10"/>
    <x v="10"/>
  </r>
  <r>
    <n v="77564008"/>
    <x v="10"/>
    <x v="17"/>
  </r>
  <r>
    <n v="77564009"/>
    <x v="0"/>
    <x v="8"/>
  </r>
  <r>
    <n v="77564011"/>
    <x v="10"/>
    <x v="3"/>
  </r>
  <r>
    <n v="77564012"/>
    <x v="10"/>
    <x v="15"/>
  </r>
  <r>
    <n v="77564013"/>
    <x v="0"/>
    <x v="2"/>
  </r>
  <r>
    <n v="77564014"/>
    <x v="10"/>
    <x v="15"/>
  </r>
  <r>
    <n v="77564015"/>
    <x v="22"/>
    <x v="3"/>
  </r>
  <r>
    <n v="77564016"/>
    <x v="0"/>
    <x v="7"/>
  </r>
  <r>
    <n v="77564017"/>
    <x v="11"/>
    <x v="10"/>
  </r>
  <r>
    <n v="77564018"/>
    <x v="11"/>
    <x v="10"/>
  </r>
  <r>
    <n v="77564019"/>
    <x v="22"/>
    <x v="1"/>
  </r>
  <r>
    <n v="77564020"/>
    <x v="10"/>
    <x v="16"/>
  </r>
  <r>
    <n v="77564022"/>
    <x v="12"/>
    <x v="12"/>
  </r>
  <r>
    <n v="77564023"/>
    <x v="0"/>
    <x v="17"/>
  </r>
  <r>
    <n v="77564026"/>
    <x v="22"/>
    <x v="2"/>
  </r>
  <r>
    <n v="77564027"/>
    <x v="10"/>
    <x v="16"/>
  </r>
  <r>
    <n v="77564028"/>
    <x v="0"/>
    <x v="6"/>
  </r>
  <r>
    <n v="77564029"/>
    <x v="10"/>
    <x v="4"/>
  </r>
  <r>
    <n v="77564030"/>
    <x v="1"/>
    <x v="6"/>
  </r>
  <r>
    <n v="77564031"/>
    <x v="10"/>
    <x v="10"/>
  </r>
  <r>
    <n v="77564032"/>
    <x v="10"/>
    <x v="10"/>
  </r>
  <r>
    <n v="77564033"/>
    <x v="10"/>
    <x v="11"/>
  </r>
  <r>
    <n v="77564034"/>
    <x v="12"/>
    <x v="14"/>
  </r>
  <r>
    <n v="77564035"/>
    <x v="10"/>
    <x v="9"/>
  </r>
  <r>
    <n v="77564036"/>
    <x v="10"/>
    <x v="5"/>
  </r>
  <r>
    <n v="77564041"/>
    <x v="10"/>
    <x v="12"/>
  </r>
  <r>
    <n v="77564042"/>
    <x v="10"/>
    <x v="8"/>
  </r>
  <r>
    <n v="77564043"/>
    <x v="12"/>
    <x v="5"/>
  </r>
  <r>
    <n v="77564044"/>
    <x v="10"/>
    <x v="18"/>
  </r>
  <r>
    <n v="77564045"/>
    <x v="12"/>
    <x v="16"/>
  </r>
  <r>
    <n v="77564046"/>
    <x v="10"/>
    <x v="8"/>
  </r>
  <r>
    <n v="77564048"/>
    <x v="22"/>
    <x v="3"/>
  </r>
  <r>
    <n v="77564049"/>
    <x v="10"/>
    <x v="13"/>
  </r>
  <r>
    <n v="77564051"/>
    <x v="10"/>
    <x v="5"/>
  </r>
  <r>
    <n v="77564052"/>
    <x v="10"/>
    <x v="3"/>
  </r>
  <r>
    <n v="77564054"/>
    <x v="12"/>
    <x v="10"/>
  </r>
  <r>
    <n v="77564056"/>
    <x v="10"/>
    <x v="11"/>
  </r>
  <r>
    <n v="77564057"/>
    <x v="10"/>
    <x v="1"/>
  </r>
  <r>
    <n v="77564059"/>
    <x v="10"/>
    <x v="11"/>
  </r>
  <r>
    <n v="77564061"/>
    <x v="0"/>
    <x v="10"/>
  </r>
  <r>
    <n v="77564062"/>
    <x v="10"/>
    <x v="15"/>
  </r>
  <r>
    <n v="77564063"/>
    <x v="11"/>
    <x v="10"/>
  </r>
  <r>
    <n v="77564064"/>
    <x v="10"/>
    <x v="2"/>
  </r>
  <r>
    <n v="77564065"/>
    <x v="10"/>
    <x v="1"/>
  </r>
  <r>
    <n v="77564066"/>
    <x v="10"/>
    <x v="12"/>
  </r>
  <r>
    <n v="77564069"/>
    <x v="10"/>
    <x v="8"/>
  </r>
  <r>
    <n v="77564072"/>
    <x v="10"/>
    <x v="16"/>
  </r>
  <r>
    <n v="77564073"/>
    <x v="10"/>
    <x v="7"/>
  </r>
  <r>
    <n v="77564075"/>
    <x v="10"/>
    <x v="13"/>
  </r>
  <r>
    <n v="77564076"/>
    <x v="10"/>
    <x v="16"/>
  </r>
  <r>
    <n v="77564078"/>
    <x v="10"/>
    <x v="3"/>
  </r>
  <r>
    <n v="77564079"/>
    <x v="10"/>
    <x v="7"/>
  </r>
  <r>
    <n v="77564082"/>
    <x v="10"/>
    <x v="18"/>
  </r>
  <r>
    <n v="77564083"/>
    <x v="10"/>
    <x v="10"/>
  </r>
  <r>
    <n v="77564084"/>
    <x v="10"/>
    <x v="3"/>
  </r>
  <r>
    <n v="77564087"/>
    <x v="10"/>
    <x v="7"/>
  </r>
  <r>
    <n v="77564090"/>
    <x v="10"/>
    <x v="18"/>
  </r>
  <r>
    <n v="77564093"/>
    <x v="12"/>
    <x v="5"/>
  </r>
  <r>
    <n v="77564094"/>
    <x v="10"/>
    <x v="15"/>
  </r>
  <r>
    <n v="77564095"/>
    <x v="10"/>
    <x v="4"/>
  </r>
  <r>
    <n v="77564096"/>
    <x v="10"/>
    <x v="15"/>
  </r>
  <r>
    <n v="77564098"/>
    <x v="10"/>
    <x v="8"/>
  </r>
  <r>
    <n v="77564099"/>
    <x v="10"/>
    <x v="1"/>
  </r>
  <r>
    <n v="77564102"/>
    <x v="10"/>
    <x v="14"/>
  </r>
  <r>
    <n v="77564106"/>
    <x v="10"/>
    <x v="5"/>
  </r>
  <r>
    <n v="77564108"/>
    <x v="10"/>
    <x v="7"/>
  </r>
  <r>
    <n v="77564109"/>
    <x v="10"/>
    <x v="6"/>
  </r>
  <r>
    <n v="77564110"/>
    <x v="0"/>
    <x v="2"/>
  </r>
  <r>
    <n v="77564111"/>
    <x v="10"/>
    <x v="11"/>
  </r>
  <r>
    <n v="77564112"/>
    <x v="10"/>
    <x v="5"/>
  </r>
  <r>
    <n v="77564113"/>
    <x v="10"/>
    <x v="0"/>
  </r>
  <r>
    <n v="77564114"/>
    <x v="10"/>
    <x v="15"/>
  </r>
  <r>
    <n v="77564118"/>
    <x v="10"/>
    <x v="6"/>
  </r>
  <r>
    <n v="77564119"/>
    <x v="10"/>
    <x v="13"/>
  </r>
  <r>
    <n v="77564121"/>
    <x v="10"/>
    <x v="10"/>
  </r>
  <r>
    <n v="77564122"/>
    <x v="10"/>
    <x v="12"/>
  </r>
  <r>
    <n v="77564124"/>
    <x v="10"/>
    <x v="4"/>
  </r>
  <r>
    <n v="77564125"/>
    <x v="10"/>
    <x v="17"/>
  </r>
  <r>
    <n v="77564128"/>
    <x v="10"/>
    <x v="12"/>
  </r>
  <r>
    <n v="77564130"/>
    <x v="10"/>
    <x v="10"/>
  </r>
  <r>
    <n v="77564131"/>
    <x v="10"/>
    <x v="9"/>
  </r>
  <r>
    <n v="77564132"/>
    <x v="10"/>
    <x v="7"/>
  </r>
  <r>
    <n v="77564133"/>
    <x v="10"/>
    <x v="18"/>
  </r>
  <r>
    <n v="77564134"/>
    <x v="10"/>
    <x v="13"/>
  </r>
  <r>
    <n v="77564136"/>
    <x v="10"/>
    <x v="18"/>
  </r>
  <r>
    <n v="77564139"/>
    <x v="10"/>
    <x v="14"/>
  </r>
  <r>
    <n v="77564141"/>
    <x v="10"/>
    <x v="12"/>
  </r>
  <r>
    <n v="77564143"/>
    <x v="10"/>
    <x v="11"/>
  </r>
  <r>
    <n v="77564145"/>
    <x v="0"/>
    <x v="2"/>
  </r>
  <r>
    <n v="77564146"/>
    <x v="0"/>
    <x v="2"/>
  </r>
  <r>
    <n v="77564147"/>
    <x v="10"/>
    <x v="7"/>
  </r>
  <r>
    <n v="77564149"/>
    <x v="10"/>
    <x v="4"/>
  </r>
  <r>
    <n v="77564151"/>
    <x v="10"/>
    <x v="3"/>
  </r>
  <r>
    <n v="77564153"/>
    <x v="10"/>
    <x v="2"/>
  </r>
  <r>
    <n v="77564156"/>
    <x v="10"/>
    <x v="6"/>
  </r>
  <r>
    <n v="77564157"/>
    <x v="10"/>
    <x v="3"/>
  </r>
  <r>
    <n v="77564158"/>
    <x v="10"/>
    <x v="9"/>
  </r>
  <r>
    <n v="77564159"/>
    <x v="10"/>
    <x v="8"/>
  </r>
  <r>
    <n v="77564160"/>
    <x v="10"/>
    <x v="3"/>
  </r>
  <r>
    <n v="77564161"/>
    <x v="10"/>
    <x v="18"/>
  </r>
  <r>
    <n v="77564163"/>
    <x v="12"/>
    <x v="18"/>
  </r>
  <r>
    <n v="77564164"/>
    <x v="10"/>
    <x v="2"/>
  </r>
  <r>
    <n v="77564169"/>
    <x v="22"/>
    <x v="0"/>
  </r>
  <r>
    <n v="77564171"/>
    <x v="22"/>
    <x v="18"/>
  </r>
  <r>
    <n v="77564172"/>
    <x v="1"/>
    <x v="15"/>
  </r>
  <r>
    <n v="77564174"/>
    <x v="10"/>
    <x v="9"/>
  </r>
  <r>
    <n v="77564175"/>
    <x v="10"/>
    <x v="9"/>
  </r>
  <r>
    <n v="77564176"/>
    <x v="10"/>
    <x v="16"/>
  </r>
  <r>
    <n v="77564179"/>
    <x v="22"/>
    <x v="13"/>
  </r>
  <r>
    <n v="77564180"/>
    <x v="10"/>
    <x v="5"/>
  </r>
  <r>
    <n v="77564181"/>
    <x v="10"/>
    <x v="4"/>
  </r>
  <r>
    <n v="77564183"/>
    <x v="10"/>
    <x v="3"/>
  </r>
  <r>
    <n v="77564184"/>
    <x v="10"/>
    <x v="17"/>
  </r>
  <r>
    <n v="77564185"/>
    <x v="10"/>
    <x v="13"/>
  </r>
  <r>
    <n v="77564186"/>
    <x v="10"/>
    <x v="6"/>
  </r>
  <r>
    <n v="77564187"/>
    <x v="10"/>
    <x v="11"/>
  </r>
  <r>
    <n v="77564188"/>
    <x v="10"/>
    <x v="10"/>
  </r>
  <r>
    <n v="77564189"/>
    <x v="0"/>
    <x v="4"/>
  </r>
  <r>
    <n v="77564190"/>
    <x v="10"/>
    <x v="11"/>
  </r>
  <r>
    <n v="77564192"/>
    <x v="10"/>
    <x v="10"/>
  </r>
  <r>
    <n v="77564196"/>
    <x v="0"/>
    <x v="13"/>
  </r>
  <r>
    <n v="77564197"/>
    <x v="10"/>
    <x v="13"/>
  </r>
  <r>
    <n v="77564198"/>
    <x v="22"/>
    <x v="14"/>
  </r>
  <r>
    <n v="77564199"/>
    <x v="10"/>
    <x v="15"/>
  </r>
  <r>
    <n v="77564200"/>
    <x v="10"/>
    <x v="11"/>
  </r>
  <r>
    <n v="77564202"/>
    <x v="10"/>
    <x v="8"/>
  </r>
  <r>
    <n v="77564203"/>
    <x v="12"/>
    <x v="3"/>
  </r>
  <r>
    <n v="77564204"/>
    <x v="22"/>
    <x v="5"/>
  </r>
  <r>
    <n v="77564206"/>
    <x v="22"/>
    <x v="13"/>
  </r>
  <r>
    <n v="77564207"/>
    <x v="22"/>
    <x v="11"/>
  </r>
  <r>
    <n v="77564209"/>
    <x v="10"/>
    <x v="10"/>
  </r>
  <r>
    <n v="77564211"/>
    <x v="10"/>
    <x v="3"/>
  </r>
  <r>
    <n v="77564212"/>
    <x v="12"/>
    <x v="13"/>
  </r>
  <r>
    <n v="77564214"/>
    <x v="0"/>
    <x v="2"/>
  </r>
  <r>
    <n v="77564215"/>
    <x v="10"/>
    <x v="8"/>
  </r>
  <r>
    <n v="77564216"/>
    <x v="22"/>
    <x v="3"/>
  </r>
  <r>
    <n v="77564217"/>
    <x v="10"/>
    <x v="6"/>
  </r>
  <r>
    <n v="77564218"/>
    <x v="10"/>
    <x v="8"/>
  </r>
  <r>
    <n v="77564219"/>
    <x v="0"/>
    <x v="17"/>
  </r>
  <r>
    <n v="77564224"/>
    <x v="10"/>
    <x v="3"/>
  </r>
  <r>
    <n v="77564227"/>
    <x v="10"/>
    <x v="12"/>
  </r>
  <r>
    <n v="77564228"/>
    <x v="10"/>
    <x v="12"/>
  </r>
  <r>
    <n v="77564229"/>
    <x v="10"/>
    <x v="7"/>
  </r>
  <r>
    <n v="77564230"/>
    <x v="10"/>
    <x v="4"/>
  </r>
  <r>
    <n v="77564231"/>
    <x v="10"/>
    <x v="12"/>
  </r>
  <r>
    <n v="77564232"/>
    <x v="10"/>
    <x v="13"/>
  </r>
  <r>
    <n v="77564233"/>
    <x v="22"/>
    <x v="3"/>
  </r>
  <r>
    <n v="77564234"/>
    <x v="10"/>
    <x v="14"/>
  </r>
  <r>
    <n v="77564237"/>
    <x v="10"/>
    <x v="12"/>
  </r>
  <r>
    <n v="77564240"/>
    <x v="12"/>
    <x v="16"/>
  </r>
  <r>
    <n v="77564241"/>
    <x v="10"/>
    <x v="11"/>
  </r>
  <r>
    <n v="77564242"/>
    <x v="10"/>
    <x v="16"/>
  </r>
  <r>
    <n v="77564244"/>
    <x v="10"/>
    <x v="1"/>
  </r>
  <r>
    <n v="77564245"/>
    <x v="10"/>
    <x v="12"/>
  </r>
  <r>
    <n v="77564246"/>
    <x v="10"/>
    <x v="10"/>
  </r>
  <r>
    <n v="77564248"/>
    <x v="10"/>
    <x v="4"/>
  </r>
  <r>
    <n v="77564249"/>
    <x v="10"/>
    <x v="6"/>
  </r>
  <r>
    <n v="77564250"/>
    <x v="10"/>
    <x v="11"/>
  </r>
  <r>
    <n v="77564253"/>
    <x v="10"/>
    <x v="9"/>
  </r>
  <r>
    <n v="77564256"/>
    <x v="10"/>
    <x v="18"/>
  </r>
  <r>
    <n v="77564257"/>
    <x v="10"/>
    <x v="14"/>
  </r>
  <r>
    <n v="77564259"/>
    <x v="10"/>
    <x v="15"/>
  </r>
  <r>
    <n v="77564260"/>
    <x v="10"/>
    <x v="17"/>
  </r>
  <r>
    <n v="77564261"/>
    <x v="10"/>
    <x v="9"/>
  </r>
  <r>
    <n v="77564263"/>
    <x v="10"/>
    <x v="1"/>
  </r>
  <r>
    <n v="77564264"/>
    <x v="10"/>
    <x v="11"/>
  </r>
  <r>
    <n v="77564267"/>
    <x v="10"/>
    <x v="15"/>
  </r>
  <r>
    <n v="77564269"/>
    <x v="10"/>
    <x v="11"/>
  </r>
  <r>
    <n v="77564270"/>
    <x v="10"/>
    <x v="7"/>
  </r>
  <r>
    <n v="77564272"/>
    <x v="12"/>
    <x v="9"/>
  </r>
  <r>
    <n v="77564273"/>
    <x v="10"/>
    <x v="17"/>
  </r>
  <r>
    <n v="77564274"/>
    <x v="10"/>
    <x v="7"/>
  </r>
  <r>
    <n v="77564275"/>
    <x v="10"/>
    <x v="15"/>
  </r>
  <r>
    <n v="77564276"/>
    <x v="10"/>
    <x v="8"/>
  </r>
  <r>
    <n v="77564278"/>
    <x v="10"/>
    <x v="0"/>
  </r>
  <r>
    <n v="77564282"/>
    <x v="10"/>
    <x v="7"/>
  </r>
  <r>
    <n v="77564283"/>
    <x v="10"/>
    <x v="18"/>
  </r>
  <r>
    <n v="77564284"/>
    <x v="10"/>
    <x v="8"/>
  </r>
  <r>
    <n v="77564285"/>
    <x v="10"/>
    <x v="5"/>
  </r>
  <r>
    <n v="77564286"/>
    <x v="10"/>
    <x v="12"/>
  </r>
  <r>
    <n v="77564287"/>
    <x v="0"/>
    <x v="17"/>
  </r>
  <r>
    <n v="77564288"/>
    <x v="10"/>
    <x v="12"/>
  </r>
  <r>
    <n v="77564289"/>
    <x v="10"/>
    <x v="7"/>
  </r>
  <r>
    <n v="77564290"/>
    <x v="0"/>
    <x v="11"/>
  </r>
  <r>
    <n v="77564291"/>
    <x v="0"/>
    <x v="13"/>
  </r>
  <r>
    <n v="77564292"/>
    <x v="10"/>
    <x v="9"/>
  </r>
  <r>
    <n v="77564293"/>
    <x v="0"/>
    <x v="2"/>
  </r>
  <r>
    <n v="77564294"/>
    <x v="1"/>
    <x v="15"/>
  </r>
  <r>
    <n v="77564295"/>
    <x v="1"/>
    <x v="15"/>
  </r>
  <r>
    <n v="77564296"/>
    <x v="10"/>
    <x v="5"/>
  </r>
  <r>
    <n v="77564298"/>
    <x v="10"/>
    <x v="5"/>
  </r>
  <r>
    <n v="77564302"/>
    <x v="10"/>
    <x v="10"/>
  </r>
  <r>
    <n v="77564304"/>
    <x v="12"/>
    <x v="18"/>
  </r>
  <r>
    <n v="77564305"/>
    <x v="0"/>
    <x v="11"/>
  </r>
  <r>
    <n v="77564306"/>
    <x v="10"/>
    <x v="9"/>
  </r>
  <r>
    <n v="77564307"/>
    <x v="10"/>
    <x v="16"/>
  </r>
  <r>
    <n v="77564308"/>
    <x v="10"/>
    <x v="4"/>
  </r>
  <r>
    <n v="77564309"/>
    <x v="10"/>
    <x v="11"/>
  </r>
  <r>
    <n v="77564310"/>
    <x v="10"/>
    <x v="18"/>
  </r>
  <r>
    <n v="77564312"/>
    <x v="10"/>
    <x v="5"/>
  </r>
  <r>
    <n v="77564313"/>
    <x v="10"/>
    <x v="2"/>
  </r>
  <r>
    <n v="77564314"/>
    <x v="10"/>
    <x v="17"/>
  </r>
  <r>
    <n v="77564317"/>
    <x v="10"/>
    <x v="3"/>
  </r>
  <r>
    <n v="77564318"/>
    <x v="10"/>
    <x v="7"/>
  </r>
  <r>
    <n v="77564319"/>
    <x v="10"/>
    <x v="3"/>
  </r>
  <r>
    <n v="77564320"/>
    <x v="10"/>
    <x v="4"/>
  </r>
  <r>
    <n v="77564321"/>
    <x v="10"/>
    <x v="16"/>
  </r>
  <r>
    <n v="77564323"/>
    <x v="10"/>
    <x v="6"/>
  </r>
  <r>
    <n v="77564326"/>
    <x v="10"/>
    <x v="12"/>
  </r>
  <r>
    <n v="77564327"/>
    <x v="10"/>
    <x v="3"/>
  </r>
  <r>
    <n v="77564330"/>
    <x v="10"/>
    <x v="0"/>
  </r>
  <r>
    <n v="77564331"/>
    <x v="10"/>
    <x v="1"/>
  </r>
  <r>
    <n v="77564332"/>
    <x v="10"/>
    <x v="4"/>
  </r>
  <r>
    <n v="77564333"/>
    <x v="22"/>
    <x v="3"/>
  </r>
  <r>
    <n v="77564336"/>
    <x v="10"/>
    <x v="11"/>
  </r>
  <r>
    <n v="77564337"/>
    <x v="10"/>
    <x v="16"/>
  </r>
  <r>
    <n v="77564338"/>
    <x v="12"/>
    <x v="10"/>
  </r>
  <r>
    <n v="77564339"/>
    <x v="10"/>
    <x v="18"/>
  </r>
  <r>
    <n v="77564340"/>
    <x v="10"/>
    <x v="9"/>
  </r>
  <r>
    <n v="77564341"/>
    <x v="10"/>
    <x v="7"/>
  </r>
  <r>
    <n v="77564342"/>
    <x v="22"/>
    <x v="17"/>
  </r>
  <r>
    <n v="77564343"/>
    <x v="10"/>
    <x v="17"/>
  </r>
  <r>
    <n v="77564344"/>
    <x v="12"/>
    <x v="4"/>
  </r>
  <r>
    <n v="77564345"/>
    <x v="10"/>
    <x v="2"/>
  </r>
  <r>
    <n v="77564346"/>
    <x v="10"/>
    <x v="0"/>
  </r>
  <r>
    <n v="77564348"/>
    <x v="0"/>
    <x v="16"/>
  </r>
  <r>
    <n v="77564349"/>
    <x v="22"/>
    <x v="9"/>
  </r>
  <r>
    <n v="77564350"/>
    <x v="10"/>
    <x v="7"/>
  </r>
  <r>
    <n v="77564354"/>
    <x v="10"/>
    <x v="6"/>
  </r>
  <r>
    <n v="77564356"/>
    <x v="22"/>
    <x v="4"/>
  </r>
  <r>
    <n v="77564357"/>
    <x v="0"/>
    <x v="3"/>
  </r>
  <r>
    <n v="77564358"/>
    <x v="10"/>
    <x v="15"/>
  </r>
  <r>
    <n v="77564359"/>
    <x v="22"/>
    <x v="13"/>
  </r>
  <r>
    <n v="77564361"/>
    <x v="10"/>
    <x v="7"/>
  </r>
  <r>
    <n v="77564364"/>
    <x v="22"/>
    <x v="4"/>
  </r>
  <r>
    <n v="77564365"/>
    <x v="10"/>
    <x v="18"/>
  </r>
  <r>
    <n v="77564366"/>
    <x v="10"/>
    <x v="9"/>
  </r>
  <r>
    <n v="77564367"/>
    <x v="10"/>
    <x v="10"/>
  </r>
  <r>
    <n v="77564368"/>
    <x v="10"/>
    <x v="13"/>
  </r>
  <r>
    <n v="77564371"/>
    <x v="10"/>
    <x v="10"/>
  </r>
  <r>
    <n v="77564372"/>
    <x v="0"/>
    <x v="13"/>
  </r>
  <r>
    <n v="77564374"/>
    <x v="10"/>
    <x v="3"/>
  </r>
  <r>
    <n v="77564375"/>
    <x v="10"/>
    <x v="3"/>
  </r>
  <r>
    <n v="77564376"/>
    <x v="10"/>
    <x v="16"/>
  </r>
  <r>
    <n v="77564377"/>
    <x v="10"/>
    <x v="13"/>
  </r>
  <r>
    <n v="77564378"/>
    <x v="22"/>
    <x v="3"/>
  </r>
  <r>
    <n v="77564379"/>
    <x v="10"/>
    <x v="10"/>
  </r>
  <r>
    <n v="77564380"/>
    <x v="10"/>
    <x v="14"/>
  </r>
  <r>
    <n v="77564381"/>
    <x v="10"/>
    <x v="4"/>
  </r>
  <r>
    <n v="77564383"/>
    <x v="10"/>
    <x v="15"/>
  </r>
  <r>
    <n v="77564384"/>
    <x v="10"/>
    <x v="10"/>
  </r>
  <r>
    <n v="77564385"/>
    <x v="22"/>
    <x v="13"/>
  </r>
  <r>
    <n v="77564387"/>
    <x v="10"/>
    <x v="7"/>
  </r>
  <r>
    <n v="77564388"/>
    <x v="10"/>
    <x v="9"/>
  </r>
  <r>
    <n v="77564389"/>
    <x v="22"/>
    <x v="9"/>
  </r>
  <r>
    <n v="77564393"/>
    <x v="21"/>
    <x v="1"/>
  </r>
  <r>
    <n v="77564394"/>
    <x v="22"/>
    <x v="4"/>
  </r>
  <r>
    <n v="77564395"/>
    <x v="10"/>
    <x v="11"/>
  </r>
  <r>
    <n v="77564396"/>
    <x v="10"/>
    <x v="13"/>
  </r>
  <r>
    <n v="77564397"/>
    <x v="10"/>
    <x v="4"/>
  </r>
  <r>
    <n v="77564398"/>
    <x v="22"/>
    <x v="7"/>
  </r>
  <r>
    <n v="77564399"/>
    <x v="10"/>
    <x v="16"/>
  </r>
  <r>
    <n v="77564400"/>
    <x v="10"/>
    <x v="9"/>
  </r>
  <r>
    <n v="77564401"/>
    <x v="10"/>
    <x v="18"/>
  </r>
  <r>
    <n v="77564402"/>
    <x v="10"/>
    <x v="15"/>
  </r>
  <r>
    <n v="77564404"/>
    <x v="21"/>
    <x v="11"/>
  </r>
  <r>
    <n v="77564405"/>
    <x v="22"/>
    <x v="4"/>
  </r>
  <r>
    <n v="77564407"/>
    <x v="10"/>
    <x v="10"/>
  </r>
  <r>
    <n v="77564409"/>
    <x v="22"/>
    <x v="8"/>
  </r>
  <r>
    <n v="77564410"/>
    <x v="10"/>
    <x v="3"/>
  </r>
  <r>
    <n v="77564411"/>
    <x v="10"/>
    <x v="0"/>
  </r>
  <r>
    <n v="77564412"/>
    <x v="0"/>
    <x v="11"/>
  </r>
  <r>
    <n v="77564413"/>
    <x v="10"/>
    <x v="3"/>
  </r>
  <r>
    <n v="77564414"/>
    <x v="22"/>
    <x v="15"/>
  </r>
  <r>
    <n v="77564416"/>
    <x v="10"/>
    <x v="2"/>
  </r>
  <r>
    <n v="77564417"/>
    <x v="10"/>
    <x v="9"/>
  </r>
  <r>
    <n v="77564418"/>
    <x v="22"/>
    <x v="7"/>
  </r>
  <r>
    <n v="77564419"/>
    <x v="10"/>
    <x v="3"/>
  </r>
  <r>
    <n v="77564420"/>
    <x v="10"/>
    <x v="12"/>
  </r>
  <r>
    <n v="77564422"/>
    <x v="0"/>
    <x v="2"/>
  </r>
  <r>
    <n v="77564423"/>
    <x v="22"/>
    <x v="13"/>
  </r>
  <r>
    <n v="77564424"/>
    <x v="10"/>
    <x v="9"/>
  </r>
  <r>
    <n v="77564426"/>
    <x v="10"/>
    <x v="13"/>
  </r>
  <r>
    <n v="77564428"/>
    <x v="0"/>
    <x v="10"/>
  </r>
  <r>
    <n v="77564429"/>
    <x v="22"/>
    <x v="8"/>
  </r>
  <r>
    <n v="77564430"/>
    <x v="10"/>
    <x v="14"/>
  </r>
  <r>
    <n v="77564431"/>
    <x v="0"/>
    <x v="15"/>
  </r>
  <r>
    <n v="77564432"/>
    <x v="10"/>
    <x v="7"/>
  </r>
  <r>
    <n v="77564434"/>
    <x v="22"/>
    <x v="5"/>
  </r>
  <r>
    <n v="77564435"/>
    <x v="22"/>
    <x v="17"/>
  </r>
  <r>
    <n v="77564436"/>
    <x v="22"/>
    <x v="5"/>
  </r>
  <r>
    <n v="77564437"/>
    <x v="22"/>
    <x v="12"/>
  </r>
  <r>
    <n v="77564440"/>
    <x v="10"/>
    <x v="3"/>
  </r>
  <r>
    <n v="77564441"/>
    <x v="10"/>
    <x v="1"/>
  </r>
  <r>
    <n v="77564444"/>
    <x v="10"/>
    <x v="11"/>
  </r>
  <r>
    <n v="77564446"/>
    <x v="22"/>
    <x v="12"/>
  </r>
  <r>
    <n v="77564447"/>
    <x v="22"/>
    <x v="15"/>
  </r>
  <r>
    <n v="77564448"/>
    <x v="10"/>
    <x v="14"/>
  </r>
  <r>
    <n v="77564449"/>
    <x v="0"/>
    <x v="15"/>
  </r>
  <r>
    <n v="77564452"/>
    <x v="22"/>
    <x v="17"/>
  </r>
  <r>
    <n v="77564453"/>
    <x v="10"/>
    <x v="0"/>
  </r>
  <r>
    <n v="77564454"/>
    <x v="12"/>
    <x v="16"/>
  </r>
  <r>
    <n v="77564457"/>
    <x v="22"/>
    <x v="13"/>
  </r>
  <r>
    <n v="77564458"/>
    <x v="0"/>
    <x v="18"/>
  </r>
  <r>
    <n v="77564459"/>
    <x v="10"/>
    <x v="4"/>
  </r>
  <r>
    <n v="77564460"/>
    <x v="10"/>
    <x v="15"/>
  </r>
  <r>
    <n v="77564461"/>
    <x v="0"/>
    <x v="18"/>
  </r>
  <r>
    <n v="77564464"/>
    <x v="22"/>
    <x v="9"/>
  </r>
  <r>
    <n v="77564468"/>
    <x v="10"/>
    <x v="18"/>
  </r>
  <r>
    <n v="77564469"/>
    <x v="12"/>
    <x v="7"/>
  </r>
  <r>
    <n v="77564472"/>
    <x v="10"/>
    <x v="0"/>
  </r>
  <r>
    <n v="77564473"/>
    <x v="10"/>
    <x v="16"/>
  </r>
  <r>
    <n v="77564474"/>
    <x v="10"/>
    <x v="0"/>
  </r>
  <r>
    <n v="77564476"/>
    <x v="10"/>
    <x v="3"/>
  </r>
  <r>
    <n v="77564477"/>
    <x v="22"/>
    <x v="2"/>
  </r>
  <r>
    <n v="77564478"/>
    <x v="10"/>
    <x v="1"/>
  </r>
  <r>
    <n v="77564479"/>
    <x v="10"/>
    <x v="17"/>
  </r>
  <r>
    <n v="77564480"/>
    <x v="10"/>
    <x v="17"/>
  </r>
  <r>
    <n v="77564481"/>
    <x v="10"/>
    <x v="0"/>
  </r>
  <r>
    <n v="77564482"/>
    <x v="10"/>
    <x v="14"/>
  </r>
  <r>
    <n v="77564483"/>
    <x v="22"/>
    <x v="17"/>
  </r>
  <r>
    <n v="77564484"/>
    <x v="12"/>
    <x v="3"/>
  </r>
  <r>
    <n v="77564485"/>
    <x v="10"/>
    <x v="9"/>
  </r>
  <r>
    <n v="77564486"/>
    <x v="10"/>
    <x v="11"/>
  </r>
  <r>
    <n v="77564487"/>
    <x v="10"/>
    <x v="1"/>
  </r>
  <r>
    <n v="77564490"/>
    <x v="21"/>
    <x v="2"/>
  </r>
  <r>
    <n v="77564491"/>
    <x v="10"/>
    <x v="13"/>
  </r>
  <r>
    <n v="77564493"/>
    <x v="10"/>
    <x v="12"/>
  </r>
  <r>
    <n v="77564494"/>
    <x v="10"/>
    <x v="13"/>
  </r>
  <r>
    <n v="77564495"/>
    <x v="10"/>
    <x v="6"/>
  </r>
  <r>
    <n v="77564496"/>
    <x v="22"/>
    <x v="13"/>
  </r>
  <r>
    <n v="77564497"/>
    <x v="10"/>
    <x v="2"/>
  </r>
  <r>
    <n v="77564498"/>
    <x v="0"/>
    <x v="13"/>
  </r>
  <r>
    <n v="77564499"/>
    <x v="22"/>
    <x v="13"/>
  </r>
  <r>
    <n v="77564500"/>
    <x v="10"/>
    <x v="17"/>
  </r>
  <r>
    <n v="77564502"/>
    <x v="10"/>
    <x v="1"/>
  </r>
  <r>
    <n v="77564503"/>
    <x v="10"/>
    <x v="3"/>
  </r>
  <r>
    <n v="77564504"/>
    <x v="10"/>
    <x v="4"/>
  </r>
  <r>
    <n v="77564507"/>
    <x v="10"/>
    <x v="5"/>
  </r>
  <r>
    <n v="77564508"/>
    <x v="10"/>
    <x v="5"/>
  </r>
  <r>
    <n v="77564510"/>
    <x v="22"/>
    <x v="8"/>
  </r>
  <r>
    <n v="77564511"/>
    <x v="10"/>
    <x v="15"/>
  </r>
  <r>
    <n v="77564513"/>
    <x v="10"/>
    <x v="16"/>
  </r>
  <r>
    <n v="77564516"/>
    <x v="0"/>
    <x v="17"/>
  </r>
  <r>
    <n v="77564518"/>
    <x v="10"/>
    <x v="17"/>
  </r>
  <r>
    <n v="77564519"/>
    <x v="10"/>
    <x v="3"/>
  </r>
  <r>
    <n v="77564523"/>
    <x v="10"/>
    <x v="11"/>
  </r>
  <r>
    <n v="77564525"/>
    <x v="22"/>
    <x v="1"/>
  </r>
  <r>
    <n v="77564527"/>
    <x v="10"/>
    <x v="11"/>
  </r>
  <r>
    <n v="77564528"/>
    <x v="0"/>
    <x v="11"/>
  </r>
  <r>
    <n v="77564530"/>
    <x v="23"/>
    <x v="2"/>
  </r>
  <r>
    <n v="77564532"/>
    <x v="10"/>
    <x v="15"/>
  </r>
  <r>
    <n v="77564535"/>
    <x v="22"/>
    <x v="12"/>
  </r>
  <r>
    <n v="77564536"/>
    <x v="0"/>
    <x v="17"/>
  </r>
  <r>
    <n v="77564537"/>
    <x v="10"/>
    <x v="0"/>
  </r>
  <r>
    <n v="77564538"/>
    <x v="10"/>
    <x v="4"/>
  </r>
  <r>
    <n v="77564541"/>
    <x v="10"/>
    <x v="13"/>
  </r>
  <r>
    <n v="77564542"/>
    <x v="10"/>
    <x v="3"/>
  </r>
  <r>
    <n v="77564544"/>
    <x v="10"/>
    <x v="14"/>
  </r>
  <r>
    <n v="77564545"/>
    <x v="10"/>
    <x v="11"/>
  </r>
  <r>
    <n v="77564546"/>
    <x v="10"/>
    <x v="10"/>
  </r>
  <r>
    <n v="77564547"/>
    <x v="10"/>
    <x v="14"/>
  </r>
  <r>
    <n v="77564548"/>
    <x v="10"/>
    <x v="11"/>
  </r>
  <r>
    <n v="77564549"/>
    <x v="10"/>
    <x v="3"/>
  </r>
  <r>
    <n v="77564550"/>
    <x v="10"/>
    <x v="12"/>
  </r>
  <r>
    <n v="77564552"/>
    <x v="10"/>
    <x v="16"/>
  </r>
  <r>
    <n v="77564553"/>
    <x v="22"/>
    <x v="0"/>
  </r>
  <r>
    <n v="77564554"/>
    <x v="22"/>
    <x v="11"/>
  </r>
  <r>
    <n v="77564556"/>
    <x v="22"/>
    <x v="4"/>
  </r>
  <r>
    <n v="77564557"/>
    <x v="10"/>
    <x v="5"/>
  </r>
  <r>
    <n v="77564558"/>
    <x v="10"/>
    <x v="14"/>
  </r>
  <r>
    <n v="77564559"/>
    <x v="12"/>
    <x v="17"/>
  </r>
  <r>
    <n v="77564560"/>
    <x v="22"/>
    <x v="14"/>
  </r>
  <r>
    <n v="77564561"/>
    <x v="12"/>
    <x v="16"/>
  </r>
  <r>
    <n v="77564562"/>
    <x v="10"/>
    <x v="13"/>
  </r>
  <r>
    <n v="77564566"/>
    <x v="22"/>
    <x v="13"/>
  </r>
  <r>
    <n v="77564567"/>
    <x v="10"/>
    <x v="9"/>
  </r>
  <r>
    <n v="77564568"/>
    <x v="10"/>
    <x v="0"/>
  </r>
  <r>
    <n v="77564570"/>
    <x v="22"/>
    <x v="8"/>
  </r>
  <r>
    <n v="77564571"/>
    <x v="0"/>
    <x v="5"/>
  </r>
  <r>
    <n v="77564573"/>
    <x v="10"/>
    <x v="16"/>
  </r>
  <r>
    <n v="77564574"/>
    <x v="22"/>
    <x v="6"/>
  </r>
  <r>
    <n v="77564577"/>
    <x v="10"/>
    <x v="4"/>
  </r>
  <r>
    <n v="77564579"/>
    <x v="10"/>
    <x v="15"/>
  </r>
  <r>
    <n v="77564586"/>
    <x v="10"/>
    <x v="4"/>
  </r>
  <r>
    <n v="77564587"/>
    <x v="22"/>
    <x v="8"/>
  </r>
  <r>
    <n v="77564588"/>
    <x v="22"/>
    <x v="0"/>
  </r>
  <r>
    <n v="77564589"/>
    <x v="22"/>
    <x v="12"/>
  </r>
  <r>
    <n v="77564590"/>
    <x v="11"/>
    <x v="3"/>
  </r>
  <r>
    <n v="77564591"/>
    <x v="10"/>
    <x v="4"/>
  </r>
  <r>
    <n v="77564593"/>
    <x v="10"/>
    <x v="16"/>
  </r>
  <r>
    <n v="77564594"/>
    <x v="10"/>
    <x v="13"/>
  </r>
  <r>
    <n v="77564595"/>
    <x v="10"/>
    <x v="4"/>
  </r>
  <r>
    <n v="77564597"/>
    <x v="10"/>
    <x v="5"/>
  </r>
  <r>
    <n v="77564601"/>
    <x v="10"/>
    <x v="2"/>
  </r>
  <r>
    <n v="77564602"/>
    <x v="10"/>
    <x v="7"/>
  </r>
  <r>
    <n v="77564605"/>
    <x v="10"/>
    <x v="9"/>
  </r>
  <r>
    <n v="77564607"/>
    <x v="21"/>
    <x v="9"/>
  </r>
  <r>
    <n v="77564608"/>
    <x v="22"/>
    <x v="13"/>
  </r>
  <r>
    <n v="77564609"/>
    <x v="10"/>
    <x v="9"/>
  </r>
  <r>
    <n v="77564610"/>
    <x v="10"/>
    <x v="15"/>
  </r>
  <r>
    <n v="77564612"/>
    <x v="10"/>
    <x v="11"/>
  </r>
  <r>
    <n v="77564613"/>
    <x v="22"/>
    <x v="3"/>
  </r>
  <r>
    <n v="77564615"/>
    <x v="10"/>
    <x v="17"/>
  </r>
  <r>
    <n v="77564617"/>
    <x v="22"/>
    <x v="8"/>
  </r>
  <r>
    <n v="77564618"/>
    <x v="10"/>
    <x v="13"/>
  </r>
  <r>
    <n v="77564619"/>
    <x v="10"/>
    <x v="15"/>
  </r>
  <r>
    <n v="77564620"/>
    <x v="10"/>
    <x v="17"/>
  </r>
  <r>
    <n v="77564621"/>
    <x v="0"/>
    <x v="17"/>
  </r>
  <r>
    <n v="77564623"/>
    <x v="22"/>
    <x v="16"/>
  </r>
  <r>
    <n v="77564624"/>
    <x v="10"/>
    <x v="9"/>
  </r>
  <r>
    <n v="77564626"/>
    <x v="10"/>
    <x v="5"/>
  </r>
  <r>
    <n v="77564631"/>
    <x v="22"/>
    <x v="4"/>
  </r>
  <r>
    <n v="77564633"/>
    <x v="10"/>
    <x v="5"/>
  </r>
  <r>
    <n v="77564635"/>
    <x v="22"/>
    <x v="2"/>
  </r>
  <r>
    <n v="77564636"/>
    <x v="22"/>
    <x v="1"/>
  </r>
  <r>
    <n v="77564637"/>
    <x v="22"/>
    <x v="13"/>
  </r>
  <r>
    <n v="77564638"/>
    <x v="22"/>
    <x v="13"/>
  </r>
  <r>
    <n v="77564639"/>
    <x v="22"/>
    <x v="18"/>
  </r>
  <r>
    <n v="77564642"/>
    <x v="10"/>
    <x v="0"/>
  </r>
  <r>
    <n v="77564643"/>
    <x v="10"/>
    <x v="13"/>
  </r>
  <r>
    <n v="77564646"/>
    <x v="12"/>
    <x v="15"/>
  </r>
  <r>
    <n v="77564647"/>
    <x v="22"/>
    <x v="13"/>
  </r>
  <r>
    <n v="77564648"/>
    <x v="10"/>
    <x v="3"/>
  </r>
  <r>
    <n v="77564649"/>
    <x v="10"/>
    <x v="1"/>
  </r>
  <r>
    <n v="77564650"/>
    <x v="22"/>
    <x v="8"/>
  </r>
  <r>
    <n v="77564651"/>
    <x v="10"/>
    <x v="15"/>
  </r>
  <r>
    <n v="77564652"/>
    <x v="1"/>
    <x v="16"/>
  </r>
  <r>
    <n v="77564653"/>
    <x v="0"/>
    <x v="10"/>
  </r>
  <r>
    <n v="77564655"/>
    <x v="10"/>
    <x v="11"/>
  </r>
  <r>
    <n v="77564657"/>
    <x v="0"/>
    <x v="9"/>
  </r>
  <r>
    <n v="77564659"/>
    <x v="22"/>
    <x v="11"/>
  </r>
  <r>
    <n v="77564660"/>
    <x v="0"/>
    <x v="16"/>
  </r>
  <r>
    <n v="77564661"/>
    <x v="10"/>
    <x v="7"/>
  </r>
  <r>
    <n v="77564662"/>
    <x v="10"/>
    <x v="7"/>
  </r>
  <r>
    <n v="77564663"/>
    <x v="22"/>
    <x v="4"/>
  </r>
  <r>
    <n v="77564664"/>
    <x v="22"/>
    <x v="16"/>
  </r>
  <r>
    <n v="77564665"/>
    <x v="10"/>
    <x v="8"/>
  </r>
  <r>
    <n v="77564666"/>
    <x v="10"/>
    <x v="1"/>
  </r>
  <r>
    <n v="77564668"/>
    <x v="10"/>
    <x v="4"/>
  </r>
  <r>
    <n v="77564669"/>
    <x v="23"/>
    <x v="4"/>
  </r>
  <r>
    <n v="77564670"/>
    <x v="10"/>
    <x v="3"/>
  </r>
  <r>
    <n v="77564671"/>
    <x v="0"/>
    <x v="7"/>
  </r>
  <r>
    <n v="77564672"/>
    <x v="10"/>
    <x v="13"/>
  </r>
  <r>
    <n v="77564674"/>
    <x v="10"/>
    <x v="14"/>
  </r>
  <r>
    <n v="77564675"/>
    <x v="0"/>
    <x v="8"/>
  </r>
  <r>
    <n v="77564676"/>
    <x v="10"/>
    <x v="4"/>
  </r>
  <r>
    <n v="77564677"/>
    <x v="22"/>
    <x v="12"/>
  </r>
  <r>
    <n v="77564678"/>
    <x v="10"/>
    <x v="16"/>
  </r>
  <r>
    <n v="77564679"/>
    <x v="10"/>
    <x v="18"/>
  </r>
  <r>
    <n v="77564680"/>
    <x v="22"/>
    <x v="11"/>
  </r>
  <r>
    <n v="77564681"/>
    <x v="10"/>
    <x v="18"/>
  </r>
  <r>
    <n v="77564685"/>
    <x v="12"/>
    <x v="10"/>
  </r>
  <r>
    <n v="77564686"/>
    <x v="10"/>
    <x v="2"/>
  </r>
  <r>
    <n v="77564687"/>
    <x v="10"/>
    <x v="8"/>
  </r>
  <r>
    <n v="77564689"/>
    <x v="22"/>
    <x v="4"/>
  </r>
  <r>
    <n v="77564690"/>
    <x v="10"/>
    <x v="9"/>
  </r>
  <r>
    <n v="77564692"/>
    <x v="0"/>
    <x v="2"/>
  </r>
  <r>
    <n v="77564693"/>
    <x v="10"/>
    <x v="10"/>
  </r>
  <r>
    <n v="77564695"/>
    <x v="0"/>
    <x v="17"/>
  </r>
  <r>
    <n v="77564700"/>
    <x v="22"/>
    <x v="16"/>
  </r>
  <r>
    <n v="77564701"/>
    <x v="10"/>
    <x v="10"/>
  </r>
  <r>
    <n v="77564704"/>
    <x v="10"/>
    <x v="8"/>
  </r>
  <r>
    <n v="77564705"/>
    <x v="10"/>
    <x v="5"/>
  </r>
  <r>
    <n v="77564706"/>
    <x v="10"/>
    <x v="3"/>
  </r>
  <r>
    <n v="77564707"/>
    <x v="10"/>
    <x v="5"/>
  </r>
  <r>
    <n v="77564708"/>
    <x v="10"/>
    <x v="12"/>
  </r>
  <r>
    <n v="77564709"/>
    <x v="10"/>
    <x v="2"/>
  </r>
  <r>
    <n v="77564710"/>
    <x v="22"/>
    <x v="13"/>
  </r>
  <r>
    <n v="77564711"/>
    <x v="10"/>
    <x v="7"/>
  </r>
  <r>
    <n v="77564712"/>
    <x v="10"/>
    <x v="6"/>
  </r>
  <r>
    <n v="77564713"/>
    <x v="10"/>
    <x v="10"/>
  </r>
  <r>
    <n v="77564714"/>
    <x v="22"/>
    <x v="11"/>
  </r>
  <r>
    <n v="77564715"/>
    <x v="10"/>
    <x v="12"/>
  </r>
  <r>
    <n v="77564717"/>
    <x v="10"/>
    <x v="5"/>
  </r>
  <r>
    <n v="77564718"/>
    <x v="0"/>
    <x v="2"/>
  </r>
  <r>
    <n v="77564720"/>
    <x v="10"/>
    <x v="11"/>
  </r>
  <r>
    <n v="77564721"/>
    <x v="22"/>
    <x v="11"/>
  </r>
  <r>
    <n v="77564722"/>
    <x v="12"/>
    <x v="18"/>
  </r>
  <r>
    <n v="77564723"/>
    <x v="0"/>
    <x v="5"/>
  </r>
  <r>
    <n v="77564724"/>
    <x v="10"/>
    <x v="18"/>
  </r>
  <r>
    <n v="77564726"/>
    <x v="10"/>
    <x v="3"/>
  </r>
  <r>
    <n v="77564730"/>
    <x v="10"/>
    <x v="2"/>
  </r>
  <r>
    <n v="77564731"/>
    <x v="10"/>
    <x v="17"/>
  </r>
  <r>
    <n v="77564732"/>
    <x v="22"/>
    <x v="12"/>
  </r>
  <r>
    <n v="77564733"/>
    <x v="0"/>
    <x v="11"/>
  </r>
  <r>
    <n v="77564734"/>
    <x v="10"/>
    <x v="18"/>
  </r>
  <r>
    <n v="77564735"/>
    <x v="10"/>
    <x v="18"/>
  </r>
  <r>
    <n v="77564736"/>
    <x v="10"/>
    <x v="5"/>
  </r>
  <r>
    <n v="77564737"/>
    <x v="10"/>
    <x v="11"/>
  </r>
  <r>
    <n v="77564738"/>
    <x v="22"/>
    <x v="0"/>
  </r>
  <r>
    <n v="77564739"/>
    <x v="22"/>
    <x v="11"/>
  </r>
  <r>
    <n v="77564742"/>
    <x v="10"/>
    <x v="7"/>
  </r>
  <r>
    <n v="77564745"/>
    <x v="10"/>
    <x v="15"/>
  </r>
  <r>
    <n v="77564746"/>
    <x v="10"/>
    <x v="9"/>
  </r>
  <r>
    <n v="77564747"/>
    <x v="10"/>
    <x v="3"/>
  </r>
  <r>
    <n v="77564748"/>
    <x v="10"/>
    <x v="6"/>
  </r>
  <r>
    <n v="77564750"/>
    <x v="0"/>
    <x v="15"/>
  </r>
  <r>
    <n v="77564752"/>
    <x v="10"/>
    <x v="12"/>
  </r>
  <r>
    <n v="77564753"/>
    <x v="10"/>
    <x v="7"/>
  </r>
  <r>
    <n v="77564755"/>
    <x v="0"/>
    <x v="15"/>
  </r>
  <r>
    <n v="77564757"/>
    <x v="10"/>
    <x v="18"/>
  </r>
  <r>
    <n v="77564758"/>
    <x v="10"/>
    <x v="15"/>
  </r>
  <r>
    <n v="77564759"/>
    <x v="0"/>
    <x v="5"/>
  </r>
  <r>
    <n v="77564760"/>
    <x v="22"/>
    <x v="17"/>
  </r>
  <r>
    <n v="77564761"/>
    <x v="0"/>
    <x v="17"/>
  </r>
  <r>
    <n v="77564762"/>
    <x v="10"/>
    <x v="5"/>
  </r>
  <r>
    <n v="77564763"/>
    <x v="10"/>
    <x v="15"/>
  </r>
  <r>
    <n v="77564764"/>
    <x v="10"/>
    <x v="1"/>
  </r>
  <r>
    <n v="77564765"/>
    <x v="22"/>
    <x v="13"/>
  </r>
  <r>
    <n v="77564766"/>
    <x v="22"/>
    <x v="0"/>
  </r>
  <r>
    <n v="77564767"/>
    <x v="0"/>
    <x v="8"/>
  </r>
  <r>
    <n v="77564768"/>
    <x v="0"/>
    <x v="13"/>
  </r>
  <r>
    <n v="77564771"/>
    <x v="10"/>
    <x v="7"/>
  </r>
  <r>
    <n v="77564772"/>
    <x v="10"/>
    <x v="6"/>
  </r>
  <r>
    <n v="77564773"/>
    <x v="10"/>
    <x v="0"/>
  </r>
  <r>
    <n v="77564775"/>
    <x v="10"/>
    <x v="10"/>
  </r>
  <r>
    <n v="77564777"/>
    <x v="10"/>
    <x v="17"/>
  </r>
  <r>
    <n v="77564779"/>
    <x v="12"/>
    <x v="4"/>
  </r>
  <r>
    <n v="77564780"/>
    <x v="0"/>
    <x v="6"/>
  </r>
  <r>
    <n v="77564782"/>
    <x v="10"/>
    <x v="4"/>
  </r>
  <r>
    <n v="77564783"/>
    <x v="0"/>
    <x v="16"/>
  </r>
  <r>
    <n v="77564784"/>
    <x v="10"/>
    <x v="12"/>
  </r>
  <r>
    <n v="77564785"/>
    <x v="22"/>
    <x v="17"/>
  </r>
  <r>
    <n v="77564786"/>
    <x v="10"/>
    <x v="3"/>
  </r>
  <r>
    <n v="77564788"/>
    <x v="10"/>
    <x v="15"/>
  </r>
  <r>
    <n v="77564791"/>
    <x v="0"/>
    <x v="16"/>
  </r>
  <r>
    <n v="77564793"/>
    <x v="10"/>
    <x v="15"/>
  </r>
  <r>
    <n v="77564794"/>
    <x v="10"/>
    <x v="3"/>
  </r>
  <r>
    <n v="77564796"/>
    <x v="10"/>
    <x v="5"/>
  </r>
  <r>
    <n v="77564797"/>
    <x v="10"/>
    <x v="3"/>
  </r>
  <r>
    <n v="77564799"/>
    <x v="10"/>
    <x v="6"/>
  </r>
  <r>
    <n v="77564800"/>
    <x v="22"/>
    <x v="5"/>
  </r>
  <r>
    <n v="77564801"/>
    <x v="10"/>
    <x v="8"/>
  </r>
  <r>
    <n v="77564802"/>
    <x v="10"/>
    <x v="1"/>
  </r>
  <r>
    <n v="77564803"/>
    <x v="10"/>
    <x v="10"/>
  </r>
  <r>
    <n v="77564804"/>
    <x v="10"/>
    <x v="9"/>
  </r>
  <r>
    <n v="77564805"/>
    <x v="10"/>
    <x v="18"/>
  </r>
  <r>
    <n v="77564806"/>
    <x v="10"/>
    <x v="4"/>
  </r>
  <r>
    <n v="77564807"/>
    <x v="10"/>
    <x v="7"/>
  </r>
  <r>
    <n v="77564808"/>
    <x v="22"/>
    <x v="10"/>
  </r>
  <r>
    <n v="77564810"/>
    <x v="0"/>
    <x v="8"/>
  </r>
  <r>
    <n v="77564811"/>
    <x v="0"/>
    <x v="3"/>
  </r>
  <r>
    <n v="77564812"/>
    <x v="0"/>
    <x v="16"/>
  </r>
  <r>
    <n v="77564813"/>
    <x v="10"/>
    <x v="1"/>
  </r>
  <r>
    <n v="77564814"/>
    <x v="10"/>
    <x v="11"/>
  </r>
  <r>
    <n v="77564815"/>
    <x v="10"/>
    <x v="10"/>
  </r>
  <r>
    <n v="77564817"/>
    <x v="10"/>
    <x v="12"/>
  </r>
  <r>
    <n v="77564819"/>
    <x v="22"/>
    <x v="5"/>
  </r>
  <r>
    <n v="77564820"/>
    <x v="10"/>
    <x v="18"/>
  </r>
  <r>
    <n v="77564822"/>
    <x v="10"/>
    <x v="5"/>
  </r>
  <r>
    <n v="77564823"/>
    <x v="10"/>
    <x v="4"/>
  </r>
  <r>
    <n v="77564824"/>
    <x v="10"/>
    <x v="15"/>
  </r>
  <r>
    <n v="77564825"/>
    <x v="10"/>
    <x v="1"/>
  </r>
  <r>
    <n v="77564826"/>
    <x v="10"/>
    <x v="10"/>
  </r>
  <r>
    <n v="77564827"/>
    <x v="22"/>
    <x v="9"/>
  </r>
  <r>
    <n v="77564828"/>
    <x v="10"/>
    <x v="8"/>
  </r>
  <r>
    <n v="77564829"/>
    <x v="10"/>
    <x v="13"/>
  </r>
  <r>
    <n v="77564831"/>
    <x v="22"/>
    <x v="2"/>
  </r>
  <r>
    <n v="77564832"/>
    <x v="10"/>
    <x v="0"/>
  </r>
  <r>
    <n v="77564834"/>
    <x v="10"/>
    <x v="7"/>
  </r>
  <r>
    <n v="77564836"/>
    <x v="10"/>
    <x v="10"/>
  </r>
  <r>
    <n v="77564837"/>
    <x v="10"/>
    <x v="10"/>
  </r>
  <r>
    <n v="77564839"/>
    <x v="10"/>
    <x v="16"/>
  </r>
  <r>
    <n v="77564840"/>
    <x v="10"/>
    <x v="5"/>
  </r>
  <r>
    <n v="77564841"/>
    <x v="22"/>
    <x v="8"/>
  </r>
  <r>
    <n v="77564842"/>
    <x v="10"/>
    <x v="5"/>
  </r>
  <r>
    <n v="77564843"/>
    <x v="0"/>
    <x v="17"/>
  </r>
  <r>
    <n v="77564844"/>
    <x v="10"/>
    <x v="7"/>
  </r>
  <r>
    <n v="77564845"/>
    <x v="10"/>
    <x v="9"/>
  </r>
  <r>
    <n v="77564846"/>
    <x v="10"/>
    <x v="6"/>
  </r>
  <r>
    <n v="77564847"/>
    <x v="10"/>
    <x v="15"/>
  </r>
  <r>
    <n v="77564848"/>
    <x v="22"/>
    <x v="6"/>
  </r>
  <r>
    <n v="77564849"/>
    <x v="10"/>
    <x v="13"/>
  </r>
  <r>
    <n v="77564850"/>
    <x v="10"/>
    <x v="18"/>
  </r>
  <r>
    <n v="77564851"/>
    <x v="10"/>
    <x v="18"/>
  </r>
  <r>
    <n v="77564854"/>
    <x v="10"/>
    <x v="10"/>
  </r>
  <r>
    <n v="77564855"/>
    <x v="10"/>
    <x v="10"/>
  </r>
  <r>
    <n v="77564856"/>
    <x v="0"/>
    <x v="3"/>
  </r>
  <r>
    <n v="77564859"/>
    <x v="0"/>
    <x v="16"/>
  </r>
  <r>
    <n v="77564860"/>
    <x v="10"/>
    <x v="0"/>
  </r>
  <r>
    <n v="77564863"/>
    <x v="10"/>
    <x v="13"/>
  </r>
  <r>
    <n v="77564864"/>
    <x v="10"/>
    <x v="3"/>
  </r>
  <r>
    <n v="77564865"/>
    <x v="10"/>
    <x v="8"/>
  </r>
  <r>
    <n v="77564866"/>
    <x v="10"/>
    <x v="12"/>
  </r>
  <r>
    <n v="77564867"/>
    <x v="10"/>
    <x v="18"/>
  </r>
  <r>
    <n v="77564869"/>
    <x v="22"/>
    <x v="13"/>
  </r>
  <r>
    <n v="77564870"/>
    <x v="10"/>
    <x v="0"/>
  </r>
  <r>
    <n v="77564871"/>
    <x v="10"/>
    <x v="3"/>
  </r>
  <r>
    <n v="77564872"/>
    <x v="10"/>
    <x v="16"/>
  </r>
  <r>
    <n v="77564873"/>
    <x v="10"/>
    <x v="7"/>
  </r>
  <r>
    <n v="77564874"/>
    <x v="10"/>
    <x v="2"/>
  </r>
  <r>
    <n v="77564875"/>
    <x v="10"/>
    <x v="14"/>
  </r>
  <r>
    <n v="77564876"/>
    <x v="22"/>
    <x v="14"/>
  </r>
  <r>
    <n v="77564877"/>
    <x v="21"/>
    <x v="16"/>
  </r>
  <r>
    <n v="77564878"/>
    <x v="10"/>
    <x v="3"/>
  </r>
  <r>
    <n v="77564879"/>
    <x v="22"/>
    <x v="0"/>
  </r>
  <r>
    <n v="77564880"/>
    <x v="10"/>
    <x v="11"/>
  </r>
  <r>
    <n v="77564881"/>
    <x v="10"/>
    <x v="18"/>
  </r>
  <r>
    <n v="77564882"/>
    <x v="10"/>
    <x v="18"/>
  </r>
  <r>
    <n v="77564885"/>
    <x v="10"/>
    <x v="3"/>
  </r>
  <r>
    <n v="77564888"/>
    <x v="10"/>
    <x v="18"/>
  </r>
  <r>
    <n v="77564891"/>
    <x v="10"/>
    <x v="16"/>
  </r>
  <r>
    <n v="77564893"/>
    <x v="10"/>
    <x v="15"/>
  </r>
  <r>
    <n v="77564895"/>
    <x v="10"/>
    <x v="15"/>
  </r>
  <r>
    <n v="77564896"/>
    <x v="10"/>
    <x v="9"/>
  </r>
  <r>
    <n v="77564897"/>
    <x v="10"/>
    <x v="3"/>
  </r>
  <r>
    <n v="77564898"/>
    <x v="0"/>
    <x v="5"/>
  </r>
  <r>
    <n v="77564899"/>
    <x v="10"/>
    <x v="12"/>
  </r>
  <r>
    <n v="77564900"/>
    <x v="10"/>
    <x v="3"/>
  </r>
  <r>
    <n v="77564901"/>
    <x v="10"/>
    <x v="1"/>
  </r>
  <r>
    <n v="77564903"/>
    <x v="10"/>
    <x v="13"/>
  </r>
  <r>
    <n v="77564904"/>
    <x v="22"/>
    <x v="1"/>
  </r>
  <r>
    <n v="77564906"/>
    <x v="10"/>
    <x v="3"/>
  </r>
  <r>
    <n v="77564907"/>
    <x v="21"/>
    <x v="16"/>
  </r>
  <r>
    <n v="77564908"/>
    <x v="10"/>
    <x v="8"/>
  </r>
  <r>
    <n v="77564909"/>
    <x v="10"/>
    <x v="10"/>
  </r>
  <r>
    <n v="77564910"/>
    <x v="0"/>
    <x v="10"/>
  </r>
  <r>
    <n v="77564911"/>
    <x v="10"/>
    <x v="5"/>
  </r>
  <r>
    <n v="77564912"/>
    <x v="10"/>
    <x v="7"/>
  </r>
  <r>
    <n v="77564913"/>
    <x v="10"/>
    <x v="8"/>
  </r>
  <r>
    <n v="77564914"/>
    <x v="22"/>
    <x v="0"/>
  </r>
  <r>
    <n v="77564915"/>
    <x v="10"/>
    <x v="10"/>
  </r>
  <r>
    <n v="77564916"/>
    <x v="10"/>
    <x v="4"/>
  </r>
  <r>
    <n v="77564917"/>
    <x v="22"/>
    <x v="9"/>
  </r>
  <r>
    <n v="77564920"/>
    <x v="10"/>
    <x v="15"/>
  </r>
  <r>
    <n v="77564921"/>
    <x v="10"/>
    <x v="2"/>
  </r>
  <r>
    <n v="77564922"/>
    <x v="10"/>
    <x v="18"/>
  </r>
  <r>
    <n v="77564923"/>
    <x v="10"/>
    <x v="5"/>
  </r>
  <r>
    <n v="77564924"/>
    <x v="10"/>
    <x v="16"/>
  </r>
  <r>
    <n v="77564926"/>
    <x v="10"/>
    <x v="2"/>
  </r>
  <r>
    <n v="77564927"/>
    <x v="10"/>
    <x v="8"/>
  </r>
  <r>
    <n v="77564929"/>
    <x v="10"/>
    <x v="15"/>
  </r>
  <r>
    <n v="77564930"/>
    <x v="10"/>
    <x v="11"/>
  </r>
  <r>
    <n v="77564931"/>
    <x v="22"/>
    <x v="7"/>
  </r>
  <r>
    <n v="77564932"/>
    <x v="10"/>
    <x v="8"/>
  </r>
  <r>
    <n v="77564933"/>
    <x v="22"/>
    <x v="16"/>
  </r>
  <r>
    <n v="77564934"/>
    <x v="22"/>
    <x v="1"/>
  </r>
  <r>
    <n v="77564935"/>
    <x v="10"/>
    <x v="1"/>
  </r>
  <r>
    <n v="77564936"/>
    <x v="10"/>
    <x v="11"/>
  </r>
  <r>
    <n v="77564937"/>
    <x v="10"/>
    <x v="13"/>
  </r>
  <r>
    <n v="77564938"/>
    <x v="10"/>
    <x v="15"/>
  </r>
  <r>
    <n v="77564939"/>
    <x v="10"/>
    <x v="13"/>
  </r>
  <r>
    <n v="77564941"/>
    <x v="10"/>
    <x v="16"/>
  </r>
  <r>
    <n v="77564943"/>
    <x v="10"/>
    <x v="14"/>
  </r>
  <r>
    <n v="77564944"/>
    <x v="10"/>
    <x v="9"/>
  </r>
  <r>
    <n v="77564948"/>
    <x v="10"/>
    <x v="11"/>
  </r>
  <r>
    <n v="77564949"/>
    <x v="22"/>
    <x v="13"/>
  </r>
  <r>
    <n v="77564952"/>
    <x v="10"/>
    <x v="15"/>
  </r>
  <r>
    <n v="77564953"/>
    <x v="10"/>
    <x v="0"/>
  </r>
  <r>
    <n v="77564954"/>
    <x v="10"/>
    <x v="0"/>
  </r>
  <r>
    <n v="77564956"/>
    <x v="10"/>
    <x v="11"/>
  </r>
  <r>
    <n v="77564958"/>
    <x v="0"/>
    <x v="14"/>
  </r>
  <r>
    <n v="77564960"/>
    <x v="0"/>
    <x v="2"/>
  </r>
  <r>
    <n v="77564961"/>
    <x v="10"/>
    <x v="4"/>
  </r>
  <r>
    <n v="77564962"/>
    <x v="11"/>
    <x v="7"/>
  </r>
  <r>
    <n v="77564963"/>
    <x v="10"/>
    <x v="12"/>
  </r>
  <r>
    <n v="77564964"/>
    <x v="0"/>
    <x v="10"/>
  </r>
  <r>
    <n v="77564965"/>
    <x v="10"/>
    <x v="2"/>
  </r>
  <r>
    <n v="77564966"/>
    <x v="0"/>
    <x v="18"/>
  </r>
  <r>
    <n v="77564968"/>
    <x v="22"/>
    <x v="13"/>
  </r>
  <r>
    <n v="77564969"/>
    <x v="22"/>
    <x v="13"/>
  </r>
  <r>
    <n v="77564970"/>
    <x v="22"/>
    <x v="11"/>
  </r>
  <r>
    <n v="77564973"/>
    <x v="10"/>
    <x v="8"/>
  </r>
  <r>
    <n v="77564974"/>
    <x v="12"/>
    <x v="2"/>
  </r>
  <r>
    <n v="77564975"/>
    <x v="10"/>
    <x v="2"/>
  </r>
  <r>
    <n v="77564976"/>
    <x v="10"/>
    <x v="17"/>
  </r>
  <r>
    <n v="77564977"/>
    <x v="0"/>
    <x v="5"/>
  </r>
  <r>
    <n v="77564978"/>
    <x v="10"/>
    <x v="1"/>
  </r>
  <r>
    <n v="77564979"/>
    <x v="10"/>
    <x v="7"/>
  </r>
  <r>
    <n v="77564980"/>
    <x v="22"/>
    <x v="12"/>
  </r>
  <r>
    <n v="77564982"/>
    <x v="10"/>
    <x v="11"/>
  </r>
  <r>
    <n v="77564983"/>
    <x v="10"/>
    <x v="13"/>
  </r>
  <r>
    <n v="77564984"/>
    <x v="10"/>
    <x v="6"/>
  </r>
  <r>
    <n v="77564985"/>
    <x v="10"/>
    <x v="13"/>
  </r>
  <r>
    <n v="77564986"/>
    <x v="10"/>
    <x v="8"/>
  </r>
  <r>
    <n v="77564989"/>
    <x v="10"/>
    <x v="8"/>
  </r>
  <r>
    <n v="77564990"/>
    <x v="10"/>
    <x v="5"/>
  </r>
  <r>
    <n v="77564991"/>
    <x v="0"/>
    <x v="13"/>
  </r>
  <r>
    <n v="77564992"/>
    <x v="10"/>
    <x v="7"/>
  </r>
  <r>
    <n v="77564993"/>
    <x v="0"/>
    <x v="2"/>
  </r>
  <r>
    <n v="77564994"/>
    <x v="22"/>
    <x v="5"/>
  </r>
  <r>
    <n v="77564996"/>
    <x v="10"/>
    <x v="17"/>
  </r>
  <r>
    <n v="77564997"/>
    <x v="10"/>
    <x v="1"/>
  </r>
  <r>
    <n v="77564998"/>
    <x v="10"/>
    <x v="17"/>
  </r>
  <r>
    <n v="77564999"/>
    <x v="0"/>
    <x v="17"/>
  </r>
  <r>
    <n v="77565000"/>
    <x v="0"/>
    <x v="8"/>
  </r>
  <r>
    <n v="77565001"/>
    <x v="12"/>
    <x v="16"/>
  </r>
  <r>
    <n v="77565004"/>
    <x v="10"/>
    <x v="0"/>
  </r>
  <r>
    <n v="77565005"/>
    <x v="10"/>
    <x v="15"/>
  </r>
  <r>
    <n v="77565006"/>
    <x v="10"/>
    <x v="12"/>
  </r>
  <r>
    <n v="77565007"/>
    <x v="10"/>
    <x v="1"/>
  </r>
  <r>
    <n v="77565008"/>
    <x v="10"/>
    <x v="7"/>
  </r>
  <r>
    <n v="77565009"/>
    <x v="10"/>
    <x v="11"/>
  </r>
  <r>
    <n v="77565010"/>
    <x v="10"/>
    <x v="1"/>
  </r>
  <r>
    <n v="77565011"/>
    <x v="10"/>
    <x v="5"/>
  </r>
  <r>
    <n v="77565012"/>
    <x v="12"/>
    <x v="9"/>
  </r>
  <r>
    <n v="77565013"/>
    <x v="10"/>
    <x v="13"/>
  </r>
  <r>
    <n v="77565014"/>
    <x v="22"/>
    <x v="5"/>
  </r>
  <r>
    <n v="77565015"/>
    <x v="10"/>
    <x v="3"/>
  </r>
  <r>
    <n v="77565016"/>
    <x v="0"/>
    <x v="2"/>
  </r>
  <r>
    <n v="77565017"/>
    <x v="10"/>
    <x v="4"/>
  </r>
  <r>
    <n v="77565018"/>
    <x v="10"/>
    <x v="4"/>
  </r>
  <r>
    <n v="77565019"/>
    <x v="10"/>
    <x v="12"/>
  </r>
  <r>
    <n v="77565020"/>
    <x v="10"/>
    <x v="11"/>
  </r>
  <r>
    <n v="77565021"/>
    <x v="10"/>
    <x v="16"/>
  </r>
  <r>
    <n v="77565022"/>
    <x v="10"/>
    <x v="2"/>
  </r>
  <r>
    <n v="77565023"/>
    <x v="10"/>
    <x v="7"/>
  </r>
  <r>
    <n v="77565024"/>
    <x v="10"/>
    <x v="3"/>
  </r>
  <r>
    <n v="77565025"/>
    <x v="10"/>
    <x v="10"/>
  </r>
  <r>
    <n v="77565026"/>
    <x v="22"/>
    <x v="4"/>
  </r>
  <r>
    <n v="77565027"/>
    <x v="10"/>
    <x v="18"/>
  </r>
  <r>
    <n v="77565029"/>
    <x v="10"/>
    <x v="6"/>
  </r>
  <r>
    <n v="77565031"/>
    <x v="22"/>
    <x v="6"/>
  </r>
  <r>
    <n v="77565032"/>
    <x v="22"/>
    <x v="14"/>
  </r>
  <r>
    <n v="77565033"/>
    <x v="10"/>
    <x v="15"/>
  </r>
  <r>
    <n v="77565034"/>
    <x v="22"/>
    <x v="4"/>
  </r>
  <r>
    <n v="77565035"/>
    <x v="10"/>
    <x v="6"/>
  </r>
  <r>
    <n v="77565036"/>
    <x v="22"/>
    <x v="8"/>
  </r>
  <r>
    <n v="77565038"/>
    <x v="10"/>
    <x v="11"/>
  </r>
  <r>
    <n v="77565039"/>
    <x v="22"/>
    <x v="18"/>
  </r>
  <r>
    <n v="77565041"/>
    <x v="10"/>
    <x v="15"/>
  </r>
  <r>
    <n v="77565043"/>
    <x v="10"/>
    <x v="15"/>
  </r>
  <r>
    <n v="77565044"/>
    <x v="10"/>
    <x v="12"/>
  </r>
  <r>
    <n v="77565045"/>
    <x v="10"/>
    <x v="15"/>
  </r>
  <r>
    <n v="77565047"/>
    <x v="10"/>
    <x v="7"/>
  </r>
  <r>
    <n v="77565048"/>
    <x v="10"/>
    <x v="15"/>
  </r>
  <r>
    <n v="77565049"/>
    <x v="0"/>
    <x v="11"/>
  </r>
  <r>
    <n v="77565050"/>
    <x v="10"/>
    <x v="5"/>
  </r>
  <r>
    <n v="77565051"/>
    <x v="10"/>
    <x v="12"/>
  </r>
  <r>
    <n v="77565052"/>
    <x v="10"/>
    <x v="15"/>
  </r>
  <r>
    <n v="77565053"/>
    <x v="10"/>
    <x v="15"/>
  </r>
  <r>
    <n v="77565055"/>
    <x v="10"/>
    <x v="6"/>
  </r>
  <r>
    <n v="77565056"/>
    <x v="10"/>
    <x v="5"/>
  </r>
  <r>
    <n v="77565058"/>
    <x v="22"/>
    <x v="12"/>
  </r>
  <r>
    <n v="77565059"/>
    <x v="10"/>
    <x v="13"/>
  </r>
  <r>
    <n v="77565060"/>
    <x v="0"/>
    <x v="10"/>
  </r>
  <r>
    <n v="77565061"/>
    <x v="12"/>
    <x v="14"/>
  </r>
  <r>
    <n v="77565062"/>
    <x v="22"/>
    <x v="9"/>
  </r>
  <r>
    <n v="77565063"/>
    <x v="10"/>
    <x v="0"/>
  </r>
  <r>
    <n v="77565064"/>
    <x v="10"/>
    <x v="11"/>
  </r>
  <r>
    <n v="77565065"/>
    <x v="10"/>
    <x v="3"/>
  </r>
  <r>
    <n v="77565067"/>
    <x v="10"/>
    <x v="17"/>
  </r>
  <r>
    <n v="77565068"/>
    <x v="10"/>
    <x v="12"/>
  </r>
  <r>
    <n v="77565069"/>
    <x v="10"/>
    <x v="7"/>
  </r>
  <r>
    <n v="77565071"/>
    <x v="10"/>
    <x v="5"/>
  </r>
  <r>
    <n v="77565072"/>
    <x v="10"/>
    <x v="12"/>
  </r>
  <r>
    <n v="77565076"/>
    <x v="10"/>
    <x v="3"/>
  </r>
  <r>
    <n v="77565078"/>
    <x v="10"/>
    <x v="15"/>
  </r>
  <r>
    <n v="77565079"/>
    <x v="0"/>
    <x v="11"/>
  </r>
  <r>
    <n v="77565080"/>
    <x v="10"/>
    <x v="4"/>
  </r>
  <r>
    <n v="77565081"/>
    <x v="10"/>
    <x v="8"/>
  </r>
  <r>
    <n v="77565082"/>
    <x v="10"/>
    <x v="4"/>
  </r>
  <r>
    <n v="77565083"/>
    <x v="10"/>
    <x v="17"/>
  </r>
  <r>
    <n v="77565084"/>
    <x v="10"/>
    <x v="12"/>
  </r>
  <r>
    <n v="77565086"/>
    <x v="10"/>
    <x v="3"/>
  </r>
  <r>
    <n v="77565087"/>
    <x v="10"/>
    <x v="5"/>
  </r>
  <r>
    <n v="77565088"/>
    <x v="10"/>
    <x v="12"/>
  </r>
  <r>
    <n v="77565089"/>
    <x v="22"/>
    <x v="13"/>
  </r>
  <r>
    <n v="77565091"/>
    <x v="10"/>
    <x v="0"/>
  </r>
  <r>
    <n v="77565092"/>
    <x v="10"/>
    <x v="1"/>
  </r>
  <r>
    <n v="77565093"/>
    <x v="10"/>
    <x v="10"/>
  </r>
  <r>
    <n v="77565094"/>
    <x v="10"/>
    <x v="0"/>
  </r>
  <r>
    <n v="77565095"/>
    <x v="22"/>
    <x v="7"/>
  </r>
  <r>
    <n v="77565096"/>
    <x v="10"/>
    <x v="12"/>
  </r>
  <r>
    <n v="77565097"/>
    <x v="10"/>
    <x v="12"/>
  </r>
  <r>
    <n v="77565098"/>
    <x v="12"/>
    <x v="13"/>
  </r>
  <r>
    <n v="77565099"/>
    <x v="10"/>
    <x v="15"/>
  </r>
  <r>
    <n v="77565100"/>
    <x v="10"/>
    <x v="16"/>
  </r>
  <r>
    <n v="77565101"/>
    <x v="10"/>
    <x v="9"/>
  </r>
  <r>
    <n v="77565102"/>
    <x v="22"/>
    <x v="8"/>
  </r>
  <r>
    <n v="77565103"/>
    <x v="0"/>
    <x v="3"/>
  </r>
  <r>
    <n v="77565105"/>
    <x v="0"/>
    <x v="8"/>
  </r>
  <r>
    <n v="77565107"/>
    <x v="10"/>
    <x v="15"/>
  </r>
  <r>
    <n v="77565109"/>
    <x v="21"/>
    <x v="4"/>
  </r>
  <r>
    <n v="77565111"/>
    <x v="10"/>
    <x v="11"/>
  </r>
  <r>
    <n v="77565112"/>
    <x v="22"/>
    <x v="17"/>
  </r>
  <r>
    <n v="77565113"/>
    <x v="22"/>
    <x v="10"/>
  </r>
  <r>
    <n v="77565114"/>
    <x v="0"/>
    <x v="9"/>
  </r>
  <r>
    <n v="77565115"/>
    <x v="10"/>
    <x v="5"/>
  </r>
  <r>
    <n v="77565116"/>
    <x v="10"/>
    <x v="9"/>
  </r>
  <r>
    <n v="77565117"/>
    <x v="22"/>
    <x v="2"/>
  </r>
  <r>
    <n v="77565119"/>
    <x v="1"/>
    <x v="18"/>
  </r>
  <r>
    <n v="77565120"/>
    <x v="0"/>
    <x v="15"/>
  </r>
  <r>
    <n v="77565122"/>
    <x v="10"/>
    <x v="14"/>
  </r>
  <r>
    <n v="77565123"/>
    <x v="10"/>
    <x v="13"/>
  </r>
  <r>
    <n v="77565124"/>
    <x v="10"/>
    <x v="15"/>
  </r>
  <r>
    <n v="77565125"/>
    <x v="11"/>
    <x v="2"/>
  </r>
  <r>
    <n v="77565126"/>
    <x v="22"/>
    <x v="3"/>
  </r>
  <r>
    <n v="77565128"/>
    <x v="10"/>
    <x v="16"/>
  </r>
  <r>
    <n v="77565129"/>
    <x v="0"/>
    <x v="14"/>
  </r>
  <r>
    <n v="77565130"/>
    <x v="10"/>
    <x v="1"/>
  </r>
  <r>
    <n v="77565131"/>
    <x v="10"/>
    <x v="7"/>
  </r>
  <r>
    <n v="77565132"/>
    <x v="0"/>
    <x v="15"/>
  </r>
  <r>
    <n v="77565134"/>
    <x v="22"/>
    <x v="10"/>
  </r>
  <r>
    <n v="77565136"/>
    <x v="10"/>
    <x v="12"/>
  </r>
  <r>
    <n v="77565137"/>
    <x v="10"/>
    <x v="1"/>
  </r>
  <r>
    <n v="77565139"/>
    <x v="10"/>
    <x v="3"/>
  </r>
  <r>
    <n v="77565141"/>
    <x v="10"/>
    <x v="16"/>
  </r>
  <r>
    <n v="77565142"/>
    <x v="10"/>
    <x v="13"/>
  </r>
  <r>
    <n v="77565143"/>
    <x v="10"/>
    <x v="10"/>
  </r>
  <r>
    <n v="77565144"/>
    <x v="0"/>
    <x v="13"/>
  </r>
  <r>
    <n v="77565145"/>
    <x v="10"/>
    <x v="15"/>
  </r>
  <r>
    <n v="77565146"/>
    <x v="10"/>
    <x v="15"/>
  </r>
  <r>
    <n v="77565149"/>
    <x v="12"/>
    <x v="4"/>
  </r>
  <r>
    <n v="77565150"/>
    <x v="10"/>
    <x v="15"/>
  </r>
  <r>
    <n v="77565151"/>
    <x v="0"/>
    <x v="18"/>
  </r>
  <r>
    <n v="77565154"/>
    <x v="10"/>
    <x v="15"/>
  </r>
  <r>
    <n v="77565155"/>
    <x v="10"/>
    <x v="6"/>
  </r>
  <r>
    <n v="77565156"/>
    <x v="10"/>
    <x v="1"/>
  </r>
  <r>
    <n v="77565159"/>
    <x v="0"/>
    <x v="10"/>
  </r>
  <r>
    <n v="77565160"/>
    <x v="10"/>
    <x v="11"/>
  </r>
  <r>
    <n v="77565161"/>
    <x v="10"/>
    <x v="16"/>
  </r>
  <r>
    <n v="77565162"/>
    <x v="10"/>
    <x v="12"/>
  </r>
  <r>
    <n v="77565163"/>
    <x v="10"/>
    <x v="13"/>
  </r>
  <r>
    <n v="77565164"/>
    <x v="12"/>
    <x v="9"/>
  </r>
  <r>
    <n v="77565165"/>
    <x v="10"/>
    <x v="8"/>
  </r>
  <r>
    <n v="77565166"/>
    <x v="0"/>
    <x v="16"/>
  </r>
  <r>
    <n v="77565168"/>
    <x v="10"/>
    <x v="15"/>
  </r>
  <r>
    <n v="77565171"/>
    <x v="22"/>
    <x v="18"/>
  </r>
  <r>
    <n v="77565172"/>
    <x v="10"/>
    <x v="8"/>
  </r>
  <r>
    <n v="77565173"/>
    <x v="22"/>
    <x v="12"/>
  </r>
  <r>
    <n v="77565175"/>
    <x v="10"/>
    <x v="3"/>
  </r>
  <r>
    <n v="77565176"/>
    <x v="11"/>
    <x v="17"/>
  </r>
  <r>
    <n v="77565177"/>
    <x v="0"/>
    <x v="5"/>
  </r>
  <r>
    <n v="77565178"/>
    <x v="22"/>
    <x v="5"/>
  </r>
  <r>
    <n v="77565179"/>
    <x v="22"/>
    <x v="16"/>
  </r>
  <r>
    <n v="77565182"/>
    <x v="10"/>
    <x v="0"/>
  </r>
  <r>
    <n v="77565184"/>
    <x v="21"/>
    <x v="16"/>
  </r>
  <r>
    <n v="77565186"/>
    <x v="10"/>
    <x v="7"/>
  </r>
  <r>
    <n v="77565187"/>
    <x v="10"/>
    <x v="2"/>
  </r>
  <r>
    <n v="77565188"/>
    <x v="22"/>
    <x v="13"/>
  </r>
  <r>
    <n v="77565190"/>
    <x v="0"/>
    <x v="8"/>
  </r>
  <r>
    <n v="77565191"/>
    <x v="10"/>
    <x v="0"/>
  </r>
  <r>
    <n v="77565192"/>
    <x v="10"/>
    <x v="12"/>
  </r>
  <r>
    <n v="77565193"/>
    <x v="10"/>
    <x v="10"/>
  </r>
  <r>
    <n v="77565194"/>
    <x v="10"/>
    <x v="14"/>
  </r>
  <r>
    <n v="77565195"/>
    <x v="10"/>
    <x v="12"/>
  </r>
  <r>
    <n v="77565196"/>
    <x v="10"/>
    <x v="17"/>
  </r>
  <r>
    <n v="77565197"/>
    <x v="10"/>
    <x v="17"/>
  </r>
  <r>
    <n v="77565198"/>
    <x v="10"/>
    <x v="15"/>
  </r>
  <r>
    <n v="77565199"/>
    <x v="0"/>
    <x v="6"/>
  </r>
  <r>
    <n v="77565200"/>
    <x v="12"/>
    <x v="12"/>
  </r>
  <r>
    <n v="77565201"/>
    <x v="10"/>
    <x v="0"/>
  </r>
  <r>
    <n v="77565202"/>
    <x v="10"/>
    <x v="1"/>
  </r>
  <r>
    <n v="77565204"/>
    <x v="10"/>
    <x v="18"/>
  </r>
  <r>
    <n v="77565206"/>
    <x v="22"/>
    <x v="8"/>
  </r>
  <r>
    <n v="77565208"/>
    <x v="10"/>
    <x v="17"/>
  </r>
  <r>
    <n v="77565209"/>
    <x v="22"/>
    <x v="13"/>
  </r>
  <r>
    <n v="77565210"/>
    <x v="0"/>
    <x v="13"/>
  </r>
  <r>
    <n v="77565212"/>
    <x v="22"/>
    <x v="1"/>
  </r>
  <r>
    <n v="77565214"/>
    <x v="12"/>
    <x v="9"/>
  </r>
  <r>
    <n v="77565216"/>
    <x v="10"/>
    <x v="10"/>
  </r>
  <r>
    <n v="77565217"/>
    <x v="22"/>
    <x v="3"/>
  </r>
  <r>
    <n v="77565220"/>
    <x v="12"/>
    <x v="3"/>
  </r>
  <r>
    <n v="77565221"/>
    <x v="10"/>
    <x v="6"/>
  </r>
  <r>
    <n v="77565223"/>
    <x v="22"/>
    <x v="4"/>
  </r>
  <r>
    <n v="77565224"/>
    <x v="10"/>
    <x v="3"/>
  </r>
  <r>
    <n v="77565225"/>
    <x v="10"/>
    <x v="12"/>
  </r>
  <r>
    <n v="77565226"/>
    <x v="10"/>
    <x v="15"/>
  </r>
  <r>
    <n v="77565227"/>
    <x v="10"/>
    <x v="12"/>
  </r>
  <r>
    <n v="77565228"/>
    <x v="10"/>
    <x v="13"/>
  </r>
  <r>
    <n v="77565229"/>
    <x v="10"/>
    <x v="0"/>
  </r>
  <r>
    <n v="77565230"/>
    <x v="10"/>
    <x v="8"/>
  </r>
  <r>
    <n v="77565231"/>
    <x v="10"/>
    <x v="16"/>
  </r>
  <r>
    <n v="77565232"/>
    <x v="10"/>
    <x v="3"/>
  </r>
  <r>
    <n v="77565233"/>
    <x v="0"/>
    <x v="11"/>
  </r>
  <r>
    <n v="77565234"/>
    <x v="10"/>
    <x v="4"/>
  </r>
  <r>
    <n v="77565235"/>
    <x v="22"/>
    <x v="1"/>
  </r>
  <r>
    <n v="77565238"/>
    <x v="10"/>
    <x v="12"/>
  </r>
  <r>
    <n v="77565241"/>
    <x v="10"/>
    <x v="6"/>
  </r>
  <r>
    <n v="77565242"/>
    <x v="10"/>
    <x v="5"/>
  </r>
  <r>
    <n v="77565245"/>
    <x v="0"/>
    <x v="2"/>
  </r>
  <r>
    <n v="77565246"/>
    <x v="22"/>
    <x v="4"/>
  </r>
  <r>
    <n v="77565247"/>
    <x v="10"/>
    <x v="0"/>
  </r>
  <r>
    <n v="77565248"/>
    <x v="10"/>
    <x v="16"/>
  </r>
  <r>
    <n v="77565249"/>
    <x v="10"/>
    <x v="14"/>
  </r>
  <r>
    <n v="77565250"/>
    <x v="10"/>
    <x v="15"/>
  </r>
  <r>
    <n v="77565253"/>
    <x v="10"/>
    <x v="10"/>
  </r>
  <r>
    <n v="77565254"/>
    <x v="10"/>
    <x v="11"/>
  </r>
  <r>
    <n v="77565256"/>
    <x v="10"/>
    <x v="1"/>
  </r>
  <r>
    <n v="77565258"/>
    <x v="22"/>
    <x v="18"/>
  </r>
  <r>
    <n v="77565259"/>
    <x v="10"/>
    <x v="12"/>
  </r>
  <r>
    <n v="77565260"/>
    <x v="10"/>
    <x v="14"/>
  </r>
  <r>
    <n v="77565261"/>
    <x v="12"/>
    <x v="0"/>
  </r>
  <r>
    <n v="77565262"/>
    <x v="10"/>
    <x v="3"/>
  </r>
  <r>
    <n v="77565269"/>
    <x v="10"/>
    <x v="13"/>
  </r>
  <r>
    <n v="77565273"/>
    <x v="10"/>
    <x v="10"/>
  </r>
  <r>
    <n v="77565275"/>
    <x v="10"/>
    <x v="15"/>
  </r>
  <r>
    <n v="77565277"/>
    <x v="10"/>
    <x v="15"/>
  </r>
  <r>
    <n v="77565280"/>
    <x v="10"/>
    <x v="15"/>
  </r>
  <r>
    <n v="77565281"/>
    <x v="10"/>
    <x v="13"/>
  </r>
  <r>
    <n v="77565284"/>
    <x v="0"/>
    <x v="3"/>
  </r>
  <r>
    <n v="77565287"/>
    <x v="22"/>
    <x v="11"/>
  </r>
  <r>
    <n v="77565289"/>
    <x v="10"/>
    <x v="12"/>
  </r>
  <r>
    <n v="77565290"/>
    <x v="10"/>
    <x v="10"/>
  </r>
  <r>
    <n v="77565291"/>
    <x v="10"/>
    <x v="12"/>
  </r>
  <r>
    <n v="77565292"/>
    <x v="22"/>
    <x v="13"/>
  </r>
  <r>
    <n v="77565293"/>
    <x v="10"/>
    <x v="18"/>
  </r>
  <r>
    <n v="77565294"/>
    <x v="10"/>
    <x v="6"/>
  </r>
  <r>
    <n v="77565295"/>
    <x v="22"/>
    <x v="13"/>
  </r>
  <r>
    <n v="77565296"/>
    <x v="10"/>
    <x v="2"/>
  </r>
  <r>
    <n v="77565297"/>
    <x v="10"/>
    <x v="15"/>
  </r>
  <r>
    <n v="77565298"/>
    <x v="10"/>
    <x v="0"/>
  </r>
  <r>
    <n v="77565299"/>
    <x v="10"/>
    <x v="0"/>
  </r>
  <r>
    <n v="77565300"/>
    <x v="22"/>
    <x v="11"/>
  </r>
  <r>
    <n v="77565301"/>
    <x v="10"/>
    <x v="16"/>
  </r>
  <r>
    <n v="77565302"/>
    <x v="10"/>
    <x v="0"/>
  </r>
  <r>
    <n v="77565303"/>
    <x v="10"/>
    <x v="13"/>
  </r>
  <r>
    <n v="77565304"/>
    <x v="22"/>
    <x v="9"/>
  </r>
  <r>
    <n v="77565305"/>
    <x v="21"/>
    <x v="11"/>
  </r>
  <r>
    <n v="77565306"/>
    <x v="0"/>
    <x v="8"/>
  </r>
  <r>
    <n v="77565307"/>
    <x v="10"/>
    <x v="0"/>
  </r>
  <r>
    <n v="77565308"/>
    <x v="10"/>
    <x v="17"/>
  </r>
  <r>
    <n v="77565310"/>
    <x v="10"/>
    <x v="9"/>
  </r>
  <r>
    <n v="77565311"/>
    <x v="10"/>
    <x v="0"/>
  </r>
  <r>
    <n v="77565312"/>
    <x v="10"/>
    <x v="0"/>
  </r>
  <r>
    <n v="77565313"/>
    <x v="10"/>
    <x v="13"/>
  </r>
  <r>
    <n v="77565315"/>
    <x v="10"/>
    <x v="0"/>
  </r>
  <r>
    <n v="77565316"/>
    <x v="22"/>
    <x v="1"/>
  </r>
  <r>
    <n v="77565318"/>
    <x v="22"/>
    <x v="16"/>
  </r>
  <r>
    <n v="77565319"/>
    <x v="22"/>
    <x v="1"/>
  </r>
  <r>
    <n v="77565320"/>
    <x v="10"/>
    <x v="1"/>
  </r>
  <r>
    <n v="77565321"/>
    <x v="10"/>
    <x v="1"/>
  </r>
  <r>
    <n v="77565323"/>
    <x v="1"/>
    <x v="15"/>
  </r>
  <r>
    <n v="77565324"/>
    <x v="22"/>
    <x v="5"/>
  </r>
  <r>
    <n v="77565325"/>
    <x v="10"/>
    <x v="5"/>
  </r>
  <r>
    <n v="77565327"/>
    <x v="0"/>
    <x v="2"/>
  </r>
  <r>
    <n v="77565328"/>
    <x v="10"/>
    <x v="11"/>
  </r>
  <r>
    <n v="77565331"/>
    <x v="10"/>
    <x v="6"/>
  </r>
  <r>
    <n v="77565334"/>
    <x v="10"/>
    <x v="5"/>
  </r>
  <r>
    <n v="77565335"/>
    <x v="0"/>
    <x v="3"/>
  </r>
  <r>
    <n v="77565337"/>
    <x v="10"/>
    <x v="15"/>
  </r>
  <r>
    <n v="77565338"/>
    <x v="10"/>
    <x v="17"/>
  </r>
  <r>
    <n v="77565340"/>
    <x v="10"/>
    <x v="17"/>
  </r>
  <r>
    <n v="77565341"/>
    <x v="10"/>
    <x v="2"/>
  </r>
  <r>
    <n v="77565342"/>
    <x v="10"/>
    <x v="5"/>
  </r>
  <r>
    <n v="77565345"/>
    <x v="10"/>
    <x v="7"/>
  </r>
  <r>
    <n v="77565346"/>
    <x v="10"/>
    <x v="4"/>
  </r>
  <r>
    <n v="77565347"/>
    <x v="22"/>
    <x v="13"/>
  </r>
  <r>
    <n v="77565348"/>
    <x v="10"/>
    <x v="17"/>
  </r>
  <r>
    <n v="77565349"/>
    <x v="10"/>
    <x v="12"/>
  </r>
  <r>
    <n v="77565350"/>
    <x v="0"/>
    <x v="15"/>
  </r>
  <r>
    <n v="77565352"/>
    <x v="10"/>
    <x v="17"/>
  </r>
  <r>
    <n v="77565353"/>
    <x v="10"/>
    <x v="8"/>
  </r>
  <r>
    <n v="77565355"/>
    <x v="10"/>
    <x v="13"/>
  </r>
  <r>
    <n v="77565356"/>
    <x v="10"/>
    <x v="5"/>
  </r>
  <r>
    <n v="77565357"/>
    <x v="10"/>
    <x v="12"/>
  </r>
  <r>
    <n v="77565358"/>
    <x v="22"/>
    <x v="0"/>
  </r>
  <r>
    <n v="77565360"/>
    <x v="10"/>
    <x v="3"/>
  </r>
  <r>
    <n v="77565361"/>
    <x v="10"/>
    <x v="8"/>
  </r>
  <r>
    <n v="77565364"/>
    <x v="10"/>
    <x v="1"/>
  </r>
  <r>
    <n v="77565365"/>
    <x v="22"/>
    <x v="13"/>
  </r>
  <r>
    <n v="77565366"/>
    <x v="0"/>
    <x v="8"/>
  </r>
  <r>
    <n v="77565367"/>
    <x v="10"/>
    <x v="6"/>
  </r>
  <r>
    <n v="77565368"/>
    <x v="10"/>
    <x v="3"/>
  </r>
  <r>
    <n v="77565369"/>
    <x v="10"/>
    <x v="11"/>
  </r>
  <r>
    <n v="77565370"/>
    <x v="0"/>
    <x v="13"/>
  </r>
  <r>
    <n v="77565371"/>
    <x v="10"/>
    <x v="3"/>
  </r>
  <r>
    <n v="77565372"/>
    <x v="10"/>
    <x v="7"/>
  </r>
  <r>
    <n v="77565374"/>
    <x v="22"/>
    <x v="0"/>
  </r>
  <r>
    <n v="77565375"/>
    <x v="10"/>
    <x v="0"/>
  </r>
  <r>
    <n v="77565376"/>
    <x v="10"/>
    <x v="15"/>
  </r>
  <r>
    <n v="77565379"/>
    <x v="10"/>
    <x v="16"/>
  </r>
  <r>
    <n v="77565380"/>
    <x v="22"/>
    <x v="4"/>
  </r>
  <r>
    <n v="77565381"/>
    <x v="10"/>
    <x v="11"/>
  </r>
  <r>
    <n v="77565383"/>
    <x v="10"/>
    <x v="12"/>
  </r>
  <r>
    <n v="77565385"/>
    <x v="10"/>
    <x v="4"/>
  </r>
  <r>
    <n v="77565386"/>
    <x v="12"/>
    <x v="16"/>
  </r>
  <r>
    <n v="77565387"/>
    <x v="22"/>
    <x v="1"/>
  </r>
  <r>
    <n v="77565388"/>
    <x v="12"/>
    <x v="16"/>
  </r>
  <r>
    <n v="77565389"/>
    <x v="10"/>
    <x v="7"/>
  </r>
  <r>
    <n v="77565390"/>
    <x v="10"/>
    <x v="13"/>
  </r>
  <r>
    <n v="77565392"/>
    <x v="10"/>
    <x v="1"/>
  </r>
  <r>
    <n v="77565393"/>
    <x v="10"/>
    <x v="11"/>
  </r>
  <r>
    <n v="77565394"/>
    <x v="22"/>
    <x v="7"/>
  </r>
  <r>
    <n v="77565395"/>
    <x v="10"/>
    <x v="9"/>
  </r>
  <r>
    <n v="77565396"/>
    <x v="10"/>
    <x v="18"/>
  </r>
  <r>
    <n v="77565399"/>
    <x v="10"/>
    <x v="15"/>
  </r>
  <r>
    <n v="77565400"/>
    <x v="10"/>
    <x v="0"/>
  </r>
  <r>
    <n v="77565401"/>
    <x v="10"/>
    <x v="3"/>
  </r>
  <r>
    <n v="77565402"/>
    <x v="12"/>
    <x v="5"/>
  </r>
  <r>
    <n v="77565403"/>
    <x v="10"/>
    <x v="5"/>
  </r>
  <r>
    <n v="77565405"/>
    <x v="22"/>
    <x v="5"/>
  </r>
  <r>
    <n v="77565406"/>
    <x v="10"/>
    <x v="15"/>
  </r>
  <r>
    <n v="77565407"/>
    <x v="22"/>
    <x v="12"/>
  </r>
  <r>
    <n v="77565408"/>
    <x v="10"/>
    <x v="0"/>
  </r>
  <r>
    <n v="77565411"/>
    <x v="10"/>
    <x v="3"/>
  </r>
  <r>
    <n v="77565412"/>
    <x v="10"/>
    <x v="5"/>
  </r>
  <r>
    <n v="77565414"/>
    <x v="10"/>
    <x v="5"/>
  </r>
  <r>
    <n v="77565415"/>
    <x v="0"/>
    <x v="8"/>
  </r>
  <r>
    <n v="77565416"/>
    <x v="22"/>
    <x v="13"/>
  </r>
  <r>
    <n v="77565417"/>
    <x v="0"/>
    <x v="17"/>
  </r>
  <r>
    <n v="77565418"/>
    <x v="10"/>
    <x v="3"/>
  </r>
  <r>
    <n v="77565419"/>
    <x v="10"/>
    <x v="0"/>
  </r>
  <r>
    <n v="77565420"/>
    <x v="10"/>
    <x v="0"/>
  </r>
  <r>
    <n v="77565421"/>
    <x v="0"/>
    <x v="15"/>
  </r>
  <r>
    <n v="77565422"/>
    <x v="10"/>
    <x v="16"/>
  </r>
  <r>
    <n v="77565423"/>
    <x v="0"/>
    <x v="5"/>
  </r>
  <r>
    <n v="77565425"/>
    <x v="10"/>
    <x v="0"/>
  </r>
  <r>
    <n v="77565426"/>
    <x v="10"/>
    <x v="15"/>
  </r>
  <r>
    <n v="77565430"/>
    <x v="10"/>
    <x v="17"/>
  </r>
  <r>
    <n v="77565434"/>
    <x v="10"/>
    <x v="3"/>
  </r>
  <r>
    <n v="77565435"/>
    <x v="10"/>
    <x v="12"/>
  </r>
  <r>
    <n v="77565436"/>
    <x v="0"/>
    <x v="8"/>
  </r>
  <r>
    <n v="77565437"/>
    <x v="22"/>
    <x v="4"/>
  </r>
  <r>
    <n v="77565438"/>
    <x v="10"/>
    <x v="17"/>
  </r>
  <r>
    <n v="77565439"/>
    <x v="0"/>
    <x v="3"/>
  </r>
  <r>
    <n v="77565440"/>
    <x v="10"/>
    <x v="6"/>
  </r>
  <r>
    <n v="77565443"/>
    <x v="22"/>
    <x v="0"/>
  </r>
  <r>
    <n v="77565444"/>
    <x v="0"/>
    <x v="11"/>
  </r>
  <r>
    <n v="77565445"/>
    <x v="22"/>
    <x v="13"/>
  </r>
  <r>
    <n v="77565446"/>
    <x v="0"/>
    <x v="4"/>
  </r>
  <r>
    <n v="77565447"/>
    <x v="22"/>
    <x v="1"/>
  </r>
  <r>
    <n v="77565449"/>
    <x v="0"/>
    <x v="18"/>
  </r>
  <r>
    <n v="77565450"/>
    <x v="10"/>
    <x v="11"/>
  </r>
  <r>
    <n v="77565451"/>
    <x v="10"/>
    <x v="9"/>
  </r>
  <r>
    <n v="77565452"/>
    <x v="22"/>
    <x v="8"/>
  </r>
  <r>
    <n v="77565453"/>
    <x v="10"/>
    <x v="14"/>
  </r>
  <r>
    <n v="77565455"/>
    <x v="22"/>
    <x v="12"/>
  </r>
  <r>
    <n v="77565456"/>
    <x v="22"/>
    <x v="8"/>
  </r>
  <r>
    <n v="77565457"/>
    <x v="10"/>
    <x v="14"/>
  </r>
  <r>
    <n v="77565458"/>
    <x v="12"/>
    <x v="3"/>
  </r>
  <r>
    <n v="77565459"/>
    <x v="10"/>
    <x v="0"/>
  </r>
  <r>
    <n v="77565462"/>
    <x v="0"/>
    <x v="9"/>
  </r>
  <r>
    <n v="77565463"/>
    <x v="10"/>
    <x v="7"/>
  </r>
  <r>
    <n v="77565465"/>
    <x v="22"/>
    <x v="13"/>
  </r>
  <r>
    <n v="77565467"/>
    <x v="22"/>
    <x v="17"/>
  </r>
  <r>
    <n v="77565469"/>
    <x v="10"/>
    <x v="5"/>
  </r>
  <r>
    <n v="77565470"/>
    <x v="10"/>
    <x v="5"/>
  </r>
  <r>
    <n v="77565472"/>
    <x v="22"/>
    <x v="10"/>
  </r>
  <r>
    <n v="77565476"/>
    <x v="12"/>
    <x v="11"/>
  </r>
  <r>
    <n v="77565477"/>
    <x v="10"/>
    <x v="8"/>
  </r>
  <r>
    <n v="77565478"/>
    <x v="12"/>
    <x v="10"/>
  </r>
  <r>
    <n v="77565479"/>
    <x v="10"/>
    <x v="14"/>
  </r>
  <r>
    <n v="77565480"/>
    <x v="22"/>
    <x v="3"/>
  </r>
  <r>
    <n v="77565482"/>
    <x v="10"/>
    <x v="3"/>
  </r>
  <r>
    <n v="77565483"/>
    <x v="10"/>
    <x v="13"/>
  </r>
  <r>
    <n v="77565484"/>
    <x v="10"/>
    <x v="12"/>
  </r>
  <r>
    <n v="77565486"/>
    <x v="10"/>
    <x v="11"/>
  </r>
  <r>
    <n v="77565487"/>
    <x v="10"/>
    <x v="11"/>
  </r>
  <r>
    <n v="77565488"/>
    <x v="22"/>
    <x v="13"/>
  </r>
  <r>
    <n v="77565489"/>
    <x v="10"/>
    <x v="5"/>
  </r>
  <r>
    <n v="77565490"/>
    <x v="10"/>
    <x v="18"/>
  </r>
  <r>
    <n v="77565491"/>
    <x v="22"/>
    <x v="17"/>
  </r>
  <r>
    <n v="77565492"/>
    <x v="10"/>
    <x v="3"/>
  </r>
  <r>
    <n v="77565494"/>
    <x v="10"/>
    <x v="0"/>
  </r>
  <r>
    <n v="77565496"/>
    <x v="10"/>
    <x v="3"/>
  </r>
  <r>
    <n v="77565498"/>
    <x v="10"/>
    <x v="5"/>
  </r>
  <r>
    <n v="77565499"/>
    <x v="10"/>
    <x v="3"/>
  </r>
  <r>
    <n v="77565501"/>
    <x v="10"/>
    <x v="5"/>
  </r>
  <r>
    <n v="77565503"/>
    <x v="22"/>
    <x v="12"/>
  </r>
  <r>
    <n v="77565505"/>
    <x v="10"/>
    <x v="9"/>
  </r>
  <r>
    <n v="77565507"/>
    <x v="10"/>
    <x v="10"/>
  </r>
  <r>
    <n v="77565509"/>
    <x v="10"/>
    <x v="3"/>
  </r>
  <r>
    <n v="77565510"/>
    <x v="22"/>
    <x v="17"/>
  </r>
  <r>
    <n v="77565511"/>
    <x v="10"/>
    <x v="9"/>
  </r>
  <r>
    <n v="77565513"/>
    <x v="10"/>
    <x v="13"/>
  </r>
  <r>
    <n v="77565514"/>
    <x v="22"/>
    <x v="1"/>
  </r>
  <r>
    <n v="77565515"/>
    <x v="22"/>
    <x v="1"/>
  </r>
  <r>
    <n v="77565516"/>
    <x v="10"/>
    <x v="13"/>
  </r>
  <r>
    <n v="77565517"/>
    <x v="10"/>
    <x v="3"/>
  </r>
  <r>
    <n v="77565519"/>
    <x v="10"/>
    <x v="11"/>
  </r>
  <r>
    <n v="77565521"/>
    <x v="0"/>
    <x v="13"/>
  </r>
  <r>
    <n v="77565522"/>
    <x v="10"/>
    <x v="16"/>
  </r>
  <r>
    <n v="77565523"/>
    <x v="10"/>
    <x v="3"/>
  </r>
  <r>
    <n v="77565524"/>
    <x v="0"/>
    <x v="15"/>
  </r>
  <r>
    <n v="77565526"/>
    <x v="22"/>
    <x v="5"/>
  </r>
  <r>
    <n v="77565527"/>
    <x v="10"/>
    <x v="10"/>
  </r>
  <r>
    <n v="77565529"/>
    <x v="10"/>
    <x v="3"/>
  </r>
  <r>
    <n v="77565530"/>
    <x v="22"/>
    <x v="17"/>
  </r>
  <r>
    <n v="77565531"/>
    <x v="22"/>
    <x v="16"/>
  </r>
  <r>
    <n v="77565532"/>
    <x v="0"/>
    <x v="2"/>
  </r>
  <r>
    <n v="77565533"/>
    <x v="0"/>
    <x v="15"/>
  </r>
  <r>
    <n v="77565534"/>
    <x v="10"/>
    <x v="16"/>
  </r>
  <r>
    <n v="77565536"/>
    <x v="22"/>
    <x v="8"/>
  </r>
  <r>
    <n v="77565537"/>
    <x v="10"/>
    <x v="3"/>
  </r>
  <r>
    <n v="77565540"/>
    <x v="10"/>
    <x v="1"/>
  </r>
  <r>
    <n v="77565542"/>
    <x v="22"/>
    <x v="13"/>
  </r>
  <r>
    <n v="77565543"/>
    <x v="22"/>
    <x v="15"/>
  </r>
  <r>
    <n v="77565544"/>
    <x v="10"/>
    <x v="16"/>
  </r>
  <r>
    <n v="77565545"/>
    <x v="10"/>
    <x v="15"/>
  </r>
  <r>
    <n v="77565546"/>
    <x v="22"/>
    <x v="13"/>
  </r>
  <r>
    <n v="77565547"/>
    <x v="22"/>
    <x v="5"/>
  </r>
  <r>
    <n v="77565548"/>
    <x v="10"/>
    <x v="12"/>
  </r>
  <r>
    <n v="77565549"/>
    <x v="12"/>
    <x v="4"/>
  </r>
  <r>
    <n v="77565551"/>
    <x v="22"/>
    <x v="13"/>
  </r>
  <r>
    <n v="77565554"/>
    <x v="10"/>
    <x v="4"/>
  </r>
  <r>
    <n v="77565555"/>
    <x v="10"/>
    <x v="18"/>
  </r>
  <r>
    <n v="77565556"/>
    <x v="10"/>
    <x v="5"/>
  </r>
  <r>
    <n v="77565557"/>
    <x v="22"/>
    <x v="0"/>
  </r>
  <r>
    <n v="77565558"/>
    <x v="10"/>
    <x v="12"/>
  </r>
  <r>
    <n v="77565559"/>
    <x v="10"/>
    <x v="6"/>
  </r>
  <r>
    <n v="77565560"/>
    <x v="10"/>
    <x v="4"/>
  </r>
  <r>
    <n v="77565562"/>
    <x v="22"/>
    <x v="14"/>
  </r>
  <r>
    <n v="77565563"/>
    <x v="10"/>
    <x v="7"/>
  </r>
  <r>
    <n v="77565564"/>
    <x v="10"/>
    <x v="10"/>
  </r>
  <r>
    <n v="77565567"/>
    <x v="22"/>
    <x v="0"/>
  </r>
  <r>
    <n v="77565568"/>
    <x v="0"/>
    <x v="14"/>
  </r>
  <r>
    <n v="77565569"/>
    <x v="22"/>
    <x v="9"/>
  </r>
  <r>
    <n v="77565570"/>
    <x v="10"/>
    <x v="12"/>
  </r>
  <r>
    <n v="77565572"/>
    <x v="22"/>
    <x v="17"/>
  </r>
  <r>
    <n v="77565573"/>
    <x v="22"/>
    <x v="4"/>
  </r>
  <r>
    <n v="77565574"/>
    <x v="22"/>
    <x v="0"/>
  </r>
  <r>
    <n v="77565575"/>
    <x v="10"/>
    <x v="17"/>
  </r>
  <r>
    <n v="77565576"/>
    <x v="10"/>
    <x v="0"/>
  </r>
  <r>
    <n v="77565578"/>
    <x v="10"/>
    <x v="12"/>
  </r>
  <r>
    <n v="77565579"/>
    <x v="22"/>
    <x v="3"/>
  </r>
  <r>
    <n v="77565580"/>
    <x v="10"/>
    <x v="5"/>
  </r>
  <r>
    <n v="77565581"/>
    <x v="10"/>
    <x v="10"/>
  </r>
  <r>
    <n v="77565582"/>
    <x v="10"/>
    <x v="15"/>
  </r>
  <r>
    <n v="77565583"/>
    <x v="0"/>
    <x v="18"/>
  </r>
  <r>
    <n v="77565584"/>
    <x v="22"/>
    <x v="8"/>
  </r>
  <r>
    <n v="77565586"/>
    <x v="22"/>
    <x v="11"/>
  </r>
  <r>
    <n v="77565587"/>
    <x v="10"/>
    <x v="13"/>
  </r>
  <r>
    <n v="77565588"/>
    <x v="0"/>
    <x v="2"/>
  </r>
  <r>
    <n v="77565589"/>
    <x v="10"/>
    <x v="5"/>
  </r>
  <r>
    <n v="77565590"/>
    <x v="0"/>
    <x v="2"/>
  </r>
  <r>
    <n v="77565591"/>
    <x v="10"/>
    <x v="13"/>
  </r>
  <r>
    <n v="77565594"/>
    <x v="10"/>
    <x v="9"/>
  </r>
  <r>
    <n v="77565595"/>
    <x v="10"/>
    <x v="5"/>
  </r>
  <r>
    <n v="77565596"/>
    <x v="10"/>
    <x v="3"/>
  </r>
  <r>
    <n v="77565597"/>
    <x v="10"/>
    <x v="16"/>
  </r>
  <r>
    <n v="77565598"/>
    <x v="22"/>
    <x v="9"/>
  </r>
  <r>
    <n v="77565600"/>
    <x v="10"/>
    <x v="16"/>
  </r>
  <r>
    <n v="77565601"/>
    <x v="10"/>
    <x v="5"/>
  </r>
  <r>
    <n v="77565604"/>
    <x v="10"/>
    <x v="8"/>
  </r>
  <r>
    <n v="77565605"/>
    <x v="10"/>
    <x v="10"/>
  </r>
  <r>
    <n v="77565606"/>
    <x v="10"/>
    <x v="7"/>
  </r>
  <r>
    <n v="77565608"/>
    <x v="22"/>
    <x v="17"/>
  </r>
  <r>
    <n v="77565609"/>
    <x v="22"/>
    <x v="3"/>
  </r>
  <r>
    <n v="77565610"/>
    <x v="10"/>
    <x v="16"/>
  </r>
  <r>
    <n v="77565611"/>
    <x v="10"/>
    <x v="4"/>
  </r>
  <r>
    <n v="77565612"/>
    <x v="10"/>
    <x v="10"/>
  </r>
  <r>
    <n v="77565614"/>
    <x v="10"/>
    <x v="3"/>
  </r>
  <r>
    <n v="77565615"/>
    <x v="10"/>
    <x v="15"/>
  </r>
  <r>
    <n v="77565616"/>
    <x v="10"/>
    <x v="2"/>
  </r>
  <r>
    <n v="77565617"/>
    <x v="22"/>
    <x v="3"/>
  </r>
  <r>
    <n v="77565620"/>
    <x v="22"/>
    <x v="16"/>
  </r>
  <r>
    <n v="77565621"/>
    <x v="10"/>
    <x v="15"/>
  </r>
  <r>
    <n v="77565622"/>
    <x v="10"/>
    <x v="15"/>
  </r>
  <r>
    <n v="77565623"/>
    <x v="10"/>
    <x v="0"/>
  </r>
  <r>
    <n v="77565624"/>
    <x v="22"/>
    <x v="8"/>
  </r>
  <r>
    <n v="77565626"/>
    <x v="1"/>
    <x v="6"/>
  </r>
  <r>
    <n v="77565627"/>
    <x v="10"/>
    <x v="13"/>
  </r>
  <r>
    <n v="77565628"/>
    <x v="0"/>
    <x v="10"/>
  </r>
  <r>
    <n v="77565629"/>
    <x v="22"/>
    <x v="2"/>
  </r>
  <r>
    <n v="77565630"/>
    <x v="10"/>
    <x v="18"/>
  </r>
  <r>
    <n v="77565631"/>
    <x v="22"/>
    <x v="13"/>
  </r>
  <r>
    <n v="77565635"/>
    <x v="10"/>
    <x v="12"/>
  </r>
  <r>
    <n v="77565636"/>
    <x v="10"/>
    <x v="18"/>
  </r>
  <r>
    <n v="77565638"/>
    <x v="10"/>
    <x v="11"/>
  </r>
  <r>
    <n v="77565640"/>
    <x v="10"/>
    <x v="11"/>
  </r>
  <r>
    <n v="77565641"/>
    <x v="10"/>
    <x v="3"/>
  </r>
  <r>
    <n v="77565642"/>
    <x v="22"/>
    <x v="11"/>
  </r>
  <r>
    <n v="77565644"/>
    <x v="22"/>
    <x v="12"/>
  </r>
  <r>
    <n v="77565645"/>
    <x v="10"/>
    <x v="8"/>
  </r>
  <r>
    <n v="77565646"/>
    <x v="21"/>
    <x v="15"/>
  </r>
  <r>
    <n v="77565647"/>
    <x v="10"/>
    <x v="8"/>
  </r>
  <r>
    <n v="77565649"/>
    <x v="10"/>
    <x v="5"/>
  </r>
  <r>
    <n v="77565651"/>
    <x v="10"/>
    <x v="0"/>
  </r>
  <r>
    <n v="77565652"/>
    <x v="22"/>
    <x v="3"/>
  </r>
  <r>
    <n v="77565655"/>
    <x v="10"/>
    <x v="5"/>
  </r>
  <r>
    <n v="77565656"/>
    <x v="10"/>
    <x v="2"/>
  </r>
  <r>
    <n v="77565658"/>
    <x v="10"/>
    <x v="0"/>
  </r>
  <r>
    <n v="77565659"/>
    <x v="22"/>
    <x v="7"/>
  </r>
  <r>
    <n v="77565660"/>
    <x v="22"/>
    <x v="0"/>
  </r>
  <r>
    <n v="77565661"/>
    <x v="22"/>
    <x v="16"/>
  </r>
  <r>
    <n v="77565662"/>
    <x v="10"/>
    <x v="14"/>
  </r>
  <r>
    <n v="77565663"/>
    <x v="10"/>
    <x v="3"/>
  </r>
  <r>
    <n v="77565664"/>
    <x v="0"/>
    <x v="8"/>
  </r>
  <r>
    <n v="77565666"/>
    <x v="12"/>
    <x v="6"/>
  </r>
  <r>
    <n v="77565671"/>
    <x v="10"/>
    <x v="12"/>
  </r>
  <r>
    <n v="77565672"/>
    <x v="0"/>
    <x v="2"/>
  </r>
  <r>
    <n v="77565673"/>
    <x v="22"/>
    <x v="16"/>
  </r>
  <r>
    <n v="77565674"/>
    <x v="22"/>
    <x v="4"/>
  </r>
  <r>
    <n v="77565677"/>
    <x v="10"/>
    <x v="13"/>
  </r>
  <r>
    <n v="77565678"/>
    <x v="10"/>
    <x v="4"/>
  </r>
  <r>
    <n v="77565682"/>
    <x v="0"/>
    <x v="2"/>
  </r>
  <r>
    <n v="77565683"/>
    <x v="22"/>
    <x v="5"/>
  </r>
  <r>
    <n v="77565684"/>
    <x v="22"/>
    <x v="7"/>
  </r>
  <r>
    <n v="77565685"/>
    <x v="0"/>
    <x v="13"/>
  </r>
  <r>
    <n v="77565686"/>
    <x v="22"/>
    <x v="13"/>
  </r>
  <r>
    <n v="77565687"/>
    <x v="10"/>
    <x v="11"/>
  </r>
  <r>
    <n v="77565688"/>
    <x v="10"/>
    <x v="4"/>
  </r>
  <r>
    <n v="77565690"/>
    <x v="10"/>
    <x v="13"/>
  </r>
  <r>
    <n v="77565691"/>
    <x v="10"/>
    <x v="11"/>
  </r>
  <r>
    <n v="77565692"/>
    <x v="22"/>
    <x v="9"/>
  </r>
  <r>
    <n v="77565693"/>
    <x v="10"/>
    <x v="15"/>
  </r>
  <r>
    <n v="77565694"/>
    <x v="10"/>
    <x v="3"/>
  </r>
  <r>
    <n v="77565695"/>
    <x v="10"/>
    <x v="15"/>
  </r>
  <r>
    <n v="77565696"/>
    <x v="10"/>
    <x v="17"/>
  </r>
  <r>
    <n v="77565697"/>
    <x v="22"/>
    <x v="12"/>
  </r>
  <r>
    <n v="77565698"/>
    <x v="10"/>
    <x v="18"/>
  </r>
  <r>
    <n v="77565699"/>
    <x v="10"/>
    <x v="4"/>
  </r>
  <r>
    <n v="77565700"/>
    <x v="0"/>
    <x v="2"/>
  </r>
  <r>
    <n v="77565701"/>
    <x v="10"/>
    <x v="10"/>
  </r>
  <r>
    <n v="77565702"/>
    <x v="0"/>
    <x v="11"/>
  </r>
  <r>
    <n v="77565703"/>
    <x v="10"/>
    <x v="14"/>
  </r>
  <r>
    <n v="77565705"/>
    <x v="22"/>
    <x v="10"/>
  </r>
  <r>
    <n v="77565706"/>
    <x v="10"/>
    <x v="8"/>
  </r>
  <r>
    <n v="77565707"/>
    <x v="10"/>
    <x v="10"/>
  </r>
  <r>
    <n v="77565708"/>
    <x v="10"/>
    <x v="10"/>
  </r>
  <r>
    <n v="77565709"/>
    <x v="10"/>
    <x v="8"/>
  </r>
  <r>
    <n v="77565710"/>
    <x v="10"/>
    <x v="15"/>
  </r>
  <r>
    <n v="77565711"/>
    <x v="10"/>
    <x v="2"/>
  </r>
  <r>
    <n v="77565712"/>
    <x v="10"/>
    <x v="3"/>
  </r>
  <r>
    <n v="77565714"/>
    <x v="10"/>
    <x v="16"/>
  </r>
  <r>
    <n v="77565715"/>
    <x v="35"/>
    <x v="18"/>
  </r>
  <r>
    <n v="77565717"/>
    <x v="10"/>
    <x v="15"/>
  </r>
  <r>
    <n v="77565718"/>
    <x v="21"/>
    <x v="1"/>
  </r>
  <r>
    <n v="77565719"/>
    <x v="10"/>
    <x v="18"/>
  </r>
  <r>
    <n v="77565721"/>
    <x v="10"/>
    <x v="15"/>
  </r>
  <r>
    <n v="77565722"/>
    <x v="10"/>
    <x v="18"/>
  </r>
  <r>
    <n v="77565723"/>
    <x v="22"/>
    <x v="13"/>
  </r>
  <r>
    <n v="77565724"/>
    <x v="22"/>
    <x v="17"/>
  </r>
  <r>
    <n v="77565725"/>
    <x v="0"/>
    <x v="15"/>
  </r>
  <r>
    <n v="77565726"/>
    <x v="0"/>
    <x v="16"/>
  </r>
  <r>
    <n v="77565727"/>
    <x v="22"/>
    <x v="17"/>
  </r>
  <r>
    <n v="77565728"/>
    <x v="22"/>
    <x v="13"/>
  </r>
  <r>
    <n v="77565730"/>
    <x v="12"/>
    <x v="18"/>
  </r>
  <r>
    <n v="77565732"/>
    <x v="10"/>
    <x v="5"/>
  </r>
  <r>
    <n v="77565733"/>
    <x v="10"/>
    <x v="9"/>
  </r>
  <r>
    <n v="77565734"/>
    <x v="10"/>
    <x v="15"/>
  </r>
  <r>
    <n v="77565735"/>
    <x v="10"/>
    <x v="4"/>
  </r>
  <r>
    <n v="77565736"/>
    <x v="10"/>
    <x v="6"/>
  </r>
  <r>
    <n v="77565737"/>
    <x v="10"/>
    <x v="9"/>
  </r>
  <r>
    <n v="77565738"/>
    <x v="22"/>
    <x v="1"/>
  </r>
  <r>
    <n v="77565739"/>
    <x v="12"/>
    <x v="7"/>
  </r>
  <r>
    <n v="77565740"/>
    <x v="10"/>
    <x v="7"/>
  </r>
  <r>
    <n v="77565741"/>
    <x v="10"/>
    <x v="15"/>
  </r>
  <r>
    <n v="77565742"/>
    <x v="10"/>
    <x v="9"/>
  </r>
  <r>
    <n v="77565744"/>
    <x v="0"/>
    <x v="10"/>
  </r>
  <r>
    <n v="77565745"/>
    <x v="22"/>
    <x v="17"/>
  </r>
  <r>
    <n v="77565747"/>
    <x v="10"/>
    <x v="16"/>
  </r>
  <r>
    <n v="77565748"/>
    <x v="10"/>
    <x v="14"/>
  </r>
  <r>
    <n v="77565750"/>
    <x v="10"/>
    <x v="6"/>
  </r>
  <r>
    <n v="77565752"/>
    <x v="22"/>
    <x v="13"/>
  </r>
  <r>
    <n v="77565753"/>
    <x v="22"/>
    <x v="3"/>
  </r>
  <r>
    <n v="77565754"/>
    <x v="10"/>
    <x v="16"/>
  </r>
  <r>
    <n v="77565755"/>
    <x v="0"/>
    <x v="14"/>
  </r>
  <r>
    <n v="77565756"/>
    <x v="10"/>
    <x v="16"/>
  </r>
  <r>
    <n v="77565757"/>
    <x v="22"/>
    <x v="17"/>
  </r>
  <r>
    <n v="77565758"/>
    <x v="10"/>
    <x v="18"/>
  </r>
  <r>
    <n v="77565760"/>
    <x v="10"/>
    <x v="4"/>
  </r>
  <r>
    <n v="77565761"/>
    <x v="10"/>
    <x v="5"/>
  </r>
  <r>
    <n v="77565762"/>
    <x v="22"/>
    <x v="13"/>
  </r>
  <r>
    <n v="77565763"/>
    <x v="22"/>
    <x v="13"/>
  </r>
  <r>
    <n v="77565765"/>
    <x v="10"/>
    <x v="10"/>
  </r>
  <r>
    <n v="77565766"/>
    <x v="10"/>
    <x v="14"/>
  </r>
  <r>
    <n v="77565767"/>
    <x v="10"/>
    <x v="3"/>
  </r>
  <r>
    <n v="77565768"/>
    <x v="10"/>
    <x v="14"/>
  </r>
  <r>
    <n v="77565770"/>
    <x v="10"/>
    <x v="12"/>
  </r>
  <r>
    <n v="77565771"/>
    <x v="0"/>
    <x v="6"/>
  </r>
  <r>
    <n v="77565776"/>
    <x v="10"/>
    <x v="14"/>
  </r>
  <r>
    <n v="77565777"/>
    <x v="10"/>
    <x v="10"/>
  </r>
  <r>
    <n v="77565778"/>
    <x v="10"/>
    <x v="3"/>
  </r>
  <r>
    <n v="77565780"/>
    <x v="22"/>
    <x v="17"/>
  </r>
  <r>
    <n v="77565781"/>
    <x v="22"/>
    <x v="5"/>
  </r>
  <r>
    <n v="77565782"/>
    <x v="10"/>
    <x v="13"/>
  </r>
  <r>
    <n v="77565783"/>
    <x v="10"/>
    <x v="5"/>
  </r>
  <r>
    <n v="77565784"/>
    <x v="22"/>
    <x v="10"/>
  </r>
  <r>
    <n v="77565785"/>
    <x v="10"/>
    <x v="15"/>
  </r>
  <r>
    <n v="77565786"/>
    <x v="10"/>
    <x v="5"/>
  </r>
  <r>
    <n v="77565787"/>
    <x v="10"/>
    <x v="13"/>
  </r>
  <r>
    <n v="77565788"/>
    <x v="10"/>
    <x v="15"/>
  </r>
  <r>
    <n v="77565789"/>
    <x v="10"/>
    <x v="4"/>
  </r>
  <r>
    <n v="77565791"/>
    <x v="10"/>
    <x v="3"/>
  </r>
  <r>
    <n v="77565794"/>
    <x v="10"/>
    <x v="4"/>
  </r>
  <r>
    <n v="77565795"/>
    <x v="10"/>
    <x v="16"/>
  </r>
  <r>
    <n v="77565796"/>
    <x v="10"/>
    <x v="14"/>
  </r>
  <r>
    <n v="77565797"/>
    <x v="10"/>
    <x v="7"/>
  </r>
  <r>
    <n v="77565798"/>
    <x v="22"/>
    <x v="13"/>
  </r>
  <r>
    <n v="77565799"/>
    <x v="10"/>
    <x v="3"/>
  </r>
  <r>
    <n v="77565800"/>
    <x v="22"/>
    <x v="1"/>
  </r>
  <r>
    <n v="77565801"/>
    <x v="10"/>
    <x v="0"/>
  </r>
  <r>
    <n v="77565803"/>
    <x v="22"/>
    <x v="17"/>
  </r>
  <r>
    <n v="77565805"/>
    <x v="22"/>
    <x v="13"/>
  </r>
  <r>
    <n v="77565806"/>
    <x v="22"/>
    <x v="17"/>
  </r>
  <r>
    <n v="77565808"/>
    <x v="0"/>
    <x v="6"/>
  </r>
  <r>
    <n v="77565809"/>
    <x v="0"/>
    <x v="4"/>
  </r>
  <r>
    <n v="77565810"/>
    <x v="22"/>
    <x v="8"/>
  </r>
  <r>
    <n v="77565811"/>
    <x v="10"/>
    <x v="14"/>
  </r>
  <r>
    <n v="77565812"/>
    <x v="10"/>
    <x v="2"/>
  </r>
  <r>
    <n v="77565813"/>
    <x v="10"/>
    <x v="8"/>
  </r>
  <r>
    <n v="77565815"/>
    <x v="22"/>
    <x v="8"/>
  </r>
  <r>
    <n v="77565816"/>
    <x v="10"/>
    <x v="1"/>
  </r>
  <r>
    <n v="77565818"/>
    <x v="1"/>
    <x v="16"/>
  </r>
  <r>
    <n v="77565820"/>
    <x v="22"/>
    <x v="12"/>
  </r>
  <r>
    <n v="77565822"/>
    <x v="22"/>
    <x v="13"/>
  </r>
  <r>
    <n v="77565823"/>
    <x v="10"/>
    <x v="12"/>
  </r>
  <r>
    <n v="77565824"/>
    <x v="10"/>
    <x v="6"/>
  </r>
  <r>
    <n v="77565825"/>
    <x v="0"/>
    <x v="2"/>
  </r>
  <r>
    <n v="77565826"/>
    <x v="10"/>
    <x v="1"/>
  </r>
  <r>
    <n v="77565828"/>
    <x v="10"/>
    <x v="11"/>
  </r>
  <r>
    <n v="77565829"/>
    <x v="10"/>
    <x v="15"/>
  </r>
  <r>
    <n v="77565830"/>
    <x v="22"/>
    <x v="13"/>
  </r>
  <r>
    <n v="77565832"/>
    <x v="10"/>
    <x v="17"/>
  </r>
  <r>
    <n v="77565833"/>
    <x v="10"/>
    <x v="3"/>
  </r>
  <r>
    <n v="77565834"/>
    <x v="10"/>
    <x v="3"/>
  </r>
  <r>
    <n v="77565835"/>
    <x v="22"/>
    <x v="8"/>
  </r>
  <r>
    <n v="77565836"/>
    <x v="10"/>
    <x v="16"/>
  </r>
  <r>
    <n v="77565838"/>
    <x v="22"/>
    <x v="16"/>
  </r>
  <r>
    <n v="77565839"/>
    <x v="10"/>
    <x v="6"/>
  </r>
  <r>
    <n v="77565840"/>
    <x v="10"/>
    <x v="3"/>
  </r>
  <r>
    <n v="77565841"/>
    <x v="10"/>
    <x v="8"/>
  </r>
  <r>
    <n v="77565842"/>
    <x v="10"/>
    <x v="2"/>
  </r>
  <r>
    <n v="77565845"/>
    <x v="22"/>
    <x v="17"/>
  </r>
  <r>
    <n v="77565846"/>
    <x v="10"/>
    <x v="10"/>
  </r>
  <r>
    <n v="77565847"/>
    <x v="22"/>
    <x v="13"/>
  </r>
  <r>
    <n v="77565848"/>
    <x v="10"/>
    <x v="11"/>
  </r>
  <r>
    <n v="77565850"/>
    <x v="12"/>
    <x v="10"/>
  </r>
  <r>
    <n v="77565851"/>
    <x v="12"/>
    <x v="10"/>
  </r>
  <r>
    <n v="77565852"/>
    <x v="10"/>
    <x v="15"/>
  </r>
  <r>
    <n v="77565853"/>
    <x v="22"/>
    <x v="7"/>
  </r>
  <r>
    <n v="77565854"/>
    <x v="10"/>
    <x v="11"/>
  </r>
  <r>
    <n v="77565855"/>
    <x v="22"/>
    <x v="8"/>
  </r>
  <r>
    <n v="77565856"/>
    <x v="10"/>
    <x v="12"/>
  </r>
  <r>
    <n v="77565857"/>
    <x v="22"/>
    <x v="13"/>
  </r>
  <r>
    <n v="77565858"/>
    <x v="10"/>
    <x v="8"/>
  </r>
  <r>
    <n v="77565860"/>
    <x v="10"/>
    <x v="2"/>
  </r>
  <r>
    <n v="77565862"/>
    <x v="22"/>
    <x v="12"/>
  </r>
  <r>
    <n v="77565863"/>
    <x v="10"/>
    <x v="14"/>
  </r>
  <r>
    <n v="77565864"/>
    <x v="10"/>
    <x v="4"/>
  </r>
  <r>
    <n v="77565867"/>
    <x v="10"/>
    <x v="11"/>
  </r>
  <r>
    <n v="77565868"/>
    <x v="10"/>
    <x v="1"/>
  </r>
  <r>
    <n v="77565870"/>
    <x v="10"/>
    <x v="13"/>
  </r>
  <r>
    <n v="77565871"/>
    <x v="0"/>
    <x v="13"/>
  </r>
  <r>
    <n v="77565873"/>
    <x v="10"/>
    <x v="9"/>
  </r>
  <r>
    <n v="77565874"/>
    <x v="10"/>
    <x v="12"/>
  </r>
  <r>
    <n v="77565875"/>
    <x v="0"/>
    <x v="9"/>
  </r>
  <r>
    <n v="77565877"/>
    <x v="10"/>
    <x v="7"/>
  </r>
  <r>
    <n v="77565878"/>
    <x v="12"/>
    <x v="0"/>
  </r>
  <r>
    <n v="77565879"/>
    <x v="10"/>
    <x v="3"/>
  </r>
  <r>
    <n v="77565880"/>
    <x v="22"/>
    <x v="8"/>
  </r>
  <r>
    <n v="77565881"/>
    <x v="0"/>
    <x v="5"/>
  </r>
  <r>
    <n v="77565882"/>
    <x v="10"/>
    <x v="15"/>
  </r>
  <r>
    <n v="77565883"/>
    <x v="10"/>
    <x v="18"/>
  </r>
  <r>
    <n v="77565884"/>
    <x v="0"/>
    <x v="8"/>
  </r>
  <r>
    <n v="77565885"/>
    <x v="22"/>
    <x v="3"/>
  </r>
  <r>
    <n v="77565886"/>
    <x v="10"/>
    <x v="0"/>
  </r>
  <r>
    <n v="77565887"/>
    <x v="10"/>
    <x v="12"/>
  </r>
  <r>
    <n v="77565889"/>
    <x v="10"/>
    <x v="18"/>
  </r>
  <r>
    <n v="77565890"/>
    <x v="10"/>
    <x v="16"/>
  </r>
  <r>
    <n v="77565891"/>
    <x v="10"/>
    <x v="11"/>
  </r>
  <r>
    <n v="77565894"/>
    <x v="22"/>
    <x v="13"/>
  </r>
  <r>
    <n v="77565897"/>
    <x v="22"/>
    <x v="13"/>
  </r>
  <r>
    <n v="77565900"/>
    <x v="10"/>
    <x v="14"/>
  </r>
  <r>
    <n v="77565901"/>
    <x v="22"/>
    <x v="13"/>
  </r>
  <r>
    <n v="77565902"/>
    <x v="10"/>
    <x v="15"/>
  </r>
  <r>
    <n v="77565903"/>
    <x v="25"/>
    <x v="15"/>
  </r>
  <r>
    <n v="77565904"/>
    <x v="22"/>
    <x v="1"/>
  </r>
  <r>
    <n v="77565905"/>
    <x v="10"/>
    <x v="7"/>
  </r>
  <r>
    <n v="77565906"/>
    <x v="10"/>
    <x v="7"/>
  </r>
  <r>
    <n v="77565908"/>
    <x v="12"/>
    <x v="18"/>
  </r>
  <r>
    <n v="77565910"/>
    <x v="10"/>
    <x v="14"/>
  </r>
  <r>
    <n v="77565911"/>
    <x v="22"/>
    <x v="17"/>
  </r>
  <r>
    <n v="77565913"/>
    <x v="10"/>
    <x v="0"/>
  </r>
  <r>
    <n v="77565914"/>
    <x v="10"/>
    <x v="9"/>
  </r>
  <r>
    <n v="77565915"/>
    <x v="22"/>
    <x v="13"/>
  </r>
  <r>
    <n v="77565916"/>
    <x v="10"/>
    <x v="14"/>
  </r>
  <r>
    <n v="77565917"/>
    <x v="10"/>
    <x v="0"/>
  </r>
  <r>
    <n v="77565918"/>
    <x v="10"/>
    <x v="13"/>
  </r>
  <r>
    <n v="77565920"/>
    <x v="22"/>
    <x v="8"/>
  </r>
  <r>
    <n v="77565921"/>
    <x v="0"/>
    <x v="18"/>
  </r>
  <r>
    <n v="77565923"/>
    <x v="10"/>
    <x v="13"/>
  </r>
  <r>
    <n v="77565925"/>
    <x v="10"/>
    <x v="3"/>
  </r>
  <r>
    <n v="77565926"/>
    <x v="10"/>
    <x v="15"/>
  </r>
  <r>
    <n v="77565927"/>
    <x v="10"/>
    <x v="15"/>
  </r>
  <r>
    <n v="77565928"/>
    <x v="10"/>
    <x v="3"/>
  </r>
  <r>
    <n v="77565930"/>
    <x v="10"/>
    <x v="14"/>
  </r>
  <r>
    <n v="77565932"/>
    <x v="10"/>
    <x v="11"/>
  </r>
  <r>
    <n v="77565935"/>
    <x v="22"/>
    <x v="13"/>
  </r>
  <r>
    <n v="77565936"/>
    <x v="10"/>
    <x v="3"/>
  </r>
  <r>
    <n v="77565937"/>
    <x v="10"/>
    <x v="1"/>
  </r>
  <r>
    <n v="77565939"/>
    <x v="10"/>
    <x v="15"/>
  </r>
  <r>
    <n v="77565940"/>
    <x v="10"/>
    <x v="4"/>
  </r>
  <r>
    <n v="77565941"/>
    <x v="10"/>
    <x v="10"/>
  </r>
  <r>
    <n v="77565942"/>
    <x v="10"/>
    <x v="13"/>
  </r>
  <r>
    <n v="77565943"/>
    <x v="22"/>
    <x v="5"/>
  </r>
  <r>
    <n v="77565946"/>
    <x v="10"/>
    <x v="18"/>
  </r>
  <r>
    <n v="77565948"/>
    <x v="22"/>
    <x v="8"/>
  </r>
  <r>
    <n v="77565949"/>
    <x v="10"/>
    <x v="13"/>
  </r>
  <r>
    <n v="77565950"/>
    <x v="22"/>
    <x v="8"/>
  </r>
  <r>
    <n v="77565951"/>
    <x v="22"/>
    <x v="8"/>
  </r>
  <r>
    <n v="77565952"/>
    <x v="22"/>
    <x v="0"/>
  </r>
  <r>
    <n v="77565954"/>
    <x v="10"/>
    <x v="8"/>
  </r>
  <r>
    <n v="77565955"/>
    <x v="10"/>
    <x v="1"/>
  </r>
  <r>
    <n v="77565956"/>
    <x v="10"/>
    <x v="5"/>
  </r>
  <r>
    <n v="77565957"/>
    <x v="22"/>
    <x v="13"/>
  </r>
  <r>
    <n v="77565958"/>
    <x v="10"/>
    <x v="10"/>
  </r>
  <r>
    <n v="77565959"/>
    <x v="12"/>
    <x v="3"/>
  </r>
  <r>
    <n v="77565960"/>
    <x v="10"/>
    <x v="7"/>
  </r>
  <r>
    <n v="77565961"/>
    <x v="10"/>
    <x v="6"/>
  </r>
  <r>
    <n v="77565962"/>
    <x v="22"/>
    <x v="1"/>
  </r>
  <r>
    <n v="77565963"/>
    <x v="10"/>
    <x v="3"/>
  </r>
  <r>
    <n v="77565964"/>
    <x v="10"/>
    <x v="2"/>
  </r>
  <r>
    <n v="77565966"/>
    <x v="10"/>
    <x v="0"/>
  </r>
  <r>
    <n v="77565967"/>
    <x v="10"/>
    <x v="8"/>
  </r>
  <r>
    <n v="77565970"/>
    <x v="10"/>
    <x v="17"/>
  </r>
  <r>
    <n v="77565971"/>
    <x v="10"/>
    <x v="15"/>
  </r>
  <r>
    <n v="77565972"/>
    <x v="10"/>
    <x v="1"/>
  </r>
  <r>
    <n v="77565973"/>
    <x v="10"/>
    <x v="13"/>
  </r>
  <r>
    <n v="77565974"/>
    <x v="10"/>
    <x v="2"/>
  </r>
  <r>
    <n v="77565975"/>
    <x v="22"/>
    <x v="3"/>
  </r>
  <r>
    <n v="77565976"/>
    <x v="21"/>
    <x v="5"/>
  </r>
  <r>
    <n v="77565977"/>
    <x v="22"/>
    <x v="16"/>
  </r>
  <r>
    <n v="77565979"/>
    <x v="10"/>
    <x v="15"/>
  </r>
  <r>
    <n v="77565981"/>
    <x v="22"/>
    <x v="4"/>
  </r>
  <r>
    <n v="77565983"/>
    <x v="10"/>
    <x v="7"/>
  </r>
  <r>
    <n v="77565984"/>
    <x v="10"/>
    <x v="4"/>
  </r>
  <r>
    <n v="77565985"/>
    <x v="10"/>
    <x v="2"/>
  </r>
  <r>
    <n v="77565986"/>
    <x v="10"/>
    <x v="18"/>
  </r>
  <r>
    <n v="77565988"/>
    <x v="10"/>
    <x v="1"/>
  </r>
  <r>
    <n v="77565990"/>
    <x v="0"/>
    <x v="8"/>
  </r>
  <r>
    <n v="77565991"/>
    <x v="10"/>
    <x v="18"/>
  </r>
  <r>
    <n v="77565992"/>
    <x v="0"/>
    <x v="14"/>
  </r>
  <r>
    <n v="77565993"/>
    <x v="10"/>
    <x v="4"/>
  </r>
  <r>
    <n v="77565994"/>
    <x v="0"/>
    <x v="17"/>
  </r>
  <r>
    <n v="77565995"/>
    <x v="10"/>
    <x v="2"/>
  </r>
  <r>
    <n v="77565996"/>
    <x v="22"/>
    <x v="12"/>
  </r>
  <r>
    <n v="77565997"/>
    <x v="22"/>
    <x v="11"/>
  </r>
  <r>
    <n v="77565998"/>
    <x v="22"/>
    <x v="10"/>
  </r>
  <r>
    <n v="77565999"/>
    <x v="22"/>
    <x v="8"/>
  </r>
  <r>
    <n v="77566000"/>
    <x v="12"/>
    <x v="17"/>
  </r>
  <r>
    <n v="77566002"/>
    <x v="10"/>
    <x v="18"/>
  </r>
  <r>
    <n v="77566004"/>
    <x v="10"/>
    <x v="5"/>
  </r>
  <r>
    <n v="77566006"/>
    <x v="10"/>
    <x v="5"/>
  </r>
  <r>
    <n v="77566008"/>
    <x v="10"/>
    <x v="7"/>
  </r>
  <r>
    <n v="77566009"/>
    <x v="22"/>
    <x v="12"/>
  </r>
  <r>
    <n v="77566010"/>
    <x v="10"/>
    <x v="15"/>
  </r>
  <r>
    <n v="77566012"/>
    <x v="22"/>
    <x v="1"/>
  </r>
  <r>
    <n v="77566013"/>
    <x v="22"/>
    <x v="13"/>
  </r>
  <r>
    <n v="77566014"/>
    <x v="10"/>
    <x v="13"/>
  </r>
  <r>
    <n v="77566016"/>
    <x v="10"/>
    <x v="0"/>
  </r>
  <r>
    <n v="77566018"/>
    <x v="1"/>
    <x v="15"/>
  </r>
  <r>
    <n v="77566019"/>
    <x v="22"/>
    <x v="8"/>
  </r>
  <r>
    <n v="77566021"/>
    <x v="10"/>
    <x v="1"/>
  </r>
  <r>
    <n v="77566022"/>
    <x v="10"/>
    <x v="17"/>
  </r>
  <r>
    <n v="77566023"/>
    <x v="0"/>
    <x v="10"/>
  </r>
  <r>
    <n v="77566024"/>
    <x v="10"/>
    <x v="15"/>
  </r>
  <r>
    <n v="77566027"/>
    <x v="22"/>
    <x v="9"/>
  </r>
  <r>
    <n v="77566028"/>
    <x v="10"/>
    <x v="8"/>
  </r>
  <r>
    <n v="77566030"/>
    <x v="10"/>
    <x v="15"/>
  </r>
  <r>
    <n v="77566031"/>
    <x v="22"/>
    <x v="8"/>
  </r>
  <r>
    <n v="77566033"/>
    <x v="10"/>
    <x v="11"/>
  </r>
  <r>
    <n v="77566034"/>
    <x v="10"/>
    <x v="15"/>
  </r>
  <r>
    <n v="77566035"/>
    <x v="22"/>
    <x v="0"/>
  </r>
  <r>
    <n v="77566036"/>
    <x v="22"/>
    <x v="3"/>
  </r>
  <r>
    <n v="77566038"/>
    <x v="22"/>
    <x v="1"/>
  </r>
  <r>
    <n v="77566039"/>
    <x v="22"/>
    <x v="17"/>
  </r>
  <r>
    <n v="77566040"/>
    <x v="22"/>
    <x v="17"/>
  </r>
  <r>
    <n v="77566041"/>
    <x v="10"/>
    <x v="12"/>
  </r>
  <r>
    <n v="77566043"/>
    <x v="10"/>
    <x v="1"/>
  </r>
  <r>
    <n v="77566045"/>
    <x v="10"/>
    <x v="0"/>
  </r>
  <r>
    <n v="77566046"/>
    <x v="22"/>
    <x v="12"/>
  </r>
  <r>
    <n v="77566047"/>
    <x v="22"/>
    <x v="13"/>
  </r>
  <r>
    <n v="77566049"/>
    <x v="10"/>
    <x v="7"/>
  </r>
  <r>
    <n v="77566052"/>
    <x v="10"/>
    <x v="12"/>
  </r>
  <r>
    <n v="77566053"/>
    <x v="22"/>
    <x v="1"/>
  </r>
  <r>
    <n v="77566054"/>
    <x v="10"/>
    <x v="8"/>
  </r>
  <r>
    <n v="77566056"/>
    <x v="10"/>
    <x v="3"/>
  </r>
  <r>
    <n v="77566057"/>
    <x v="0"/>
    <x v="12"/>
  </r>
  <r>
    <n v="77566058"/>
    <x v="22"/>
    <x v="8"/>
  </r>
  <r>
    <n v="77566059"/>
    <x v="10"/>
    <x v="6"/>
  </r>
  <r>
    <n v="77566060"/>
    <x v="10"/>
    <x v="1"/>
  </r>
  <r>
    <n v="77566062"/>
    <x v="10"/>
    <x v="7"/>
  </r>
  <r>
    <n v="77566063"/>
    <x v="10"/>
    <x v="2"/>
  </r>
  <r>
    <n v="77566064"/>
    <x v="22"/>
    <x v="3"/>
  </r>
  <r>
    <n v="77566066"/>
    <x v="10"/>
    <x v="8"/>
  </r>
  <r>
    <n v="77566067"/>
    <x v="10"/>
    <x v="12"/>
  </r>
  <r>
    <n v="77566069"/>
    <x v="10"/>
    <x v="10"/>
  </r>
  <r>
    <n v="77566070"/>
    <x v="10"/>
    <x v="8"/>
  </r>
  <r>
    <n v="77566071"/>
    <x v="10"/>
    <x v="11"/>
  </r>
  <r>
    <n v="77566072"/>
    <x v="22"/>
    <x v="0"/>
  </r>
  <r>
    <n v="77566073"/>
    <x v="10"/>
    <x v="8"/>
  </r>
  <r>
    <n v="77566074"/>
    <x v="10"/>
    <x v="8"/>
  </r>
  <r>
    <n v="77566078"/>
    <x v="22"/>
    <x v="16"/>
  </r>
  <r>
    <n v="77566079"/>
    <x v="22"/>
    <x v="15"/>
  </r>
  <r>
    <n v="77566080"/>
    <x v="22"/>
    <x v="17"/>
  </r>
  <r>
    <n v="77566081"/>
    <x v="10"/>
    <x v="18"/>
  </r>
  <r>
    <n v="77566082"/>
    <x v="10"/>
    <x v="2"/>
  </r>
  <r>
    <n v="77566083"/>
    <x v="10"/>
    <x v="10"/>
  </r>
  <r>
    <n v="77566085"/>
    <x v="22"/>
    <x v="1"/>
  </r>
  <r>
    <n v="77566087"/>
    <x v="10"/>
    <x v="18"/>
  </r>
  <r>
    <n v="77566089"/>
    <x v="10"/>
    <x v="2"/>
  </r>
  <r>
    <n v="77566090"/>
    <x v="22"/>
    <x v="13"/>
  </r>
  <r>
    <n v="77566091"/>
    <x v="22"/>
    <x v="17"/>
  </r>
  <r>
    <n v="77566092"/>
    <x v="22"/>
    <x v="7"/>
  </r>
  <r>
    <n v="77566094"/>
    <x v="10"/>
    <x v="11"/>
  </r>
  <r>
    <n v="77566095"/>
    <x v="10"/>
    <x v="15"/>
  </r>
  <r>
    <n v="77566096"/>
    <x v="10"/>
    <x v="0"/>
  </r>
  <r>
    <n v="77566097"/>
    <x v="22"/>
    <x v="0"/>
  </r>
  <r>
    <n v="77566098"/>
    <x v="10"/>
    <x v="7"/>
  </r>
  <r>
    <n v="77566099"/>
    <x v="10"/>
    <x v="7"/>
  </r>
  <r>
    <n v="77566100"/>
    <x v="22"/>
    <x v="8"/>
  </r>
  <r>
    <n v="77566101"/>
    <x v="0"/>
    <x v="9"/>
  </r>
  <r>
    <n v="77566102"/>
    <x v="22"/>
    <x v="8"/>
  </r>
  <r>
    <n v="77566104"/>
    <x v="22"/>
    <x v="5"/>
  </r>
  <r>
    <n v="77566106"/>
    <x v="10"/>
    <x v="4"/>
  </r>
  <r>
    <n v="77566108"/>
    <x v="10"/>
    <x v="7"/>
  </r>
  <r>
    <n v="77566109"/>
    <x v="31"/>
    <x v="15"/>
  </r>
  <r>
    <n v="77566111"/>
    <x v="10"/>
    <x v="16"/>
  </r>
  <r>
    <n v="77566116"/>
    <x v="10"/>
    <x v="5"/>
  </r>
  <r>
    <n v="77566117"/>
    <x v="10"/>
    <x v="14"/>
  </r>
  <r>
    <n v="77566118"/>
    <x v="10"/>
    <x v="17"/>
  </r>
  <r>
    <n v="77566119"/>
    <x v="10"/>
    <x v="3"/>
  </r>
  <r>
    <n v="77566121"/>
    <x v="10"/>
    <x v="15"/>
  </r>
  <r>
    <n v="77566122"/>
    <x v="10"/>
    <x v="4"/>
  </r>
  <r>
    <n v="77566123"/>
    <x v="22"/>
    <x v="5"/>
  </r>
  <r>
    <n v="77566125"/>
    <x v="10"/>
    <x v="18"/>
  </r>
  <r>
    <n v="77566126"/>
    <x v="10"/>
    <x v="6"/>
  </r>
  <r>
    <n v="77566127"/>
    <x v="22"/>
    <x v="17"/>
  </r>
  <r>
    <n v="77566128"/>
    <x v="22"/>
    <x v="17"/>
  </r>
  <r>
    <n v="77566129"/>
    <x v="0"/>
    <x v="9"/>
  </r>
  <r>
    <n v="77566131"/>
    <x v="10"/>
    <x v="16"/>
  </r>
  <r>
    <n v="77566132"/>
    <x v="10"/>
    <x v="7"/>
  </r>
  <r>
    <n v="77566133"/>
    <x v="10"/>
    <x v="7"/>
  </r>
  <r>
    <n v="77566135"/>
    <x v="11"/>
    <x v="14"/>
  </r>
  <r>
    <n v="77566136"/>
    <x v="10"/>
    <x v="3"/>
  </r>
  <r>
    <n v="77566137"/>
    <x v="10"/>
    <x v="11"/>
  </r>
  <r>
    <n v="77566138"/>
    <x v="22"/>
    <x v="4"/>
  </r>
  <r>
    <n v="77566139"/>
    <x v="10"/>
    <x v="17"/>
  </r>
  <r>
    <n v="77566140"/>
    <x v="22"/>
    <x v="10"/>
  </r>
  <r>
    <n v="77566141"/>
    <x v="22"/>
    <x v="9"/>
  </r>
  <r>
    <n v="77566142"/>
    <x v="22"/>
    <x v="8"/>
  </r>
  <r>
    <n v="77566143"/>
    <x v="10"/>
    <x v="16"/>
  </r>
  <r>
    <n v="77566144"/>
    <x v="21"/>
    <x v="6"/>
  </r>
  <r>
    <n v="77566146"/>
    <x v="22"/>
    <x v="8"/>
  </r>
  <r>
    <n v="77566147"/>
    <x v="10"/>
    <x v="13"/>
  </r>
  <r>
    <n v="77566148"/>
    <x v="22"/>
    <x v="8"/>
  </r>
  <r>
    <n v="77566149"/>
    <x v="0"/>
    <x v="16"/>
  </r>
  <r>
    <n v="77566150"/>
    <x v="10"/>
    <x v="14"/>
  </r>
  <r>
    <n v="77566151"/>
    <x v="22"/>
    <x v="18"/>
  </r>
  <r>
    <n v="77566152"/>
    <x v="22"/>
    <x v="12"/>
  </r>
  <r>
    <n v="77566155"/>
    <x v="22"/>
    <x v="8"/>
  </r>
  <r>
    <n v="77566156"/>
    <x v="10"/>
    <x v="1"/>
  </r>
  <r>
    <n v="77566157"/>
    <x v="10"/>
    <x v="17"/>
  </r>
  <r>
    <n v="77566158"/>
    <x v="10"/>
    <x v="7"/>
  </r>
  <r>
    <n v="77566159"/>
    <x v="10"/>
    <x v="15"/>
  </r>
  <r>
    <n v="77566160"/>
    <x v="22"/>
    <x v="8"/>
  </r>
  <r>
    <n v="77566161"/>
    <x v="10"/>
    <x v="2"/>
  </r>
  <r>
    <n v="77566163"/>
    <x v="22"/>
    <x v="8"/>
  </r>
  <r>
    <n v="77566164"/>
    <x v="10"/>
    <x v="6"/>
  </r>
  <r>
    <n v="77566165"/>
    <x v="22"/>
    <x v="17"/>
  </r>
  <r>
    <n v="77566166"/>
    <x v="10"/>
    <x v="3"/>
  </r>
  <r>
    <n v="77566168"/>
    <x v="25"/>
    <x v="11"/>
  </r>
  <r>
    <n v="77566170"/>
    <x v="10"/>
    <x v="10"/>
  </r>
  <r>
    <n v="77566174"/>
    <x v="10"/>
    <x v="15"/>
  </r>
  <r>
    <n v="77566175"/>
    <x v="10"/>
    <x v="18"/>
  </r>
  <r>
    <n v="77566176"/>
    <x v="22"/>
    <x v="4"/>
  </r>
  <r>
    <n v="77566181"/>
    <x v="10"/>
    <x v="8"/>
  </r>
  <r>
    <n v="77566182"/>
    <x v="22"/>
    <x v="3"/>
  </r>
  <r>
    <n v="77566183"/>
    <x v="12"/>
    <x v="12"/>
  </r>
  <r>
    <n v="77566184"/>
    <x v="22"/>
    <x v="5"/>
  </r>
  <r>
    <n v="77566185"/>
    <x v="10"/>
    <x v="13"/>
  </r>
  <r>
    <n v="77566186"/>
    <x v="10"/>
    <x v="5"/>
  </r>
  <r>
    <n v="77566187"/>
    <x v="10"/>
    <x v="15"/>
  </r>
  <r>
    <n v="77566189"/>
    <x v="10"/>
    <x v="11"/>
  </r>
  <r>
    <n v="77566190"/>
    <x v="22"/>
    <x v="12"/>
  </r>
  <r>
    <n v="77566191"/>
    <x v="22"/>
    <x v="1"/>
  </r>
  <r>
    <n v="77566192"/>
    <x v="10"/>
    <x v="8"/>
  </r>
  <r>
    <n v="77566193"/>
    <x v="10"/>
    <x v="6"/>
  </r>
  <r>
    <n v="77566194"/>
    <x v="10"/>
    <x v="7"/>
  </r>
  <r>
    <n v="77566195"/>
    <x v="10"/>
    <x v="7"/>
  </r>
  <r>
    <n v="77566196"/>
    <x v="22"/>
    <x v="8"/>
  </r>
  <r>
    <n v="77566197"/>
    <x v="10"/>
    <x v="0"/>
  </r>
  <r>
    <n v="77566198"/>
    <x v="10"/>
    <x v="0"/>
  </r>
  <r>
    <n v="77566199"/>
    <x v="22"/>
    <x v="4"/>
  </r>
  <r>
    <n v="77566200"/>
    <x v="10"/>
    <x v="11"/>
  </r>
  <r>
    <n v="77566203"/>
    <x v="10"/>
    <x v="9"/>
  </r>
  <r>
    <n v="77566204"/>
    <x v="20"/>
    <x v="15"/>
  </r>
  <r>
    <n v="77566205"/>
    <x v="10"/>
    <x v="1"/>
  </r>
  <r>
    <n v="77566206"/>
    <x v="10"/>
    <x v="13"/>
  </r>
  <r>
    <n v="77566207"/>
    <x v="10"/>
    <x v="3"/>
  </r>
  <r>
    <n v="77566208"/>
    <x v="10"/>
    <x v="5"/>
  </r>
  <r>
    <n v="77566209"/>
    <x v="10"/>
    <x v="4"/>
  </r>
  <r>
    <n v="77566210"/>
    <x v="10"/>
    <x v="10"/>
  </r>
  <r>
    <n v="77566211"/>
    <x v="22"/>
    <x v="13"/>
  </r>
  <r>
    <n v="77566212"/>
    <x v="10"/>
    <x v="2"/>
  </r>
  <r>
    <n v="77566214"/>
    <x v="22"/>
    <x v="13"/>
  </r>
  <r>
    <n v="77566216"/>
    <x v="10"/>
    <x v="8"/>
  </r>
  <r>
    <n v="77566217"/>
    <x v="22"/>
    <x v="18"/>
  </r>
  <r>
    <n v="77566218"/>
    <x v="10"/>
    <x v="10"/>
  </r>
  <r>
    <n v="77566219"/>
    <x v="10"/>
    <x v="1"/>
  </r>
  <r>
    <n v="77566220"/>
    <x v="10"/>
    <x v="17"/>
  </r>
  <r>
    <n v="77566221"/>
    <x v="10"/>
    <x v="10"/>
  </r>
  <r>
    <n v="77566222"/>
    <x v="10"/>
    <x v="3"/>
  </r>
  <r>
    <n v="77566223"/>
    <x v="10"/>
    <x v="6"/>
  </r>
  <r>
    <n v="77566224"/>
    <x v="22"/>
    <x v="15"/>
  </r>
  <r>
    <n v="77566226"/>
    <x v="10"/>
    <x v="17"/>
  </r>
  <r>
    <n v="77566229"/>
    <x v="12"/>
    <x v="0"/>
  </r>
  <r>
    <n v="77566231"/>
    <x v="10"/>
    <x v="2"/>
  </r>
  <r>
    <n v="77566233"/>
    <x v="10"/>
    <x v="15"/>
  </r>
  <r>
    <n v="77566234"/>
    <x v="22"/>
    <x v="14"/>
  </r>
  <r>
    <n v="77566236"/>
    <x v="10"/>
    <x v="14"/>
  </r>
  <r>
    <n v="77566237"/>
    <x v="10"/>
    <x v="17"/>
  </r>
  <r>
    <n v="77566238"/>
    <x v="10"/>
    <x v="0"/>
  </r>
  <r>
    <n v="77566239"/>
    <x v="10"/>
    <x v="3"/>
  </r>
  <r>
    <n v="77566240"/>
    <x v="10"/>
    <x v="18"/>
  </r>
  <r>
    <n v="77566241"/>
    <x v="0"/>
    <x v="15"/>
  </r>
  <r>
    <n v="77566242"/>
    <x v="22"/>
    <x v="4"/>
  </r>
  <r>
    <n v="77566243"/>
    <x v="10"/>
    <x v="15"/>
  </r>
  <r>
    <n v="77566244"/>
    <x v="10"/>
    <x v="14"/>
  </r>
  <r>
    <n v="77566245"/>
    <x v="22"/>
    <x v="14"/>
  </r>
  <r>
    <n v="77566247"/>
    <x v="10"/>
    <x v="6"/>
  </r>
  <r>
    <n v="77566248"/>
    <x v="10"/>
    <x v="8"/>
  </r>
  <r>
    <n v="77566250"/>
    <x v="22"/>
    <x v="3"/>
  </r>
  <r>
    <n v="77566251"/>
    <x v="22"/>
    <x v="13"/>
  </r>
  <r>
    <n v="77566252"/>
    <x v="11"/>
    <x v="4"/>
  </r>
  <r>
    <n v="77566253"/>
    <x v="10"/>
    <x v="11"/>
  </r>
  <r>
    <n v="77566258"/>
    <x v="10"/>
    <x v="4"/>
  </r>
  <r>
    <n v="77566259"/>
    <x v="10"/>
    <x v="16"/>
  </r>
  <r>
    <n v="77566260"/>
    <x v="10"/>
    <x v="17"/>
  </r>
  <r>
    <n v="77566261"/>
    <x v="12"/>
    <x v="3"/>
  </r>
  <r>
    <n v="77566262"/>
    <x v="10"/>
    <x v="12"/>
  </r>
  <r>
    <n v="77566263"/>
    <x v="10"/>
    <x v="11"/>
  </r>
  <r>
    <n v="77566267"/>
    <x v="22"/>
    <x v="2"/>
  </r>
  <r>
    <n v="77566268"/>
    <x v="0"/>
    <x v="10"/>
  </r>
  <r>
    <n v="77566272"/>
    <x v="10"/>
    <x v="8"/>
  </r>
  <r>
    <n v="77566273"/>
    <x v="0"/>
    <x v="13"/>
  </r>
  <r>
    <n v="77566275"/>
    <x v="10"/>
    <x v="15"/>
  </r>
  <r>
    <n v="77566276"/>
    <x v="10"/>
    <x v="12"/>
  </r>
  <r>
    <n v="77566279"/>
    <x v="22"/>
    <x v="0"/>
  </r>
  <r>
    <n v="77566280"/>
    <x v="10"/>
    <x v="2"/>
  </r>
  <r>
    <n v="77566281"/>
    <x v="21"/>
    <x v="14"/>
  </r>
  <r>
    <n v="77566283"/>
    <x v="22"/>
    <x v="4"/>
  </r>
  <r>
    <n v="77566284"/>
    <x v="10"/>
    <x v="12"/>
  </r>
  <r>
    <n v="77566286"/>
    <x v="10"/>
    <x v="10"/>
  </r>
  <r>
    <n v="77566287"/>
    <x v="10"/>
    <x v="15"/>
  </r>
  <r>
    <n v="77566288"/>
    <x v="10"/>
    <x v="3"/>
  </r>
  <r>
    <n v="77566290"/>
    <x v="10"/>
    <x v="3"/>
  </r>
  <r>
    <n v="77566292"/>
    <x v="0"/>
    <x v="14"/>
  </r>
  <r>
    <n v="77566294"/>
    <x v="22"/>
    <x v="3"/>
  </r>
  <r>
    <n v="77566295"/>
    <x v="12"/>
    <x v="0"/>
  </r>
  <r>
    <n v="77566296"/>
    <x v="0"/>
    <x v="13"/>
  </r>
  <r>
    <n v="77566297"/>
    <x v="10"/>
    <x v="13"/>
  </r>
  <r>
    <n v="77566298"/>
    <x v="10"/>
    <x v="8"/>
  </r>
  <r>
    <n v="77566299"/>
    <x v="0"/>
    <x v="9"/>
  </r>
  <r>
    <n v="77566302"/>
    <x v="10"/>
    <x v="2"/>
  </r>
  <r>
    <n v="77566303"/>
    <x v="10"/>
    <x v="8"/>
  </r>
  <r>
    <n v="77566305"/>
    <x v="10"/>
    <x v="6"/>
  </r>
  <r>
    <n v="77566306"/>
    <x v="10"/>
    <x v="7"/>
  </r>
  <r>
    <n v="77566309"/>
    <x v="10"/>
    <x v="7"/>
  </r>
  <r>
    <n v="77566311"/>
    <x v="22"/>
    <x v="0"/>
  </r>
  <r>
    <n v="77566312"/>
    <x v="10"/>
    <x v="10"/>
  </r>
  <r>
    <n v="77566313"/>
    <x v="10"/>
    <x v="13"/>
  </r>
  <r>
    <n v="77566314"/>
    <x v="22"/>
    <x v="0"/>
  </r>
  <r>
    <n v="77566315"/>
    <x v="10"/>
    <x v="15"/>
  </r>
  <r>
    <n v="77566316"/>
    <x v="22"/>
    <x v="8"/>
  </r>
  <r>
    <n v="77566317"/>
    <x v="10"/>
    <x v="4"/>
  </r>
  <r>
    <n v="77566318"/>
    <x v="10"/>
    <x v="11"/>
  </r>
  <r>
    <n v="77566319"/>
    <x v="10"/>
    <x v="3"/>
  </r>
  <r>
    <n v="77566321"/>
    <x v="10"/>
    <x v="18"/>
  </r>
  <r>
    <n v="77566322"/>
    <x v="10"/>
    <x v="10"/>
  </r>
  <r>
    <n v="77566323"/>
    <x v="10"/>
    <x v="3"/>
  </r>
  <r>
    <n v="77566325"/>
    <x v="0"/>
    <x v="10"/>
  </r>
  <r>
    <n v="77566326"/>
    <x v="10"/>
    <x v="13"/>
  </r>
  <r>
    <n v="77566328"/>
    <x v="22"/>
    <x v="17"/>
  </r>
  <r>
    <n v="77566330"/>
    <x v="10"/>
    <x v="1"/>
  </r>
  <r>
    <n v="77566332"/>
    <x v="10"/>
    <x v="4"/>
  </r>
  <r>
    <n v="77566333"/>
    <x v="22"/>
    <x v="13"/>
  </r>
  <r>
    <n v="77566334"/>
    <x v="22"/>
    <x v="3"/>
  </r>
  <r>
    <n v="77566335"/>
    <x v="22"/>
    <x v="13"/>
  </r>
  <r>
    <n v="77566337"/>
    <x v="10"/>
    <x v="18"/>
  </r>
  <r>
    <n v="77566338"/>
    <x v="10"/>
    <x v="5"/>
  </r>
  <r>
    <n v="77566339"/>
    <x v="22"/>
    <x v="1"/>
  </r>
  <r>
    <n v="77566342"/>
    <x v="0"/>
    <x v="13"/>
  </r>
  <r>
    <n v="77566344"/>
    <x v="22"/>
    <x v="17"/>
  </r>
  <r>
    <n v="77566345"/>
    <x v="10"/>
    <x v="2"/>
  </r>
  <r>
    <n v="77566347"/>
    <x v="22"/>
    <x v="6"/>
  </r>
  <r>
    <n v="77566348"/>
    <x v="10"/>
    <x v="1"/>
  </r>
  <r>
    <n v="77566349"/>
    <x v="10"/>
    <x v="8"/>
  </r>
  <r>
    <n v="77566351"/>
    <x v="10"/>
    <x v="4"/>
  </r>
  <r>
    <n v="77566352"/>
    <x v="10"/>
    <x v="16"/>
  </r>
  <r>
    <n v="77566353"/>
    <x v="10"/>
    <x v="6"/>
  </r>
  <r>
    <n v="77566354"/>
    <x v="10"/>
    <x v="2"/>
  </r>
  <r>
    <n v="77566355"/>
    <x v="10"/>
    <x v="4"/>
  </r>
  <r>
    <n v="77566358"/>
    <x v="22"/>
    <x v="14"/>
  </r>
  <r>
    <n v="77566359"/>
    <x v="10"/>
    <x v="11"/>
  </r>
  <r>
    <n v="77566360"/>
    <x v="22"/>
    <x v="12"/>
  </r>
  <r>
    <n v="77566363"/>
    <x v="10"/>
    <x v="16"/>
  </r>
  <r>
    <n v="77566365"/>
    <x v="10"/>
    <x v="14"/>
  </r>
  <r>
    <n v="77566367"/>
    <x v="10"/>
    <x v="14"/>
  </r>
  <r>
    <n v="77566369"/>
    <x v="22"/>
    <x v="17"/>
  </r>
  <r>
    <n v="77566370"/>
    <x v="10"/>
    <x v="11"/>
  </r>
  <r>
    <n v="77566371"/>
    <x v="10"/>
    <x v="7"/>
  </r>
  <r>
    <n v="77566372"/>
    <x v="10"/>
    <x v="1"/>
  </r>
  <r>
    <n v="77566373"/>
    <x v="10"/>
    <x v="4"/>
  </r>
  <r>
    <n v="77566374"/>
    <x v="10"/>
    <x v="15"/>
  </r>
  <r>
    <n v="77566375"/>
    <x v="21"/>
    <x v="3"/>
  </r>
  <r>
    <n v="77566376"/>
    <x v="0"/>
    <x v="17"/>
  </r>
  <r>
    <n v="77566379"/>
    <x v="10"/>
    <x v="11"/>
  </r>
  <r>
    <n v="77566380"/>
    <x v="10"/>
    <x v="4"/>
  </r>
  <r>
    <n v="77566385"/>
    <x v="22"/>
    <x v="3"/>
  </r>
  <r>
    <n v="77566387"/>
    <x v="1"/>
    <x v="6"/>
  </r>
  <r>
    <n v="77566389"/>
    <x v="10"/>
    <x v="4"/>
  </r>
  <r>
    <n v="77566390"/>
    <x v="10"/>
    <x v="13"/>
  </r>
  <r>
    <n v="77566393"/>
    <x v="22"/>
    <x v="5"/>
  </r>
  <r>
    <n v="77566394"/>
    <x v="10"/>
    <x v="11"/>
  </r>
  <r>
    <n v="77566396"/>
    <x v="10"/>
    <x v="13"/>
  </r>
  <r>
    <n v="77566400"/>
    <x v="0"/>
    <x v="2"/>
  </r>
  <r>
    <n v="77566401"/>
    <x v="0"/>
    <x v="2"/>
  </r>
  <r>
    <n v="77566402"/>
    <x v="10"/>
    <x v="10"/>
  </r>
  <r>
    <n v="77566403"/>
    <x v="0"/>
    <x v="18"/>
  </r>
  <r>
    <n v="77566404"/>
    <x v="12"/>
    <x v="7"/>
  </r>
  <r>
    <n v="77566406"/>
    <x v="10"/>
    <x v="10"/>
  </r>
  <r>
    <n v="77566407"/>
    <x v="10"/>
    <x v="9"/>
  </r>
  <r>
    <n v="77566408"/>
    <x v="10"/>
    <x v="0"/>
  </r>
  <r>
    <n v="77566409"/>
    <x v="10"/>
    <x v="12"/>
  </r>
  <r>
    <n v="77566410"/>
    <x v="10"/>
    <x v="3"/>
  </r>
  <r>
    <n v="77566411"/>
    <x v="10"/>
    <x v="13"/>
  </r>
  <r>
    <n v="77566412"/>
    <x v="10"/>
    <x v="14"/>
  </r>
  <r>
    <n v="77566413"/>
    <x v="10"/>
    <x v="5"/>
  </r>
  <r>
    <n v="77566414"/>
    <x v="22"/>
    <x v="5"/>
  </r>
  <r>
    <n v="77566416"/>
    <x v="0"/>
    <x v="6"/>
  </r>
  <r>
    <n v="77566417"/>
    <x v="10"/>
    <x v="5"/>
  </r>
  <r>
    <n v="77566420"/>
    <x v="10"/>
    <x v="4"/>
  </r>
  <r>
    <n v="77566421"/>
    <x v="0"/>
    <x v="3"/>
  </r>
  <r>
    <n v="77566422"/>
    <x v="0"/>
    <x v="2"/>
  </r>
  <r>
    <n v="77566423"/>
    <x v="10"/>
    <x v="5"/>
  </r>
  <r>
    <n v="77566424"/>
    <x v="10"/>
    <x v="17"/>
  </r>
  <r>
    <n v="77566425"/>
    <x v="10"/>
    <x v="2"/>
  </r>
  <r>
    <n v="77566426"/>
    <x v="22"/>
    <x v="17"/>
  </r>
  <r>
    <n v="77566428"/>
    <x v="22"/>
    <x v="3"/>
  </r>
  <r>
    <n v="77566429"/>
    <x v="10"/>
    <x v="0"/>
  </r>
  <r>
    <n v="77566430"/>
    <x v="22"/>
    <x v="12"/>
  </r>
  <r>
    <n v="77566431"/>
    <x v="22"/>
    <x v="0"/>
  </r>
  <r>
    <n v="77566432"/>
    <x v="12"/>
    <x v="16"/>
  </r>
  <r>
    <n v="77566433"/>
    <x v="10"/>
    <x v="6"/>
  </r>
  <r>
    <n v="77566436"/>
    <x v="0"/>
    <x v="2"/>
  </r>
  <r>
    <n v="77566442"/>
    <x v="10"/>
    <x v="4"/>
  </r>
  <r>
    <n v="77566443"/>
    <x v="10"/>
    <x v="4"/>
  </r>
  <r>
    <n v="77566444"/>
    <x v="10"/>
    <x v="16"/>
  </r>
  <r>
    <n v="77566446"/>
    <x v="22"/>
    <x v="7"/>
  </r>
  <r>
    <n v="77566447"/>
    <x v="0"/>
    <x v="18"/>
  </r>
  <r>
    <n v="77566448"/>
    <x v="10"/>
    <x v="12"/>
  </r>
  <r>
    <n v="77566449"/>
    <x v="10"/>
    <x v="1"/>
  </r>
  <r>
    <n v="77566451"/>
    <x v="10"/>
    <x v="15"/>
  </r>
  <r>
    <n v="77566454"/>
    <x v="22"/>
    <x v="11"/>
  </r>
  <r>
    <n v="77566455"/>
    <x v="22"/>
    <x v="14"/>
  </r>
  <r>
    <n v="77566457"/>
    <x v="10"/>
    <x v="12"/>
  </r>
  <r>
    <n v="77566459"/>
    <x v="0"/>
    <x v="6"/>
  </r>
  <r>
    <n v="77566460"/>
    <x v="10"/>
    <x v="4"/>
  </r>
  <r>
    <n v="77566461"/>
    <x v="0"/>
    <x v="18"/>
  </r>
  <r>
    <n v="77566462"/>
    <x v="10"/>
    <x v="1"/>
  </r>
  <r>
    <n v="77566464"/>
    <x v="0"/>
    <x v="16"/>
  </r>
  <r>
    <n v="77566465"/>
    <x v="22"/>
    <x v="10"/>
  </r>
  <r>
    <n v="77566466"/>
    <x v="10"/>
    <x v="9"/>
  </r>
  <r>
    <n v="77566467"/>
    <x v="22"/>
    <x v="4"/>
  </r>
  <r>
    <n v="77566468"/>
    <x v="10"/>
    <x v="16"/>
  </r>
  <r>
    <n v="77566469"/>
    <x v="10"/>
    <x v="0"/>
  </r>
  <r>
    <n v="77566470"/>
    <x v="0"/>
    <x v="15"/>
  </r>
  <r>
    <n v="77566471"/>
    <x v="10"/>
    <x v="5"/>
  </r>
  <r>
    <n v="77566472"/>
    <x v="10"/>
    <x v="17"/>
  </r>
  <r>
    <n v="77566474"/>
    <x v="10"/>
    <x v="12"/>
  </r>
  <r>
    <n v="77566475"/>
    <x v="10"/>
    <x v="7"/>
  </r>
  <r>
    <n v="77566477"/>
    <x v="10"/>
    <x v="18"/>
  </r>
  <r>
    <n v="77566479"/>
    <x v="10"/>
    <x v="5"/>
  </r>
  <r>
    <n v="77566480"/>
    <x v="10"/>
    <x v="10"/>
  </r>
  <r>
    <n v="77566482"/>
    <x v="10"/>
    <x v="12"/>
  </r>
  <r>
    <n v="77566484"/>
    <x v="0"/>
    <x v="13"/>
  </r>
  <r>
    <n v="77566485"/>
    <x v="12"/>
    <x v="1"/>
  </r>
  <r>
    <n v="77566486"/>
    <x v="10"/>
    <x v="6"/>
  </r>
  <r>
    <n v="77566487"/>
    <x v="10"/>
    <x v="6"/>
  </r>
  <r>
    <n v="77566488"/>
    <x v="10"/>
    <x v="17"/>
  </r>
  <r>
    <n v="77566489"/>
    <x v="22"/>
    <x v="1"/>
  </r>
  <r>
    <n v="77566492"/>
    <x v="10"/>
    <x v="10"/>
  </r>
  <r>
    <n v="77566493"/>
    <x v="10"/>
    <x v="16"/>
  </r>
  <r>
    <n v="77566494"/>
    <x v="22"/>
    <x v="13"/>
  </r>
  <r>
    <n v="77566495"/>
    <x v="10"/>
    <x v="9"/>
  </r>
  <r>
    <n v="77566496"/>
    <x v="10"/>
    <x v="8"/>
  </r>
  <r>
    <n v="77566500"/>
    <x v="10"/>
    <x v="2"/>
  </r>
  <r>
    <n v="77566501"/>
    <x v="10"/>
    <x v="6"/>
  </r>
  <r>
    <n v="77566502"/>
    <x v="0"/>
    <x v="18"/>
  </r>
  <r>
    <n v="77566503"/>
    <x v="0"/>
    <x v="6"/>
  </r>
  <r>
    <n v="77566506"/>
    <x v="22"/>
    <x v="13"/>
  </r>
  <r>
    <n v="77566507"/>
    <x v="0"/>
    <x v="13"/>
  </r>
  <r>
    <n v="77566509"/>
    <x v="22"/>
    <x v="13"/>
  </r>
  <r>
    <n v="77566510"/>
    <x v="22"/>
    <x v="13"/>
  </r>
  <r>
    <n v="77566511"/>
    <x v="10"/>
    <x v="15"/>
  </r>
  <r>
    <n v="77566513"/>
    <x v="22"/>
    <x v="13"/>
  </r>
  <r>
    <n v="77566514"/>
    <x v="22"/>
    <x v="6"/>
  </r>
  <r>
    <n v="77566515"/>
    <x v="10"/>
    <x v="4"/>
  </r>
  <r>
    <n v="77566517"/>
    <x v="10"/>
    <x v="14"/>
  </r>
  <r>
    <n v="77566518"/>
    <x v="10"/>
    <x v="3"/>
  </r>
  <r>
    <n v="77566522"/>
    <x v="10"/>
    <x v="7"/>
  </r>
  <r>
    <n v="77566523"/>
    <x v="0"/>
    <x v="16"/>
  </r>
  <r>
    <n v="77566524"/>
    <x v="10"/>
    <x v="10"/>
  </r>
  <r>
    <n v="77566525"/>
    <x v="10"/>
    <x v="8"/>
  </r>
  <r>
    <n v="77566526"/>
    <x v="10"/>
    <x v="12"/>
  </r>
  <r>
    <n v="77566527"/>
    <x v="10"/>
    <x v="15"/>
  </r>
  <r>
    <n v="77566528"/>
    <x v="10"/>
    <x v="8"/>
  </r>
  <r>
    <n v="77566529"/>
    <x v="10"/>
    <x v="18"/>
  </r>
  <r>
    <n v="77566531"/>
    <x v="10"/>
    <x v="15"/>
  </r>
  <r>
    <n v="77566532"/>
    <x v="10"/>
    <x v="4"/>
  </r>
  <r>
    <n v="77566533"/>
    <x v="10"/>
    <x v="7"/>
  </r>
  <r>
    <n v="77566534"/>
    <x v="10"/>
    <x v="4"/>
  </r>
  <r>
    <n v="77566537"/>
    <x v="10"/>
    <x v="5"/>
  </r>
  <r>
    <n v="77566538"/>
    <x v="22"/>
    <x v="17"/>
  </r>
  <r>
    <n v="77566539"/>
    <x v="10"/>
    <x v="14"/>
  </r>
  <r>
    <n v="77566541"/>
    <x v="10"/>
    <x v="7"/>
  </r>
  <r>
    <n v="77566543"/>
    <x v="10"/>
    <x v="12"/>
  </r>
  <r>
    <n v="77566545"/>
    <x v="10"/>
    <x v="6"/>
  </r>
  <r>
    <n v="77566546"/>
    <x v="10"/>
    <x v="6"/>
  </r>
  <r>
    <n v="77566547"/>
    <x v="12"/>
    <x v="16"/>
  </r>
  <r>
    <n v="77566548"/>
    <x v="22"/>
    <x v="15"/>
  </r>
  <r>
    <n v="77566549"/>
    <x v="10"/>
    <x v="13"/>
  </r>
  <r>
    <n v="77566551"/>
    <x v="10"/>
    <x v="17"/>
  </r>
  <r>
    <n v="77566553"/>
    <x v="10"/>
    <x v="1"/>
  </r>
  <r>
    <n v="77566554"/>
    <x v="10"/>
    <x v="5"/>
  </r>
  <r>
    <n v="77566555"/>
    <x v="0"/>
    <x v="16"/>
  </r>
  <r>
    <n v="77566556"/>
    <x v="10"/>
    <x v="3"/>
  </r>
  <r>
    <n v="77566557"/>
    <x v="10"/>
    <x v="5"/>
  </r>
  <r>
    <n v="77566558"/>
    <x v="10"/>
    <x v="14"/>
  </r>
  <r>
    <n v="77566560"/>
    <x v="10"/>
    <x v="4"/>
  </r>
  <r>
    <n v="77566561"/>
    <x v="10"/>
    <x v="18"/>
  </r>
  <r>
    <n v="77566563"/>
    <x v="10"/>
    <x v="4"/>
  </r>
  <r>
    <n v="77566564"/>
    <x v="10"/>
    <x v="12"/>
  </r>
  <r>
    <n v="77566565"/>
    <x v="10"/>
    <x v="1"/>
  </r>
  <r>
    <n v="77566566"/>
    <x v="10"/>
    <x v="0"/>
  </r>
  <r>
    <n v="77566567"/>
    <x v="10"/>
    <x v="1"/>
  </r>
  <r>
    <n v="77566568"/>
    <x v="10"/>
    <x v="17"/>
  </r>
  <r>
    <n v="77566569"/>
    <x v="10"/>
    <x v="2"/>
  </r>
  <r>
    <n v="77566571"/>
    <x v="10"/>
    <x v="12"/>
  </r>
  <r>
    <n v="77566572"/>
    <x v="10"/>
    <x v="15"/>
  </r>
  <r>
    <n v="77566575"/>
    <x v="10"/>
    <x v="9"/>
  </r>
  <r>
    <n v="77566576"/>
    <x v="10"/>
    <x v="0"/>
  </r>
  <r>
    <n v="77566578"/>
    <x v="10"/>
    <x v="5"/>
  </r>
  <r>
    <n v="77566580"/>
    <x v="10"/>
    <x v="0"/>
  </r>
  <r>
    <n v="77566581"/>
    <x v="10"/>
    <x v="3"/>
  </r>
  <r>
    <n v="77566582"/>
    <x v="10"/>
    <x v="0"/>
  </r>
  <r>
    <n v="77566583"/>
    <x v="10"/>
    <x v="5"/>
  </r>
  <r>
    <n v="77566584"/>
    <x v="10"/>
    <x v="16"/>
  </r>
  <r>
    <n v="77566586"/>
    <x v="0"/>
    <x v="16"/>
  </r>
  <r>
    <n v="77566587"/>
    <x v="10"/>
    <x v="13"/>
  </r>
  <r>
    <n v="77566589"/>
    <x v="10"/>
    <x v="12"/>
  </r>
  <r>
    <n v="77566590"/>
    <x v="22"/>
    <x v="8"/>
  </r>
  <r>
    <n v="77566591"/>
    <x v="22"/>
    <x v="7"/>
  </r>
  <r>
    <n v="77566592"/>
    <x v="10"/>
    <x v="1"/>
  </r>
  <r>
    <n v="77566593"/>
    <x v="22"/>
    <x v="12"/>
  </r>
  <r>
    <n v="77566594"/>
    <x v="10"/>
    <x v="17"/>
  </r>
  <r>
    <n v="77566595"/>
    <x v="0"/>
    <x v="6"/>
  </r>
  <r>
    <n v="77566596"/>
    <x v="22"/>
    <x v="8"/>
  </r>
  <r>
    <n v="77566597"/>
    <x v="22"/>
    <x v="13"/>
  </r>
  <r>
    <n v="77566599"/>
    <x v="10"/>
    <x v="6"/>
  </r>
  <r>
    <n v="77566601"/>
    <x v="10"/>
    <x v="6"/>
  </r>
  <r>
    <n v="77566602"/>
    <x v="10"/>
    <x v="1"/>
  </r>
  <r>
    <n v="77566604"/>
    <x v="0"/>
    <x v="7"/>
  </r>
  <r>
    <n v="77566605"/>
    <x v="10"/>
    <x v="15"/>
  </r>
  <r>
    <n v="77566606"/>
    <x v="10"/>
    <x v="2"/>
  </r>
  <r>
    <n v="77566608"/>
    <x v="10"/>
    <x v="16"/>
  </r>
  <r>
    <n v="77566610"/>
    <x v="12"/>
    <x v="18"/>
  </r>
  <r>
    <n v="77566611"/>
    <x v="22"/>
    <x v="17"/>
  </r>
  <r>
    <n v="77566612"/>
    <x v="22"/>
    <x v="4"/>
  </r>
  <r>
    <n v="77566614"/>
    <x v="22"/>
    <x v="1"/>
  </r>
  <r>
    <n v="77566615"/>
    <x v="10"/>
    <x v="18"/>
  </r>
  <r>
    <n v="77566618"/>
    <x v="10"/>
    <x v="6"/>
  </r>
  <r>
    <n v="77566619"/>
    <x v="10"/>
    <x v="2"/>
  </r>
  <r>
    <n v="77566620"/>
    <x v="10"/>
    <x v="11"/>
  </r>
  <r>
    <n v="77566621"/>
    <x v="10"/>
    <x v="2"/>
  </r>
  <r>
    <n v="77566622"/>
    <x v="10"/>
    <x v="3"/>
  </r>
  <r>
    <n v="77566623"/>
    <x v="12"/>
    <x v="6"/>
  </r>
  <r>
    <n v="77566624"/>
    <x v="10"/>
    <x v="4"/>
  </r>
  <r>
    <n v="77566626"/>
    <x v="0"/>
    <x v="9"/>
  </r>
  <r>
    <n v="77566627"/>
    <x v="10"/>
    <x v="10"/>
  </r>
  <r>
    <n v="77566628"/>
    <x v="10"/>
    <x v="0"/>
  </r>
  <r>
    <n v="77566629"/>
    <x v="10"/>
    <x v="4"/>
  </r>
  <r>
    <n v="77566630"/>
    <x v="22"/>
    <x v="10"/>
  </r>
  <r>
    <n v="77566631"/>
    <x v="22"/>
    <x v="13"/>
  </r>
  <r>
    <n v="77566632"/>
    <x v="10"/>
    <x v="2"/>
  </r>
  <r>
    <n v="77566634"/>
    <x v="10"/>
    <x v="9"/>
  </r>
  <r>
    <n v="77566635"/>
    <x v="12"/>
    <x v="3"/>
  </r>
  <r>
    <n v="77566637"/>
    <x v="10"/>
    <x v="13"/>
  </r>
  <r>
    <n v="77566638"/>
    <x v="10"/>
    <x v="3"/>
  </r>
  <r>
    <n v="77566640"/>
    <x v="10"/>
    <x v="15"/>
  </r>
  <r>
    <n v="77566641"/>
    <x v="10"/>
    <x v="4"/>
  </r>
  <r>
    <n v="77566642"/>
    <x v="10"/>
    <x v="4"/>
  </r>
  <r>
    <n v="77566643"/>
    <x v="10"/>
    <x v="12"/>
  </r>
  <r>
    <n v="77566645"/>
    <x v="22"/>
    <x v="14"/>
  </r>
  <r>
    <n v="77566646"/>
    <x v="10"/>
    <x v="16"/>
  </r>
  <r>
    <n v="77566647"/>
    <x v="12"/>
    <x v="9"/>
  </r>
  <r>
    <n v="77566648"/>
    <x v="0"/>
    <x v="8"/>
  </r>
  <r>
    <n v="77566649"/>
    <x v="10"/>
    <x v="2"/>
  </r>
  <r>
    <n v="77566650"/>
    <x v="10"/>
    <x v="14"/>
  </r>
  <r>
    <n v="77566652"/>
    <x v="0"/>
    <x v="6"/>
  </r>
  <r>
    <n v="77566654"/>
    <x v="10"/>
    <x v="3"/>
  </r>
  <r>
    <n v="77566655"/>
    <x v="22"/>
    <x v="10"/>
  </r>
  <r>
    <n v="77566656"/>
    <x v="10"/>
    <x v="14"/>
  </r>
  <r>
    <n v="77566657"/>
    <x v="10"/>
    <x v="9"/>
  </r>
  <r>
    <n v="77566660"/>
    <x v="10"/>
    <x v="10"/>
  </r>
  <r>
    <n v="77566661"/>
    <x v="22"/>
    <x v="3"/>
  </r>
  <r>
    <n v="77566662"/>
    <x v="10"/>
    <x v="3"/>
  </r>
  <r>
    <n v="77566663"/>
    <x v="12"/>
    <x v="7"/>
  </r>
  <r>
    <n v="77566664"/>
    <x v="10"/>
    <x v="11"/>
  </r>
  <r>
    <n v="77566665"/>
    <x v="0"/>
    <x v="17"/>
  </r>
  <r>
    <n v="77566666"/>
    <x v="11"/>
    <x v="2"/>
  </r>
  <r>
    <n v="77566667"/>
    <x v="22"/>
    <x v="16"/>
  </r>
  <r>
    <n v="77566670"/>
    <x v="10"/>
    <x v="0"/>
  </r>
  <r>
    <n v="77566671"/>
    <x v="0"/>
    <x v="6"/>
  </r>
  <r>
    <n v="77566672"/>
    <x v="22"/>
    <x v="14"/>
  </r>
  <r>
    <n v="77566674"/>
    <x v="10"/>
    <x v="4"/>
  </r>
  <r>
    <n v="77566675"/>
    <x v="22"/>
    <x v="12"/>
  </r>
  <r>
    <n v="77566676"/>
    <x v="10"/>
    <x v="8"/>
  </r>
  <r>
    <n v="77566678"/>
    <x v="22"/>
    <x v="5"/>
  </r>
  <r>
    <n v="77566680"/>
    <x v="10"/>
    <x v="7"/>
  </r>
  <r>
    <n v="77566681"/>
    <x v="10"/>
    <x v="17"/>
  </r>
  <r>
    <n v="77566683"/>
    <x v="22"/>
    <x v="17"/>
  </r>
  <r>
    <n v="77566685"/>
    <x v="10"/>
    <x v="2"/>
  </r>
  <r>
    <n v="77566686"/>
    <x v="10"/>
    <x v="2"/>
  </r>
  <r>
    <n v="77566689"/>
    <x v="22"/>
    <x v="16"/>
  </r>
  <r>
    <n v="77566690"/>
    <x v="10"/>
    <x v="18"/>
  </r>
  <r>
    <n v="77566691"/>
    <x v="10"/>
    <x v="7"/>
  </r>
  <r>
    <n v="77566692"/>
    <x v="10"/>
    <x v="2"/>
  </r>
  <r>
    <n v="77566693"/>
    <x v="10"/>
    <x v="6"/>
  </r>
  <r>
    <n v="77566694"/>
    <x v="10"/>
    <x v="14"/>
  </r>
  <r>
    <n v="77566695"/>
    <x v="10"/>
    <x v="3"/>
  </r>
  <r>
    <n v="77566696"/>
    <x v="10"/>
    <x v="11"/>
  </r>
  <r>
    <n v="77566698"/>
    <x v="10"/>
    <x v="17"/>
  </r>
  <r>
    <n v="77566699"/>
    <x v="10"/>
    <x v="16"/>
  </r>
  <r>
    <n v="77566700"/>
    <x v="10"/>
    <x v="12"/>
  </r>
  <r>
    <n v="77566702"/>
    <x v="10"/>
    <x v="13"/>
  </r>
  <r>
    <n v="77566703"/>
    <x v="10"/>
    <x v="9"/>
  </r>
  <r>
    <n v="77566704"/>
    <x v="10"/>
    <x v="16"/>
  </r>
  <r>
    <n v="77566705"/>
    <x v="22"/>
    <x v="16"/>
  </r>
  <r>
    <n v="77566706"/>
    <x v="10"/>
    <x v="6"/>
  </r>
  <r>
    <n v="77566708"/>
    <x v="12"/>
    <x v="16"/>
  </r>
  <r>
    <n v="77566709"/>
    <x v="10"/>
    <x v="15"/>
  </r>
  <r>
    <n v="77566711"/>
    <x v="10"/>
    <x v="3"/>
  </r>
  <r>
    <n v="77566712"/>
    <x v="10"/>
    <x v="5"/>
  </r>
  <r>
    <n v="77566716"/>
    <x v="10"/>
    <x v="10"/>
  </r>
  <r>
    <n v="77566717"/>
    <x v="10"/>
    <x v="10"/>
  </r>
  <r>
    <n v="77566718"/>
    <x v="10"/>
    <x v="11"/>
  </r>
  <r>
    <n v="77566721"/>
    <x v="22"/>
    <x v="6"/>
  </r>
  <r>
    <n v="77566722"/>
    <x v="0"/>
    <x v="15"/>
  </r>
  <r>
    <n v="77566723"/>
    <x v="22"/>
    <x v="1"/>
  </r>
  <r>
    <n v="77566724"/>
    <x v="22"/>
    <x v="16"/>
  </r>
  <r>
    <n v="77566729"/>
    <x v="22"/>
    <x v="11"/>
  </r>
  <r>
    <n v="77566732"/>
    <x v="10"/>
    <x v="1"/>
  </r>
  <r>
    <n v="77566734"/>
    <x v="10"/>
    <x v="0"/>
  </r>
  <r>
    <n v="77566736"/>
    <x v="10"/>
    <x v="11"/>
  </r>
  <r>
    <n v="77566737"/>
    <x v="10"/>
    <x v="1"/>
  </r>
  <r>
    <n v="77566739"/>
    <x v="10"/>
    <x v="3"/>
  </r>
  <r>
    <n v="77566741"/>
    <x v="12"/>
    <x v="7"/>
  </r>
  <r>
    <n v="77566743"/>
    <x v="10"/>
    <x v="3"/>
  </r>
  <r>
    <n v="77566744"/>
    <x v="10"/>
    <x v="13"/>
  </r>
  <r>
    <n v="77566746"/>
    <x v="22"/>
    <x v="1"/>
  </r>
  <r>
    <n v="77566747"/>
    <x v="10"/>
    <x v="16"/>
  </r>
  <r>
    <n v="77566749"/>
    <x v="10"/>
    <x v="7"/>
  </r>
  <r>
    <n v="77566752"/>
    <x v="22"/>
    <x v="16"/>
  </r>
  <r>
    <n v="77566753"/>
    <x v="22"/>
    <x v="6"/>
  </r>
  <r>
    <n v="77566754"/>
    <x v="10"/>
    <x v="12"/>
  </r>
  <r>
    <n v="77566755"/>
    <x v="10"/>
    <x v="17"/>
  </r>
  <r>
    <n v="77566756"/>
    <x v="22"/>
    <x v="8"/>
  </r>
  <r>
    <n v="77566757"/>
    <x v="10"/>
    <x v="8"/>
  </r>
  <r>
    <n v="77566759"/>
    <x v="10"/>
    <x v="5"/>
  </r>
  <r>
    <n v="77566760"/>
    <x v="10"/>
    <x v="6"/>
  </r>
  <r>
    <n v="77566761"/>
    <x v="10"/>
    <x v="4"/>
  </r>
  <r>
    <n v="77566762"/>
    <x v="10"/>
    <x v="2"/>
  </r>
  <r>
    <n v="77566766"/>
    <x v="10"/>
    <x v="7"/>
  </r>
  <r>
    <n v="77566768"/>
    <x v="10"/>
    <x v="10"/>
  </r>
  <r>
    <n v="77566769"/>
    <x v="12"/>
    <x v="10"/>
  </r>
  <r>
    <n v="77566770"/>
    <x v="10"/>
    <x v="4"/>
  </r>
  <r>
    <n v="77566771"/>
    <x v="1"/>
    <x v="13"/>
  </r>
  <r>
    <n v="77566772"/>
    <x v="12"/>
    <x v="6"/>
  </r>
  <r>
    <n v="77566773"/>
    <x v="10"/>
    <x v="5"/>
  </r>
  <r>
    <n v="77566775"/>
    <x v="22"/>
    <x v="11"/>
  </r>
  <r>
    <n v="77566776"/>
    <x v="12"/>
    <x v="10"/>
  </r>
  <r>
    <n v="77566777"/>
    <x v="10"/>
    <x v="10"/>
  </r>
  <r>
    <n v="77566780"/>
    <x v="10"/>
    <x v="6"/>
  </r>
  <r>
    <n v="77566781"/>
    <x v="12"/>
    <x v="11"/>
  </r>
  <r>
    <n v="77566782"/>
    <x v="12"/>
    <x v="11"/>
  </r>
  <r>
    <n v="77566783"/>
    <x v="10"/>
    <x v="8"/>
  </r>
  <r>
    <n v="77566784"/>
    <x v="10"/>
    <x v="16"/>
  </r>
  <r>
    <n v="77566785"/>
    <x v="12"/>
    <x v="4"/>
  </r>
  <r>
    <n v="77566786"/>
    <x v="10"/>
    <x v="1"/>
  </r>
  <r>
    <n v="77566787"/>
    <x v="10"/>
    <x v="15"/>
  </r>
  <r>
    <n v="77566788"/>
    <x v="10"/>
    <x v="12"/>
  </r>
  <r>
    <n v="77566790"/>
    <x v="10"/>
    <x v="1"/>
  </r>
  <r>
    <n v="77566791"/>
    <x v="22"/>
    <x v="18"/>
  </r>
  <r>
    <n v="77566792"/>
    <x v="12"/>
    <x v="14"/>
  </r>
  <r>
    <n v="77566794"/>
    <x v="0"/>
    <x v="5"/>
  </r>
  <r>
    <n v="77566796"/>
    <x v="10"/>
    <x v="15"/>
  </r>
  <r>
    <n v="77566798"/>
    <x v="0"/>
    <x v="15"/>
  </r>
  <r>
    <n v="77566800"/>
    <x v="10"/>
    <x v="17"/>
  </r>
  <r>
    <n v="77566803"/>
    <x v="10"/>
    <x v="9"/>
  </r>
  <r>
    <n v="77566805"/>
    <x v="10"/>
    <x v="16"/>
  </r>
  <r>
    <n v="77566806"/>
    <x v="10"/>
    <x v="1"/>
  </r>
  <r>
    <n v="77566807"/>
    <x v="10"/>
    <x v="16"/>
  </r>
  <r>
    <n v="77566808"/>
    <x v="10"/>
    <x v="10"/>
  </r>
  <r>
    <n v="77566810"/>
    <x v="12"/>
    <x v="10"/>
  </r>
  <r>
    <n v="77566811"/>
    <x v="10"/>
    <x v="10"/>
  </r>
  <r>
    <n v="77566812"/>
    <x v="10"/>
    <x v="16"/>
  </r>
  <r>
    <n v="77566813"/>
    <x v="10"/>
    <x v="8"/>
  </r>
  <r>
    <n v="77566814"/>
    <x v="22"/>
    <x v="13"/>
  </r>
  <r>
    <n v="77566815"/>
    <x v="10"/>
    <x v="6"/>
  </r>
  <r>
    <n v="77566816"/>
    <x v="10"/>
    <x v="0"/>
  </r>
  <r>
    <n v="77566817"/>
    <x v="11"/>
    <x v="6"/>
  </r>
  <r>
    <n v="77566818"/>
    <x v="10"/>
    <x v="10"/>
  </r>
  <r>
    <n v="77566819"/>
    <x v="0"/>
    <x v="18"/>
  </r>
  <r>
    <n v="77566822"/>
    <x v="10"/>
    <x v="14"/>
  </r>
  <r>
    <n v="77566824"/>
    <x v="10"/>
    <x v="6"/>
  </r>
  <r>
    <n v="77566825"/>
    <x v="10"/>
    <x v="6"/>
  </r>
  <r>
    <n v="77566827"/>
    <x v="10"/>
    <x v="17"/>
  </r>
  <r>
    <n v="77566829"/>
    <x v="22"/>
    <x v="12"/>
  </r>
  <r>
    <n v="77566830"/>
    <x v="10"/>
    <x v="14"/>
  </r>
  <r>
    <n v="77566832"/>
    <x v="22"/>
    <x v="8"/>
  </r>
  <r>
    <n v="77566833"/>
    <x v="10"/>
    <x v="8"/>
  </r>
  <r>
    <n v="77566836"/>
    <x v="10"/>
    <x v="18"/>
  </r>
  <r>
    <n v="77566837"/>
    <x v="10"/>
    <x v="7"/>
  </r>
  <r>
    <n v="77566838"/>
    <x v="10"/>
    <x v="5"/>
  </r>
  <r>
    <n v="77566841"/>
    <x v="12"/>
    <x v="5"/>
  </r>
  <r>
    <n v="77566842"/>
    <x v="0"/>
    <x v="10"/>
  </r>
  <r>
    <n v="77566843"/>
    <x v="10"/>
    <x v="3"/>
  </r>
  <r>
    <n v="77566846"/>
    <x v="10"/>
    <x v="9"/>
  </r>
  <r>
    <n v="77566848"/>
    <x v="10"/>
    <x v="7"/>
  </r>
  <r>
    <n v="77566851"/>
    <x v="10"/>
    <x v="5"/>
  </r>
  <r>
    <n v="77566852"/>
    <x v="12"/>
    <x v="7"/>
  </r>
  <r>
    <n v="77566853"/>
    <x v="0"/>
    <x v="10"/>
  </r>
  <r>
    <n v="77566854"/>
    <x v="0"/>
    <x v="7"/>
  </r>
  <r>
    <n v="77566855"/>
    <x v="10"/>
    <x v="6"/>
  </r>
  <r>
    <n v="77566856"/>
    <x v="22"/>
    <x v="4"/>
  </r>
  <r>
    <n v="77566857"/>
    <x v="10"/>
    <x v="4"/>
  </r>
  <r>
    <n v="77566858"/>
    <x v="22"/>
    <x v="16"/>
  </r>
  <r>
    <n v="77566860"/>
    <x v="0"/>
    <x v="3"/>
  </r>
  <r>
    <n v="77566861"/>
    <x v="10"/>
    <x v="8"/>
  </r>
  <r>
    <n v="77566862"/>
    <x v="22"/>
    <x v="16"/>
  </r>
  <r>
    <n v="77566864"/>
    <x v="10"/>
    <x v="11"/>
  </r>
  <r>
    <n v="77566868"/>
    <x v="22"/>
    <x v="0"/>
  </r>
  <r>
    <n v="77566873"/>
    <x v="10"/>
    <x v="7"/>
  </r>
  <r>
    <n v="77566875"/>
    <x v="10"/>
    <x v="10"/>
  </r>
  <r>
    <n v="77566876"/>
    <x v="10"/>
    <x v="1"/>
  </r>
  <r>
    <n v="77566877"/>
    <x v="10"/>
    <x v="1"/>
  </r>
  <r>
    <n v="77566878"/>
    <x v="0"/>
    <x v="17"/>
  </r>
  <r>
    <n v="77566879"/>
    <x v="10"/>
    <x v="11"/>
  </r>
  <r>
    <n v="77566880"/>
    <x v="10"/>
    <x v="14"/>
  </r>
  <r>
    <n v="77566881"/>
    <x v="10"/>
    <x v="10"/>
  </r>
  <r>
    <n v="77566886"/>
    <x v="10"/>
    <x v="9"/>
  </r>
  <r>
    <n v="77566889"/>
    <x v="10"/>
    <x v="17"/>
  </r>
  <r>
    <n v="77566892"/>
    <x v="22"/>
    <x v="10"/>
  </r>
  <r>
    <n v="77566893"/>
    <x v="10"/>
    <x v="17"/>
  </r>
  <r>
    <n v="77566894"/>
    <x v="10"/>
    <x v="13"/>
  </r>
  <r>
    <n v="77566895"/>
    <x v="10"/>
    <x v="13"/>
  </r>
  <r>
    <n v="77566897"/>
    <x v="10"/>
    <x v="16"/>
  </r>
  <r>
    <n v="77566900"/>
    <x v="22"/>
    <x v="2"/>
  </r>
  <r>
    <n v="77566901"/>
    <x v="10"/>
    <x v="18"/>
  </r>
  <r>
    <n v="77566902"/>
    <x v="0"/>
    <x v="7"/>
  </r>
  <r>
    <n v="77566908"/>
    <x v="10"/>
    <x v="6"/>
  </r>
  <r>
    <n v="77566909"/>
    <x v="10"/>
    <x v="4"/>
  </r>
  <r>
    <n v="77566911"/>
    <x v="0"/>
    <x v="3"/>
  </r>
  <r>
    <n v="77566913"/>
    <x v="22"/>
    <x v="5"/>
  </r>
  <r>
    <n v="77566915"/>
    <x v="10"/>
    <x v="6"/>
  </r>
  <r>
    <n v="77566916"/>
    <x v="22"/>
    <x v="0"/>
  </r>
  <r>
    <n v="77566918"/>
    <x v="0"/>
    <x v="6"/>
  </r>
  <r>
    <n v="77566919"/>
    <x v="21"/>
    <x v="9"/>
  </r>
  <r>
    <n v="77566920"/>
    <x v="10"/>
    <x v="5"/>
  </r>
  <r>
    <n v="77566923"/>
    <x v="10"/>
    <x v="1"/>
  </r>
  <r>
    <n v="77566925"/>
    <x v="10"/>
    <x v="1"/>
  </r>
  <r>
    <n v="77566926"/>
    <x v="10"/>
    <x v="4"/>
  </r>
  <r>
    <n v="77566927"/>
    <x v="10"/>
    <x v="3"/>
  </r>
  <r>
    <n v="77566930"/>
    <x v="10"/>
    <x v="8"/>
  </r>
  <r>
    <n v="77566931"/>
    <x v="10"/>
    <x v="8"/>
  </r>
  <r>
    <n v="77566932"/>
    <x v="10"/>
    <x v="2"/>
  </r>
  <r>
    <n v="77566933"/>
    <x v="22"/>
    <x v="14"/>
  </r>
  <r>
    <n v="77566934"/>
    <x v="10"/>
    <x v="3"/>
  </r>
  <r>
    <n v="77566935"/>
    <x v="10"/>
    <x v="5"/>
  </r>
  <r>
    <n v="77566937"/>
    <x v="10"/>
    <x v="4"/>
  </r>
  <r>
    <n v="77566938"/>
    <x v="0"/>
    <x v="15"/>
  </r>
  <r>
    <n v="77566939"/>
    <x v="10"/>
    <x v="13"/>
  </r>
  <r>
    <n v="77566940"/>
    <x v="10"/>
    <x v="11"/>
  </r>
  <r>
    <n v="77566941"/>
    <x v="10"/>
    <x v="7"/>
  </r>
  <r>
    <n v="77566942"/>
    <x v="22"/>
    <x v="0"/>
  </r>
  <r>
    <n v="77566943"/>
    <x v="10"/>
    <x v="8"/>
  </r>
  <r>
    <n v="77566944"/>
    <x v="10"/>
    <x v="0"/>
  </r>
  <r>
    <n v="77566945"/>
    <x v="10"/>
    <x v="15"/>
  </r>
  <r>
    <n v="77566946"/>
    <x v="10"/>
    <x v="9"/>
  </r>
  <r>
    <n v="77566947"/>
    <x v="10"/>
    <x v="15"/>
  </r>
  <r>
    <n v="77566949"/>
    <x v="10"/>
    <x v="8"/>
  </r>
  <r>
    <n v="77566951"/>
    <x v="10"/>
    <x v="16"/>
  </r>
  <r>
    <n v="77566952"/>
    <x v="10"/>
    <x v="11"/>
  </r>
  <r>
    <n v="77566953"/>
    <x v="22"/>
    <x v="5"/>
  </r>
  <r>
    <n v="77566954"/>
    <x v="10"/>
    <x v="0"/>
  </r>
  <r>
    <n v="77566956"/>
    <x v="11"/>
    <x v="16"/>
  </r>
  <r>
    <n v="77566958"/>
    <x v="10"/>
    <x v="12"/>
  </r>
  <r>
    <n v="77566960"/>
    <x v="10"/>
    <x v="11"/>
  </r>
  <r>
    <n v="77566964"/>
    <x v="0"/>
    <x v="8"/>
  </r>
  <r>
    <n v="77566966"/>
    <x v="12"/>
    <x v="18"/>
  </r>
  <r>
    <n v="77566968"/>
    <x v="12"/>
    <x v="13"/>
  </r>
  <r>
    <n v="77566969"/>
    <x v="10"/>
    <x v="17"/>
  </r>
  <r>
    <n v="77566970"/>
    <x v="10"/>
    <x v="7"/>
  </r>
  <r>
    <n v="77566972"/>
    <x v="22"/>
    <x v="17"/>
  </r>
  <r>
    <n v="77566975"/>
    <x v="22"/>
    <x v="3"/>
  </r>
  <r>
    <n v="77566976"/>
    <x v="10"/>
    <x v="2"/>
  </r>
  <r>
    <n v="77566977"/>
    <x v="10"/>
    <x v="13"/>
  </r>
  <r>
    <n v="77566979"/>
    <x v="22"/>
    <x v="8"/>
  </r>
  <r>
    <n v="77566980"/>
    <x v="22"/>
    <x v="12"/>
  </r>
  <r>
    <n v="77566982"/>
    <x v="10"/>
    <x v="14"/>
  </r>
  <r>
    <n v="77566984"/>
    <x v="10"/>
    <x v="14"/>
  </r>
  <r>
    <n v="77566987"/>
    <x v="10"/>
    <x v="7"/>
  </r>
  <r>
    <n v="77566988"/>
    <x v="10"/>
    <x v="8"/>
  </r>
  <r>
    <n v="77566989"/>
    <x v="10"/>
    <x v="11"/>
  </r>
  <r>
    <n v="77566991"/>
    <x v="10"/>
    <x v="1"/>
  </r>
  <r>
    <n v="77566993"/>
    <x v="10"/>
    <x v="4"/>
  </r>
  <r>
    <n v="77566994"/>
    <x v="10"/>
    <x v="15"/>
  </r>
  <r>
    <n v="77566995"/>
    <x v="10"/>
    <x v="12"/>
  </r>
  <r>
    <n v="77566996"/>
    <x v="10"/>
    <x v="18"/>
  </r>
  <r>
    <n v="77566997"/>
    <x v="10"/>
    <x v="9"/>
  </r>
  <r>
    <n v="77566998"/>
    <x v="10"/>
    <x v="17"/>
  </r>
  <r>
    <n v="77566999"/>
    <x v="10"/>
    <x v="5"/>
  </r>
  <r>
    <n v="77567000"/>
    <x v="10"/>
    <x v="11"/>
  </r>
  <r>
    <n v="77567001"/>
    <x v="10"/>
    <x v="14"/>
  </r>
  <r>
    <n v="77567002"/>
    <x v="22"/>
    <x v="18"/>
  </r>
  <r>
    <n v="77567005"/>
    <x v="10"/>
    <x v="0"/>
  </r>
  <r>
    <n v="77567006"/>
    <x v="10"/>
    <x v="7"/>
  </r>
  <r>
    <n v="77567007"/>
    <x v="12"/>
    <x v="13"/>
  </r>
  <r>
    <n v="77567008"/>
    <x v="10"/>
    <x v="17"/>
  </r>
  <r>
    <n v="77567009"/>
    <x v="12"/>
    <x v="18"/>
  </r>
  <r>
    <n v="77567011"/>
    <x v="0"/>
    <x v="16"/>
  </r>
  <r>
    <n v="77567012"/>
    <x v="10"/>
    <x v="15"/>
  </r>
  <r>
    <n v="77567013"/>
    <x v="22"/>
    <x v="1"/>
  </r>
  <r>
    <n v="77567015"/>
    <x v="10"/>
    <x v="8"/>
  </r>
  <r>
    <n v="77567017"/>
    <x v="10"/>
    <x v="11"/>
  </r>
  <r>
    <n v="77567021"/>
    <x v="10"/>
    <x v="16"/>
  </r>
  <r>
    <n v="77567022"/>
    <x v="10"/>
    <x v="0"/>
  </r>
  <r>
    <n v="77567023"/>
    <x v="10"/>
    <x v="6"/>
  </r>
  <r>
    <n v="77567024"/>
    <x v="10"/>
    <x v="12"/>
  </r>
  <r>
    <n v="77567027"/>
    <x v="0"/>
    <x v="14"/>
  </r>
  <r>
    <n v="77567028"/>
    <x v="10"/>
    <x v="15"/>
  </r>
  <r>
    <n v="77567029"/>
    <x v="22"/>
    <x v="0"/>
  </r>
  <r>
    <n v="77567033"/>
    <x v="10"/>
    <x v="10"/>
  </r>
  <r>
    <n v="77567034"/>
    <x v="10"/>
    <x v="14"/>
  </r>
  <r>
    <n v="77567037"/>
    <x v="10"/>
    <x v="13"/>
  </r>
  <r>
    <n v="77567041"/>
    <x v="10"/>
    <x v="4"/>
  </r>
  <r>
    <n v="77567042"/>
    <x v="10"/>
    <x v="15"/>
  </r>
  <r>
    <n v="77567043"/>
    <x v="0"/>
    <x v="6"/>
  </r>
  <r>
    <n v="77567045"/>
    <x v="10"/>
    <x v="16"/>
  </r>
  <r>
    <n v="77567046"/>
    <x v="22"/>
    <x v="8"/>
  </r>
  <r>
    <n v="77567047"/>
    <x v="10"/>
    <x v="12"/>
  </r>
  <r>
    <n v="77567048"/>
    <x v="10"/>
    <x v="9"/>
  </r>
  <r>
    <n v="77567049"/>
    <x v="12"/>
    <x v="7"/>
  </r>
  <r>
    <n v="77567053"/>
    <x v="21"/>
    <x v="16"/>
  </r>
  <r>
    <n v="77567054"/>
    <x v="10"/>
    <x v="7"/>
  </r>
  <r>
    <n v="77567055"/>
    <x v="10"/>
    <x v="5"/>
  </r>
  <r>
    <n v="77567057"/>
    <x v="10"/>
    <x v="3"/>
  </r>
  <r>
    <n v="77567060"/>
    <x v="10"/>
    <x v="0"/>
  </r>
  <r>
    <n v="77567061"/>
    <x v="10"/>
    <x v="1"/>
  </r>
  <r>
    <n v="77567062"/>
    <x v="10"/>
    <x v="3"/>
  </r>
  <r>
    <n v="77567065"/>
    <x v="10"/>
    <x v="2"/>
  </r>
  <r>
    <n v="77567066"/>
    <x v="0"/>
    <x v="13"/>
  </r>
  <r>
    <n v="77567067"/>
    <x v="22"/>
    <x v="0"/>
  </r>
  <r>
    <n v="77567070"/>
    <x v="22"/>
    <x v="17"/>
  </r>
  <r>
    <n v="77567071"/>
    <x v="10"/>
    <x v="5"/>
  </r>
  <r>
    <n v="77567073"/>
    <x v="22"/>
    <x v="7"/>
  </r>
  <r>
    <n v="77567075"/>
    <x v="10"/>
    <x v="16"/>
  </r>
  <r>
    <n v="77567076"/>
    <x v="22"/>
    <x v="12"/>
  </r>
  <r>
    <n v="77567077"/>
    <x v="10"/>
    <x v="3"/>
  </r>
  <r>
    <n v="77567078"/>
    <x v="10"/>
    <x v="9"/>
  </r>
  <r>
    <n v="77567079"/>
    <x v="10"/>
    <x v="7"/>
  </r>
  <r>
    <n v="77567080"/>
    <x v="10"/>
    <x v="0"/>
  </r>
  <r>
    <n v="77567081"/>
    <x v="22"/>
    <x v="16"/>
  </r>
  <r>
    <n v="77567082"/>
    <x v="0"/>
    <x v="6"/>
  </r>
  <r>
    <n v="77567083"/>
    <x v="10"/>
    <x v="0"/>
  </r>
  <r>
    <n v="77567084"/>
    <x v="10"/>
    <x v="15"/>
  </r>
  <r>
    <n v="77567086"/>
    <x v="10"/>
    <x v="2"/>
  </r>
  <r>
    <n v="77567087"/>
    <x v="12"/>
    <x v="18"/>
  </r>
  <r>
    <n v="77567089"/>
    <x v="10"/>
    <x v="16"/>
  </r>
  <r>
    <n v="77567095"/>
    <x v="0"/>
    <x v="16"/>
  </r>
  <r>
    <n v="77567096"/>
    <x v="10"/>
    <x v="1"/>
  </r>
  <r>
    <n v="77567097"/>
    <x v="12"/>
    <x v="16"/>
  </r>
  <r>
    <n v="77567098"/>
    <x v="22"/>
    <x v="8"/>
  </r>
  <r>
    <n v="77567099"/>
    <x v="10"/>
    <x v="6"/>
  </r>
  <r>
    <n v="77567100"/>
    <x v="10"/>
    <x v="16"/>
  </r>
  <r>
    <n v="77567102"/>
    <x v="22"/>
    <x v="1"/>
  </r>
  <r>
    <n v="77567103"/>
    <x v="0"/>
    <x v="6"/>
  </r>
  <r>
    <n v="77567104"/>
    <x v="10"/>
    <x v="3"/>
  </r>
  <r>
    <n v="77567105"/>
    <x v="22"/>
    <x v="13"/>
  </r>
  <r>
    <n v="77567106"/>
    <x v="10"/>
    <x v="3"/>
  </r>
  <r>
    <n v="77567107"/>
    <x v="10"/>
    <x v="11"/>
  </r>
  <r>
    <n v="77567109"/>
    <x v="22"/>
    <x v="1"/>
  </r>
  <r>
    <n v="77567110"/>
    <x v="10"/>
    <x v="17"/>
  </r>
  <r>
    <n v="77567115"/>
    <x v="10"/>
    <x v="5"/>
  </r>
  <r>
    <n v="77567118"/>
    <x v="10"/>
    <x v="3"/>
  </r>
  <r>
    <n v="77567121"/>
    <x v="22"/>
    <x v="0"/>
  </r>
  <r>
    <n v="77567123"/>
    <x v="10"/>
    <x v="16"/>
  </r>
  <r>
    <n v="77567126"/>
    <x v="22"/>
    <x v="1"/>
  </r>
  <r>
    <n v="77567128"/>
    <x v="10"/>
    <x v="0"/>
  </r>
  <r>
    <n v="77567129"/>
    <x v="0"/>
    <x v="10"/>
  </r>
  <r>
    <n v="77567132"/>
    <x v="22"/>
    <x v="1"/>
  </r>
  <r>
    <n v="77567135"/>
    <x v="22"/>
    <x v="2"/>
  </r>
  <r>
    <n v="77567136"/>
    <x v="10"/>
    <x v="8"/>
  </r>
  <r>
    <n v="77567138"/>
    <x v="10"/>
    <x v="10"/>
  </r>
  <r>
    <n v="77567139"/>
    <x v="10"/>
    <x v="5"/>
  </r>
  <r>
    <n v="77567140"/>
    <x v="10"/>
    <x v="12"/>
  </r>
  <r>
    <n v="77567142"/>
    <x v="10"/>
    <x v="17"/>
  </r>
  <r>
    <n v="77567144"/>
    <x v="0"/>
    <x v="8"/>
  </r>
  <r>
    <n v="77567146"/>
    <x v="10"/>
    <x v="13"/>
  </r>
  <r>
    <n v="77567148"/>
    <x v="12"/>
    <x v="16"/>
  </r>
  <r>
    <n v="77567150"/>
    <x v="10"/>
    <x v="15"/>
  </r>
  <r>
    <n v="77567152"/>
    <x v="22"/>
    <x v="12"/>
  </r>
  <r>
    <n v="77567155"/>
    <x v="12"/>
    <x v="11"/>
  </r>
  <r>
    <n v="77567156"/>
    <x v="10"/>
    <x v="11"/>
  </r>
  <r>
    <n v="77567160"/>
    <x v="22"/>
    <x v="3"/>
  </r>
  <r>
    <n v="77567162"/>
    <x v="10"/>
    <x v="7"/>
  </r>
  <r>
    <n v="77567164"/>
    <x v="10"/>
    <x v="3"/>
  </r>
  <r>
    <n v="77567166"/>
    <x v="10"/>
    <x v="15"/>
  </r>
  <r>
    <n v="77567168"/>
    <x v="22"/>
    <x v="9"/>
  </r>
  <r>
    <n v="77567172"/>
    <x v="22"/>
    <x v="5"/>
  </r>
  <r>
    <n v="77567173"/>
    <x v="10"/>
    <x v="3"/>
  </r>
  <r>
    <n v="77567174"/>
    <x v="12"/>
    <x v="7"/>
  </r>
  <r>
    <n v="77567175"/>
    <x v="10"/>
    <x v="17"/>
  </r>
  <r>
    <n v="77567176"/>
    <x v="10"/>
    <x v="9"/>
  </r>
  <r>
    <n v="77567177"/>
    <x v="10"/>
    <x v="2"/>
  </r>
  <r>
    <n v="77567178"/>
    <x v="10"/>
    <x v="1"/>
  </r>
  <r>
    <n v="77567179"/>
    <x v="10"/>
    <x v="5"/>
  </r>
  <r>
    <n v="77567180"/>
    <x v="1"/>
    <x v="4"/>
  </r>
  <r>
    <n v="77567182"/>
    <x v="10"/>
    <x v="15"/>
  </r>
  <r>
    <n v="77567185"/>
    <x v="10"/>
    <x v="4"/>
  </r>
  <r>
    <n v="77567187"/>
    <x v="11"/>
    <x v="17"/>
  </r>
  <r>
    <n v="77567189"/>
    <x v="10"/>
    <x v="18"/>
  </r>
  <r>
    <n v="77567190"/>
    <x v="22"/>
    <x v="7"/>
  </r>
  <r>
    <n v="77567191"/>
    <x v="10"/>
    <x v="0"/>
  </r>
  <r>
    <n v="77567192"/>
    <x v="22"/>
    <x v="3"/>
  </r>
  <r>
    <n v="77567195"/>
    <x v="10"/>
    <x v="4"/>
  </r>
  <r>
    <n v="77567197"/>
    <x v="10"/>
    <x v="15"/>
  </r>
  <r>
    <n v="77567198"/>
    <x v="10"/>
    <x v="12"/>
  </r>
  <r>
    <n v="77567200"/>
    <x v="0"/>
    <x v="7"/>
  </r>
  <r>
    <n v="77567201"/>
    <x v="10"/>
    <x v="1"/>
  </r>
  <r>
    <n v="77567202"/>
    <x v="22"/>
    <x v="18"/>
  </r>
  <r>
    <n v="77567203"/>
    <x v="10"/>
    <x v="17"/>
  </r>
  <r>
    <n v="77567205"/>
    <x v="10"/>
    <x v="14"/>
  </r>
  <r>
    <n v="77567207"/>
    <x v="10"/>
    <x v="3"/>
  </r>
  <r>
    <n v="77567208"/>
    <x v="0"/>
    <x v="7"/>
  </r>
  <r>
    <n v="77567209"/>
    <x v="22"/>
    <x v="17"/>
  </r>
  <r>
    <n v="77567210"/>
    <x v="10"/>
    <x v="15"/>
  </r>
  <r>
    <n v="77567213"/>
    <x v="10"/>
    <x v="12"/>
  </r>
  <r>
    <n v="77567214"/>
    <x v="10"/>
    <x v="18"/>
  </r>
  <r>
    <n v="77567215"/>
    <x v="10"/>
    <x v="16"/>
  </r>
  <r>
    <n v="77567216"/>
    <x v="10"/>
    <x v="9"/>
  </r>
  <r>
    <n v="77567219"/>
    <x v="12"/>
    <x v="17"/>
  </r>
  <r>
    <n v="77567220"/>
    <x v="12"/>
    <x v="17"/>
  </r>
  <r>
    <n v="77567223"/>
    <x v="22"/>
    <x v="4"/>
  </r>
  <r>
    <n v="77567224"/>
    <x v="10"/>
    <x v="4"/>
  </r>
  <r>
    <n v="77567225"/>
    <x v="10"/>
    <x v="1"/>
  </r>
  <r>
    <n v="77567226"/>
    <x v="10"/>
    <x v="8"/>
  </r>
  <r>
    <n v="77567227"/>
    <x v="10"/>
    <x v="6"/>
  </r>
  <r>
    <n v="77567228"/>
    <x v="10"/>
    <x v="3"/>
  </r>
  <r>
    <n v="77567229"/>
    <x v="22"/>
    <x v="12"/>
  </r>
  <r>
    <n v="77567230"/>
    <x v="10"/>
    <x v="8"/>
  </r>
  <r>
    <n v="77567235"/>
    <x v="10"/>
    <x v="2"/>
  </r>
  <r>
    <n v="77567236"/>
    <x v="21"/>
    <x v="16"/>
  </r>
  <r>
    <n v="77567237"/>
    <x v="22"/>
    <x v="17"/>
  </r>
  <r>
    <n v="77567238"/>
    <x v="10"/>
    <x v="14"/>
  </r>
  <r>
    <n v="77567239"/>
    <x v="10"/>
    <x v="7"/>
  </r>
  <r>
    <n v="77567241"/>
    <x v="10"/>
    <x v="10"/>
  </r>
  <r>
    <n v="77567242"/>
    <x v="22"/>
    <x v="10"/>
  </r>
  <r>
    <n v="77567243"/>
    <x v="10"/>
    <x v="5"/>
  </r>
  <r>
    <n v="77567244"/>
    <x v="10"/>
    <x v="18"/>
  </r>
  <r>
    <n v="77567245"/>
    <x v="10"/>
    <x v="4"/>
  </r>
  <r>
    <n v="77567250"/>
    <x v="22"/>
    <x v="7"/>
  </r>
  <r>
    <n v="77567252"/>
    <x v="10"/>
    <x v="8"/>
  </r>
  <r>
    <n v="77567253"/>
    <x v="10"/>
    <x v="3"/>
  </r>
  <r>
    <n v="77567256"/>
    <x v="10"/>
    <x v="0"/>
  </r>
  <r>
    <n v="77567257"/>
    <x v="10"/>
    <x v="8"/>
  </r>
  <r>
    <n v="77567258"/>
    <x v="10"/>
    <x v="12"/>
  </r>
  <r>
    <n v="77567259"/>
    <x v="22"/>
    <x v="0"/>
  </r>
  <r>
    <n v="77567262"/>
    <x v="0"/>
    <x v="18"/>
  </r>
  <r>
    <n v="77567263"/>
    <x v="10"/>
    <x v="17"/>
  </r>
  <r>
    <n v="77567264"/>
    <x v="10"/>
    <x v="11"/>
  </r>
  <r>
    <n v="77567265"/>
    <x v="0"/>
    <x v="3"/>
  </r>
  <r>
    <n v="77567266"/>
    <x v="10"/>
    <x v="4"/>
  </r>
  <r>
    <n v="77567267"/>
    <x v="10"/>
    <x v="3"/>
  </r>
  <r>
    <n v="77567269"/>
    <x v="12"/>
    <x v="17"/>
  </r>
  <r>
    <n v="77567273"/>
    <x v="10"/>
    <x v="1"/>
  </r>
  <r>
    <n v="77567275"/>
    <x v="10"/>
    <x v="8"/>
  </r>
  <r>
    <n v="77567276"/>
    <x v="10"/>
    <x v="13"/>
  </r>
  <r>
    <n v="77567277"/>
    <x v="0"/>
    <x v="15"/>
  </r>
  <r>
    <n v="77567278"/>
    <x v="10"/>
    <x v="16"/>
  </r>
  <r>
    <n v="77567279"/>
    <x v="10"/>
    <x v="10"/>
  </r>
  <r>
    <n v="77567282"/>
    <x v="10"/>
    <x v="16"/>
  </r>
  <r>
    <n v="77567283"/>
    <x v="10"/>
    <x v="16"/>
  </r>
  <r>
    <n v="77567284"/>
    <x v="10"/>
    <x v="3"/>
  </r>
  <r>
    <n v="77567288"/>
    <x v="10"/>
    <x v="8"/>
  </r>
  <r>
    <n v="77567289"/>
    <x v="0"/>
    <x v="14"/>
  </r>
  <r>
    <n v="77567290"/>
    <x v="22"/>
    <x v="16"/>
  </r>
  <r>
    <n v="77567291"/>
    <x v="10"/>
    <x v="5"/>
  </r>
  <r>
    <n v="77567292"/>
    <x v="10"/>
    <x v="18"/>
  </r>
  <r>
    <n v="77567293"/>
    <x v="10"/>
    <x v="5"/>
  </r>
  <r>
    <n v="77567294"/>
    <x v="10"/>
    <x v="15"/>
  </r>
  <r>
    <n v="77567297"/>
    <x v="22"/>
    <x v="3"/>
  </r>
  <r>
    <n v="77567299"/>
    <x v="10"/>
    <x v="12"/>
  </r>
  <r>
    <n v="77567300"/>
    <x v="10"/>
    <x v="5"/>
  </r>
  <r>
    <n v="77567301"/>
    <x v="10"/>
    <x v="8"/>
  </r>
  <r>
    <n v="77567303"/>
    <x v="12"/>
    <x v="10"/>
  </r>
  <r>
    <n v="77567304"/>
    <x v="10"/>
    <x v="3"/>
  </r>
  <r>
    <n v="77567305"/>
    <x v="10"/>
    <x v="13"/>
  </r>
  <r>
    <n v="77567306"/>
    <x v="10"/>
    <x v="0"/>
  </r>
  <r>
    <n v="77567307"/>
    <x v="22"/>
    <x v="2"/>
  </r>
  <r>
    <n v="77567308"/>
    <x v="22"/>
    <x v="2"/>
  </r>
  <r>
    <n v="77567309"/>
    <x v="12"/>
    <x v="0"/>
  </r>
  <r>
    <n v="77567311"/>
    <x v="22"/>
    <x v="5"/>
  </r>
  <r>
    <n v="77567312"/>
    <x v="10"/>
    <x v="7"/>
  </r>
  <r>
    <n v="77567313"/>
    <x v="10"/>
    <x v="5"/>
  </r>
  <r>
    <n v="77567314"/>
    <x v="0"/>
    <x v="5"/>
  </r>
  <r>
    <n v="77567317"/>
    <x v="0"/>
    <x v="2"/>
  </r>
  <r>
    <n v="77567318"/>
    <x v="10"/>
    <x v="9"/>
  </r>
  <r>
    <n v="77567319"/>
    <x v="22"/>
    <x v="16"/>
  </r>
  <r>
    <n v="77567320"/>
    <x v="22"/>
    <x v="16"/>
  </r>
  <r>
    <n v="77567321"/>
    <x v="10"/>
    <x v="13"/>
  </r>
  <r>
    <n v="77567322"/>
    <x v="21"/>
    <x v="4"/>
  </r>
  <r>
    <n v="77567323"/>
    <x v="10"/>
    <x v="17"/>
  </r>
  <r>
    <n v="77567325"/>
    <x v="10"/>
    <x v="7"/>
  </r>
  <r>
    <n v="77567326"/>
    <x v="10"/>
    <x v="1"/>
  </r>
  <r>
    <n v="77567327"/>
    <x v="10"/>
    <x v="6"/>
  </r>
  <r>
    <n v="77567328"/>
    <x v="10"/>
    <x v="15"/>
  </r>
  <r>
    <n v="77567330"/>
    <x v="10"/>
    <x v="11"/>
  </r>
  <r>
    <n v="77567333"/>
    <x v="10"/>
    <x v="9"/>
  </r>
  <r>
    <n v="77567334"/>
    <x v="10"/>
    <x v="13"/>
  </r>
  <r>
    <n v="77567336"/>
    <x v="10"/>
    <x v="12"/>
  </r>
  <r>
    <n v="77567338"/>
    <x v="10"/>
    <x v="1"/>
  </r>
  <r>
    <n v="77567339"/>
    <x v="22"/>
    <x v="5"/>
  </r>
  <r>
    <n v="77567341"/>
    <x v="22"/>
    <x v="3"/>
  </r>
  <r>
    <n v="77567343"/>
    <x v="10"/>
    <x v="11"/>
  </r>
  <r>
    <n v="77567344"/>
    <x v="22"/>
    <x v="15"/>
  </r>
  <r>
    <n v="77567345"/>
    <x v="0"/>
    <x v="14"/>
  </r>
  <r>
    <n v="77567346"/>
    <x v="22"/>
    <x v="0"/>
  </r>
  <r>
    <n v="77567347"/>
    <x v="0"/>
    <x v="8"/>
  </r>
  <r>
    <n v="77567348"/>
    <x v="10"/>
    <x v="2"/>
  </r>
  <r>
    <n v="77567350"/>
    <x v="10"/>
    <x v="4"/>
  </r>
  <r>
    <n v="77567351"/>
    <x v="10"/>
    <x v="3"/>
  </r>
  <r>
    <n v="77567353"/>
    <x v="10"/>
    <x v="11"/>
  </r>
  <r>
    <n v="77567355"/>
    <x v="12"/>
    <x v="13"/>
  </r>
  <r>
    <n v="77567356"/>
    <x v="0"/>
    <x v="16"/>
  </r>
  <r>
    <n v="77567357"/>
    <x v="10"/>
    <x v="15"/>
  </r>
  <r>
    <n v="77567358"/>
    <x v="10"/>
    <x v="18"/>
  </r>
  <r>
    <n v="77567359"/>
    <x v="10"/>
    <x v="0"/>
  </r>
  <r>
    <n v="77567361"/>
    <x v="22"/>
    <x v="1"/>
  </r>
  <r>
    <n v="77567363"/>
    <x v="10"/>
    <x v="6"/>
  </r>
  <r>
    <n v="77567365"/>
    <x v="10"/>
    <x v="8"/>
  </r>
  <r>
    <n v="77567366"/>
    <x v="10"/>
    <x v="16"/>
  </r>
  <r>
    <n v="77567367"/>
    <x v="10"/>
    <x v="15"/>
  </r>
  <r>
    <n v="77567368"/>
    <x v="12"/>
    <x v="2"/>
  </r>
  <r>
    <n v="77567369"/>
    <x v="10"/>
    <x v="0"/>
  </r>
  <r>
    <n v="77567371"/>
    <x v="0"/>
    <x v="2"/>
  </r>
  <r>
    <n v="77567372"/>
    <x v="10"/>
    <x v="12"/>
  </r>
  <r>
    <n v="77567373"/>
    <x v="0"/>
    <x v="7"/>
  </r>
  <r>
    <n v="77567375"/>
    <x v="10"/>
    <x v="11"/>
  </r>
  <r>
    <n v="77567376"/>
    <x v="0"/>
    <x v="11"/>
  </r>
  <r>
    <n v="77567380"/>
    <x v="12"/>
    <x v="17"/>
  </r>
  <r>
    <n v="77567382"/>
    <x v="10"/>
    <x v="17"/>
  </r>
  <r>
    <n v="77567383"/>
    <x v="10"/>
    <x v="3"/>
  </r>
  <r>
    <n v="77567386"/>
    <x v="10"/>
    <x v="18"/>
  </r>
  <r>
    <n v="77567387"/>
    <x v="22"/>
    <x v="1"/>
  </r>
  <r>
    <n v="77567389"/>
    <x v="10"/>
    <x v="14"/>
  </r>
  <r>
    <n v="77567390"/>
    <x v="1"/>
    <x v="4"/>
  </r>
  <r>
    <n v="77567391"/>
    <x v="10"/>
    <x v="5"/>
  </r>
  <r>
    <n v="77567395"/>
    <x v="0"/>
    <x v="2"/>
  </r>
  <r>
    <n v="77567396"/>
    <x v="10"/>
    <x v="12"/>
  </r>
  <r>
    <n v="77567397"/>
    <x v="10"/>
    <x v="1"/>
  </r>
  <r>
    <n v="77567400"/>
    <x v="22"/>
    <x v="1"/>
  </r>
  <r>
    <n v="77567401"/>
    <x v="12"/>
    <x v="16"/>
  </r>
  <r>
    <n v="77567402"/>
    <x v="10"/>
    <x v="6"/>
  </r>
  <r>
    <n v="77567404"/>
    <x v="0"/>
    <x v="4"/>
  </r>
  <r>
    <n v="77567406"/>
    <x v="10"/>
    <x v="4"/>
  </r>
  <r>
    <n v="77567407"/>
    <x v="22"/>
    <x v="10"/>
  </r>
  <r>
    <n v="77567409"/>
    <x v="10"/>
    <x v="12"/>
  </r>
  <r>
    <n v="77567412"/>
    <x v="12"/>
    <x v="11"/>
  </r>
  <r>
    <n v="77567413"/>
    <x v="10"/>
    <x v="12"/>
  </r>
  <r>
    <n v="77567415"/>
    <x v="0"/>
    <x v="9"/>
  </r>
  <r>
    <n v="77567418"/>
    <x v="10"/>
    <x v="10"/>
  </r>
  <r>
    <n v="77567419"/>
    <x v="10"/>
    <x v="0"/>
  </r>
  <r>
    <n v="77567421"/>
    <x v="22"/>
    <x v="12"/>
  </r>
  <r>
    <n v="77567422"/>
    <x v="10"/>
    <x v="3"/>
  </r>
  <r>
    <n v="77567423"/>
    <x v="12"/>
    <x v="9"/>
  </r>
  <r>
    <n v="77567425"/>
    <x v="10"/>
    <x v="15"/>
  </r>
  <r>
    <n v="77567426"/>
    <x v="10"/>
    <x v="11"/>
  </r>
  <r>
    <n v="77567429"/>
    <x v="10"/>
    <x v="15"/>
  </r>
  <r>
    <n v="77567431"/>
    <x v="0"/>
    <x v="14"/>
  </r>
  <r>
    <n v="77567432"/>
    <x v="0"/>
    <x v="15"/>
  </r>
  <r>
    <n v="77567434"/>
    <x v="10"/>
    <x v="6"/>
  </r>
  <r>
    <n v="77567438"/>
    <x v="10"/>
    <x v="7"/>
  </r>
  <r>
    <n v="77567440"/>
    <x v="10"/>
    <x v="4"/>
  </r>
  <r>
    <n v="77567441"/>
    <x v="22"/>
    <x v="4"/>
  </r>
  <r>
    <n v="77567442"/>
    <x v="10"/>
    <x v="9"/>
  </r>
  <r>
    <n v="77567443"/>
    <x v="10"/>
    <x v="16"/>
  </r>
  <r>
    <n v="77567446"/>
    <x v="10"/>
    <x v="1"/>
  </r>
  <r>
    <n v="77567447"/>
    <x v="12"/>
    <x v="1"/>
  </r>
  <r>
    <n v="77567448"/>
    <x v="10"/>
    <x v="8"/>
  </r>
  <r>
    <n v="77567449"/>
    <x v="12"/>
    <x v="3"/>
  </r>
  <r>
    <n v="77567450"/>
    <x v="10"/>
    <x v="1"/>
  </r>
  <r>
    <n v="77567452"/>
    <x v="10"/>
    <x v="9"/>
  </r>
  <r>
    <n v="77567454"/>
    <x v="10"/>
    <x v="16"/>
  </r>
  <r>
    <n v="77567459"/>
    <x v="22"/>
    <x v="10"/>
  </r>
  <r>
    <n v="77567460"/>
    <x v="10"/>
    <x v="15"/>
  </r>
  <r>
    <n v="77567462"/>
    <x v="22"/>
    <x v="9"/>
  </r>
  <r>
    <n v="77567463"/>
    <x v="0"/>
    <x v="16"/>
  </r>
  <r>
    <n v="77567464"/>
    <x v="1"/>
    <x v="2"/>
  </r>
  <r>
    <n v="77567466"/>
    <x v="10"/>
    <x v="18"/>
  </r>
  <r>
    <n v="77567467"/>
    <x v="10"/>
    <x v="9"/>
  </r>
  <r>
    <n v="77567468"/>
    <x v="10"/>
    <x v="5"/>
  </r>
  <r>
    <n v="77567469"/>
    <x v="10"/>
    <x v="7"/>
  </r>
  <r>
    <n v="77567470"/>
    <x v="10"/>
    <x v="4"/>
  </r>
  <r>
    <n v="77567471"/>
    <x v="10"/>
    <x v="14"/>
  </r>
  <r>
    <n v="77567473"/>
    <x v="10"/>
    <x v="8"/>
  </r>
  <r>
    <n v="77567477"/>
    <x v="0"/>
    <x v="10"/>
  </r>
  <r>
    <n v="77567478"/>
    <x v="22"/>
    <x v="16"/>
  </r>
  <r>
    <n v="77567479"/>
    <x v="12"/>
    <x v="3"/>
  </r>
  <r>
    <n v="77567481"/>
    <x v="10"/>
    <x v="14"/>
  </r>
  <r>
    <n v="77567482"/>
    <x v="10"/>
    <x v="15"/>
  </r>
  <r>
    <n v="77567483"/>
    <x v="10"/>
    <x v="15"/>
  </r>
  <r>
    <n v="77567484"/>
    <x v="12"/>
    <x v="5"/>
  </r>
  <r>
    <n v="77567485"/>
    <x v="10"/>
    <x v="15"/>
  </r>
  <r>
    <n v="77567487"/>
    <x v="10"/>
    <x v="8"/>
  </r>
  <r>
    <n v="77567488"/>
    <x v="10"/>
    <x v="10"/>
  </r>
  <r>
    <n v="77567489"/>
    <x v="10"/>
    <x v="3"/>
  </r>
  <r>
    <n v="77567490"/>
    <x v="10"/>
    <x v="3"/>
  </r>
  <r>
    <n v="77567491"/>
    <x v="10"/>
    <x v="5"/>
  </r>
  <r>
    <n v="77567493"/>
    <x v="22"/>
    <x v="1"/>
  </r>
  <r>
    <n v="77567494"/>
    <x v="22"/>
    <x v="18"/>
  </r>
  <r>
    <n v="77567498"/>
    <x v="21"/>
    <x v="7"/>
  </r>
  <r>
    <n v="77567501"/>
    <x v="22"/>
    <x v="9"/>
  </r>
  <r>
    <n v="77567502"/>
    <x v="10"/>
    <x v="7"/>
  </r>
  <r>
    <n v="77567507"/>
    <x v="10"/>
    <x v="11"/>
  </r>
  <r>
    <n v="77567510"/>
    <x v="22"/>
    <x v="9"/>
  </r>
  <r>
    <n v="77567511"/>
    <x v="22"/>
    <x v="9"/>
  </r>
  <r>
    <n v="77567512"/>
    <x v="10"/>
    <x v="4"/>
  </r>
  <r>
    <n v="77567513"/>
    <x v="10"/>
    <x v="11"/>
  </r>
  <r>
    <n v="77567514"/>
    <x v="10"/>
    <x v="0"/>
  </r>
  <r>
    <n v="77567518"/>
    <x v="10"/>
    <x v="7"/>
  </r>
  <r>
    <n v="77567519"/>
    <x v="10"/>
    <x v="10"/>
  </r>
  <r>
    <n v="77567520"/>
    <x v="10"/>
    <x v="2"/>
  </r>
  <r>
    <n v="77567521"/>
    <x v="10"/>
    <x v="10"/>
  </r>
  <r>
    <n v="77567522"/>
    <x v="22"/>
    <x v="6"/>
  </r>
  <r>
    <n v="77567525"/>
    <x v="22"/>
    <x v="0"/>
  </r>
  <r>
    <n v="77567526"/>
    <x v="12"/>
    <x v="11"/>
  </r>
  <r>
    <n v="77567528"/>
    <x v="10"/>
    <x v="1"/>
  </r>
  <r>
    <n v="77567529"/>
    <x v="10"/>
    <x v="4"/>
  </r>
  <r>
    <n v="77567531"/>
    <x v="10"/>
    <x v="17"/>
  </r>
  <r>
    <n v="77567532"/>
    <x v="10"/>
    <x v="7"/>
  </r>
  <r>
    <n v="77567536"/>
    <x v="10"/>
    <x v="10"/>
  </r>
  <r>
    <n v="77567537"/>
    <x v="0"/>
    <x v="4"/>
  </r>
  <r>
    <n v="77567538"/>
    <x v="10"/>
    <x v="5"/>
  </r>
  <r>
    <n v="77567539"/>
    <x v="10"/>
    <x v="14"/>
  </r>
  <r>
    <n v="77567540"/>
    <x v="12"/>
    <x v="18"/>
  </r>
  <r>
    <n v="77567542"/>
    <x v="10"/>
    <x v="17"/>
  </r>
  <r>
    <n v="77567543"/>
    <x v="10"/>
    <x v="10"/>
  </r>
  <r>
    <n v="77567546"/>
    <x v="10"/>
    <x v="4"/>
  </r>
  <r>
    <n v="77567548"/>
    <x v="0"/>
    <x v="2"/>
  </r>
  <r>
    <n v="77567549"/>
    <x v="22"/>
    <x v="7"/>
  </r>
  <r>
    <n v="77567550"/>
    <x v="10"/>
    <x v="14"/>
  </r>
  <r>
    <n v="77567551"/>
    <x v="10"/>
    <x v="3"/>
  </r>
  <r>
    <n v="77567553"/>
    <x v="10"/>
    <x v="13"/>
  </r>
  <r>
    <n v="77567556"/>
    <x v="10"/>
    <x v="5"/>
  </r>
  <r>
    <n v="77567557"/>
    <x v="10"/>
    <x v="5"/>
  </r>
  <r>
    <n v="77567558"/>
    <x v="10"/>
    <x v="17"/>
  </r>
  <r>
    <n v="77567559"/>
    <x v="10"/>
    <x v="17"/>
  </r>
  <r>
    <n v="77567562"/>
    <x v="10"/>
    <x v="16"/>
  </r>
  <r>
    <n v="77567567"/>
    <x v="10"/>
    <x v="8"/>
  </r>
  <r>
    <n v="77567568"/>
    <x v="0"/>
    <x v="3"/>
  </r>
  <r>
    <n v="77567569"/>
    <x v="12"/>
    <x v="7"/>
  </r>
  <r>
    <n v="77567571"/>
    <x v="10"/>
    <x v="17"/>
  </r>
  <r>
    <n v="77567572"/>
    <x v="10"/>
    <x v="7"/>
  </r>
  <r>
    <n v="77567574"/>
    <x v="10"/>
    <x v="5"/>
  </r>
  <r>
    <n v="77567576"/>
    <x v="10"/>
    <x v="8"/>
  </r>
  <r>
    <n v="77567577"/>
    <x v="10"/>
    <x v="2"/>
  </r>
  <r>
    <n v="77567578"/>
    <x v="10"/>
    <x v="3"/>
  </r>
  <r>
    <n v="77567579"/>
    <x v="10"/>
    <x v="4"/>
  </r>
  <r>
    <n v="77567580"/>
    <x v="1"/>
    <x v="17"/>
  </r>
  <r>
    <n v="77567581"/>
    <x v="0"/>
    <x v="15"/>
  </r>
  <r>
    <n v="77567582"/>
    <x v="10"/>
    <x v="5"/>
  </r>
  <r>
    <n v="77567583"/>
    <x v="10"/>
    <x v="6"/>
  </r>
  <r>
    <n v="77567584"/>
    <x v="10"/>
    <x v="12"/>
  </r>
  <r>
    <n v="77567588"/>
    <x v="10"/>
    <x v="12"/>
  </r>
  <r>
    <n v="77567590"/>
    <x v="10"/>
    <x v="12"/>
  </r>
  <r>
    <n v="77567591"/>
    <x v="10"/>
    <x v="17"/>
  </r>
  <r>
    <n v="77567595"/>
    <x v="10"/>
    <x v="13"/>
  </r>
  <r>
    <n v="77567596"/>
    <x v="10"/>
    <x v="3"/>
  </r>
  <r>
    <n v="77567597"/>
    <x v="22"/>
    <x v="2"/>
  </r>
  <r>
    <n v="77567598"/>
    <x v="10"/>
    <x v="16"/>
  </r>
  <r>
    <n v="77567600"/>
    <x v="10"/>
    <x v="12"/>
  </r>
  <r>
    <n v="77567601"/>
    <x v="10"/>
    <x v="3"/>
  </r>
  <r>
    <n v="77567602"/>
    <x v="10"/>
    <x v="14"/>
  </r>
  <r>
    <n v="77567606"/>
    <x v="10"/>
    <x v="18"/>
  </r>
  <r>
    <n v="77567609"/>
    <x v="10"/>
    <x v="9"/>
  </r>
  <r>
    <n v="77567611"/>
    <x v="10"/>
    <x v="12"/>
  </r>
  <r>
    <n v="77567613"/>
    <x v="10"/>
    <x v="10"/>
  </r>
  <r>
    <n v="77567614"/>
    <x v="22"/>
    <x v="17"/>
  </r>
  <r>
    <n v="77567615"/>
    <x v="10"/>
    <x v="5"/>
  </r>
  <r>
    <n v="77567616"/>
    <x v="10"/>
    <x v="5"/>
  </r>
  <r>
    <n v="77567619"/>
    <x v="10"/>
    <x v="9"/>
  </r>
  <r>
    <n v="77567620"/>
    <x v="10"/>
    <x v="2"/>
  </r>
  <r>
    <n v="77567621"/>
    <x v="10"/>
    <x v="15"/>
  </r>
  <r>
    <n v="77567622"/>
    <x v="10"/>
    <x v="11"/>
  </r>
  <r>
    <n v="77567623"/>
    <x v="10"/>
    <x v="3"/>
  </r>
  <r>
    <n v="77567627"/>
    <x v="22"/>
    <x v="1"/>
  </r>
  <r>
    <n v="77567628"/>
    <x v="12"/>
    <x v="5"/>
  </r>
  <r>
    <n v="77567629"/>
    <x v="10"/>
    <x v="2"/>
  </r>
  <r>
    <n v="77567630"/>
    <x v="22"/>
    <x v="17"/>
  </r>
  <r>
    <n v="77567631"/>
    <x v="22"/>
    <x v="5"/>
  </r>
  <r>
    <n v="77567634"/>
    <x v="10"/>
    <x v="7"/>
  </r>
  <r>
    <n v="77567635"/>
    <x v="10"/>
    <x v="15"/>
  </r>
  <r>
    <n v="77567637"/>
    <x v="10"/>
    <x v="11"/>
  </r>
  <r>
    <n v="77567639"/>
    <x v="10"/>
    <x v="15"/>
  </r>
  <r>
    <n v="77567640"/>
    <x v="10"/>
    <x v="16"/>
  </r>
  <r>
    <n v="77567642"/>
    <x v="10"/>
    <x v="1"/>
  </r>
  <r>
    <n v="77567643"/>
    <x v="22"/>
    <x v="10"/>
  </r>
  <r>
    <n v="77567644"/>
    <x v="10"/>
    <x v="1"/>
  </r>
  <r>
    <n v="77567648"/>
    <x v="10"/>
    <x v="4"/>
  </r>
  <r>
    <n v="77567649"/>
    <x v="10"/>
    <x v="12"/>
  </r>
  <r>
    <n v="77567651"/>
    <x v="10"/>
    <x v="7"/>
  </r>
  <r>
    <n v="77567652"/>
    <x v="10"/>
    <x v="14"/>
  </r>
  <r>
    <n v="77567653"/>
    <x v="10"/>
    <x v="12"/>
  </r>
  <r>
    <n v="77567654"/>
    <x v="22"/>
    <x v="8"/>
  </r>
  <r>
    <n v="77567655"/>
    <x v="10"/>
    <x v="11"/>
  </r>
  <r>
    <n v="77567656"/>
    <x v="10"/>
    <x v="16"/>
  </r>
  <r>
    <n v="77567657"/>
    <x v="10"/>
    <x v="6"/>
  </r>
  <r>
    <n v="77567659"/>
    <x v="10"/>
    <x v="1"/>
  </r>
  <r>
    <n v="77567660"/>
    <x v="25"/>
    <x v="15"/>
  </r>
  <r>
    <n v="77567662"/>
    <x v="10"/>
    <x v="9"/>
  </r>
  <r>
    <n v="77567665"/>
    <x v="10"/>
    <x v="2"/>
  </r>
  <r>
    <n v="77567667"/>
    <x v="0"/>
    <x v="2"/>
  </r>
  <r>
    <n v="77567670"/>
    <x v="10"/>
    <x v="7"/>
  </r>
  <r>
    <n v="77567671"/>
    <x v="10"/>
    <x v="11"/>
  </r>
  <r>
    <n v="77567674"/>
    <x v="12"/>
    <x v="3"/>
  </r>
  <r>
    <n v="77567675"/>
    <x v="10"/>
    <x v="7"/>
  </r>
  <r>
    <n v="77567676"/>
    <x v="22"/>
    <x v="1"/>
  </r>
  <r>
    <n v="77567677"/>
    <x v="10"/>
    <x v="6"/>
  </r>
  <r>
    <n v="77567678"/>
    <x v="22"/>
    <x v="15"/>
  </r>
  <r>
    <n v="77567679"/>
    <x v="10"/>
    <x v="4"/>
  </r>
  <r>
    <n v="77567680"/>
    <x v="0"/>
    <x v="11"/>
  </r>
  <r>
    <n v="77567681"/>
    <x v="10"/>
    <x v="15"/>
  </r>
  <r>
    <n v="77567682"/>
    <x v="10"/>
    <x v="15"/>
  </r>
  <r>
    <n v="77567683"/>
    <x v="10"/>
    <x v="15"/>
  </r>
  <r>
    <n v="77567684"/>
    <x v="10"/>
    <x v="4"/>
  </r>
  <r>
    <n v="77567686"/>
    <x v="10"/>
    <x v="5"/>
  </r>
  <r>
    <n v="77567688"/>
    <x v="22"/>
    <x v="14"/>
  </r>
  <r>
    <n v="77567690"/>
    <x v="22"/>
    <x v="14"/>
  </r>
  <r>
    <n v="77567691"/>
    <x v="10"/>
    <x v="10"/>
  </r>
  <r>
    <n v="77567693"/>
    <x v="10"/>
    <x v="16"/>
  </r>
  <r>
    <n v="77567695"/>
    <x v="10"/>
    <x v="15"/>
  </r>
  <r>
    <n v="77567696"/>
    <x v="22"/>
    <x v="17"/>
  </r>
  <r>
    <n v="77567699"/>
    <x v="12"/>
    <x v="6"/>
  </r>
  <r>
    <n v="77567700"/>
    <x v="10"/>
    <x v="9"/>
  </r>
  <r>
    <n v="77567701"/>
    <x v="10"/>
    <x v="10"/>
  </r>
  <r>
    <n v="77567702"/>
    <x v="10"/>
    <x v="16"/>
  </r>
  <r>
    <n v="77567705"/>
    <x v="10"/>
    <x v="5"/>
  </r>
  <r>
    <n v="77567706"/>
    <x v="10"/>
    <x v="13"/>
  </r>
  <r>
    <n v="77567709"/>
    <x v="10"/>
    <x v="11"/>
  </r>
  <r>
    <n v="77567710"/>
    <x v="10"/>
    <x v="7"/>
  </r>
  <r>
    <n v="77567711"/>
    <x v="10"/>
    <x v="4"/>
  </r>
  <r>
    <n v="77567712"/>
    <x v="10"/>
    <x v="5"/>
  </r>
  <r>
    <n v="77567717"/>
    <x v="10"/>
    <x v="3"/>
  </r>
  <r>
    <n v="77567718"/>
    <x v="10"/>
    <x v="2"/>
  </r>
  <r>
    <n v="77567719"/>
    <x v="10"/>
    <x v="0"/>
  </r>
  <r>
    <n v="77567720"/>
    <x v="12"/>
    <x v="15"/>
  </r>
  <r>
    <n v="77567721"/>
    <x v="10"/>
    <x v="9"/>
  </r>
  <r>
    <n v="77567722"/>
    <x v="10"/>
    <x v="15"/>
  </r>
  <r>
    <n v="77567723"/>
    <x v="10"/>
    <x v="14"/>
  </r>
  <r>
    <n v="77567726"/>
    <x v="10"/>
    <x v="3"/>
  </r>
  <r>
    <n v="77567727"/>
    <x v="12"/>
    <x v="0"/>
  </r>
  <r>
    <n v="77567729"/>
    <x v="10"/>
    <x v="16"/>
  </r>
  <r>
    <n v="77567731"/>
    <x v="10"/>
    <x v="6"/>
  </r>
  <r>
    <n v="77567732"/>
    <x v="10"/>
    <x v="4"/>
  </r>
  <r>
    <n v="77567733"/>
    <x v="12"/>
    <x v="18"/>
  </r>
  <r>
    <n v="77567735"/>
    <x v="21"/>
    <x v="17"/>
  </r>
  <r>
    <n v="77567736"/>
    <x v="10"/>
    <x v="11"/>
  </r>
  <r>
    <n v="77567737"/>
    <x v="10"/>
    <x v="11"/>
  </r>
  <r>
    <n v="77567738"/>
    <x v="22"/>
    <x v="5"/>
  </r>
  <r>
    <n v="77567740"/>
    <x v="10"/>
    <x v="12"/>
  </r>
  <r>
    <n v="77567741"/>
    <x v="22"/>
    <x v="6"/>
  </r>
  <r>
    <n v="77567742"/>
    <x v="10"/>
    <x v="13"/>
  </r>
  <r>
    <n v="77567743"/>
    <x v="10"/>
    <x v="2"/>
  </r>
  <r>
    <n v="77567745"/>
    <x v="10"/>
    <x v="15"/>
  </r>
  <r>
    <n v="77567747"/>
    <x v="10"/>
    <x v="2"/>
  </r>
  <r>
    <n v="77567748"/>
    <x v="10"/>
    <x v="10"/>
  </r>
  <r>
    <n v="77567749"/>
    <x v="10"/>
    <x v="8"/>
  </r>
  <r>
    <n v="77567750"/>
    <x v="10"/>
    <x v="3"/>
  </r>
  <r>
    <n v="77567751"/>
    <x v="10"/>
    <x v="6"/>
  </r>
  <r>
    <n v="77567752"/>
    <x v="10"/>
    <x v="16"/>
  </r>
  <r>
    <n v="77567753"/>
    <x v="21"/>
    <x v="8"/>
  </r>
  <r>
    <n v="77567754"/>
    <x v="22"/>
    <x v="2"/>
  </r>
  <r>
    <n v="77567755"/>
    <x v="10"/>
    <x v="12"/>
  </r>
  <r>
    <n v="77567756"/>
    <x v="12"/>
    <x v="2"/>
  </r>
  <r>
    <n v="77567759"/>
    <x v="10"/>
    <x v="11"/>
  </r>
  <r>
    <n v="77567761"/>
    <x v="10"/>
    <x v="9"/>
  </r>
  <r>
    <n v="77567763"/>
    <x v="0"/>
    <x v="6"/>
  </r>
  <r>
    <n v="77567764"/>
    <x v="10"/>
    <x v="4"/>
  </r>
  <r>
    <n v="77567765"/>
    <x v="10"/>
    <x v="17"/>
  </r>
  <r>
    <n v="77567766"/>
    <x v="12"/>
    <x v="10"/>
  </r>
  <r>
    <n v="77567767"/>
    <x v="12"/>
    <x v="11"/>
  </r>
  <r>
    <n v="77567768"/>
    <x v="22"/>
    <x v="7"/>
  </r>
  <r>
    <n v="77567769"/>
    <x v="10"/>
    <x v="7"/>
  </r>
  <r>
    <n v="77567774"/>
    <x v="10"/>
    <x v="5"/>
  </r>
  <r>
    <n v="77567775"/>
    <x v="10"/>
    <x v="14"/>
  </r>
  <r>
    <n v="77567776"/>
    <x v="0"/>
    <x v="16"/>
  </r>
  <r>
    <n v="77567777"/>
    <x v="10"/>
    <x v="7"/>
  </r>
  <r>
    <n v="77567778"/>
    <x v="10"/>
    <x v="7"/>
  </r>
  <r>
    <n v="77567779"/>
    <x v="21"/>
    <x v="12"/>
  </r>
  <r>
    <n v="77567782"/>
    <x v="10"/>
    <x v="10"/>
  </r>
  <r>
    <n v="77567784"/>
    <x v="10"/>
    <x v="9"/>
  </r>
  <r>
    <n v="77567788"/>
    <x v="10"/>
    <x v="2"/>
  </r>
  <r>
    <n v="77567792"/>
    <x v="10"/>
    <x v="16"/>
  </r>
  <r>
    <n v="77567794"/>
    <x v="10"/>
    <x v="9"/>
  </r>
  <r>
    <n v="77567795"/>
    <x v="10"/>
    <x v="16"/>
  </r>
  <r>
    <n v="77567796"/>
    <x v="10"/>
    <x v="2"/>
  </r>
  <r>
    <n v="77567797"/>
    <x v="10"/>
    <x v="18"/>
  </r>
  <r>
    <n v="77567800"/>
    <x v="10"/>
    <x v="4"/>
  </r>
  <r>
    <n v="77567801"/>
    <x v="10"/>
    <x v="16"/>
  </r>
  <r>
    <n v="77567802"/>
    <x v="10"/>
    <x v="9"/>
  </r>
  <r>
    <n v="77567804"/>
    <x v="10"/>
    <x v="9"/>
  </r>
  <r>
    <n v="77567805"/>
    <x v="10"/>
    <x v="4"/>
  </r>
  <r>
    <n v="77567808"/>
    <x v="10"/>
    <x v="3"/>
  </r>
  <r>
    <n v="77567809"/>
    <x v="22"/>
    <x v="8"/>
  </r>
  <r>
    <n v="77567812"/>
    <x v="10"/>
    <x v="8"/>
  </r>
  <r>
    <n v="77567813"/>
    <x v="22"/>
    <x v="14"/>
  </r>
  <r>
    <n v="77567814"/>
    <x v="22"/>
    <x v="4"/>
  </r>
  <r>
    <n v="77567816"/>
    <x v="10"/>
    <x v="12"/>
  </r>
  <r>
    <n v="77567817"/>
    <x v="10"/>
    <x v="15"/>
  </r>
  <r>
    <n v="77567818"/>
    <x v="10"/>
    <x v="7"/>
  </r>
  <r>
    <n v="77567824"/>
    <x v="12"/>
    <x v="2"/>
  </r>
  <r>
    <n v="77567825"/>
    <x v="10"/>
    <x v="15"/>
  </r>
  <r>
    <n v="77567829"/>
    <x v="10"/>
    <x v="0"/>
  </r>
  <r>
    <n v="77567830"/>
    <x v="10"/>
    <x v="8"/>
  </r>
  <r>
    <n v="77567831"/>
    <x v="22"/>
    <x v="3"/>
  </r>
  <r>
    <n v="77567832"/>
    <x v="10"/>
    <x v="17"/>
  </r>
  <r>
    <n v="77567833"/>
    <x v="10"/>
    <x v="18"/>
  </r>
  <r>
    <n v="77567834"/>
    <x v="22"/>
    <x v="8"/>
  </r>
  <r>
    <n v="77567835"/>
    <x v="12"/>
    <x v="2"/>
  </r>
  <r>
    <n v="77567837"/>
    <x v="10"/>
    <x v="8"/>
  </r>
  <r>
    <n v="77567838"/>
    <x v="10"/>
    <x v="15"/>
  </r>
  <r>
    <n v="77567839"/>
    <x v="12"/>
    <x v="2"/>
  </r>
  <r>
    <n v="77567841"/>
    <x v="10"/>
    <x v="3"/>
  </r>
  <r>
    <n v="77567842"/>
    <x v="22"/>
    <x v="13"/>
  </r>
  <r>
    <n v="77567844"/>
    <x v="1"/>
    <x v="2"/>
  </r>
  <r>
    <n v="77567845"/>
    <x v="12"/>
    <x v="17"/>
  </r>
  <r>
    <n v="77567846"/>
    <x v="10"/>
    <x v="13"/>
  </r>
  <r>
    <n v="77567847"/>
    <x v="10"/>
    <x v="12"/>
  </r>
  <r>
    <n v="77567848"/>
    <x v="22"/>
    <x v="8"/>
  </r>
  <r>
    <n v="77567850"/>
    <x v="10"/>
    <x v="2"/>
  </r>
  <r>
    <n v="77567852"/>
    <x v="10"/>
    <x v="15"/>
  </r>
  <r>
    <n v="77567854"/>
    <x v="10"/>
    <x v="8"/>
  </r>
  <r>
    <n v="77567856"/>
    <x v="10"/>
    <x v="15"/>
  </r>
  <r>
    <n v="77567857"/>
    <x v="10"/>
    <x v="3"/>
  </r>
  <r>
    <n v="77567858"/>
    <x v="10"/>
    <x v="4"/>
  </r>
  <r>
    <n v="77567859"/>
    <x v="10"/>
    <x v="6"/>
  </r>
  <r>
    <n v="77567860"/>
    <x v="22"/>
    <x v="8"/>
  </r>
  <r>
    <n v="77567861"/>
    <x v="10"/>
    <x v="6"/>
  </r>
  <r>
    <n v="77567864"/>
    <x v="10"/>
    <x v="8"/>
  </r>
  <r>
    <n v="77567865"/>
    <x v="10"/>
    <x v="8"/>
  </r>
  <r>
    <n v="77567866"/>
    <x v="0"/>
    <x v="3"/>
  </r>
  <r>
    <n v="77567867"/>
    <x v="10"/>
    <x v="1"/>
  </r>
  <r>
    <n v="77567868"/>
    <x v="0"/>
    <x v="17"/>
  </r>
  <r>
    <n v="77567869"/>
    <x v="12"/>
    <x v="1"/>
  </r>
  <r>
    <n v="77567870"/>
    <x v="12"/>
    <x v="3"/>
  </r>
  <r>
    <n v="77567875"/>
    <x v="10"/>
    <x v="17"/>
  </r>
  <r>
    <n v="77567883"/>
    <x v="10"/>
    <x v="4"/>
  </r>
  <r>
    <n v="77567885"/>
    <x v="10"/>
    <x v="0"/>
  </r>
  <r>
    <n v="77567886"/>
    <x v="10"/>
    <x v="17"/>
  </r>
  <r>
    <n v="77567887"/>
    <x v="10"/>
    <x v="0"/>
  </r>
  <r>
    <n v="77567888"/>
    <x v="22"/>
    <x v="8"/>
  </r>
  <r>
    <n v="77567890"/>
    <x v="22"/>
    <x v="14"/>
  </r>
  <r>
    <n v="77567892"/>
    <x v="12"/>
    <x v="2"/>
  </r>
  <r>
    <n v="77567893"/>
    <x v="10"/>
    <x v="3"/>
  </r>
  <r>
    <n v="77567894"/>
    <x v="10"/>
    <x v="5"/>
  </r>
  <r>
    <n v="77567897"/>
    <x v="10"/>
    <x v="18"/>
  </r>
  <r>
    <n v="77567899"/>
    <x v="10"/>
    <x v="1"/>
  </r>
  <r>
    <n v="77567901"/>
    <x v="10"/>
    <x v="10"/>
  </r>
  <r>
    <n v="77567902"/>
    <x v="10"/>
    <x v="12"/>
  </r>
  <r>
    <n v="77567906"/>
    <x v="10"/>
    <x v="16"/>
  </r>
  <r>
    <n v="77567908"/>
    <x v="10"/>
    <x v="10"/>
  </r>
  <r>
    <n v="77567911"/>
    <x v="10"/>
    <x v="3"/>
  </r>
  <r>
    <n v="77567912"/>
    <x v="10"/>
    <x v="9"/>
  </r>
  <r>
    <n v="77567914"/>
    <x v="10"/>
    <x v="13"/>
  </r>
  <r>
    <n v="77567915"/>
    <x v="10"/>
    <x v="11"/>
  </r>
  <r>
    <n v="77567917"/>
    <x v="10"/>
    <x v="3"/>
  </r>
  <r>
    <n v="77567918"/>
    <x v="10"/>
    <x v="16"/>
  </r>
  <r>
    <n v="77567923"/>
    <x v="10"/>
    <x v="1"/>
  </r>
  <r>
    <n v="77567924"/>
    <x v="10"/>
    <x v="13"/>
  </r>
  <r>
    <n v="77567925"/>
    <x v="12"/>
    <x v="17"/>
  </r>
  <r>
    <n v="77567930"/>
    <x v="22"/>
    <x v="16"/>
  </r>
  <r>
    <n v="77567932"/>
    <x v="10"/>
    <x v="5"/>
  </r>
  <r>
    <n v="77567937"/>
    <x v="10"/>
    <x v="10"/>
  </r>
  <r>
    <n v="77567938"/>
    <x v="10"/>
    <x v="12"/>
  </r>
  <r>
    <n v="77567939"/>
    <x v="10"/>
    <x v="12"/>
  </r>
  <r>
    <n v="77567940"/>
    <x v="10"/>
    <x v="3"/>
  </r>
  <r>
    <n v="77567941"/>
    <x v="10"/>
    <x v="9"/>
  </r>
  <r>
    <n v="77567946"/>
    <x v="10"/>
    <x v="13"/>
  </r>
  <r>
    <n v="77567947"/>
    <x v="10"/>
    <x v="5"/>
  </r>
  <r>
    <n v="77567948"/>
    <x v="10"/>
    <x v="6"/>
  </r>
  <r>
    <n v="77567949"/>
    <x v="10"/>
    <x v="6"/>
  </r>
  <r>
    <n v="77567953"/>
    <x v="0"/>
    <x v="18"/>
  </r>
  <r>
    <n v="77567954"/>
    <x v="22"/>
    <x v="3"/>
  </r>
  <r>
    <n v="77567955"/>
    <x v="10"/>
    <x v="13"/>
  </r>
  <r>
    <n v="77567956"/>
    <x v="10"/>
    <x v="7"/>
  </r>
  <r>
    <n v="77567957"/>
    <x v="10"/>
    <x v="9"/>
  </r>
  <r>
    <n v="77567958"/>
    <x v="0"/>
    <x v="2"/>
  </r>
  <r>
    <n v="77567959"/>
    <x v="10"/>
    <x v="16"/>
  </r>
  <r>
    <n v="77567961"/>
    <x v="10"/>
    <x v="8"/>
  </r>
  <r>
    <n v="77567962"/>
    <x v="2"/>
    <x v="4"/>
  </r>
  <r>
    <n v="77567963"/>
    <x v="10"/>
    <x v="11"/>
  </r>
  <r>
    <n v="77567964"/>
    <x v="10"/>
    <x v="8"/>
  </r>
  <r>
    <n v="77567965"/>
    <x v="10"/>
    <x v="11"/>
  </r>
  <r>
    <n v="77567968"/>
    <x v="10"/>
    <x v="0"/>
  </r>
  <r>
    <n v="77567969"/>
    <x v="22"/>
    <x v="10"/>
  </r>
  <r>
    <n v="77567970"/>
    <x v="10"/>
    <x v="0"/>
  </r>
  <r>
    <n v="77567971"/>
    <x v="0"/>
    <x v="2"/>
  </r>
  <r>
    <n v="77567979"/>
    <x v="0"/>
    <x v="16"/>
  </r>
  <r>
    <n v="77567982"/>
    <x v="10"/>
    <x v="7"/>
  </r>
  <r>
    <n v="77567984"/>
    <x v="22"/>
    <x v="3"/>
  </r>
  <r>
    <n v="77567985"/>
    <x v="10"/>
    <x v="14"/>
  </r>
  <r>
    <n v="77567986"/>
    <x v="10"/>
    <x v="9"/>
  </r>
  <r>
    <n v="77567988"/>
    <x v="10"/>
    <x v="14"/>
  </r>
  <r>
    <n v="77567989"/>
    <x v="12"/>
    <x v="16"/>
  </r>
  <r>
    <n v="77567990"/>
    <x v="10"/>
    <x v="1"/>
  </r>
  <r>
    <n v="77567991"/>
    <x v="10"/>
    <x v="12"/>
  </r>
  <r>
    <n v="77567992"/>
    <x v="22"/>
    <x v="15"/>
  </r>
  <r>
    <n v="77567995"/>
    <x v="10"/>
    <x v="9"/>
  </r>
  <r>
    <n v="77567997"/>
    <x v="10"/>
    <x v="1"/>
  </r>
  <r>
    <n v="77567998"/>
    <x v="10"/>
    <x v="1"/>
  </r>
  <r>
    <n v="77567999"/>
    <x v="22"/>
    <x v="10"/>
  </r>
  <r>
    <n v="77568000"/>
    <x v="10"/>
    <x v="4"/>
  </r>
  <r>
    <n v="77568002"/>
    <x v="10"/>
    <x v="3"/>
  </r>
  <r>
    <n v="77568003"/>
    <x v="10"/>
    <x v="13"/>
  </r>
  <r>
    <n v="77568004"/>
    <x v="10"/>
    <x v="11"/>
  </r>
  <r>
    <n v="77568005"/>
    <x v="10"/>
    <x v="8"/>
  </r>
  <r>
    <n v="77568006"/>
    <x v="10"/>
    <x v="1"/>
  </r>
  <r>
    <n v="77568007"/>
    <x v="12"/>
    <x v="13"/>
  </r>
  <r>
    <n v="77568008"/>
    <x v="10"/>
    <x v="1"/>
  </r>
  <r>
    <n v="77568011"/>
    <x v="22"/>
    <x v="13"/>
  </r>
  <r>
    <n v="77568012"/>
    <x v="22"/>
    <x v="8"/>
  </r>
  <r>
    <n v="77568013"/>
    <x v="0"/>
    <x v="10"/>
  </r>
  <r>
    <n v="77568016"/>
    <x v="10"/>
    <x v="3"/>
  </r>
  <r>
    <n v="77568017"/>
    <x v="10"/>
    <x v="0"/>
  </r>
  <r>
    <n v="77568018"/>
    <x v="10"/>
    <x v="4"/>
  </r>
  <r>
    <n v="77568020"/>
    <x v="10"/>
    <x v="15"/>
  </r>
  <r>
    <n v="77568025"/>
    <x v="12"/>
    <x v="12"/>
  </r>
  <r>
    <n v="77568026"/>
    <x v="10"/>
    <x v="11"/>
  </r>
  <r>
    <n v="77568027"/>
    <x v="10"/>
    <x v="5"/>
  </r>
  <r>
    <n v="77568028"/>
    <x v="10"/>
    <x v="15"/>
  </r>
  <r>
    <n v="77568031"/>
    <x v="10"/>
    <x v="17"/>
  </r>
  <r>
    <n v="77568032"/>
    <x v="10"/>
    <x v="17"/>
  </r>
  <r>
    <n v="77568034"/>
    <x v="10"/>
    <x v="15"/>
  </r>
  <r>
    <n v="77568036"/>
    <x v="10"/>
    <x v="3"/>
  </r>
  <r>
    <n v="77568037"/>
    <x v="10"/>
    <x v="8"/>
  </r>
  <r>
    <n v="77568038"/>
    <x v="10"/>
    <x v="15"/>
  </r>
  <r>
    <n v="77568039"/>
    <x v="10"/>
    <x v="5"/>
  </r>
  <r>
    <n v="77568041"/>
    <x v="10"/>
    <x v="4"/>
  </r>
  <r>
    <n v="77568043"/>
    <x v="10"/>
    <x v="14"/>
  </r>
  <r>
    <n v="77568045"/>
    <x v="0"/>
    <x v="6"/>
  </r>
  <r>
    <n v="77568046"/>
    <x v="10"/>
    <x v="12"/>
  </r>
  <r>
    <n v="77568047"/>
    <x v="10"/>
    <x v="12"/>
  </r>
  <r>
    <n v="77568048"/>
    <x v="10"/>
    <x v="8"/>
  </r>
  <r>
    <n v="77568049"/>
    <x v="10"/>
    <x v="12"/>
  </r>
  <r>
    <n v="77568052"/>
    <x v="10"/>
    <x v="13"/>
  </r>
  <r>
    <n v="77568053"/>
    <x v="10"/>
    <x v="1"/>
  </r>
  <r>
    <n v="77568054"/>
    <x v="10"/>
    <x v="5"/>
  </r>
  <r>
    <n v="77568055"/>
    <x v="10"/>
    <x v="2"/>
  </r>
  <r>
    <n v="77568059"/>
    <x v="10"/>
    <x v="1"/>
  </r>
  <r>
    <n v="77568060"/>
    <x v="10"/>
    <x v="15"/>
  </r>
  <r>
    <n v="77568063"/>
    <x v="12"/>
    <x v="5"/>
  </r>
  <r>
    <n v="77568064"/>
    <x v="10"/>
    <x v="7"/>
  </r>
  <r>
    <n v="77568065"/>
    <x v="22"/>
    <x v="10"/>
  </r>
  <r>
    <n v="77568066"/>
    <x v="10"/>
    <x v="16"/>
  </r>
  <r>
    <n v="77568067"/>
    <x v="21"/>
    <x v="17"/>
  </r>
  <r>
    <n v="77568068"/>
    <x v="10"/>
    <x v="14"/>
  </r>
  <r>
    <n v="77568069"/>
    <x v="10"/>
    <x v="3"/>
  </r>
  <r>
    <n v="77568070"/>
    <x v="22"/>
    <x v="14"/>
  </r>
  <r>
    <n v="77568074"/>
    <x v="10"/>
    <x v="14"/>
  </r>
  <r>
    <n v="77568075"/>
    <x v="22"/>
    <x v="16"/>
  </r>
  <r>
    <n v="77568076"/>
    <x v="22"/>
    <x v="3"/>
  </r>
  <r>
    <n v="77568078"/>
    <x v="10"/>
    <x v="7"/>
  </r>
  <r>
    <n v="77568079"/>
    <x v="10"/>
    <x v="4"/>
  </r>
  <r>
    <n v="77568080"/>
    <x v="10"/>
    <x v="10"/>
  </r>
  <r>
    <n v="77568082"/>
    <x v="12"/>
    <x v="2"/>
  </r>
  <r>
    <n v="77568086"/>
    <x v="10"/>
    <x v="4"/>
  </r>
  <r>
    <n v="77568087"/>
    <x v="10"/>
    <x v="7"/>
  </r>
  <r>
    <n v="77568088"/>
    <x v="22"/>
    <x v="13"/>
  </r>
  <r>
    <n v="77568089"/>
    <x v="10"/>
    <x v="8"/>
  </r>
  <r>
    <n v="77568090"/>
    <x v="0"/>
    <x v="15"/>
  </r>
  <r>
    <n v="77568093"/>
    <x v="10"/>
    <x v="5"/>
  </r>
  <r>
    <n v="77568095"/>
    <x v="10"/>
    <x v="1"/>
  </r>
  <r>
    <n v="77568096"/>
    <x v="10"/>
    <x v="4"/>
  </r>
  <r>
    <n v="77568097"/>
    <x v="10"/>
    <x v="7"/>
  </r>
  <r>
    <n v="77568101"/>
    <x v="10"/>
    <x v="5"/>
  </r>
  <r>
    <n v="77568102"/>
    <x v="22"/>
    <x v="18"/>
  </r>
  <r>
    <n v="77568104"/>
    <x v="22"/>
    <x v="16"/>
  </r>
  <r>
    <n v="77568106"/>
    <x v="10"/>
    <x v="5"/>
  </r>
  <r>
    <n v="77568107"/>
    <x v="10"/>
    <x v="18"/>
  </r>
  <r>
    <n v="77568108"/>
    <x v="0"/>
    <x v="14"/>
  </r>
  <r>
    <n v="77568109"/>
    <x v="10"/>
    <x v="4"/>
  </r>
  <r>
    <n v="77568114"/>
    <x v="10"/>
    <x v="5"/>
  </r>
  <r>
    <n v="77568115"/>
    <x v="10"/>
    <x v="13"/>
  </r>
  <r>
    <n v="77568116"/>
    <x v="10"/>
    <x v="4"/>
  </r>
  <r>
    <n v="77568117"/>
    <x v="10"/>
    <x v="17"/>
  </r>
  <r>
    <n v="77568118"/>
    <x v="10"/>
    <x v="1"/>
  </r>
  <r>
    <n v="77568120"/>
    <x v="10"/>
    <x v="7"/>
  </r>
  <r>
    <n v="77568122"/>
    <x v="10"/>
    <x v="15"/>
  </r>
  <r>
    <n v="77568124"/>
    <x v="10"/>
    <x v="2"/>
  </r>
  <r>
    <n v="77568125"/>
    <x v="10"/>
    <x v="16"/>
  </r>
  <r>
    <n v="77568128"/>
    <x v="10"/>
    <x v="15"/>
  </r>
  <r>
    <n v="77568129"/>
    <x v="10"/>
    <x v="12"/>
  </r>
  <r>
    <n v="77568130"/>
    <x v="12"/>
    <x v="18"/>
  </r>
  <r>
    <n v="77568131"/>
    <x v="10"/>
    <x v="5"/>
  </r>
  <r>
    <n v="77568132"/>
    <x v="22"/>
    <x v="12"/>
  </r>
  <r>
    <n v="77568134"/>
    <x v="10"/>
    <x v="13"/>
  </r>
  <r>
    <n v="77568136"/>
    <x v="10"/>
    <x v="3"/>
  </r>
  <r>
    <n v="77568137"/>
    <x v="10"/>
    <x v="12"/>
  </r>
  <r>
    <n v="77568138"/>
    <x v="12"/>
    <x v="7"/>
  </r>
  <r>
    <n v="77568139"/>
    <x v="12"/>
    <x v="10"/>
  </r>
  <r>
    <n v="77568141"/>
    <x v="10"/>
    <x v="6"/>
  </r>
  <r>
    <n v="77568142"/>
    <x v="22"/>
    <x v="17"/>
  </r>
  <r>
    <n v="77568143"/>
    <x v="22"/>
    <x v="13"/>
  </r>
  <r>
    <n v="77568145"/>
    <x v="10"/>
    <x v="12"/>
  </r>
  <r>
    <n v="77568146"/>
    <x v="0"/>
    <x v="15"/>
  </r>
  <r>
    <n v="77568147"/>
    <x v="10"/>
    <x v="17"/>
  </r>
  <r>
    <n v="77568148"/>
    <x v="10"/>
    <x v="0"/>
  </r>
  <r>
    <n v="77568150"/>
    <x v="10"/>
    <x v="0"/>
  </r>
  <r>
    <n v="77568151"/>
    <x v="10"/>
    <x v="9"/>
  </r>
  <r>
    <n v="77568152"/>
    <x v="10"/>
    <x v="3"/>
  </r>
  <r>
    <n v="77568153"/>
    <x v="12"/>
    <x v="7"/>
  </r>
  <r>
    <n v="77568155"/>
    <x v="10"/>
    <x v="15"/>
  </r>
  <r>
    <n v="77568157"/>
    <x v="0"/>
    <x v="9"/>
  </r>
  <r>
    <n v="77568158"/>
    <x v="12"/>
    <x v="4"/>
  </r>
  <r>
    <n v="77568159"/>
    <x v="10"/>
    <x v="13"/>
  </r>
  <r>
    <n v="77568160"/>
    <x v="10"/>
    <x v="7"/>
  </r>
  <r>
    <n v="77568162"/>
    <x v="10"/>
    <x v="14"/>
  </r>
  <r>
    <n v="77568163"/>
    <x v="10"/>
    <x v="9"/>
  </r>
  <r>
    <n v="77568166"/>
    <x v="10"/>
    <x v="7"/>
  </r>
  <r>
    <n v="77568168"/>
    <x v="10"/>
    <x v="8"/>
  </r>
  <r>
    <n v="77568169"/>
    <x v="10"/>
    <x v="9"/>
  </r>
  <r>
    <n v="77568170"/>
    <x v="0"/>
    <x v="15"/>
  </r>
  <r>
    <n v="77568172"/>
    <x v="10"/>
    <x v="7"/>
  </r>
  <r>
    <n v="77568174"/>
    <x v="12"/>
    <x v="3"/>
  </r>
  <r>
    <n v="77568175"/>
    <x v="10"/>
    <x v="17"/>
  </r>
  <r>
    <n v="77568180"/>
    <x v="0"/>
    <x v="13"/>
  </r>
  <r>
    <n v="77568184"/>
    <x v="10"/>
    <x v="3"/>
  </r>
  <r>
    <n v="77568187"/>
    <x v="0"/>
    <x v="16"/>
  </r>
  <r>
    <n v="77568188"/>
    <x v="10"/>
    <x v="1"/>
  </r>
  <r>
    <n v="77568190"/>
    <x v="10"/>
    <x v="4"/>
  </r>
  <r>
    <n v="77568191"/>
    <x v="12"/>
    <x v="17"/>
  </r>
  <r>
    <n v="77568192"/>
    <x v="12"/>
    <x v="9"/>
  </r>
  <r>
    <n v="77568193"/>
    <x v="10"/>
    <x v="10"/>
  </r>
  <r>
    <n v="77568194"/>
    <x v="12"/>
    <x v="7"/>
  </r>
  <r>
    <n v="77568195"/>
    <x v="10"/>
    <x v="15"/>
  </r>
  <r>
    <n v="77568196"/>
    <x v="10"/>
    <x v="3"/>
  </r>
  <r>
    <n v="77568198"/>
    <x v="10"/>
    <x v="4"/>
  </r>
  <r>
    <n v="77568199"/>
    <x v="22"/>
    <x v="2"/>
  </r>
  <r>
    <n v="77568200"/>
    <x v="10"/>
    <x v="7"/>
  </r>
  <r>
    <n v="77568201"/>
    <x v="22"/>
    <x v="5"/>
  </r>
  <r>
    <n v="77568202"/>
    <x v="10"/>
    <x v="3"/>
  </r>
  <r>
    <n v="77568203"/>
    <x v="10"/>
    <x v="10"/>
  </r>
  <r>
    <n v="77568204"/>
    <x v="0"/>
    <x v="2"/>
  </r>
  <r>
    <n v="77568205"/>
    <x v="10"/>
    <x v="0"/>
  </r>
  <r>
    <n v="77568208"/>
    <x v="10"/>
    <x v="18"/>
  </r>
  <r>
    <n v="77568209"/>
    <x v="10"/>
    <x v="15"/>
  </r>
  <r>
    <n v="77568213"/>
    <x v="10"/>
    <x v="3"/>
  </r>
  <r>
    <n v="77568214"/>
    <x v="10"/>
    <x v="2"/>
  </r>
  <r>
    <n v="77568215"/>
    <x v="10"/>
    <x v="12"/>
  </r>
  <r>
    <n v="77568216"/>
    <x v="10"/>
    <x v="15"/>
  </r>
  <r>
    <n v="77568219"/>
    <x v="1"/>
    <x v="4"/>
  </r>
  <r>
    <n v="77568224"/>
    <x v="10"/>
    <x v="0"/>
  </r>
  <r>
    <n v="77568227"/>
    <x v="22"/>
    <x v="15"/>
  </r>
  <r>
    <n v="77568228"/>
    <x v="0"/>
    <x v="2"/>
  </r>
  <r>
    <n v="77568229"/>
    <x v="22"/>
    <x v="14"/>
  </r>
  <r>
    <n v="77568230"/>
    <x v="10"/>
    <x v="2"/>
  </r>
  <r>
    <n v="77568232"/>
    <x v="10"/>
    <x v="13"/>
  </r>
  <r>
    <n v="77568233"/>
    <x v="10"/>
    <x v="10"/>
  </r>
  <r>
    <n v="77568238"/>
    <x v="10"/>
    <x v="15"/>
  </r>
  <r>
    <n v="77568239"/>
    <x v="10"/>
    <x v="11"/>
  </r>
  <r>
    <n v="77568242"/>
    <x v="10"/>
    <x v="2"/>
  </r>
  <r>
    <n v="77568244"/>
    <x v="10"/>
    <x v="14"/>
  </r>
  <r>
    <n v="77568245"/>
    <x v="10"/>
    <x v="18"/>
  </r>
  <r>
    <n v="77568246"/>
    <x v="0"/>
    <x v="8"/>
  </r>
  <r>
    <n v="77568247"/>
    <x v="10"/>
    <x v="15"/>
  </r>
  <r>
    <n v="77568248"/>
    <x v="22"/>
    <x v="10"/>
  </r>
  <r>
    <n v="77568250"/>
    <x v="10"/>
    <x v="4"/>
  </r>
  <r>
    <n v="77568252"/>
    <x v="10"/>
    <x v="17"/>
  </r>
  <r>
    <n v="77568253"/>
    <x v="10"/>
    <x v="1"/>
  </r>
  <r>
    <n v="77568254"/>
    <x v="10"/>
    <x v="17"/>
  </r>
  <r>
    <n v="77568255"/>
    <x v="0"/>
    <x v="8"/>
  </r>
  <r>
    <n v="77568256"/>
    <x v="10"/>
    <x v="16"/>
  </r>
  <r>
    <n v="77568257"/>
    <x v="10"/>
    <x v="10"/>
  </r>
  <r>
    <n v="77568258"/>
    <x v="10"/>
    <x v="18"/>
  </r>
  <r>
    <n v="77568259"/>
    <x v="1"/>
    <x v="10"/>
  </r>
  <r>
    <n v="77568260"/>
    <x v="10"/>
    <x v="10"/>
  </r>
  <r>
    <n v="77568261"/>
    <x v="10"/>
    <x v="4"/>
  </r>
  <r>
    <n v="77568262"/>
    <x v="10"/>
    <x v="15"/>
  </r>
  <r>
    <n v="77568263"/>
    <x v="10"/>
    <x v="1"/>
  </r>
  <r>
    <n v="77568265"/>
    <x v="10"/>
    <x v="13"/>
  </r>
  <r>
    <n v="77568266"/>
    <x v="12"/>
    <x v="3"/>
  </r>
  <r>
    <n v="77568267"/>
    <x v="10"/>
    <x v="0"/>
  </r>
  <r>
    <n v="77568269"/>
    <x v="10"/>
    <x v="3"/>
  </r>
  <r>
    <n v="77568271"/>
    <x v="21"/>
    <x v="9"/>
  </r>
  <r>
    <n v="77568274"/>
    <x v="22"/>
    <x v="18"/>
  </r>
  <r>
    <n v="77568276"/>
    <x v="0"/>
    <x v="9"/>
  </r>
  <r>
    <n v="77568279"/>
    <x v="0"/>
    <x v="5"/>
  </r>
  <r>
    <n v="77568280"/>
    <x v="22"/>
    <x v="16"/>
  </r>
  <r>
    <n v="77568281"/>
    <x v="0"/>
    <x v="15"/>
  </r>
  <r>
    <n v="77568282"/>
    <x v="0"/>
    <x v="15"/>
  </r>
  <r>
    <n v="77568283"/>
    <x v="22"/>
    <x v="0"/>
  </r>
  <r>
    <n v="77568284"/>
    <x v="12"/>
    <x v="13"/>
  </r>
  <r>
    <n v="77568285"/>
    <x v="12"/>
    <x v="5"/>
  </r>
  <r>
    <n v="77568286"/>
    <x v="22"/>
    <x v="18"/>
  </r>
  <r>
    <n v="77568287"/>
    <x v="10"/>
    <x v="8"/>
  </r>
  <r>
    <n v="77568290"/>
    <x v="10"/>
    <x v="16"/>
  </r>
  <r>
    <n v="77568291"/>
    <x v="12"/>
    <x v="15"/>
  </r>
  <r>
    <n v="77568292"/>
    <x v="0"/>
    <x v="18"/>
  </r>
  <r>
    <n v="77568294"/>
    <x v="21"/>
    <x v="9"/>
  </r>
  <r>
    <n v="77568295"/>
    <x v="10"/>
    <x v="4"/>
  </r>
  <r>
    <n v="77568296"/>
    <x v="22"/>
    <x v="8"/>
  </r>
  <r>
    <n v="77568300"/>
    <x v="10"/>
    <x v="6"/>
  </r>
  <r>
    <n v="77568302"/>
    <x v="0"/>
    <x v="9"/>
  </r>
  <r>
    <n v="77568305"/>
    <x v="10"/>
    <x v="8"/>
  </r>
  <r>
    <n v="77568306"/>
    <x v="10"/>
    <x v="3"/>
  </r>
  <r>
    <n v="77568307"/>
    <x v="22"/>
    <x v="4"/>
  </r>
  <r>
    <n v="77568310"/>
    <x v="10"/>
    <x v="5"/>
  </r>
  <r>
    <n v="77568314"/>
    <x v="10"/>
    <x v="6"/>
  </r>
  <r>
    <n v="77568316"/>
    <x v="10"/>
    <x v="2"/>
  </r>
  <r>
    <n v="77568317"/>
    <x v="10"/>
    <x v="15"/>
  </r>
  <r>
    <n v="77568318"/>
    <x v="22"/>
    <x v="17"/>
  </r>
  <r>
    <n v="77568319"/>
    <x v="10"/>
    <x v="11"/>
  </r>
  <r>
    <n v="77568321"/>
    <x v="10"/>
    <x v="16"/>
  </r>
  <r>
    <n v="77568322"/>
    <x v="10"/>
    <x v="0"/>
  </r>
  <r>
    <n v="77568323"/>
    <x v="10"/>
    <x v="2"/>
  </r>
  <r>
    <n v="77568324"/>
    <x v="12"/>
    <x v="6"/>
  </r>
  <r>
    <n v="77568325"/>
    <x v="10"/>
    <x v="4"/>
  </r>
  <r>
    <n v="77568327"/>
    <x v="10"/>
    <x v="2"/>
  </r>
  <r>
    <n v="77568328"/>
    <x v="22"/>
    <x v="3"/>
  </r>
  <r>
    <n v="77568329"/>
    <x v="10"/>
    <x v="15"/>
  </r>
  <r>
    <n v="77568331"/>
    <x v="22"/>
    <x v="14"/>
  </r>
  <r>
    <n v="77568332"/>
    <x v="10"/>
    <x v="7"/>
  </r>
  <r>
    <n v="77568333"/>
    <x v="10"/>
    <x v="16"/>
  </r>
  <r>
    <n v="77568334"/>
    <x v="1"/>
    <x v="15"/>
  </r>
  <r>
    <n v="77568336"/>
    <x v="0"/>
    <x v="15"/>
  </r>
  <r>
    <n v="77568338"/>
    <x v="10"/>
    <x v="18"/>
  </r>
  <r>
    <n v="77568341"/>
    <x v="10"/>
    <x v="3"/>
  </r>
  <r>
    <n v="77568343"/>
    <x v="10"/>
    <x v="11"/>
  </r>
  <r>
    <n v="77568349"/>
    <x v="10"/>
    <x v="12"/>
  </r>
  <r>
    <n v="77568350"/>
    <x v="0"/>
    <x v="16"/>
  </r>
  <r>
    <n v="77568353"/>
    <x v="10"/>
    <x v="12"/>
  </r>
  <r>
    <n v="77568356"/>
    <x v="10"/>
    <x v="10"/>
  </r>
  <r>
    <n v="77568357"/>
    <x v="10"/>
    <x v="17"/>
  </r>
  <r>
    <n v="77568360"/>
    <x v="12"/>
    <x v="3"/>
  </r>
  <r>
    <n v="77568362"/>
    <x v="12"/>
    <x v="11"/>
  </r>
  <r>
    <n v="77568364"/>
    <x v="10"/>
    <x v="18"/>
  </r>
  <r>
    <n v="77568365"/>
    <x v="10"/>
    <x v="17"/>
  </r>
  <r>
    <n v="77568370"/>
    <x v="10"/>
    <x v="13"/>
  </r>
  <r>
    <n v="77568372"/>
    <x v="0"/>
    <x v="15"/>
  </r>
  <r>
    <n v="77568373"/>
    <x v="10"/>
    <x v="1"/>
  </r>
  <r>
    <n v="77568375"/>
    <x v="10"/>
    <x v="11"/>
  </r>
  <r>
    <n v="77568376"/>
    <x v="10"/>
    <x v="16"/>
  </r>
  <r>
    <n v="77568377"/>
    <x v="10"/>
    <x v="10"/>
  </r>
  <r>
    <n v="77568378"/>
    <x v="10"/>
    <x v="13"/>
  </r>
  <r>
    <n v="77568380"/>
    <x v="22"/>
    <x v="8"/>
  </r>
  <r>
    <n v="77568381"/>
    <x v="10"/>
    <x v="1"/>
  </r>
  <r>
    <n v="77568382"/>
    <x v="10"/>
    <x v="15"/>
  </r>
  <r>
    <n v="77568383"/>
    <x v="10"/>
    <x v="9"/>
  </r>
  <r>
    <n v="77568387"/>
    <x v="10"/>
    <x v="4"/>
  </r>
  <r>
    <n v="77568388"/>
    <x v="0"/>
    <x v="16"/>
  </r>
  <r>
    <n v="77568389"/>
    <x v="10"/>
    <x v="1"/>
  </r>
  <r>
    <n v="77568390"/>
    <x v="10"/>
    <x v="4"/>
  </r>
  <r>
    <n v="77568391"/>
    <x v="10"/>
    <x v="12"/>
  </r>
  <r>
    <n v="77568392"/>
    <x v="10"/>
    <x v="10"/>
  </r>
  <r>
    <n v="77568394"/>
    <x v="22"/>
    <x v="13"/>
  </r>
  <r>
    <n v="77568395"/>
    <x v="10"/>
    <x v="13"/>
  </r>
  <r>
    <n v="77568396"/>
    <x v="12"/>
    <x v="12"/>
  </r>
  <r>
    <n v="77568399"/>
    <x v="22"/>
    <x v="6"/>
  </r>
  <r>
    <n v="77568401"/>
    <x v="10"/>
    <x v="11"/>
  </r>
  <r>
    <n v="77568404"/>
    <x v="10"/>
    <x v="13"/>
  </r>
  <r>
    <n v="77568405"/>
    <x v="12"/>
    <x v="9"/>
  </r>
  <r>
    <n v="77568408"/>
    <x v="10"/>
    <x v="4"/>
  </r>
  <r>
    <n v="77568410"/>
    <x v="10"/>
    <x v="3"/>
  </r>
  <r>
    <n v="77568411"/>
    <x v="10"/>
    <x v="12"/>
  </r>
  <r>
    <n v="77568415"/>
    <x v="10"/>
    <x v="6"/>
  </r>
  <r>
    <n v="77568416"/>
    <x v="12"/>
    <x v="0"/>
  </r>
  <r>
    <n v="77568418"/>
    <x v="10"/>
    <x v="3"/>
  </r>
  <r>
    <n v="77568419"/>
    <x v="10"/>
    <x v="4"/>
  </r>
  <r>
    <n v="77568420"/>
    <x v="10"/>
    <x v="16"/>
  </r>
  <r>
    <n v="77568421"/>
    <x v="10"/>
    <x v="5"/>
  </r>
  <r>
    <n v="77568422"/>
    <x v="10"/>
    <x v="3"/>
  </r>
  <r>
    <n v="77568423"/>
    <x v="0"/>
    <x v="13"/>
  </r>
  <r>
    <n v="77568424"/>
    <x v="10"/>
    <x v="11"/>
  </r>
  <r>
    <n v="77568426"/>
    <x v="0"/>
    <x v="10"/>
  </r>
  <r>
    <n v="77568429"/>
    <x v="10"/>
    <x v="16"/>
  </r>
  <r>
    <n v="77568430"/>
    <x v="10"/>
    <x v="1"/>
  </r>
  <r>
    <n v="77568431"/>
    <x v="10"/>
    <x v="4"/>
  </r>
  <r>
    <n v="77568432"/>
    <x v="10"/>
    <x v="8"/>
  </r>
  <r>
    <n v="77568433"/>
    <x v="10"/>
    <x v="13"/>
  </r>
  <r>
    <n v="77568436"/>
    <x v="10"/>
    <x v="5"/>
  </r>
  <r>
    <n v="77568439"/>
    <x v="10"/>
    <x v="15"/>
  </r>
  <r>
    <n v="77568445"/>
    <x v="10"/>
    <x v="11"/>
  </r>
  <r>
    <n v="77568449"/>
    <x v="12"/>
    <x v="6"/>
  </r>
  <r>
    <n v="77568450"/>
    <x v="10"/>
    <x v="3"/>
  </r>
  <r>
    <n v="77568451"/>
    <x v="10"/>
    <x v="5"/>
  </r>
  <r>
    <n v="77568452"/>
    <x v="1"/>
    <x v="5"/>
  </r>
  <r>
    <n v="77568454"/>
    <x v="22"/>
    <x v="3"/>
  </r>
  <r>
    <n v="77568456"/>
    <x v="22"/>
    <x v="13"/>
  </r>
  <r>
    <n v="77568459"/>
    <x v="10"/>
    <x v="9"/>
  </r>
  <r>
    <n v="77568461"/>
    <x v="10"/>
    <x v="15"/>
  </r>
  <r>
    <n v="77568462"/>
    <x v="10"/>
    <x v="10"/>
  </r>
  <r>
    <n v="77568464"/>
    <x v="10"/>
    <x v="7"/>
  </r>
  <r>
    <n v="77568465"/>
    <x v="10"/>
    <x v="8"/>
  </r>
  <r>
    <n v="77568467"/>
    <x v="12"/>
    <x v="16"/>
  </r>
  <r>
    <n v="77568468"/>
    <x v="10"/>
    <x v="16"/>
  </r>
  <r>
    <n v="77568471"/>
    <x v="12"/>
    <x v="1"/>
  </r>
  <r>
    <n v="77568472"/>
    <x v="12"/>
    <x v="18"/>
  </r>
  <r>
    <n v="77568474"/>
    <x v="10"/>
    <x v="16"/>
  </r>
  <r>
    <n v="77568475"/>
    <x v="10"/>
    <x v="4"/>
  </r>
  <r>
    <n v="77568477"/>
    <x v="10"/>
    <x v="4"/>
  </r>
  <r>
    <n v="77568480"/>
    <x v="10"/>
    <x v="8"/>
  </r>
  <r>
    <n v="77568481"/>
    <x v="0"/>
    <x v="2"/>
  </r>
  <r>
    <n v="77568483"/>
    <x v="10"/>
    <x v="6"/>
  </r>
  <r>
    <n v="77568484"/>
    <x v="0"/>
    <x v="2"/>
  </r>
  <r>
    <n v="77568485"/>
    <x v="12"/>
    <x v="0"/>
  </r>
  <r>
    <n v="77568486"/>
    <x v="12"/>
    <x v="4"/>
  </r>
  <r>
    <n v="77568487"/>
    <x v="10"/>
    <x v="17"/>
  </r>
  <r>
    <n v="77568489"/>
    <x v="0"/>
    <x v="7"/>
  </r>
  <r>
    <n v="77568490"/>
    <x v="12"/>
    <x v="16"/>
  </r>
  <r>
    <n v="77568491"/>
    <x v="22"/>
    <x v="2"/>
  </r>
  <r>
    <n v="77568493"/>
    <x v="10"/>
    <x v="0"/>
  </r>
  <r>
    <n v="77568496"/>
    <x v="10"/>
    <x v="10"/>
  </r>
  <r>
    <n v="77568497"/>
    <x v="10"/>
    <x v="0"/>
  </r>
  <r>
    <n v="77568498"/>
    <x v="10"/>
    <x v="9"/>
  </r>
  <r>
    <n v="77568501"/>
    <x v="10"/>
    <x v="3"/>
  </r>
  <r>
    <n v="77568502"/>
    <x v="10"/>
    <x v="13"/>
  </r>
  <r>
    <n v="77568503"/>
    <x v="10"/>
    <x v="0"/>
  </r>
  <r>
    <n v="77568506"/>
    <x v="10"/>
    <x v="9"/>
  </r>
  <r>
    <n v="77568508"/>
    <x v="10"/>
    <x v="6"/>
  </r>
  <r>
    <n v="77568510"/>
    <x v="12"/>
    <x v="16"/>
  </r>
  <r>
    <n v="77568511"/>
    <x v="10"/>
    <x v="12"/>
  </r>
  <r>
    <n v="77568513"/>
    <x v="21"/>
    <x v="11"/>
  </r>
  <r>
    <n v="77568515"/>
    <x v="10"/>
    <x v="0"/>
  </r>
  <r>
    <n v="77568519"/>
    <x v="10"/>
    <x v="3"/>
  </r>
  <r>
    <n v="77568520"/>
    <x v="10"/>
    <x v="3"/>
  </r>
  <r>
    <n v="77568523"/>
    <x v="10"/>
    <x v="17"/>
  </r>
  <r>
    <n v="77568524"/>
    <x v="10"/>
    <x v="0"/>
  </r>
  <r>
    <n v="77568526"/>
    <x v="10"/>
    <x v="5"/>
  </r>
  <r>
    <n v="77568528"/>
    <x v="0"/>
    <x v="12"/>
  </r>
  <r>
    <n v="77568529"/>
    <x v="10"/>
    <x v="3"/>
  </r>
  <r>
    <n v="77568530"/>
    <x v="10"/>
    <x v="17"/>
  </r>
  <r>
    <n v="77568535"/>
    <x v="22"/>
    <x v="10"/>
  </r>
  <r>
    <n v="77568537"/>
    <x v="10"/>
    <x v="14"/>
  </r>
  <r>
    <n v="77568538"/>
    <x v="0"/>
    <x v="7"/>
  </r>
  <r>
    <n v="77568541"/>
    <x v="10"/>
    <x v="0"/>
  </r>
  <r>
    <n v="77568542"/>
    <x v="10"/>
    <x v="4"/>
  </r>
  <r>
    <n v="77568544"/>
    <x v="0"/>
    <x v="9"/>
  </r>
  <r>
    <n v="77568546"/>
    <x v="10"/>
    <x v="6"/>
  </r>
  <r>
    <n v="77568547"/>
    <x v="22"/>
    <x v="5"/>
  </r>
  <r>
    <n v="77568548"/>
    <x v="12"/>
    <x v="2"/>
  </r>
  <r>
    <n v="77568549"/>
    <x v="12"/>
    <x v="3"/>
  </r>
  <r>
    <n v="77568551"/>
    <x v="12"/>
    <x v="5"/>
  </r>
  <r>
    <n v="77568553"/>
    <x v="10"/>
    <x v="5"/>
  </r>
  <r>
    <n v="77568554"/>
    <x v="12"/>
    <x v="0"/>
  </r>
  <r>
    <n v="77568555"/>
    <x v="10"/>
    <x v="4"/>
  </r>
  <r>
    <n v="77568557"/>
    <x v="10"/>
    <x v="15"/>
  </r>
  <r>
    <n v="77568558"/>
    <x v="12"/>
    <x v="12"/>
  </r>
  <r>
    <n v="77568560"/>
    <x v="10"/>
    <x v="15"/>
  </r>
  <r>
    <n v="77568564"/>
    <x v="10"/>
    <x v="14"/>
  </r>
  <r>
    <n v="77568566"/>
    <x v="22"/>
    <x v="6"/>
  </r>
  <r>
    <n v="77568567"/>
    <x v="10"/>
    <x v="9"/>
  </r>
  <r>
    <n v="77568568"/>
    <x v="10"/>
    <x v="16"/>
  </r>
  <r>
    <n v="77568569"/>
    <x v="22"/>
    <x v="3"/>
  </r>
  <r>
    <n v="77568573"/>
    <x v="10"/>
    <x v="12"/>
  </r>
  <r>
    <n v="77568574"/>
    <x v="10"/>
    <x v="0"/>
  </r>
  <r>
    <n v="77568576"/>
    <x v="10"/>
    <x v="9"/>
  </r>
  <r>
    <n v="77568577"/>
    <x v="12"/>
    <x v="7"/>
  </r>
  <r>
    <n v="77568578"/>
    <x v="10"/>
    <x v="2"/>
  </r>
  <r>
    <n v="77568579"/>
    <x v="10"/>
    <x v="18"/>
  </r>
  <r>
    <n v="77568581"/>
    <x v="0"/>
    <x v="18"/>
  </r>
  <r>
    <n v="77568582"/>
    <x v="22"/>
    <x v="17"/>
  </r>
  <r>
    <n v="77568583"/>
    <x v="0"/>
    <x v="11"/>
  </r>
  <r>
    <n v="77568585"/>
    <x v="10"/>
    <x v="10"/>
  </r>
  <r>
    <n v="77568587"/>
    <x v="10"/>
    <x v="5"/>
  </r>
  <r>
    <n v="77568588"/>
    <x v="10"/>
    <x v="1"/>
  </r>
  <r>
    <n v="77568589"/>
    <x v="10"/>
    <x v="13"/>
  </r>
  <r>
    <n v="77568590"/>
    <x v="10"/>
    <x v="13"/>
  </r>
  <r>
    <n v="77568592"/>
    <x v="10"/>
    <x v="2"/>
  </r>
  <r>
    <n v="77568593"/>
    <x v="10"/>
    <x v="3"/>
  </r>
  <r>
    <n v="77568594"/>
    <x v="10"/>
    <x v="12"/>
  </r>
  <r>
    <n v="77568596"/>
    <x v="10"/>
    <x v="13"/>
  </r>
  <r>
    <n v="77568598"/>
    <x v="12"/>
    <x v="1"/>
  </r>
  <r>
    <n v="77568599"/>
    <x v="10"/>
    <x v="11"/>
  </r>
  <r>
    <n v="77568601"/>
    <x v="0"/>
    <x v="10"/>
  </r>
  <r>
    <n v="77568602"/>
    <x v="10"/>
    <x v="3"/>
  </r>
  <r>
    <n v="77568603"/>
    <x v="0"/>
    <x v="13"/>
  </r>
  <r>
    <n v="77568604"/>
    <x v="10"/>
    <x v="3"/>
  </r>
  <r>
    <n v="77568606"/>
    <x v="10"/>
    <x v="10"/>
  </r>
  <r>
    <n v="77568607"/>
    <x v="22"/>
    <x v="14"/>
  </r>
  <r>
    <n v="77568610"/>
    <x v="10"/>
    <x v="8"/>
  </r>
  <r>
    <n v="77568612"/>
    <x v="10"/>
    <x v="10"/>
  </r>
  <r>
    <n v="77568614"/>
    <x v="12"/>
    <x v="6"/>
  </r>
  <r>
    <n v="77568615"/>
    <x v="12"/>
    <x v="16"/>
  </r>
  <r>
    <n v="77568621"/>
    <x v="0"/>
    <x v="2"/>
  </r>
  <r>
    <n v="77568623"/>
    <x v="10"/>
    <x v="15"/>
  </r>
  <r>
    <n v="77568627"/>
    <x v="10"/>
    <x v="10"/>
  </r>
  <r>
    <n v="77568628"/>
    <x v="10"/>
    <x v="3"/>
  </r>
  <r>
    <n v="77568629"/>
    <x v="10"/>
    <x v="5"/>
  </r>
  <r>
    <n v="77568630"/>
    <x v="10"/>
    <x v="8"/>
  </r>
  <r>
    <n v="77568631"/>
    <x v="10"/>
    <x v="1"/>
  </r>
  <r>
    <n v="77568634"/>
    <x v="10"/>
    <x v="2"/>
  </r>
  <r>
    <n v="77568636"/>
    <x v="11"/>
    <x v="10"/>
  </r>
  <r>
    <n v="77568637"/>
    <x v="10"/>
    <x v="8"/>
  </r>
  <r>
    <n v="77568638"/>
    <x v="10"/>
    <x v="2"/>
  </r>
  <r>
    <n v="77568641"/>
    <x v="10"/>
    <x v="14"/>
  </r>
  <r>
    <n v="77568642"/>
    <x v="10"/>
    <x v="12"/>
  </r>
  <r>
    <n v="77568643"/>
    <x v="10"/>
    <x v="18"/>
  </r>
  <r>
    <n v="77568644"/>
    <x v="10"/>
    <x v="4"/>
  </r>
  <r>
    <n v="77568645"/>
    <x v="10"/>
    <x v="16"/>
  </r>
  <r>
    <n v="77568646"/>
    <x v="10"/>
    <x v="15"/>
  </r>
  <r>
    <n v="77568647"/>
    <x v="10"/>
    <x v="6"/>
  </r>
  <r>
    <n v="77568648"/>
    <x v="10"/>
    <x v="10"/>
  </r>
  <r>
    <n v="77568649"/>
    <x v="10"/>
    <x v="14"/>
  </r>
  <r>
    <n v="77568651"/>
    <x v="10"/>
    <x v="9"/>
  </r>
  <r>
    <n v="77568652"/>
    <x v="10"/>
    <x v="12"/>
  </r>
  <r>
    <n v="77568653"/>
    <x v="22"/>
    <x v="7"/>
  </r>
  <r>
    <n v="77568660"/>
    <x v="12"/>
    <x v="16"/>
  </r>
  <r>
    <n v="77568663"/>
    <x v="10"/>
    <x v="0"/>
  </r>
  <r>
    <n v="77568665"/>
    <x v="10"/>
    <x v="15"/>
  </r>
  <r>
    <n v="77568666"/>
    <x v="22"/>
    <x v="4"/>
  </r>
  <r>
    <n v="77568667"/>
    <x v="10"/>
    <x v="3"/>
  </r>
  <r>
    <n v="77568668"/>
    <x v="10"/>
    <x v="15"/>
  </r>
  <r>
    <n v="77568669"/>
    <x v="10"/>
    <x v="10"/>
  </r>
  <r>
    <n v="77568670"/>
    <x v="22"/>
    <x v="18"/>
  </r>
  <r>
    <n v="77568671"/>
    <x v="10"/>
    <x v="17"/>
  </r>
  <r>
    <n v="77568674"/>
    <x v="10"/>
    <x v="15"/>
  </r>
  <r>
    <n v="77568675"/>
    <x v="12"/>
    <x v="18"/>
  </r>
  <r>
    <n v="77568677"/>
    <x v="10"/>
    <x v="12"/>
  </r>
  <r>
    <n v="77568679"/>
    <x v="10"/>
    <x v="5"/>
  </r>
  <r>
    <n v="77568685"/>
    <x v="10"/>
    <x v="12"/>
  </r>
  <r>
    <n v="77568686"/>
    <x v="22"/>
    <x v="12"/>
  </r>
  <r>
    <n v="77568687"/>
    <x v="2"/>
    <x v="5"/>
  </r>
  <r>
    <n v="77568692"/>
    <x v="10"/>
    <x v="3"/>
  </r>
  <r>
    <n v="77568693"/>
    <x v="10"/>
    <x v="7"/>
  </r>
  <r>
    <n v="77568694"/>
    <x v="22"/>
    <x v="8"/>
  </r>
  <r>
    <n v="77568695"/>
    <x v="0"/>
    <x v="16"/>
  </r>
  <r>
    <n v="77568697"/>
    <x v="10"/>
    <x v="12"/>
  </r>
  <r>
    <n v="77568699"/>
    <x v="10"/>
    <x v="15"/>
  </r>
  <r>
    <n v="77568700"/>
    <x v="10"/>
    <x v="12"/>
  </r>
  <r>
    <n v="77568703"/>
    <x v="0"/>
    <x v="13"/>
  </r>
  <r>
    <n v="77568705"/>
    <x v="22"/>
    <x v="7"/>
  </r>
  <r>
    <n v="77568706"/>
    <x v="10"/>
    <x v="3"/>
  </r>
  <r>
    <n v="77568707"/>
    <x v="22"/>
    <x v="17"/>
  </r>
  <r>
    <n v="77568709"/>
    <x v="0"/>
    <x v="2"/>
  </r>
  <r>
    <n v="77568713"/>
    <x v="22"/>
    <x v="3"/>
  </r>
  <r>
    <n v="77568714"/>
    <x v="10"/>
    <x v="8"/>
  </r>
  <r>
    <n v="77568715"/>
    <x v="10"/>
    <x v="17"/>
  </r>
  <r>
    <n v="77568716"/>
    <x v="10"/>
    <x v="1"/>
  </r>
  <r>
    <n v="77568717"/>
    <x v="10"/>
    <x v="15"/>
  </r>
  <r>
    <n v="77568719"/>
    <x v="10"/>
    <x v="17"/>
  </r>
  <r>
    <n v="77568721"/>
    <x v="10"/>
    <x v="15"/>
  </r>
  <r>
    <n v="77568724"/>
    <x v="10"/>
    <x v="15"/>
  </r>
  <r>
    <n v="77568726"/>
    <x v="22"/>
    <x v="13"/>
  </r>
  <r>
    <n v="77568727"/>
    <x v="0"/>
    <x v="16"/>
  </r>
  <r>
    <n v="77568731"/>
    <x v="12"/>
    <x v="18"/>
  </r>
  <r>
    <n v="77568732"/>
    <x v="12"/>
    <x v="18"/>
  </r>
  <r>
    <n v="77568733"/>
    <x v="10"/>
    <x v="14"/>
  </r>
  <r>
    <n v="77568735"/>
    <x v="10"/>
    <x v="8"/>
  </r>
  <r>
    <n v="77568738"/>
    <x v="10"/>
    <x v="17"/>
  </r>
  <r>
    <n v="77568742"/>
    <x v="22"/>
    <x v="8"/>
  </r>
  <r>
    <n v="77568743"/>
    <x v="10"/>
    <x v="4"/>
  </r>
  <r>
    <n v="77568745"/>
    <x v="10"/>
    <x v="15"/>
  </r>
  <r>
    <n v="77568747"/>
    <x v="0"/>
    <x v="11"/>
  </r>
  <r>
    <n v="77568750"/>
    <x v="10"/>
    <x v="8"/>
  </r>
  <r>
    <n v="77568751"/>
    <x v="10"/>
    <x v="16"/>
  </r>
  <r>
    <n v="77568752"/>
    <x v="10"/>
    <x v="1"/>
  </r>
  <r>
    <n v="77568753"/>
    <x v="10"/>
    <x v="3"/>
  </r>
  <r>
    <n v="77568754"/>
    <x v="10"/>
    <x v="3"/>
  </r>
  <r>
    <n v="77568756"/>
    <x v="0"/>
    <x v="10"/>
  </r>
  <r>
    <n v="77568757"/>
    <x v="12"/>
    <x v="16"/>
  </r>
  <r>
    <n v="77568758"/>
    <x v="22"/>
    <x v="13"/>
  </r>
  <r>
    <n v="77568759"/>
    <x v="22"/>
    <x v="3"/>
  </r>
  <r>
    <n v="77568760"/>
    <x v="22"/>
    <x v="11"/>
  </r>
  <r>
    <n v="77568761"/>
    <x v="10"/>
    <x v="15"/>
  </r>
  <r>
    <n v="77568762"/>
    <x v="22"/>
    <x v="13"/>
  </r>
  <r>
    <n v="77568763"/>
    <x v="0"/>
    <x v="8"/>
  </r>
  <r>
    <n v="77568765"/>
    <x v="10"/>
    <x v="4"/>
  </r>
  <r>
    <n v="77568766"/>
    <x v="10"/>
    <x v="12"/>
  </r>
  <r>
    <n v="77568767"/>
    <x v="10"/>
    <x v="15"/>
  </r>
  <r>
    <n v="77568768"/>
    <x v="10"/>
    <x v="7"/>
  </r>
  <r>
    <n v="77568770"/>
    <x v="22"/>
    <x v="13"/>
  </r>
  <r>
    <n v="77568771"/>
    <x v="10"/>
    <x v="15"/>
  </r>
  <r>
    <n v="77568774"/>
    <x v="10"/>
    <x v="11"/>
  </r>
  <r>
    <n v="77568777"/>
    <x v="10"/>
    <x v="3"/>
  </r>
  <r>
    <n v="77568780"/>
    <x v="22"/>
    <x v="15"/>
  </r>
  <r>
    <n v="77568781"/>
    <x v="22"/>
    <x v="8"/>
  </r>
  <r>
    <n v="77568782"/>
    <x v="10"/>
    <x v="13"/>
  </r>
  <r>
    <n v="77568783"/>
    <x v="22"/>
    <x v="13"/>
  </r>
  <r>
    <n v="77568784"/>
    <x v="10"/>
    <x v="7"/>
  </r>
  <r>
    <n v="77568787"/>
    <x v="10"/>
    <x v="16"/>
  </r>
  <r>
    <n v="77568788"/>
    <x v="0"/>
    <x v="17"/>
  </r>
  <r>
    <n v="77568790"/>
    <x v="10"/>
    <x v="1"/>
  </r>
  <r>
    <n v="77568792"/>
    <x v="12"/>
    <x v="6"/>
  </r>
  <r>
    <n v="77568795"/>
    <x v="1"/>
    <x v="6"/>
  </r>
  <r>
    <n v="77568796"/>
    <x v="10"/>
    <x v="11"/>
  </r>
  <r>
    <n v="77568797"/>
    <x v="10"/>
    <x v="7"/>
  </r>
  <r>
    <n v="77568798"/>
    <x v="10"/>
    <x v="3"/>
  </r>
  <r>
    <n v="77568799"/>
    <x v="10"/>
    <x v="5"/>
  </r>
  <r>
    <n v="77568800"/>
    <x v="10"/>
    <x v="10"/>
  </r>
  <r>
    <n v="77568801"/>
    <x v="12"/>
    <x v="16"/>
  </r>
  <r>
    <n v="77568803"/>
    <x v="10"/>
    <x v="10"/>
  </r>
  <r>
    <n v="77568806"/>
    <x v="12"/>
    <x v="11"/>
  </r>
  <r>
    <n v="77568807"/>
    <x v="10"/>
    <x v="7"/>
  </r>
  <r>
    <n v="77568808"/>
    <x v="10"/>
    <x v="13"/>
  </r>
  <r>
    <n v="77568809"/>
    <x v="10"/>
    <x v="13"/>
  </r>
  <r>
    <n v="77568812"/>
    <x v="0"/>
    <x v="16"/>
  </r>
  <r>
    <n v="77568813"/>
    <x v="10"/>
    <x v="0"/>
  </r>
  <r>
    <n v="77568814"/>
    <x v="21"/>
    <x v="17"/>
  </r>
  <r>
    <n v="77568816"/>
    <x v="10"/>
    <x v="7"/>
  </r>
  <r>
    <n v="77568818"/>
    <x v="10"/>
    <x v="4"/>
  </r>
  <r>
    <n v="77568819"/>
    <x v="10"/>
    <x v="10"/>
  </r>
  <r>
    <n v="77568821"/>
    <x v="0"/>
    <x v="15"/>
  </r>
  <r>
    <n v="77568822"/>
    <x v="22"/>
    <x v="4"/>
  </r>
  <r>
    <n v="77568823"/>
    <x v="10"/>
    <x v="13"/>
  </r>
  <r>
    <n v="77568828"/>
    <x v="10"/>
    <x v="1"/>
  </r>
  <r>
    <n v="77568829"/>
    <x v="10"/>
    <x v="5"/>
  </r>
  <r>
    <n v="77568830"/>
    <x v="22"/>
    <x v="0"/>
  </r>
  <r>
    <n v="77568832"/>
    <x v="10"/>
    <x v="13"/>
  </r>
  <r>
    <n v="77568835"/>
    <x v="10"/>
    <x v="1"/>
  </r>
  <r>
    <n v="77568836"/>
    <x v="10"/>
    <x v="17"/>
  </r>
  <r>
    <n v="77568837"/>
    <x v="0"/>
    <x v="5"/>
  </r>
  <r>
    <n v="77568838"/>
    <x v="10"/>
    <x v="3"/>
  </r>
  <r>
    <n v="77568844"/>
    <x v="10"/>
    <x v="12"/>
  </r>
  <r>
    <n v="77568846"/>
    <x v="22"/>
    <x v="3"/>
  </r>
  <r>
    <n v="77568847"/>
    <x v="22"/>
    <x v="8"/>
  </r>
  <r>
    <n v="77568848"/>
    <x v="10"/>
    <x v="7"/>
  </r>
  <r>
    <n v="77568849"/>
    <x v="0"/>
    <x v="2"/>
  </r>
  <r>
    <n v="77568850"/>
    <x v="10"/>
    <x v="0"/>
  </r>
  <r>
    <n v="77568851"/>
    <x v="10"/>
    <x v="6"/>
  </r>
  <r>
    <n v="77568852"/>
    <x v="10"/>
    <x v="0"/>
  </r>
  <r>
    <n v="77568853"/>
    <x v="12"/>
    <x v="16"/>
  </r>
  <r>
    <n v="77568854"/>
    <x v="22"/>
    <x v="12"/>
  </r>
  <r>
    <n v="77568855"/>
    <x v="0"/>
    <x v="3"/>
  </r>
  <r>
    <n v="77568857"/>
    <x v="10"/>
    <x v="0"/>
  </r>
  <r>
    <n v="77568860"/>
    <x v="22"/>
    <x v="14"/>
  </r>
  <r>
    <n v="77568861"/>
    <x v="10"/>
    <x v="17"/>
  </r>
  <r>
    <n v="77568863"/>
    <x v="0"/>
    <x v="9"/>
  </r>
  <r>
    <n v="77568864"/>
    <x v="10"/>
    <x v="17"/>
  </r>
  <r>
    <n v="77568866"/>
    <x v="10"/>
    <x v="2"/>
  </r>
  <r>
    <n v="77568867"/>
    <x v="10"/>
    <x v="13"/>
  </r>
  <r>
    <n v="77568868"/>
    <x v="0"/>
    <x v="6"/>
  </r>
  <r>
    <n v="77568869"/>
    <x v="10"/>
    <x v="9"/>
  </r>
  <r>
    <n v="77568870"/>
    <x v="10"/>
    <x v="9"/>
  </r>
  <r>
    <n v="77568871"/>
    <x v="10"/>
    <x v="0"/>
  </r>
  <r>
    <n v="77568874"/>
    <x v="10"/>
    <x v="16"/>
  </r>
  <r>
    <n v="77568875"/>
    <x v="10"/>
    <x v="13"/>
  </r>
  <r>
    <n v="77568876"/>
    <x v="10"/>
    <x v="7"/>
  </r>
  <r>
    <n v="77568878"/>
    <x v="22"/>
    <x v="7"/>
  </r>
  <r>
    <n v="77568879"/>
    <x v="10"/>
    <x v="12"/>
  </r>
  <r>
    <n v="77568880"/>
    <x v="10"/>
    <x v="10"/>
  </r>
  <r>
    <n v="77568881"/>
    <x v="10"/>
    <x v="2"/>
  </r>
  <r>
    <n v="77568882"/>
    <x v="10"/>
    <x v="2"/>
  </r>
  <r>
    <n v="77568883"/>
    <x v="10"/>
    <x v="1"/>
  </r>
  <r>
    <n v="77568884"/>
    <x v="10"/>
    <x v="4"/>
  </r>
  <r>
    <n v="77568885"/>
    <x v="10"/>
    <x v="0"/>
  </r>
  <r>
    <n v="77568887"/>
    <x v="12"/>
    <x v="4"/>
  </r>
  <r>
    <n v="77568888"/>
    <x v="0"/>
    <x v="4"/>
  </r>
  <r>
    <n v="77568889"/>
    <x v="10"/>
    <x v="7"/>
  </r>
  <r>
    <n v="77568891"/>
    <x v="10"/>
    <x v="6"/>
  </r>
  <r>
    <n v="77568892"/>
    <x v="12"/>
    <x v="9"/>
  </r>
  <r>
    <n v="77568893"/>
    <x v="10"/>
    <x v="18"/>
  </r>
  <r>
    <n v="77568894"/>
    <x v="10"/>
    <x v="4"/>
  </r>
  <r>
    <n v="77568895"/>
    <x v="0"/>
    <x v="7"/>
  </r>
  <r>
    <n v="77568897"/>
    <x v="10"/>
    <x v="13"/>
  </r>
  <r>
    <n v="77568898"/>
    <x v="10"/>
    <x v="13"/>
  </r>
  <r>
    <n v="77568899"/>
    <x v="22"/>
    <x v="15"/>
  </r>
  <r>
    <n v="77568900"/>
    <x v="10"/>
    <x v="9"/>
  </r>
  <r>
    <n v="77568901"/>
    <x v="10"/>
    <x v="9"/>
  </r>
  <r>
    <n v="77568904"/>
    <x v="21"/>
    <x v="16"/>
  </r>
  <r>
    <n v="77568905"/>
    <x v="10"/>
    <x v="5"/>
  </r>
  <r>
    <n v="77568906"/>
    <x v="10"/>
    <x v="10"/>
  </r>
  <r>
    <n v="77568907"/>
    <x v="10"/>
    <x v="1"/>
  </r>
  <r>
    <n v="77568908"/>
    <x v="0"/>
    <x v="18"/>
  </r>
  <r>
    <n v="77568910"/>
    <x v="0"/>
    <x v="3"/>
  </r>
  <r>
    <n v="77568913"/>
    <x v="10"/>
    <x v="16"/>
  </r>
  <r>
    <n v="77568914"/>
    <x v="10"/>
    <x v="11"/>
  </r>
  <r>
    <n v="77568916"/>
    <x v="1"/>
    <x v="12"/>
  </r>
  <r>
    <n v="77568917"/>
    <x v="10"/>
    <x v="15"/>
  </r>
  <r>
    <n v="77568918"/>
    <x v="10"/>
    <x v="6"/>
  </r>
  <r>
    <n v="77568919"/>
    <x v="10"/>
    <x v="3"/>
  </r>
  <r>
    <n v="77568921"/>
    <x v="12"/>
    <x v="3"/>
  </r>
  <r>
    <n v="77568925"/>
    <x v="0"/>
    <x v="3"/>
  </r>
  <r>
    <n v="77568926"/>
    <x v="10"/>
    <x v="14"/>
  </r>
  <r>
    <n v="77568927"/>
    <x v="12"/>
    <x v="1"/>
  </r>
  <r>
    <n v="77568928"/>
    <x v="0"/>
    <x v="11"/>
  </r>
  <r>
    <n v="77568929"/>
    <x v="10"/>
    <x v="3"/>
  </r>
  <r>
    <n v="77568930"/>
    <x v="10"/>
    <x v="3"/>
  </r>
  <r>
    <n v="77568931"/>
    <x v="10"/>
    <x v="9"/>
  </r>
  <r>
    <n v="77568934"/>
    <x v="10"/>
    <x v="15"/>
  </r>
  <r>
    <n v="77568935"/>
    <x v="10"/>
    <x v="5"/>
  </r>
  <r>
    <n v="77568940"/>
    <x v="22"/>
    <x v="17"/>
  </r>
  <r>
    <n v="77568942"/>
    <x v="0"/>
    <x v="15"/>
  </r>
  <r>
    <n v="77568943"/>
    <x v="10"/>
    <x v="1"/>
  </r>
  <r>
    <n v="77568944"/>
    <x v="10"/>
    <x v="11"/>
  </r>
  <r>
    <n v="77568947"/>
    <x v="10"/>
    <x v="13"/>
  </r>
  <r>
    <n v="77568948"/>
    <x v="10"/>
    <x v="1"/>
  </r>
  <r>
    <n v="77568949"/>
    <x v="10"/>
    <x v="15"/>
  </r>
  <r>
    <n v="77568950"/>
    <x v="10"/>
    <x v="11"/>
  </r>
  <r>
    <n v="77568954"/>
    <x v="10"/>
    <x v="12"/>
  </r>
  <r>
    <n v="77568955"/>
    <x v="10"/>
    <x v="12"/>
  </r>
  <r>
    <n v="77568957"/>
    <x v="10"/>
    <x v="15"/>
  </r>
  <r>
    <n v="77568958"/>
    <x v="10"/>
    <x v="8"/>
  </r>
  <r>
    <n v="77568961"/>
    <x v="0"/>
    <x v="2"/>
  </r>
  <r>
    <n v="77568963"/>
    <x v="10"/>
    <x v="15"/>
  </r>
  <r>
    <n v="77568965"/>
    <x v="0"/>
    <x v="2"/>
  </r>
  <r>
    <n v="77568967"/>
    <x v="10"/>
    <x v="3"/>
  </r>
  <r>
    <n v="77568968"/>
    <x v="10"/>
    <x v="13"/>
  </r>
  <r>
    <n v="77568969"/>
    <x v="10"/>
    <x v="16"/>
  </r>
  <r>
    <n v="77568971"/>
    <x v="10"/>
    <x v="17"/>
  </r>
  <r>
    <n v="77568973"/>
    <x v="10"/>
    <x v="2"/>
  </r>
  <r>
    <n v="77568974"/>
    <x v="12"/>
    <x v="5"/>
  </r>
  <r>
    <n v="77568975"/>
    <x v="10"/>
    <x v="3"/>
  </r>
  <r>
    <n v="77568976"/>
    <x v="10"/>
    <x v="13"/>
  </r>
  <r>
    <n v="77568977"/>
    <x v="10"/>
    <x v="15"/>
  </r>
  <r>
    <n v="77568978"/>
    <x v="10"/>
    <x v="5"/>
  </r>
  <r>
    <n v="77568980"/>
    <x v="22"/>
    <x v="9"/>
  </r>
  <r>
    <n v="77568981"/>
    <x v="0"/>
    <x v="17"/>
  </r>
  <r>
    <n v="77568982"/>
    <x v="10"/>
    <x v="12"/>
  </r>
  <r>
    <n v="77568984"/>
    <x v="0"/>
    <x v="2"/>
  </r>
  <r>
    <n v="77568985"/>
    <x v="10"/>
    <x v="9"/>
  </r>
  <r>
    <n v="77568986"/>
    <x v="10"/>
    <x v="15"/>
  </r>
  <r>
    <n v="77568989"/>
    <x v="10"/>
    <x v="4"/>
  </r>
  <r>
    <n v="77568990"/>
    <x v="10"/>
    <x v="18"/>
  </r>
  <r>
    <n v="77568991"/>
    <x v="10"/>
    <x v="15"/>
  </r>
  <r>
    <n v="77568992"/>
    <x v="22"/>
    <x v="17"/>
  </r>
  <r>
    <n v="77568995"/>
    <x v="10"/>
    <x v="10"/>
  </r>
  <r>
    <n v="77568997"/>
    <x v="21"/>
    <x v="15"/>
  </r>
  <r>
    <n v="77568998"/>
    <x v="10"/>
    <x v="2"/>
  </r>
  <r>
    <n v="77568999"/>
    <x v="10"/>
    <x v="16"/>
  </r>
  <r>
    <n v="77569001"/>
    <x v="10"/>
    <x v="5"/>
  </r>
  <r>
    <n v="77569002"/>
    <x v="10"/>
    <x v="13"/>
  </r>
  <r>
    <n v="77569004"/>
    <x v="10"/>
    <x v="16"/>
  </r>
  <r>
    <n v="77569005"/>
    <x v="10"/>
    <x v="15"/>
  </r>
  <r>
    <n v="77569006"/>
    <x v="22"/>
    <x v="8"/>
  </r>
  <r>
    <n v="77569008"/>
    <x v="10"/>
    <x v="2"/>
  </r>
  <r>
    <n v="77569009"/>
    <x v="31"/>
    <x v="15"/>
  </r>
  <r>
    <n v="77569010"/>
    <x v="10"/>
    <x v="5"/>
  </r>
  <r>
    <n v="77569011"/>
    <x v="10"/>
    <x v="1"/>
  </r>
  <r>
    <n v="77569012"/>
    <x v="10"/>
    <x v="18"/>
  </r>
  <r>
    <n v="77569013"/>
    <x v="12"/>
    <x v="17"/>
  </r>
  <r>
    <n v="77569017"/>
    <x v="10"/>
    <x v="3"/>
  </r>
  <r>
    <n v="77569018"/>
    <x v="10"/>
    <x v="3"/>
  </r>
  <r>
    <n v="77569020"/>
    <x v="10"/>
    <x v="10"/>
  </r>
  <r>
    <n v="77569021"/>
    <x v="10"/>
    <x v="8"/>
  </r>
  <r>
    <n v="77569022"/>
    <x v="10"/>
    <x v="16"/>
  </r>
  <r>
    <n v="77569024"/>
    <x v="10"/>
    <x v="2"/>
  </r>
  <r>
    <n v="77569026"/>
    <x v="10"/>
    <x v="15"/>
  </r>
  <r>
    <n v="77569027"/>
    <x v="21"/>
    <x v="4"/>
  </r>
  <r>
    <n v="77569028"/>
    <x v="10"/>
    <x v="12"/>
  </r>
  <r>
    <n v="77569030"/>
    <x v="10"/>
    <x v="13"/>
  </r>
  <r>
    <n v="77569031"/>
    <x v="10"/>
    <x v="12"/>
  </r>
  <r>
    <n v="77569032"/>
    <x v="10"/>
    <x v="10"/>
  </r>
  <r>
    <n v="77569033"/>
    <x v="22"/>
    <x v="1"/>
  </r>
  <r>
    <n v="77569034"/>
    <x v="10"/>
    <x v="3"/>
  </r>
  <r>
    <n v="77569035"/>
    <x v="10"/>
    <x v="13"/>
  </r>
  <r>
    <n v="77569036"/>
    <x v="10"/>
    <x v="7"/>
  </r>
  <r>
    <n v="77569037"/>
    <x v="10"/>
    <x v="13"/>
  </r>
  <r>
    <n v="77569038"/>
    <x v="10"/>
    <x v="4"/>
  </r>
  <r>
    <n v="77569041"/>
    <x v="0"/>
    <x v="2"/>
  </r>
  <r>
    <n v="77569046"/>
    <x v="10"/>
    <x v="0"/>
  </r>
  <r>
    <n v="77569047"/>
    <x v="10"/>
    <x v="18"/>
  </r>
  <r>
    <n v="77569051"/>
    <x v="10"/>
    <x v="10"/>
  </r>
  <r>
    <n v="77569052"/>
    <x v="10"/>
    <x v="11"/>
  </r>
  <r>
    <n v="77569054"/>
    <x v="0"/>
    <x v="18"/>
  </r>
  <r>
    <n v="77569055"/>
    <x v="0"/>
    <x v="16"/>
  </r>
  <r>
    <n v="77569060"/>
    <x v="10"/>
    <x v="8"/>
  </r>
  <r>
    <n v="77569062"/>
    <x v="21"/>
    <x v="17"/>
  </r>
  <r>
    <n v="77569063"/>
    <x v="10"/>
    <x v="1"/>
  </r>
  <r>
    <n v="77569066"/>
    <x v="22"/>
    <x v="13"/>
  </r>
  <r>
    <n v="77569067"/>
    <x v="10"/>
    <x v="4"/>
  </r>
  <r>
    <n v="77569068"/>
    <x v="22"/>
    <x v="13"/>
  </r>
  <r>
    <n v="77569069"/>
    <x v="10"/>
    <x v="12"/>
  </r>
  <r>
    <n v="77569070"/>
    <x v="10"/>
    <x v="5"/>
  </r>
  <r>
    <n v="77569073"/>
    <x v="10"/>
    <x v="15"/>
  </r>
  <r>
    <n v="77569074"/>
    <x v="10"/>
    <x v="7"/>
  </r>
  <r>
    <n v="77569079"/>
    <x v="10"/>
    <x v="13"/>
  </r>
  <r>
    <n v="77569080"/>
    <x v="10"/>
    <x v="17"/>
  </r>
  <r>
    <n v="77569082"/>
    <x v="10"/>
    <x v="17"/>
  </r>
  <r>
    <n v="77569084"/>
    <x v="22"/>
    <x v="15"/>
  </r>
  <r>
    <n v="77569085"/>
    <x v="11"/>
    <x v="13"/>
  </r>
  <r>
    <n v="77569088"/>
    <x v="10"/>
    <x v="5"/>
  </r>
  <r>
    <n v="77569089"/>
    <x v="10"/>
    <x v="16"/>
  </r>
  <r>
    <n v="77569090"/>
    <x v="0"/>
    <x v="13"/>
  </r>
  <r>
    <n v="77569091"/>
    <x v="10"/>
    <x v="11"/>
  </r>
  <r>
    <n v="77569093"/>
    <x v="10"/>
    <x v="7"/>
  </r>
  <r>
    <n v="77569094"/>
    <x v="12"/>
    <x v="11"/>
  </r>
  <r>
    <n v="77569095"/>
    <x v="10"/>
    <x v="15"/>
  </r>
  <r>
    <n v="77569097"/>
    <x v="10"/>
    <x v="18"/>
  </r>
  <r>
    <n v="77569098"/>
    <x v="10"/>
    <x v="10"/>
  </r>
  <r>
    <n v="77569099"/>
    <x v="10"/>
    <x v="15"/>
  </r>
  <r>
    <n v="77569100"/>
    <x v="10"/>
    <x v="16"/>
  </r>
  <r>
    <n v="77569103"/>
    <x v="10"/>
    <x v="3"/>
  </r>
  <r>
    <n v="77569104"/>
    <x v="10"/>
    <x v="15"/>
  </r>
  <r>
    <n v="77569105"/>
    <x v="0"/>
    <x v="17"/>
  </r>
  <r>
    <n v="77569106"/>
    <x v="0"/>
    <x v="15"/>
  </r>
  <r>
    <n v="77569108"/>
    <x v="10"/>
    <x v="18"/>
  </r>
  <r>
    <n v="77569109"/>
    <x v="10"/>
    <x v="10"/>
  </r>
  <r>
    <n v="77569110"/>
    <x v="10"/>
    <x v="12"/>
  </r>
  <r>
    <n v="77569111"/>
    <x v="10"/>
    <x v="12"/>
  </r>
  <r>
    <n v="77569112"/>
    <x v="10"/>
    <x v="4"/>
  </r>
  <r>
    <n v="77569113"/>
    <x v="10"/>
    <x v="8"/>
  </r>
  <r>
    <n v="77569114"/>
    <x v="10"/>
    <x v="12"/>
  </r>
  <r>
    <n v="77569116"/>
    <x v="22"/>
    <x v="2"/>
  </r>
  <r>
    <n v="77569118"/>
    <x v="10"/>
    <x v="14"/>
  </r>
  <r>
    <n v="77569121"/>
    <x v="10"/>
    <x v="1"/>
  </r>
  <r>
    <n v="77569123"/>
    <x v="10"/>
    <x v="4"/>
  </r>
  <r>
    <n v="77569125"/>
    <x v="10"/>
    <x v="3"/>
  </r>
  <r>
    <n v="77569126"/>
    <x v="10"/>
    <x v="15"/>
  </r>
  <r>
    <n v="77569127"/>
    <x v="10"/>
    <x v="1"/>
  </r>
  <r>
    <n v="77569129"/>
    <x v="12"/>
    <x v="10"/>
  </r>
  <r>
    <n v="77569130"/>
    <x v="10"/>
    <x v="1"/>
  </r>
  <r>
    <n v="77569131"/>
    <x v="10"/>
    <x v="4"/>
  </r>
  <r>
    <n v="77569132"/>
    <x v="22"/>
    <x v="6"/>
  </r>
  <r>
    <n v="77569135"/>
    <x v="12"/>
    <x v="10"/>
  </r>
  <r>
    <n v="77569136"/>
    <x v="10"/>
    <x v="3"/>
  </r>
  <r>
    <n v="77569138"/>
    <x v="12"/>
    <x v="9"/>
  </r>
  <r>
    <n v="77569139"/>
    <x v="10"/>
    <x v="3"/>
  </r>
  <r>
    <n v="77569140"/>
    <x v="10"/>
    <x v="5"/>
  </r>
  <r>
    <n v="77569143"/>
    <x v="23"/>
    <x v="4"/>
  </r>
  <r>
    <n v="77569144"/>
    <x v="22"/>
    <x v="4"/>
  </r>
  <r>
    <n v="77569145"/>
    <x v="10"/>
    <x v="4"/>
  </r>
  <r>
    <n v="77569147"/>
    <x v="10"/>
    <x v="15"/>
  </r>
  <r>
    <n v="77569148"/>
    <x v="10"/>
    <x v="13"/>
  </r>
  <r>
    <n v="77569149"/>
    <x v="10"/>
    <x v="18"/>
  </r>
  <r>
    <n v="77569151"/>
    <x v="10"/>
    <x v="16"/>
  </r>
  <r>
    <n v="77569152"/>
    <x v="10"/>
    <x v="15"/>
  </r>
  <r>
    <n v="77569153"/>
    <x v="10"/>
    <x v="12"/>
  </r>
  <r>
    <n v="77569154"/>
    <x v="10"/>
    <x v="9"/>
  </r>
  <r>
    <n v="77569156"/>
    <x v="25"/>
    <x v="15"/>
  </r>
  <r>
    <n v="77569157"/>
    <x v="10"/>
    <x v="11"/>
  </r>
  <r>
    <n v="77569158"/>
    <x v="10"/>
    <x v="2"/>
  </r>
  <r>
    <n v="77569160"/>
    <x v="10"/>
    <x v="13"/>
  </r>
  <r>
    <n v="77569161"/>
    <x v="10"/>
    <x v="18"/>
  </r>
  <r>
    <n v="77569162"/>
    <x v="10"/>
    <x v="5"/>
  </r>
  <r>
    <n v="77569163"/>
    <x v="10"/>
    <x v="12"/>
  </r>
  <r>
    <n v="77569164"/>
    <x v="10"/>
    <x v="12"/>
  </r>
  <r>
    <n v="77569169"/>
    <x v="22"/>
    <x v="1"/>
  </r>
  <r>
    <n v="77569170"/>
    <x v="10"/>
    <x v="1"/>
  </r>
  <r>
    <n v="77569172"/>
    <x v="10"/>
    <x v="13"/>
  </r>
  <r>
    <n v="77569173"/>
    <x v="10"/>
    <x v="13"/>
  </r>
  <r>
    <n v="77569174"/>
    <x v="10"/>
    <x v="12"/>
  </r>
  <r>
    <n v="77569175"/>
    <x v="10"/>
    <x v="14"/>
  </r>
  <r>
    <n v="77569182"/>
    <x v="10"/>
    <x v="15"/>
  </r>
  <r>
    <n v="77569183"/>
    <x v="10"/>
    <x v="7"/>
  </r>
  <r>
    <n v="77569186"/>
    <x v="0"/>
    <x v="11"/>
  </r>
  <r>
    <n v="77569187"/>
    <x v="1"/>
    <x v="3"/>
  </r>
  <r>
    <n v="77569189"/>
    <x v="10"/>
    <x v="12"/>
  </r>
  <r>
    <n v="77569190"/>
    <x v="10"/>
    <x v="11"/>
  </r>
  <r>
    <n v="77569191"/>
    <x v="22"/>
    <x v="2"/>
  </r>
  <r>
    <n v="77569196"/>
    <x v="22"/>
    <x v="13"/>
  </r>
  <r>
    <n v="77569198"/>
    <x v="21"/>
    <x v="8"/>
  </r>
  <r>
    <n v="77569200"/>
    <x v="10"/>
    <x v="15"/>
  </r>
  <r>
    <n v="77569202"/>
    <x v="10"/>
    <x v="7"/>
  </r>
  <r>
    <n v="77569203"/>
    <x v="22"/>
    <x v="15"/>
  </r>
  <r>
    <n v="77569204"/>
    <x v="22"/>
    <x v="7"/>
  </r>
  <r>
    <n v="77569205"/>
    <x v="22"/>
    <x v="9"/>
  </r>
  <r>
    <n v="77569208"/>
    <x v="12"/>
    <x v="6"/>
  </r>
  <r>
    <n v="77569209"/>
    <x v="10"/>
    <x v="0"/>
  </r>
  <r>
    <n v="77569210"/>
    <x v="22"/>
    <x v="13"/>
  </r>
  <r>
    <n v="77569212"/>
    <x v="10"/>
    <x v="0"/>
  </r>
  <r>
    <n v="77569215"/>
    <x v="0"/>
    <x v="3"/>
  </r>
  <r>
    <n v="77569216"/>
    <x v="0"/>
    <x v="9"/>
  </r>
  <r>
    <n v="77569219"/>
    <x v="10"/>
    <x v="1"/>
  </r>
  <r>
    <n v="77569220"/>
    <x v="10"/>
    <x v="7"/>
  </r>
  <r>
    <n v="77569221"/>
    <x v="12"/>
    <x v="0"/>
  </r>
  <r>
    <n v="77569222"/>
    <x v="1"/>
    <x v="16"/>
  </r>
  <r>
    <n v="77569223"/>
    <x v="0"/>
    <x v="10"/>
  </r>
  <r>
    <n v="77569225"/>
    <x v="10"/>
    <x v="4"/>
  </r>
  <r>
    <n v="77569226"/>
    <x v="10"/>
    <x v="14"/>
  </r>
  <r>
    <n v="77569227"/>
    <x v="0"/>
    <x v="18"/>
  </r>
  <r>
    <n v="77569228"/>
    <x v="0"/>
    <x v="15"/>
  </r>
  <r>
    <n v="77569229"/>
    <x v="10"/>
    <x v="7"/>
  </r>
  <r>
    <n v="77569231"/>
    <x v="1"/>
    <x v="8"/>
  </r>
  <r>
    <n v="77569232"/>
    <x v="12"/>
    <x v="4"/>
  </r>
  <r>
    <n v="77569233"/>
    <x v="10"/>
    <x v="3"/>
  </r>
  <r>
    <n v="77569234"/>
    <x v="10"/>
    <x v="12"/>
  </r>
  <r>
    <n v="77569236"/>
    <x v="10"/>
    <x v="8"/>
  </r>
  <r>
    <n v="77569237"/>
    <x v="22"/>
    <x v="13"/>
  </r>
  <r>
    <n v="77569239"/>
    <x v="0"/>
    <x v="11"/>
  </r>
  <r>
    <n v="77569240"/>
    <x v="12"/>
    <x v="9"/>
  </r>
  <r>
    <n v="77569241"/>
    <x v="10"/>
    <x v="11"/>
  </r>
  <r>
    <n v="77569243"/>
    <x v="10"/>
    <x v="6"/>
  </r>
  <r>
    <n v="77569244"/>
    <x v="10"/>
    <x v="0"/>
  </r>
  <r>
    <n v="77569245"/>
    <x v="10"/>
    <x v="5"/>
  </r>
  <r>
    <n v="77569247"/>
    <x v="10"/>
    <x v="3"/>
  </r>
  <r>
    <n v="77569248"/>
    <x v="22"/>
    <x v="8"/>
  </r>
  <r>
    <n v="77569250"/>
    <x v="10"/>
    <x v="9"/>
  </r>
  <r>
    <n v="77569252"/>
    <x v="10"/>
    <x v="10"/>
  </r>
  <r>
    <n v="77569253"/>
    <x v="10"/>
    <x v="16"/>
  </r>
  <r>
    <n v="77569254"/>
    <x v="10"/>
    <x v="8"/>
  </r>
  <r>
    <n v="77569255"/>
    <x v="10"/>
    <x v="18"/>
  </r>
  <r>
    <n v="77569256"/>
    <x v="10"/>
    <x v="9"/>
  </r>
  <r>
    <n v="77569259"/>
    <x v="10"/>
    <x v="10"/>
  </r>
  <r>
    <n v="77569263"/>
    <x v="22"/>
    <x v="13"/>
  </r>
  <r>
    <n v="77569264"/>
    <x v="10"/>
    <x v="18"/>
  </r>
  <r>
    <n v="77569266"/>
    <x v="10"/>
    <x v="7"/>
  </r>
  <r>
    <n v="77569267"/>
    <x v="10"/>
    <x v="5"/>
  </r>
  <r>
    <n v="77569269"/>
    <x v="10"/>
    <x v="13"/>
  </r>
  <r>
    <n v="77569270"/>
    <x v="10"/>
    <x v="0"/>
  </r>
  <r>
    <n v="77569271"/>
    <x v="10"/>
    <x v="8"/>
  </r>
  <r>
    <n v="77569272"/>
    <x v="10"/>
    <x v="18"/>
  </r>
  <r>
    <n v="77569273"/>
    <x v="10"/>
    <x v="15"/>
  </r>
  <r>
    <n v="77569274"/>
    <x v="10"/>
    <x v="10"/>
  </r>
  <r>
    <n v="77569275"/>
    <x v="10"/>
    <x v="14"/>
  </r>
  <r>
    <n v="77569276"/>
    <x v="10"/>
    <x v="9"/>
  </r>
  <r>
    <n v="77569278"/>
    <x v="0"/>
    <x v="14"/>
  </r>
  <r>
    <n v="77569280"/>
    <x v="10"/>
    <x v="1"/>
  </r>
  <r>
    <n v="77569281"/>
    <x v="22"/>
    <x v="16"/>
  </r>
  <r>
    <n v="77569282"/>
    <x v="10"/>
    <x v="2"/>
  </r>
  <r>
    <n v="77569283"/>
    <x v="22"/>
    <x v="17"/>
  </r>
  <r>
    <n v="77569284"/>
    <x v="22"/>
    <x v="17"/>
  </r>
  <r>
    <n v="77569285"/>
    <x v="22"/>
    <x v="17"/>
  </r>
  <r>
    <n v="77569287"/>
    <x v="10"/>
    <x v="8"/>
  </r>
  <r>
    <n v="77569288"/>
    <x v="10"/>
    <x v="7"/>
  </r>
  <r>
    <n v="77569291"/>
    <x v="21"/>
    <x v="17"/>
  </r>
  <r>
    <n v="77569292"/>
    <x v="0"/>
    <x v="2"/>
  </r>
  <r>
    <n v="77569294"/>
    <x v="10"/>
    <x v="12"/>
  </r>
  <r>
    <n v="77569295"/>
    <x v="10"/>
    <x v="12"/>
  </r>
  <r>
    <n v="77569296"/>
    <x v="22"/>
    <x v="1"/>
  </r>
  <r>
    <n v="77569298"/>
    <x v="22"/>
    <x v="1"/>
  </r>
  <r>
    <n v="77569299"/>
    <x v="10"/>
    <x v="15"/>
  </r>
  <r>
    <n v="77569300"/>
    <x v="1"/>
    <x v="8"/>
  </r>
  <r>
    <n v="77569301"/>
    <x v="10"/>
    <x v="14"/>
  </r>
  <r>
    <n v="77569303"/>
    <x v="22"/>
    <x v="4"/>
  </r>
  <r>
    <n v="77569306"/>
    <x v="10"/>
    <x v="7"/>
  </r>
  <r>
    <n v="77569307"/>
    <x v="10"/>
    <x v="4"/>
  </r>
  <r>
    <n v="77569308"/>
    <x v="22"/>
    <x v="5"/>
  </r>
  <r>
    <n v="77569312"/>
    <x v="10"/>
    <x v="8"/>
  </r>
  <r>
    <n v="77569313"/>
    <x v="10"/>
    <x v="3"/>
  </r>
  <r>
    <n v="77569314"/>
    <x v="10"/>
    <x v="18"/>
  </r>
  <r>
    <n v="77569315"/>
    <x v="10"/>
    <x v="5"/>
  </r>
  <r>
    <n v="77569316"/>
    <x v="10"/>
    <x v="17"/>
  </r>
  <r>
    <n v="77569318"/>
    <x v="10"/>
    <x v="13"/>
  </r>
  <r>
    <n v="77569320"/>
    <x v="10"/>
    <x v="16"/>
  </r>
  <r>
    <n v="77569323"/>
    <x v="10"/>
    <x v="4"/>
  </r>
  <r>
    <n v="77569324"/>
    <x v="10"/>
    <x v="14"/>
  </r>
  <r>
    <n v="77569326"/>
    <x v="10"/>
    <x v="18"/>
  </r>
  <r>
    <n v="77569327"/>
    <x v="12"/>
    <x v="4"/>
  </r>
  <r>
    <n v="77569329"/>
    <x v="12"/>
    <x v="18"/>
  </r>
  <r>
    <n v="77569331"/>
    <x v="12"/>
    <x v="5"/>
  </r>
  <r>
    <n v="77569333"/>
    <x v="22"/>
    <x v="5"/>
  </r>
  <r>
    <n v="77569334"/>
    <x v="22"/>
    <x v="8"/>
  </r>
  <r>
    <n v="77569335"/>
    <x v="10"/>
    <x v="11"/>
  </r>
  <r>
    <n v="77569336"/>
    <x v="10"/>
    <x v="4"/>
  </r>
  <r>
    <n v="77569338"/>
    <x v="21"/>
    <x v="16"/>
  </r>
  <r>
    <n v="77569339"/>
    <x v="22"/>
    <x v="0"/>
  </r>
  <r>
    <n v="77569340"/>
    <x v="0"/>
    <x v="14"/>
  </r>
  <r>
    <n v="77569341"/>
    <x v="10"/>
    <x v="2"/>
  </r>
  <r>
    <n v="77569342"/>
    <x v="12"/>
    <x v="7"/>
  </r>
  <r>
    <n v="77569343"/>
    <x v="10"/>
    <x v="12"/>
  </r>
  <r>
    <n v="77569346"/>
    <x v="10"/>
    <x v="15"/>
  </r>
  <r>
    <n v="77569347"/>
    <x v="10"/>
    <x v="1"/>
  </r>
  <r>
    <n v="77569348"/>
    <x v="10"/>
    <x v="5"/>
  </r>
  <r>
    <n v="77569350"/>
    <x v="10"/>
    <x v="8"/>
  </r>
  <r>
    <n v="77569352"/>
    <x v="12"/>
    <x v="10"/>
  </r>
  <r>
    <n v="77569353"/>
    <x v="10"/>
    <x v="13"/>
  </r>
  <r>
    <n v="77569359"/>
    <x v="22"/>
    <x v="1"/>
  </r>
  <r>
    <n v="77569362"/>
    <x v="10"/>
    <x v="2"/>
  </r>
  <r>
    <n v="77569363"/>
    <x v="22"/>
    <x v="18"/>
  </r>
  <r>
    <n v="77569364"/>
    <x v="10"/>
    <x v="2"/>
  </r>
  <r>
    <n v="77569365"/>
    <x v="10"/>
    <x v="13"/>
  </r>
  <r>
    <n v="77569369"/>
    <x v="10"/>
    <x v="13"/>
  </r>
  <r>
    <n v="77569372"/>
    <x v="10"/>
    <x v="15"/>
  </r>
  <r>
    <n v="77569373"/>
    <x v="10"/>
    <x v="16"/>
  </r>
  <r>
    <n v="77569374"/>
    <x v="10"/>
    <x v="4"/>
  </r>
  <r>
    <n v="77569375"/>
    <x v="10"/>
    <x v="1"/>
  </r>
  <r>
    <n v="77569376"/>
    <x v="10"/>
    <x v="0"/>
  </r>
  <r>
    <n v="77569378"/>
    <x v="22"/>
    <x v="8"/>
  </r>
  <r>
    <n v="77569379"/>
    <x v="22"/>
    <x v="12"/>
  </r>
  <r>
    <n v="77569381"/>
    <x v="10"/>
    <x v="4"/>
  </r>
  <r>
    <n v="77569382"/>
    <x v="10"/>
    <x v="10"/>
  </r>
  <r>
    <n v="77569383"/>
    <x v="10"/>
    <x v="4"/>
  </r>
  <r>
    <n v="77569384"/>
    <x v="10"/>
    <x v="3"/>
  </r>
  <r>
    <n v="77569385"/>
    <x v="10"/>
    <x v="6"/>
  </r>
  <r>
    <n v="77569387"/>
    <x v="12"/>
    <x v="0"/>
  </r>
  <r>
    <n v="77569388"/>
    <x v="10"/>
    <x v="7"/>
  </r>
  <r>
    <n v="77569389"/>
    <x v="10"/>
    <x v="7"/>
  </r>
  <r>
    <n v="77569390"/>
    <x v="10"/>
    <x v="6"/>
  </r>
  <r>
    <n v="77569391"/>
    <x v="10"/>
    <x v="9"/>
  </r>
  <r>
    <n v="77569392"/>
    <x v="10"/>
    <x v="18"/>
  </r>
  <r>
    <n v="77569394"/>
    <x v="10"/>
    <x v="15"/>
  </r>
  <r>
    <n v="77569395"/>
    <x v="10"/>
    <x v="14"/>
  </r>
  <r>
    <n v="77569406"/>
    <x v="10"/>
    <x v="2"/>
  </r>
  <r>
    <n v="77569408"/>
    <x v="10"/>
    <x v="13"/>
  </r>
  <r>
    <n v="77569409"/>
    <x v="10"/>
    <x v="4"/>
  </r>
  <r>
    <n v="77569410"/>
    <x v="12"/>
    <x v="9"/>
  </r>
  <r>
    <n v="77569411"/>
    <x v="12"/>
    <x v="18"/>
  </r>
  <r>
    <n v="77569412"/>
    <x v="0"/>
    <x v="13"/>
  </r>
  <r>
    <n v="77569413"/>
    <x v="10"/>
    <x v="3"/>
  </r>
  <r>
    <n v="77569414"/>
    <x v="10"/>
    <x v="7"/>
  </r>
  <r>
    <n v="77569415"/>
    <x v="10"/>
    <x v="9"/>
  </r>
  <r>
    <n v="77569416"/>
    <x v="10"/>
    <x v="10"/>
  </r>
  <r>
    <n v="77569418"/>
    <x v="10"/>
    <x v="6"/>
  </r>
  <r>
    <n v="77569419"/>
    <x v="0"/>
    <x v="5"/>
  </r>
  <r>
    <n v="77569420"/>
    <x v="10"/>
    <x v="12"/>
  </r>
  <r>
    <n v="77569421"/>
    <x v="0"/>
    <x v="2"/>
  </r>
  <r>
    <n v="77569422"/>
    <x v="0"/>
    <x v="8"/>
  </r>
  <r>
    <n v="77569423"/>
    <x v="10"/>
    <x v="15"/>
  </r>
  <r>
    <n v="77569424"/>
    <x v="22"/>
    <x v="2"/>
  </r>
  <r>
    <n v="77569425"/>
    <x v="10"/>
    <x v="6"/>
  </r>
  <r>
    <n v="77569427"/>
    <x v="10"/>
    <x v="8"/>
  </r>
  <r>
    <n v="77569428"/>
    <x v="10"/>
    <x v="9"/>
  </r>
  <r>
    <n v="77569430"/>
    <x v="10"/>
    <x v="18"/>
  </r>
  <r>
    <n v="77569432"/>
    <x v="10"/>
    <x v="3"/>
  </r>
  <r>
    <n v="77569433"/>
    <x v="10"/>
    <x v="4"/>
  </r>
  <r>
    <n v="77569434"/>
    <x v="10"/>
    <x v="15"/>
  </r>
  <r>
    <n v="77569436"/>
    <x v="10"/>
    <x v="9"/>
  </r>
  <r>
    <n v="77569438"/>
    <x v="10"/>
    <x v="10"/>
  </r>
  <r>
    <n v="77569439"/>
    <x v="10"/>
    <x v="11"/>
  </r>
  <r>
    <n v="77569441"/>
    <x v="12"/>
    <x v="11"/>
  </r>
  <r>
    <n v="77569443"/>
    <x v="22"/>
    <x v="8"/>
  </r>
  <r>
    <n v="77569445"/>
    <x v="10"/>
    <x v="13"/>
  </r>
  <r>
    <n v="77569448"/>
    <x v="10"/>
    <x v="10"/>
  </r>
  <r>
    <n v="77569449"/>
    <x v="10"/>
    <x v="17"/>
  </r>
  <r>
    <n v="77569450"/>
    <x v="10"/>
    <x v="13"/>
  </r>
  <r>
    <n v="77569451"/>
    <x v="10"/>
    <x v="11"/>
  </r>
  <r>
    <n v="77569452"/>
    <x v="10"/>
    <x v="3"/>
  </r>
  <r>
    <n v="77569454"/>
    <x v="12"/>
    <x v="14"/>
  </r>
  <r>
    <n v="77569455"/>
    <x v="12"/>
    <x v="1"/>
  </r>
  <r>
    <n v="77569456"/>
    <x v="10"/>
    <x v="4"/>
  </r>
  <r>
    <n v="77569458"/>
    <x v="10"/>
    <x v="17"/>
  </r>
  <r>
    <n v="77569460"/>
    <x v="10"/>
    <x v="18"/>
  </r>
  <r>
    <n v="77569462"/>
    <x v="10"/>
    <x v="4"/>
  </r>
  <r>
    <n v="77569463"/>
    <x v="10"/>
    <x v="1"/>
  </r>
  <r>
    <n v="77569464"/>
    <x v="0"/>
    <x v="11"/>
  </r>
  <r>
    <n v="77569465"/>
    <x v="10"/>
    <x v="4"/>
  </r>
  <r>
    <n v="77569466"/>
    <x v="10"/>
    <x v="16"/>
  </r>
  <r>
    <n v="77569468"/>
    <x v="1"/>
    <x v="13"/>
  </r>
  <r>
    <n v="77569470"/>
    <x v="22"/>
    <x v="2"/>
  </r>
  <r>
    <n v="77569471"/>
    <x v="10"/>
    <x v="14"/>
  </r>
  <r>
    <n v="77569474"/>
    <x v="10"/>
    <x v="16"/>
  </r>
  <r>
    <n v="77569476"/>
    <x v="10"/>
    <x v="5"/>
  </r>
  <r>
    <n v="77569477"/>
    <x v="12"/>
    <x v="3"/>
  </r>
  <r>
    <n v="77569478"/>
    <x v="10"/>
    <x v="18"/>
  </r>
  <r>
    <n v="77569482"/>
    <x v="10"/>
    <x v="18"/>
  </r>
  <r>
    <n v="77569484"/>
    <x v="10"/>
    <x v="3"/>
  </r>
  <r>
    <n v="77569485"/>
    <x v="10"/>
    <x v="14"/>
  </r>
  <r>
    <n v="77569486"/>
    <x v="10"/>
    <x v="10"/>
  </r>
  <r>
    <n v="77569487"/>
    <x v="0"/>
    <x v="14"/>
  </r>
  <r>
    <n v="77569488"/>
    <x v="22"/>
    <x v="4"/>
  </r>
  <r>
    <n v="77569489"/>
    <x v="10"/>
    <x v="17"/>
  </r>
  <r>
    <n v="77569490"/>
    <x v="22"/>
    <x v="6"/>
  </r>
  <r>
    <n v="77569491"/>
    <x v="10"/>
    <x v="4"/>
  </r>
  <r>
    <n v="77569492"/>
    <x v="22"/>
    <x v="4"/>
  </r>
  <r>
    <n v="77569493"/>
    <x v="10"/>
    <x v="15"/>
  </r>
  <r>
    <n v="77569496"/>
    <x v="10"/>
    <x v="8"/>
  </r>
  <r>
    <n v="77569497"/>
    <x v="10"/>
    <x v="12"/>
  </r>
  <r>
    <n v="77569498"/>
    <x v="10"/>
    <x v="12"/>
  </r>
  <r>
    <n v="77569501"/>
    <x v="10"/>
    <x v="4"/>
  </r>
  <r>
    <n v="77569502"/>
    <x v="10"/>
    <x v="5"/>
  </r>
  <r>
    <n v="77569503"/>
    <x v="10"/>
    <x v="12"/>
  </r>
  <r>
    <n v="77569504"/>
    <x v="0"/>
    <x v="5"/>
  </r>
  <r>
    <n v="77569505"/>
    <x v="10"/>
    <x v="18"/>
  </r>
  <r>
    <n v="77569506"/>
    <x v="10"/>
    <x v="15"/>
  </r>
  <r>
    <n v="77569508"/>
    <x v="22"/>
    <x v="9"/>
  </r>
  <r>
    <n v="77569509"/>
    <x v="10"/>
    <x v="7"/>
  </r>
  <r>
    <n v="77569510"/>
    <x v="12"/>
    <x v="18"/>
  </r>
  <r>
    <n v="77569512"/>
    <x v="10"/>
    <x v="5"/>
  </r>
  <r>
    <n v="77569513"/>
    <x v="10"/>
    <x v="8"/>
  </r>
  <r>
    <n v="77569514"/>
    <x v="0"/>
    <x v="2"/>
  </r>
  <r>
    <n v="77569515"/>
    <x v="10"/>
    <x v="7"/>
  </r>
  <r>
    <n v="77569519"/>
    <x v="10"/>
    <x v="12"/>
  </r>
  <r>
    <n v="77569521"/>
    <x v="0"/>
    <x v="3"/>
  </r>
  <r>
    <n v="77569522"/>
    <x v="10"/>
    <x v="18"/>
  </r>
  <r>
    <n v="77569523"/>
    <x v="10"/>
    <x v="16"/>
  </r>
  <r>
    <n v="77569525"/>
    <x v="10"/>
    <x v="10"/>
  </r>
  <r>
    <n v="77569527"/>
    <x v="10"/>
    <x v="8"/>
  </r>
  <r>
    <n v="77569528"/>
    <x v="10"/>
    <x v="7"/>
  </r>
  <r>
    <n v="77569530"/>
    <x v="10"/>
    <x v="11"/>
  </r>
  <r>
    <n v="77569531"/>
    <x v="22"/>
    <x v="13"/>
  </r>
  <r>
    <n v="77569533"/>
    <x v="12"/>
    <x v="16"/>
  </r>
  <r>
    <n v="77569535"/>
    <x v="10"/>
    <x v="18"/>
  </r>
  <r>
    <n v="77569536"/>
    <x v="10"/>
    <x v="4"/>
  </r>
  <r>
    <n v="77569537"/>
    <x v="10"/>
    <x v="3"/>
  </r>
  <r>
    <n v="77569539"/>
    <x v="10"/>
    <x v="6"/>
  </r>
  <r>
    <n v="77569540"/>
    <x v="10"/>
    <x v="14"/>
  </r>
  <r>
    <n v="77569542"/>
    <x v="10"/>
    <x v="7"/>
  </r>
  <r>
    <n v="77569544"/>
    <x v="10"/>
    <x v="14"/>
  </r>
  <r>
    <n v="77569547"/>
    <x v="10"/>
    <x v="9"/>
  </r>
  <r>
    <n v="77569548"/>
    <x v="10"/>
    <x v="15"/>
  </r>
  <r>
    <n v="77569550"/>
    <x v="0"/>
    <x v="10"/>
  </r>
  <r>
    <n v="77569556"/>
    <x v="10"/>
    <x v="15"/>
  </r>
  <r>
    <n v="77569558"/>
    <x v="10"/>
    <x v="4"/>
  </r>
  <r>
    <n v="77569559"/>
    <x v="10"/>
    <x v="12"/>
  </r>
  <r>
    <n v="77569560"/>
    <x v="10"/>
    <x v="16"/>
  </r>
  <r>
    <n v="77569561"/>
    <x v="10"/>
    <x v="15"/>
  </r>
  <r>
    <n v="77569565"/>
    <x v="10"/>
    <x v="14"/>
  </r>
  <r>
    <n v="77569566"/>
    <x v="10"/>
    <x v="8"/>
  </r>
  <r>
    <n v="77569569"/>
    <x v="10"/>
    <x v="5"/>
  </r>
  <r>
    <n v="77569570"/>
    <x v="10"/>
    <x v="8"/>
  </r>
  <r>
    <n v="77569571"/>
    <x v="12"/>
    <x v="1"/>
  </r>
  <r>
    <n v="77569572"/>
    <x v="10"/>
    <x v="12"/>
  </r>
  <r>
    <n v="77569577"/>
    <x v="12"/>
    <x v="3"/>
  </r>
  <r>
    <n v="77569579"/>
    <x v="10"/>
    <x v="18"/>
  </r>
  <r>
    <n v="77569580"/>
    <x v="10"/>
    <x v="5"/>
  </r>
  <r>
    <n v="77569581"/>
    <x v="10"/>
    <x v="14"/>
  </r>
  <r>
    <n v="77569584"/>
    <x v="10"/>
    <x v="14"/>
  </r>
  <r>
    <n v="77569585"/>
    <x v="10"/>
    <x v="8"/>
  </r>
  <r>
    <n v="77569586"/>
    <x v="10"/>
    <x v="8"/>
  </r>
  <r>
    <n v="77569587"/>
    <x v="22"/>
    <x v="13"/>
  </r>
  <r>
    <n v="77569588"/>
    <x v="10"/>
    <x v="17"/>
  </r>
  <r>
    <n v="77569589"/>
    <x v="10"/>
    <x v="11"/>
  </r>
  <r>
    <n v="77569590"/>
    <x v="10"/>
    <x v="4"/>
  </r>
  <r>
    <n v="77569592"/>
    <x v="10"/>
    <x v="17"/>
  </r>
  <r>
    <n v="77569593"/>
    <x v="10"/>
    <x v="5"/>
  </r>
  <r>
    <n v="77569594"/>
    <x v="10"/>
    <x v="9"/>
  </r>
  <r>
    <n v="77569595"/>
    <x v="10"/>
    <x v="7"/>
  </r>
  <r>
    <n v="77569596"/>
    <x v="10"/>
    <x v="17"/>
  </r>
  <r>
    <n v="77569597"/>
    <x v="1"/>
    <x v="15"/>
  </r>
  <r>
    <n v="77569600"/>
    <x v="10"/>
    <x v="3"/>
  </r>
  <r>
    <n v="77569601"/>
    <x v="0"/>
    <x v="3"/>
  </r>
  <r>
    <n v="77569602"/>
    <x v="10"/>
    <x v="13"/>
  </r>
  <r>
    <n v="77569603"/>
    <x v="22"/>
    <x v="9"/>
  </r>
  <r>
    <n v="77569604"/>
    <x v="10"/>
    <x v="10"/>
  </r>
  <r>
    <n v="77569605"/>
    <x v="10"/>
    <x v="8"/>
  </r>
  <r>
    <n v="77569606"/>
    <x v="10"/>
    <x v="18"/>
  </r>
  <r>
    <n v="77569607"/>
    <x v="10"/>
    <x v="15"/>
  </r>
  <r>
    <n v="77569609"/>
    <x v="10"/>
    <x v="2"/>
  </r>
  <r>
    <n v="77569611"/>
    <x v="10"/>
    <x v="15"/>
  </r>
  <r>
    <n v="77569613"/>
    <x v="10"/>
    <x v="0"/>
  </r>
  <r>
    <n v="77569614"/>
    <x v="10"/>
    <x v="4"/>
  </r>
  <r>
    <n v="77569615"/>
    <x v="10"/>
    <x v="17"/>
  </r>
  <r>
    <n v="77569616"/>
    <x v="10"/>
    <x v="3"/>
  </r>
  <r>
    <n v="77569617"/>
    <x v="10"/>
    <x v="13"/>
  </r>
  <r>
    <n v="77569618"/>
    <x v="10"/>
    <x v="12"/>
  </r>
  <r>
    <n v="77569620"/>
    <x v="10"/>
    <x v="17"/>
  </r>
  <r>
    <n v="77569623"/>
    <x v="10"/>
    <x v="5"/>
  </r>
  <r>
    <n v="77569625"/>
    <x v="10"/>
    <x v="9"/>
  </r>
  <r>
    <n v="77569627"/>
    <x v="10"/>
    <x v="11"/>
  </r>
  <r>
    <n v="77569630"/>
    <x v="22"/>
    <x v="8"/>
  </r>
  <r>
    <n v="77569631"/>
    <x v="10"/>
    <x v="14"/>
  </r>
  <r>
    <n v="77569632"/>
    <x v="0"/>
    <x v="15"/>
  </r>
  <r>
    <n v="77569634"/>
    <x v="10"/>
    <x v="3"/>
  </r>
  <r>
    <n v="77569636"/>
    <x v="0"/>
    <x v="17"/>
  </r>
  <r>
    <n v="77569637"/>
    <x v="10"/>
    <x v="13"/>
  </r>
  <r>
    <n v="77569638"/>
    <x v="10"/>
    <x v="10"/>
  </r>
  <r>
    <n v="77569641"/>
    <x v="10"/>
    <x v="5"/>
  </r>
  <r>
    <n v="77569642"/>
    <x v="0"/>
    <x v="8"/>
  </r>
  <r>
    <n v="77569644"/>
    <x v="10"/>
    <x v="4"/>
  </r>
  <r>
    <n v="77569646"/>
    <x v="10"/>
    <x v="13"/>
  </r>
  <r>
    <n v="77569647"/>
    <x v="1"/>
    <x v="8"/>
  </r>
  <r>
    <n v="77569648"/>
    <x v="1"/>
    <x v="8"/>
  </r>
  <r>
    <n v="77569649"/>
    <x v="22"/>
    <x v="15"/>
  </r>
  <r>
    <n v="77569650"/>
    <x v="10"/>
    <x v="13"/>
  </r>
  <r>
    <n v="77569658"/>
    <x v="21"/>
    <x v="4"/>
  </r>
  <r>
    <n v="77569659"/>
    <x v="10"/>
    <x v="14"/>
  </r>
  <r>
    <n v="77569660"/>
    <x v="0"/>
    <x v="18"/>
  </r>
  <r>
    <n v="77569661"/>
    <x v="10"/>
    <x v="5"/>
  </r>
  <r>
    <n v="77569662"/>
    <x v="10"/>
    <x v="11"/>
  </r>
  <r>
    <n v="77569663"/>
    <x v="12"/>
    <x v="16"/>
  </r>
  <r>
    <n v="77569664"/>
    <x v="0"/>
    <x v="16"/>
  </r>
  <r>
    <n v="77569665"/>
    <x v="0"/>
    <x v="10"/>
  </r>
  <r>
    <n v="77569670"/>
    <x v="10"/>
    <x v="12"/>
  </r>
  <r>
    <n v="77569671"/>
    <x v="10"/>
    <x v="12"/>
  </r>
  <r>
    <n v="77569674"/>
    <x v="10"/>
    <x v="17"/>
  </r>
  <r>
    <n v="77569675"/>
    <x v="10"/>
    <x v="3"/>
  </r>
  <r>
    <n v="77569677"/>
    <x v="10"/>
    <x v="11"/>
  </r>
  <r>
    <n v="77569678"/>
    <x v="10"/>
    <x v="9"/>
  </r>
  <r>
    <n v="77569680"/>
    <x v="0"/>
    <x v="15"/>
  </r>
  <r>
    <n v="77569681"/>
    <x v="0"/>
    <x v="15"/>
  </r>
  <r>
    <n v="77569682"/>
    <x v="10"/>
    <x v="12"/>
  </r>
  <r>
    <n v="77569685"/>
    <x v="10"/>
    <x v="11"/>
  </r>
  <r>
    <n v="77569686"/>
    <x v="10"/>
    <x v="3"/>
  </r>
  <r>
    <n v="77569688"/>
    <x v="10"/>
    <x v="3"/>
  </r>
  <r>
    <n v="77569689"/>
    <x v="10"/>
    <x v="5"/>
  </r>
  <r>
    <n v="77569692"/>
    <x v="11"/>
    <x v="14"/>
  </r>
  <r>
    <n v="77569695"/>
    <x v="10"/>
    <x v="15"/>
  </r>
  <r>
    <n v="77569696"/>
    <x v="0"/>
    <x v="9"/>
  </r>
  <r>
    <n v="77569697"/>
    <x v="12"/>
    <x v="18"/>
  </r>
  <r>
    <n v="77569698"/>
    <x v="10"/>
    <x v="3"/>
  </r>
  <r>
    <n v="77569699"/>
    <x v="10"/>
    <x v="9"/>
  </r>
  <r>
    <n v="77569700"/>
    <x v="10"/>
    <x v="14"/>
  </r>
  <r>
    <n v="77569702"/>
    <x v="10"/>
    <x v="12"/>
  </r>
  <r>
    <n v="77569705"/>
    <x v="10"/>
    <x v="8"/>
  </r>
  <r>
    <n v="77569706"/>
    <x v="10"/>
    <x v="1"/>
  </r>
  <r>
    <n v="77569708"/>
    <x v="10"/>
    <x v="14"/>
  </r>
  <r>
    <n v="77569709"/>
    <x v="10"/>
    <x v="3"/>
  </r>
  <r>
    <n v="77569710"/>
    <x v="22"/>
    <x v="3"/>
  </r>
  <r>
    <n v="77569713"/>
    <x v="10"/>
    <x v="11"/>
  </r>
  <r>
    <n v="77569715"/>
    <x v="10"/>
    <x v="12"/>
  </r>
  <r>
    <n v="77569717"/>
    <x v="12"/>
    <x v="15"/>
  </r>
  <r>
    <n v="77569719"/>
    <x v="10"/>
    <x v="0"/>
  </r>
  <r>
    <n v="77569720"/>
    <x v="10"/>
    <x v="14"/>
  </r>
  <r>
    <n v="77569721"/>
    <x v="10"/>
    <x v="12"/>
  </r>
  <r>
    <n v="77569723"/>
    <x v="10"/>
    <x v="5"/>
  </r>
  <r>
    <n v="77569724"/>
    <x v="10"/>
    <x v="1"/>
  </r>
  <r>
    <n v="77569726"/>
    <x v="10"/>
    <x v="11"/>
  </r>
  <r>
    <n v="77569727"/>
    <x v="10"/>
    <x v="9"/>
  </r>
  <r>
    <n v="77569729"/>
    <x v="10"/>
    <x v="1"/>
  </r>
  <r>
    <n v="77569733"/>
    <x v="10"/>
    <x v="3"/>
  </r>
  <r>
    <n v="77569735"/>
    <x v="0"/>
    <x v="13"/>
  </r>
  <r>
    <n v="77569736"/>
    <x v="10"/>
    <x v="0"/>
  </r>
  <r>
    <n v="77569738"/>
    <x v="10"/>
    <x v="1"/>
  </r>
  <r>
    <n v="77569739"/>
    <x v="0"/>
    <x v="3"/>
  </r>
  <r>
    <n v="77569743"/>
    <x v="10"/>
    <x v="0"/>
  </r>
  <r>
    <n v="77569744"/>
    <x v="10"/>
    <x v="11"/>
  </r>
  <r>
    <n v="77569747"/>
    <x v="10"/>
    <x v="3"/>
  </r>
  <r>
    <n v="77569748"/>
    <x v="10"/>
    <x v="17"/>
  </r>
  <r>
    <n v="77569750"/>
    <x v="10"/>
    <x v="15"/>
  </r>
  <r>
    <n v="77569751"/>
    <x v="22"/>
    <x v="15"/>
  </r>
  <r>
    <n v="77569752"/>
    <x v="0"/>
    <x v="10"/>
  </r>
  <r>
    <n v="77569753"/>
    <x v="0"/>
    <x v="18"/>
  </r>
  <r>
    <n v="77569755"/>
    <x v="10"/>
    <x v="4"/>
  </r>
  <r>
    <n v="77569756"/>
    <x v="10"/>
    <x v="1"/>
  </r>
  <r>
    <n v="77569757"/>
    <x v="10"/>
    <x v="16"/>
  </r>
  <r>
    <n v="77569758"/>
    <x v="10"/>
    <x v="4"/>
  </r>
  <r>
    <n v="77569760"/>
    <x v="0"/>
    <x v="18"/>
  </r>
  <r>
    <n v="77569763"/>
    <x v="10"/>
    <x v="1"/>
  </r>
  <r>
    <n v="77569764"/>
    <x v="10"/>
    <x v="3"/>
  </r>
  <r>
    <n v="77569765"/>
    <x v="10"/>
    <x v="2"/>
  </r>
  <r>
    <n v="77569766"/>
    <x v="10"/>
    <x v="13"/>
  </r>
  <r>
    <n v="77569767"/>
    <x v="10"/>
    <x v="7"/>
  </r>
  <r>
    <n v="77569769"/>
    <x v="10"/>
    <x v="15"/>
  </r>
  <r>
    <n v="77569770"/>
    <x v="10"/>
    <x v="4"/>
  </r>
  <r>
    <n v="77569771"/>
    <x v="22"/>
    <x v="16"/>
  </r>
  <r>
    <n v="77569772"/>
    <x v="10"/>
    <x v="15"/>
  </r>
  <r>
    <n v="77569774"/>
    <x v="11"/>
    <x v="17"/>
  </r>
  <r>
    <n v="77569776"/>
    <x v="10"/>
    <x v="4"/>
  </r>
  <r>
    <n v="77569777"/>
    <x v="10"/>
    <x v="15"/>
  </r>
  <r>
    <n v="77569778"/>
    <x v="10"/>
    <x v="0"/>
  </r>
  <r>
    <n v="77569782"/>
    <x v="10"/>
    <x v="0"/>
  </r>
  <r>
    <n v="77569783"/>
    <x v="10"/>
    <x v="13"/>
  </r>
  <r>
    <n v="77569784"/>
    <x v="10"/>
    <x v="14"/>
  </r>
  <r>
    <n v="77569785"/>
    <x v="10"/>
    <x v="14"/>
  </r>
  <r>
    <n v="77569786"/>
    <x v="10"/>
    <x v="3"/>
  </r>
  <r>
    <n v="77569787"/>
    <x v="10"/>
    <x v="17"/>
  </r>
  <r>
    <n v="77569788"/>
    <x v="10"/>
    <x v="2"/>
  </r>
  <r>
    <n v="77569790"/>
    <x v="0"/>
    <x v="13"/>
  </r>
  <r>
    <n v="77569792"/>
    <x v="10"/>
    <x v="12"/>
  </r>
  <r>
    <n v="77569793"/>
    <x v="22"/>
    <x v="11"/>
  </r>
  <r>
    <n v="77569794"/>
    <x v="10"/>
    <x v="0"/>
  </r>
  <r>
    <n v="77569795"/>
    <x v="10"/>
    <x v="11"/>
  </r>
  <r>
    <n v="77569796"/>
    <x v="22"/>
    <x v="3"/>
  </r>
  <r>
    <n v="77569797"/>
    <x v="10"/>
    <x v="4"/>
  </r>
  <r>
    <n v="77569798"/>
    <x v="22"/>
    <x v="14"/>
  </r>
  <r>
    <n v="77569799"/>
    <x v="10"/>
    <x v="4"/>
  </r>
  <r>
    <n v="77569800"/>
    <x v="10"/>
    <x v="2"/>
  </r>
  <r>
    <n v="77569802"/>
    <x v="10"/>
    <x v="1"/>
  </r>
  <r>
    <n v="77569803"/>
    <x v="10"/>
    <x v="3"/>
  </r>
  <r>
    <n v="77569805"/>
    <x v="10"/>
    <x v="15"/>
  </r>
  <r>
    <n v="77569808"/>
    <x v="10"/>
    <x v="1"/>
  </r>
  <r>
    <n v="77569809"/>
    <x v="10"/>
    <x v="4"/>
  </r>
  <r>
    <n v="77569810"/>
    <x v="10"/>
    <x v="13"/>
  </r>
  <r>
    <n v="77569813"/>
    <x v="10"/>
    <x v="10"/>
  </r>
  <r>
    <n v="77569814"/>
    <x v="10"/>
    <x v="11"/>
  </r>
  <r>
    <n v="77569815"/>
    <x v="0"/>
    <x v="15"/>
  </r>
  <r>
    <n v="77569816"/>
    <x v="10"/>
    <x v="4"/>
  </r>
  <r>
    <n v="77569817"/>
    <x v="10"/>
    <x v="7"/>
  </r>
  <r>
    <n v="77569819"/>
    <x v="10"/>
    <x v="8"/>
  </r>
  <r>
    <n v="77569820"/>
    <x v="10"/>
    <x v="1"/>
  </r>
  <r>
    <n v="77569821"/>
    <x v="22"/>
    <x v="13"/>
  </r>
  <r>
    <n v="77569822"/>
    <x v="10"/>
    <x v="7"/>
  </r>
  <r>
    <n v="77569824"/>
    <x v="10"/>
    <x v="10"/>
  </r>
  <r>
    <n v="77569829"/>
    <x v="10"/>
    <x v="13"/>
  </r>
  <r>
    <n v="77569830"/>
    <x v="10"/>
    <x v="0"/>
  </r>
  <r>
    <n v="77569831"/>
    <x v="10"/>
    <x v="13"/>
  </r>
  <r>
    <n v="77569832"/>
    <x v="10"/>
    <x v="3"/>
  </r>
  <r>
    <n v="77569833"/>
    <x v="10"/>
    <x v="13"/>
  </r>
  <r>
    <n v="77569834"/>
    <x v="10"/>
    <x v="8"/>
  </r>
  <r>
    <n v="77569838"/>
    <x v="10"/>
    <x v="5"/>
  </r>
  <r>
    <n v="77569839"/>
    <x v="10"/>
    <x v="12"/>
  </r>
  <r>
    <n v="77569840"/>
    <x v="10"/>
    <x v="15"/>
  </r>
  <r>
    <n v="77569841"/>
    <x v="10"/>
    <x v="3"/>
  </r>
  <r>
    <n v="77569842"/>
    <x v="10"/>
    <x v="3"/>
  </r>
  <r>
    <n v="77569843"/>
    <x v="10"/>
    <x v="12"/>
  </r>
  <r>
    <n v="77569844"/>
    <x v="10"/>
    <x v="3"/>
  </r>
  <r>
    <n v="77569845"/>
    <x v="22"/>
    <x v="12"/>
  </r>
  <r>
    <n v="77569846"/>
    <x v="10"/>
    <x v="3"/>
  </r>
  <r>
    <n v="77569847"/>
    <x v="10"/>
    <x v="6"/>
  </r>
  <r>
    <n v="77569848"/>
    <x v="10"/>
    <x v="18"/>
  </r>
  <r>
    <n v="77569849"/>
    <x v="0"/>
    <x v="10"/>
  </r>
  <r>
    <n v="77569850"/>
    <x v="10"/>
    <x v="10"/>
  </r>
  <r>
    <n v="77569851"/>
    <x v="10"/>
    <x v="12"/>
  </r>
  <r>
    <n v="77569853"/>
    <x v="0"/>
    <x v="18"/>
  </r>
  <r>
    <n v="77569854"/>
    <x v="0"/>
    <x v="16"/>
  </r>
  <r>
    <n v="77569856"/>
    <x v="10"/>
    <x v="18"/>
  </r>
  <r>
    <n v="77569858"/>
    <x v="0"/>
    <x v="6"/>
  </r>
  <r>
    <n v="77569859"/>
    <x v="10"/>
    <x v="15"/>
  </r>
  <r>
    <n v="77569860"/>
    <x v="10"/>
    <x v="10"/>
  </r>
  <r>
    <n v="77569861"/>
    <x v="10"/>
    <x v="16"/>
  </r>
  <r>
    <n v="77569862"/>
    <x v="10"/>
    <x v="8"/>
  </r>
  <r>
    <n v="77569864"/>
    <x v="10"/>
    <x v="5"/>
  </r>
  <r>
    <n v="77569865"/>
    <x v="10"/>
    <x v="5"/>
  </r>
  <r>
    <n v="77569866"/>
    <x v="22"/>
    <x v="1"/>
  </r>
  <r>
    <n v="77569867"/>
    <x v="10"/>
    <x v="13"/>
  </r>
  <r>
    <n v="77569869"/>
    <x v="10"/>
    <x v="15"/>
  </r>
  <r>
    <n v="77569871"/>
    <x v="10"/>
    <x v="11"/>
  </r>
  <r>
    <n v="77569872"/>
    <x v="22"/>
    <x v="12"/>
  </r>
  <r>
    <n v="77569873"/>
    <x v="0"/>
    <x v="16"/>
  </r>
  <r>
    <n v="77569874"/>
    <x v="10"/>
    <x v="3"/>
  </r>
  <r>
    <n v="77569879"/>
    <x v="10"/>
    <x v="11"/>
  </r>
  <r>
    <n v="77569881"/>
    <x v="10"/>
    <x v="15"/>
  </r>
  <r>
    <n v="77569883"/>
    <x v="10"/>
    <x v="2"/>
  </r>
  <r>
    <n v="77569885"/>
    <x v="10"/>
    <x v="0"/>
  </r>
  <r>
    <n v="77569887"/>
    <x v="10"/>
    <x v="3"/>
  </r>
  <r>
    <n v="77569889"/>
    <x v="10"/>
    <x v="10"/>
  </r>
  <r>
    <n v="77569891"/>
    <x v="10"/>
    <x v="15"/>
  </r>
  <r>
    <n v="77569892"/>
    <x v="10"/>
    <x v="3"/>
  </r>
  <r>
    <n v="77569893"/>
    <x v="10"/>
    <x v="5"/>
  </r>
  <r>
    <n v="77569894"/>
    <x v="0"/>
    <x v="10"/>
  </r>
  <r>
    <n v="77569895"/>
    <x v="10"/>
    <x v="7"/>
  </r>
  <r>
    <n v="77569896"/>
    <x v="10"/>
    <x v="3"/>
  </r>
  <r>
    <n v="77569899"/>
    <x v="10"/>
    <x v="1"/>
  </r>
  <r>
    <n v="77569900"/>
    <x v="10"/>
    <x v="12"/>
  </r>
  <r>
    <n v="77569901"/>
    <x v="10"/>
    <x v="12"/>
  </r>
  <r>
    <n v="77569902"/>
    <x v="10"/>
    <x v="12"/>
  </r>
  <r>
    <n v="77569903"/>
    <x v="22"/>
    <x v="3"/>
  </r>
  <r>
    <n v="77569904"/>
    <x v="0"/>
    <x v="7"/>
  </r>
  <r>
    <n v="77569905"/>
    <x v="10"/>
    <x v="17"/>
  </r>
  <r>
    <n v="77569906"/>
    <x v="10"/>
    <x v="4"/>
  </r>
  <r>
    <n v="77569907"/>
    <x v="0"/>
    <x v="5"/>
  </r>
  <r>
    <n v="77569908"/>
    <x v="10"/>
    <x v="15"/>
  </r>
  <r>
    <n v="77569909"/>
    <x v="10"/>
    <x v="10"/>
  </r>
  <r>
    <n v="77569914"/>
    <x v="10"/>
    <x v="3"/>
  </r>
  <r>
    <n v="77569915"/>
    <x v="10"/>
    <x v="14"/>
  </r>
  <r>
    <n v="77569916"/>
    <x v="12"/>
    <x v="11"/>
  </r>
  <r>
    <n v="77569917"/>
    <x v="10"/>
    <x v="8"/>
  </r>
  <r>
    <n v="77569918"/>
    <x v="10"/>
    <x v="6"/>
  </r>
  <r>
    <n v="77569920"/>
    <x v="10"/>
    <x v="6"/>
  </r>
  <r>
    <n v="77569923"/>
    <x v="10"/>
    <x v="15"/>
  </r>
  <r>
    <n v="77569925"/>
    <x v="10"/>
    <x v="11"/>
  </r>
  <r>
    <n v="77569926"/>
    <x v="10"/>
    <x v="8"/>
  </r>
  <r>
    <n v="77569928"/>
    <x v="10"/>
    <x v="9"/>
  </r>
  <r>
    <n v="77569929"/>
    <x v="0"/>
    <x v="13"/>
  </r>
  <r>
    <n v="77569930"/>
    <x v="0"/>
    <x v="2"/>
  </r>
  <r>
    <n v="77569931"/>
    <x v="10"/>
    <x v="6"/>
  </r>
  <r>
    <n v="77569932"/>
    <x v="1"/>
    <x v="4"/>
  </r>
  <r>
    <n v="77569936"/>
    <x v="10"/>
    <x v="13"/>
  </r>
  <r>
    <n v="77569938"/>
    <x v="10"/>
    <x v="18"/>
  </r>
  <r>
    <n v="77569939"/>
    <x v="10"/>
    <x v="10"/>
  </r>
  <r>
    <n v="77569940"/>
    <x v="0"/>
    <x v="18"/>
  </r>
  <r>
    <n v="77569944"/>
    <x v="10"/>
    <x v="14"/>
  </r>
  <r>
    <n v="77569947"/>
    <x v="10"/>
    <x v="15"/>
  </r>
  <r>
    <n v="77569949"/>
    <x v="0"/>
    <x v="10"/>
  </r>
  <r>
    <n v="77569950"/>
    <x v="10"/>
    <x v="3"/>
  </r>
  <r>
    <n v="77569951"/>
    <x v="10"/>
    <x v="11"/>
  </r>
  <r>
    <n v="77569952"/>
    <x v="12"/>
    <x v="17"/>
  </r>
  <r>
    <n v="77569953"/>
    <x v="10"/>
    <x v="13"/>
  </r>
  <r>
    <n v="77569956"/>
    <x v="10"/>
    <x v="6"/>
  </r>
  <r>
    <n v="77569957"/>
    <x v="10"/>
    <x v="3"/>
  </r>
  <r>
    <n v="77569958"/>
    <x v="10"/>
    <x v="2"/>
  </r>
  <r>
    <n v="77569960"/>
    <x v="22"/>
    <x v="8"/>
  </r>
  <r>
    <n v="77569961"/>
    <x v="12"/>
    <x v="7"/>
  </r>
  <r>
    <n v="77569962"/>
    <x v="0"/>
    <x v="8"/>
  </r>
  <r>
    <n v="77569964"/>
    <x v="10"/>
    <x v="11"/>
  </r>
  <r>
    <n v="77569965"/>
    <x v="10"/>
    <x v="9"/>
  </r>
  <r>
    <n v="77569966"/>
    <x v="10"/>
    <x v="5"/>
  </r>
  <r>
    <n v="77569967"/>
    <x v="10"/>
    <x v="7"/>
  </r>
  <r>
    <n v="77569970"/>
    <x v="12"/>
    <x v="0"/>
  </r>
  <r>
    <n v="77569973"/>
    <x v="10"/>
    <x v="3"/>
  </r>
  <r>
    <n v="77569975"/>
    <x v="10"/>
    <x v="12"/>
  </r>
  <r>
    <n v="77569976"/>
    <x v="10"/>
    <x v="1"/>
  </r>
  <r>
    <n v="77569978"/>
    <x v="0"/>
    <x v="14"/>
  </r>
  <r>
    <n v="77569979"/>
    <x v="10"/>
    <x v="14"/>
  </r>
  <r>
    <n v="77569981"/>
    <x v="22"/>
    <x v="15"/>
  </r>
  <r>
    <n v="77569982"/>
    <x v="22"/>
    <x v="12"/>
  </r>
  <r>
    <n v="77569983"/>
    <x v="10"/>
    <x v="3"/>
  </r>
  <r>
    <n v="77569984"/>
    <x v="0"/>
    <x v="10"/>
  </r>
  <r>
    <n v="77569985"/>
    <x v="10"/>
    <x v="10"/>
  </r>
  <r>
    <n v="77569987"/>
    <x v="10"/>
    <x v="0"/>
  </r>
  <r>
    <n v="77569988"/>
    <x v="10"/>
    <x v="4"/>
  </r>
  <r>
    <n v="77569989"/>
    <x v="10"/>
    <x v="4"/>
  </r>
  <r>
    <n v="77569991"/>
    <x v="0"/>
    <x v="7"/>
  </r>
  <r>
    <n v="77569993"/>
    <x v="10"/>
    <x v="12"/>
  </r>
  <r>
    <n v="77569994"/>
    <x v="10"/>
    <x v="5"/>
  </r>
  <r>
    <n v="77569995"/>
    <x v="10"/>
    <x v="15"/>
  </r>
  <r>
    <n v="77569997"/>
    <x v="10"/>
    <x v="4"/>
  </r>
  <r>
    <n v="77569998"/>
    <x v="10"/>
    <x v="5"/>
  </r>
  <r>
    <n v="77569999"/>
    <x v="10"/>
    <x v="11"/>
  </r>
  <r>
    <n v="77570000"/>
    <x v="10"/>
    <x v="4"/>
  </r>
  <r>
    <n v="77570001"/>
    <x v="22"/>
    <x v="10"/>
  </r>
  <r>
    <n v="77570002"/>
    <x v="1"/>
    <x v="6"/>
  </r>
  <r>
    <n v="77570003"/>
    <x v="10"/>
    <x v="4"/>
  </r>
  <r>
    <n v="77570005"/>
    <x v="10"/>
    <x v="4"/>
  </r>
  <r>
    <n v="77570006"/>
    <x v="10"/>
    <x v="3"/>
  </r>
  <r>
    <n v="77570007"/>
    <x v="0"/>
    <x v="14"/>
  </r>
  <r>
    <n v="77570008"/>
    <x v="10"/>
    <x v="12"/>
  </r>
  <r>
    <n v="77570010"/>
    <x v="12"/>
    <x v="7"/>
  </r>
  <r>
    <n v="77570013"/>
    <x v="10"/>
    <x v="3"/>
  </r>
  <r>
    <n v="77570015"/>
    <x v="10"/>
    <x v="10"/>
  </r>
  <r>
    <n v="77570016"/>
    <x v="10"/>
    <x v="18"/>
  </r>
  <r>
    <n v="77570018"/>
    <x v="1"/>
    <x v="6"/>
  </r>
  <r>
    <n v="77570020"/>
    <x v="10"/>
    <x v="6"/>
  </r>
  <r>
    <n v="77570021"/>
    <x v="22"/>
    <x v="13"/>
  </r>
  <r>
    <n v="77570023"/>
    <x v="10"/>
    <x v="16"/>
  </r>
  <r>
    <n v="77570025"/>
    <x v="0"/>
    <x v="10"/>
  </r>
  <r>
    <n v="77570026"/>
    <x v="10"/>
    <x v="11"/>
  </r>
  <r>
    <n v="77570028"/>
    <x v="10"/>
    <x v="10"/>
  </r>
  <r>
    <n v="77570029"/>
    <x v="10"/>
    <x v="15"/>
  </r>
  <r>
    <n v="77570031"/>
    <x v="10"/>
    <x v="1"/>
  </r>
  <r>
    <n v="77570033"/>
    <x v="10"/>
    <x v="16"/>
  </r>
  <r>
    <n v="77570034"/>
    <x v="10"/>
    <x v="16"/>
  </r>
  <r>
    <n v="77570035"/>
    <x v="11"/>
    <x v="14"/>
  </r>
  <r>
    <n v="77570036"/>
    <x v="22"/>
    <x v="8"/>
  </r>
  <r>
    <n v="77570037"/>
    <x v="22"/>
    <x v="2"/>
  </r>
  <r>
    <n v="77570038"/>
    <x v="0"/>
    <x v="17"/>
  </r>
  <r>
    <n v="77570039"/>
    <x v="10"/>
    <x v="11"/>
  </r>
  <r>
    <n v="77570040"/>
    <x v="22"/>
    <x v="14"/>
  </r>
  <r>
    <n v="77570041"/>
    <x v="0"/>
    <x v="3"/>
  </r>
  <r>
    <n v="77570042"/>
    <x v="10"/>
    <x v="3"/>
  </r>
  <r>
    <n v="77570044"/>
    <x v="10"/>
    <x v="14"/>
  </r>
  <r>
    <n v="77570046"/>
    <x v="10"/>
    <x v="12"/>
  </r>
  <r>
    <n v="77570050"/>
    <x v="0"/>
    <x v="15"/>
  </r>
  <r>
    <n v="77570053"/>
    <x v="0"/>
    <x v="3"/>
  </r>
  <r>
    <n v="77570054"/>
    <x v="10"/>
    <x v="7"/>
  </r>
  <r>
    <n v="77570055"/>
    <x v="10"/>
    <x v="3"/>
  </r>
  <r>
    <n v="77570056"/>
    <x v="10"/>
    <x v="5"/>
  </r>
  <r>
    <n v="77570057"/>
    <x v="10"/>
    <x v="15"/>
  </r>
  <r>
    <n v="77570060"/>
    <x v="0"/>
    <x v="2"/>
  </r>
  <r>
    <n v="77570061"/>
    <x v="10"/>
    <x v="18"/>
  </r>
  <r>
    <n v="77570062"/>
    <x v="10"/>
    <x v="4"/>
  </r>
  <r>
    <n v="77570063"/>
    <x v="10"/>
    <x v="4"/>
  </r>
  <r>
    <n v="77570064"/>
    <x v="10"/>
    <x v="9"/>
  </r>
  <r>
    <n v="77570066"/>
    <x v="10"/>
    <x v="3"/>
  </r>
  <r>
    <n v="77570067"/>
    <x v="10"/>
    <x v="6"/>
  </r>
  <r>
    <n v="77570069"/>
    <x v="10"/>
    <x v="15"/>
  </r>
  <r>
    <n v="77570070"/>
    <x v="10"/>
    <x v="6"/>
  </r>
  <r>
    <n v="77570072"/>
    <x v="22"/>
    <x v="17"/>
  </r>
  <r>
    <n v="77570075"/>
    <x v="10"/>
    <x v="3"/>
  </r>
  <r>
    <n v="77570076"/>
    <x v="10"/>
    <x v="4"/>
  </r>
  <r>
    <n v="77570079"/>
    <x v="10"/>
    <x v="16"/>
  </r>
  <r>
    <n v="77570080"/>
    <x v="10"/>
    <x v="18"/>
  </r>
  <r>
    <n v="77570081"/>
    <x v="10"/>
    <x v="3"/>
  </r>
  <r>
    <n v="77570083"/>
    <x v="10"/>
    <x v="8"/>
  </r>
  <r>
    <n v="77570084"/>
    <x v="10"/>
    <x v="4"/>
  </r>
  <r>
    <n v="77570087"/>
    <x v="10"/>
    <x v="16"/>
  </r>
  <r>
    <n v="77570088"/>
    <x v="10"/>
    <x v="0"/>
  </r>
  <r>
    <n v="77570091"/>
    <x v="0"/>
    <x v="16"/>
  </r>
  <r>
    <n v="77570092"/>
    <x v="10"/>
    <x v="5"/>
  </r>
  <r>
    <n v="77570093"/>
    <x v="10"/>
    <x v="3"/>
  </r>
  <r>
    <n v="77570094"/>
    <x v="12"/>
    <x v="17"/>
  </r>
  <r>
    <n v="77570095"/>
    <x v="0"/>
    <x v="13"/>
  </r>
  <r>
    <n v="77570096"/>
    <x v="10"/>
    <x v="18"/>
  </r>
  <r>
    <n v="77570098"/>
    <x v="10"/>
    <x v="1"/>
  </r>
  <r>
    <n v="77570099"/>
    <x v="22"/>
    <x v="8"/>
  </r>
  <r>
    <n v="77570100"/>
    <x v="10"/>
    <x v="10"/>
  </r>
  <r>
    <n v="77570101"/>
    <x v="10"/>
    <x v="17"/>
  </r>
  <r>
    <n v="77570102"/>
    <x v="0"/>
    <x v="5"/>
  </r>
  <r>
    <n v="77570103"/>
    <x v="10"/>
    <x v="14"/>
  </r>
  <r>
    <n v="77570104"/>
    <x v="10"/>
    <x v="16"/>
  </r>
  <r>
    <n v="77570105"/>
    <x v="10"/>
    <x v="4"/>
  </r>
  <r>
    <n v="77570106"/>
    <x v="10"/>
    <x v="6"/>
  </r>
  <r>
    <n v="77570111"/>
    <x v="10"/>
    <x v="6"/>
  </r>
  <r>
    <n v="77570113"/>
    <x v="10"/>
    <x v="11"/>
  </r>
  <r>
    <n v="77570114"/>
    <x v="22"/>
    <x v="0"/>
  </r>
  <r>
    <n v="77570115"/>
    <x v="10"/>
    <x v="18"/>
  </r>
  <r>
    <n v="77570116"/>
    <x v="10"/>
    <x v="11"/>
  </r>
  <r>
    <n v="77570118"/>
    <x v="10"/>
    <x v="7"/>
  </r>
  <r>
    <n v="77570120"/>
    <x v="10"/>
    <x v="2"/>
  </r>
  <r>
    <n v="77570122"/>
    <x v="10"/>
    <x v="18"/>
  </r>
  <r>
    <n v="77570123"/>
    <x v="10"/>
    <x v="17"/>
  </r>
  <r>
    <n v="77570124"/>
    <x v="10"/>
    <x v="15"/>
  </r>
  <r>
    <n v="77570126"/>
    <x v="10"/>
    <x v="7"/>
  </r>
  <r>
    <n v="77570127"/>
    <x v="10"/>
    <x v="4"/>
  </r>
  <r>
    <n v="77570128"/>
    <x v="10"/>
    <x v="10"/>
  </r>
  <r>
    <n v="77570129"/>
    <x v="22"/>
    <x v="12"/>
  </r>
  <r>
    <n v="77570130"/>
    <x v="10"/>
    <x v="18"/>
  </r>
  <r>
    <n v="77570133"/>
    <x v="0"/>
    <x v="2"/>
  </r>
  <r>
    <n v="77570134"/>
    <x v="10"/>
    <x v="9"/>
  </r>
  <r>
    <n v="77570136"/>
    <x v="22"/>
    <x v="7"/>
  </r>
  <r>
    <n v="77570137"/>
    <x v="10"/>
    <x v="12"/>
  </r>
  <r>
    <n v="77570138"/>
    <x v="10"/>
    <x v="4"/>
  </r>
  <r>
    <n v="77570139"/>
    <x v="10"/>
    <x v="11"/>
  </r>
  <r>
    <n v="77570140"/>
    <x v="10"/>
    <x v="5"/>
  </r>
  <r>
    <n v="77570141"/>
    <x v="10"/>
    <x v="3"/>
  </r>
  <r>
    <n v="77570143"/>
    <x v="10"/>
    <x v="17"/>
  </r>
  <r>
    <n v="77570145"/>
    <x v="10"/>
    <x v="16"/>
  </r>
  <r>
    <n v="77570146"/>
    <x v="10"/>
    <x v="3"/>
  </r>
  <r>
    <n v="77570148"/>
    <x v="10"/>
    <x v="17"/>
  </r>
  <r>
    <n v="77570149"/>
    <x v="22"/>
    <x v="13"/>
  </r>
  <r>
    <n v="77570150"/>
    <x v="21"/>
    <x v="9"/>
  </r>
  <r>
    <n v="77570151"/>
    <x v="10"/>
    <x v="10"/>
  </r>
  <r>
    <n v="77570152"/>
    <x v="0"/>
    <x v="15"/>
  </r>
  <r>
    <n v="77570153"/>
    <x v="10"/>
    <x v="11"/>
  </r>
  <r>
    <n v="77570154"/>
    <x v="10"/>
    <x v="14"/>
  </r>
  <r>
    <n v="77570158"/>
    <x v="10"/>
    <x v="17"/>
  </r>
  <r>
    <n v="77570161"/>
    <x v="10"/>
    <x v="3"/>
  </r>
  <r>
    <n v="77570162"/>
    <x v="10"/>
    <x v="3"/>
  </r>
  <r>
    <n v="77570163"/>
    <x v="10"/>
    <x v="15"/>
  </r>
  <r>
    <n v="77570164"/>
    <x v="10"/>
    <x v="8"/>
  </r>
  <r>
    <n v="77570165"/>
    <x v="22"/>
    <x v="10"/>
  </r>
  <r>
    <n v="77570166"/>
    <x v="0"/>
    <x v="15"/>
  </r>
  <r>
    <n v="77570167"/>
    <x v="0"/>
    <x v="15"/>
  </r>
  <r>
    <n v="77570168"/>
    <x v="0"/>
    <x v="15"/>
  </r>
  <r>
    <n v="77570169"/>
    <x v="10"/>
    <x v="16"/>
  </r>
  <r>
    <n v="77570171"/>
    <x v="10"/>
    <x v="2"/>
  </r>
  <r>
    <n v="77570172"/>
    <x v="0"/>
    <x v="2"/>
  </r>
  <r>
    <n v="77570173"/>
    <x v="10"/>
    <x v="1"/>
  </r>
  <r>
    <n v="77570175"/>
    <x v="10"/>
    <x v="8"/>
  </r>
  <r>
    <n v="77570178"/>
    <x v="10"/>
    <x v="13"/>
  </r>
  <r>
    <n v="77570179"/>
    <x v="0"/>
    <x v="9"/>
  </r>
  <r>
    <n v="77570182"/>
    <x v="10"/>
    <x v="0"/>
  </r>
  <r>
    <n v="77570183"/>
    <x v="10"/>
    <x v="16"/>
  </r>
  <r>
    <n v="77570184"/>
    <x v="10"/>
    <x v="13"/>
  </r>
  <r>
    <n v="77570185"/>
    <x v="12"/>
    <x v="10"/>
  </r>
  <r>
    <n v="77570188"/>
    <x v="10"/>
    <x v="5"/>
  </r>
  <r>
    <n v="77570192"/>
    <x v="10"/>
    <x v="0"/>
  </r>
  <r>
    <n v="77570193"/>
    <x v="10"/>
    <x v="16"/>
  </r>
  <r>
    <n v="77570194"/>
    <x v="22"/>
    <x v="9"/>
  </r>
  <r>
    <n v="77570195"/>
    <x v="22"/>
    <x v="13"/>
  </r>
  <r>
    <n v="77570196"/>
    <x v="10"/>
    <x v="6"/>
  </r>
  <r>
    <n v="77570198"/>
    <x v="10"/>
    <x v="9"/>
  </r>
  <r>
    <n v="77570199"/>
    <x v="10"/>
    <x v="9"/>
  </r>
  <r>
    <n v="77570200"/>
    <x v="22"/>
    <x v="17"/>
  </r>
  <r>
    <n v="77570201"/>
    <x v="0"/>
    <x v="2"/>
  </r>
  <r>
    <n v="77570202"/>
    <x v="12"/>
    <x v="14"/>
  </r>
  <r>
    <n v="77570204"/>
    <x v="10"/>
    <x v="9"/>
  </r>
  <r>
    <n v="77570206"/>
    <x v="10"/>
    <x v="12"/>
  </r>
  <r>
    <n v="77570207"/>
    <x v="10"/>
    <x v="5"/>
  </r>
  <r>
    <n v="77570208"/>
    <x v="0"/>
    <x v="15"/>
  </r>
  <r>
    <n v="77570209"/>
    <x v="10"/>
    <x v="18"/>
  </r>
  <r>
    <n v="77570210"/>
    <x v="10"/>
    <x v="15"/>
  </r>
  <r>
    <n v="77570211"/>
    <x v="10"/>
    <x v="11"/>
  </r>
  <r>
    <n v="77570213"/>
    <x v="22"/>
    <x v="13"/>
  </r>
  <r>
    <n v="77570214"/>
    <x v="10"/>
    <x v="4"/>
  </r>
  <r>
    <n v="77570215"/>
    <x v="10"/>
    <x v="7"/>
  </r>
  <r>
    <n v="77570216"/>
    <x v="10"/>
    <x v="12"/>
  </r>
  <r>
    <n v="77570217"/>
    <x v="10"/>
    <x v="4"/>
  </r>
  <r>
    <n v="77570218"/>
    <x v="10"/>
    <x v="6"/>
  </r>
  <r>
    <n v="77570220"/>
    <x v="10"/>
    <x v="10"/>
  </r>
  <r>
    <n v="77570221"/>
    <x v="0"/>
    <x v="14"/>
  </r>
  <r>
    <n v="77570222"/>
    <x v="10"/>
    <x v="17"/>
  </r>
  <r>
    <n v="77570223"/>
    <x v="10"/>
    <x v="3"/>
  </r>
  <r>
    <n v="77570224"/>
    <x v="10"/>
    <x v="18"/>
  </r>
  <r>
    <n v="77570226"/>
    <x v="10"/>
    <x v="18"/>
  </r>
  <r>
    <n v="77570227"/>
    <x v="10"/>
    <x v="5"/>
  </r>
  <r>
    <n v="77570228"/>
    <x v="10"/>
    <x v="13"/>
  </r>
  <r>
    <n v="77570229"/>
    <x v="10"/>
    <x v="4"/>
  </r>
  <r>
    <n v="77570230"/>
    <x v="10"/>
    <x v="4"/>
  </r>
  <r>
    <n v="77570231"/>
    <x v="22"/>
    <x v="9"/>
  </r>
  <r>
    <n v="77570232"/>
    <x v="10"/>
    <x v="17"/>
  </r>
  <r>
    <n v="77570234"/>
    <x v="10"/>
    <x v="2"/>
  </r>
  <r>
    <n v="77570235"/>
    <x v="22"/>
    <x v="1"/>
  </r>
  <r>
    <n v="77570236"/>
    <x v="10"/>
    <x v="5"/>
  </r>
  <r>
    <n v="77570238"/>
    <x v="10"/>
    <x v="8"/>
  </r>
  <r>
    <n v="77570239"/>
    <x v="10"/>
    <x v="18"/>
  </r>
  <r>
    <n v="77570242"/>
    <x v="10"/>
    <x v="12"/>
  </r>
  <r>
    <n v="77570243"/>
    <x v="12"/>
    <x v="17"/>
  </r>
  <r>
    <n v="77570244"/>
    <x v="10"/>
    <x v="8"/>
  </r>
  <r>
    <n v="77570246"/>
    <x v="10"/>
    <x v="17"/>
  </r>
  <r>
    <n v="77570250"/>
    <x v="10"/>
    <x v="8"/>
  </r>
  <r>
    <n v="77570251"/>
    <x v="10"/>
    <x v="12"/>
  </r>
  <r>
    <n v="77570252"/>
    <x v="10"/>
    <x v="3"/>
  </r>
  <r>
    <n v="77570253"/>
    <x v="10"/>
    <x v="18"/>
  </r>
  <r>
    <n v="77570254"/>
    <x v="22"/>
    <x v="8"/>
  </r>
  <r>
    <n v="77570255"/>
    <x v="10"/>
    <x v="5"/>
  </r>
  <r>
    <n v="77570257"/>
    <x v="10"/>
    <x v="13"/>
  </r>
  <r>
    <n v="77570258"/>
    <x v="10"/>
    <x v="3"/>
  </r>
  <r>
    <n v="77570259"/>
    <x v="10"/>
    <x v="15"/>
  </r>
  <r>
    <n v="77570260"/>
    <x v="0"/>
    <x v="8"/>
  </r>
  <r>
    <n v="77570261"/>
    <x v="10"/>
    <x v="12"/>
  </r>
  <r>
    <n v="77570262"/>
    <x v="10"/>
    <x v="16"/>
  </r>
  <r>
    <n v="77570263"/>
    <x v="10"/>
    <x v="7"/>
  </r>
  <r>
    <n v="77570264"/>
    <x v="0"/>
    <x v="15"/>
  </r>
  <r>
    <n v="77570265"/>
    <x v="10"/>
    <x v="12"/>
  </r>
  <r>
    <n v="77570266"/>
    <x v="10"/>
    <x v="5"/>
  </r>
  <r>
    <n v="77570267"/>
    <x v="10"/>
    <x v="3"/>
  </r>
  <r>
    <n v="77570268"/>
    <x v="10"/>
    <x v="8"/>
  </r>
  <r>
    <n v="77570271"/>
    <x v="10"/>
    <x v="10"/>
  </r>
  <r>
    <n v="77570272"/>
    <x v="10"/>
    <x v="7"/>
  </r>
  <r>
    <n v="77570273"/>
    <x v="10"/>
    <x v="8"/>
  </r>
  <r>
    <n v="77570276"/>
    <x v="10"/>
    <x v="18"/>
  </r>
  <r>
    <n v="77570278"/>
    <x v="10"/>
    <x v="2"/>
  </r>
  <r>
    <n v="77570279"/>
    <x v="22"/>
    <x v="10"/>
  </r>
  <r>
    <n v="77570281"/>
    <x v="12"/>
    <x v="11"/>
  </r>
  <r>
    <n v="77570282"/>
    <x v="10"/>
    <x v="7"/>
  </r>
  <r>
    <n v="77570283"/>
    <x v="10"/>
    <x v="0"/>
  </r>
  <r>
    <n v="77570284"/>
    <x v="10"/>
    <x v="6"/>
  </r>
  <r>
    <n v="77570285"/>
    <x v="10"/>
    <x v="4"/>
  </r>
  <r>
    <n v="77570286"/>
    <x v="10"/>
    <x v="0"/>
  </r>
  <r>
    <n v="77570287"/>
    <x v="10"/>
    <x v="4"/>
  </r>
  <r>
    <n v="77570289"/>
    <x v="10"/>
    <x v="13"/>
  </r>
  <r>
    <n v="77570290"/>
    <x v="10"/>
    <x v="3"/>
  </r>
  <r>
    <n v="77570291"/>
    <x v="10"/>
    <x v="0"/>
  </r>
  <r>
    <n v="77570292"/>
    <x v="10"/>
    <x v="2"/>
  </r>
  <r>
    <n v="77570296"/>
    <x v="0"/>
    <x v="13"/>
  </r>
  <r>
    <n v="77570297"/>
    <x v="22"/>
    <x v="8"/>
  </r>
  <r>
    <n v="77570299"/>
    <x v="0"/>
    <x v="2"/>
  </r>
  <r>
    <n v="77570300"/>
    <x v="22"/>
    <x v="15"/>
  </r>
  <r>
    <n v="77570301"/>
    <x v="12"/>
    <x v="5"/>
  </r>
  <r>
    <n v="77570304"/>
    <x v="10"/>
    <x v="7"/>
  </r>
  <r>
    <n v="77570306"/>
    <x v="10"/>
    <x v="11"/>
  </r>
  <r>
    <n v="77570307"/>
    <x v="10"/>
    <x v="5"/>
  </r>
  <r>
    <n v="77570308"/>
    <x v="10"/>
    <x v="4"/>
  </r>
  <r>
    <n v="77570309"/>
    <x v="0"/>
    <x v="2"/>
  </r>
  <r>
    <n v="77570310"/>
    <x v="0"/>
    <x v="2"/>
  </r>
  <r>
    <n v="77570312"/>
    <x v="10"/>
    <x v="10"/>
  </r>
  <r>
    <n v="77570313"/>
    <x v="10"/>
    <x v="17"/>
  </r>
  <r>
    <n v="77570314"/>
    <x v="10"/>
    <x v="6"/>
  </r>
  <r>
    <n v="77570315"/>
    <x v="10"/>
    <x v="1"/>
  </r>
  <r>
    <n v="77570316"/>
    <x v="0"/>
    <x v="2"/>
  </r>
  <r>
    <n v="77570317"/>
    <x v="10"/>
    <x v="2"/>
  </r>
  <r>
    <n v="77570318"/>
    <x v="10"/>
    <x v="18"/>
  </r>
  <r>
    <n v="77570319"/>
    <x v="10"/>
    <x v="12"/>
  </r>
  <r>
    <n v="77570320"/>
    <x v="0"/>
    <x v="6"/>
  </r>
  <r>
    <n v="77570322"/>
    <x v="10"/>
    <x v="4"/>
  </r>
  <r>
    <n v="77570323"/>
    <x v="10"/>
    <x v="4"/>
  </r>
  <r>
    <n v="77570324"/>
    <x v="0"/>
    <x v="5"/>
  </r>
  <r>
    <n v="77570326"/>
    <x v="0"/>
    <x v="13"/>
  </r>
  <r>
    <n v="77570327"/>
    <x v="0"/>
    <x v="8"/>
  </r>
  <r>
    <n v="77570328"/>
    <x v="10"/>
    <x v="12"/>
  </r>
  <r>
    <n v="77570329"/>
    <x v="10"/>
    <x v="0"/>
  </r>
  <r>
    <n v="77570330"/>
    <x v="0"/>
    <x v="7"/>
  </r>
  <r>
    <n v="77570331"/>
    <x v="10"/>
    <x v="5"/>
  </r>
  <r>
    <n v="77570332"/>
    <x v="10"/>
    <x v="0"/>
  </r>
  <r>
    <n v="77570333"/>
    <x v="12"/>
    <x v="5"/>
  </r>
  <r>
    <n v="77570334"/>
    <x v="10"/>
    <x v="2"/>
  </r>
  <r>
    <n v="77570335"/>
    <x v="10"/>
    <x v="2"/>
  </r>
  <r>
    <n v="77570336"/>
    <x v="10"/>
    <x v="7"/>
  </r>
  <r>
    <n v="77570337"/>
    <x v="10"/>
    <x v="13"/>
  </r>
  <r>
    <n v="77570338"/>
    <x v="10"/>
    <x v="0"/>
  </r>
  <r>
    <n v="77570340"/>
    <x v="10"/>
    <x v="17"/>
  </r>
  <r>
    <n v="77570342"/>
    <x v="10"/>
    <x v="1"/>
  </r>
  <r>
    <n v="77570343"/>
    <x v="22"/>
    <x v="10"/>
  </r>
  <r>
    <n v="77570344"/>
    <x v="10"/>
    <x v="4"/>
  </r>
  <r>
    <n v="77570345"/>
    <x v="0"/>
    <x v="14"/>
  </r>
  <r>
    <n v="77570346"/>
    <x v="10"/>
    <x v="5"/>
  </r>
  <r>
    <n v="77570348"/>
    <x v="10"/>
    <x v="7"/>
  </r>
  <r>
    <n v="77570349"/>
    <x v="10"/>
    <x v="2"/>
  </r>
  <r>
    <n v="77570352"/>
    <x v="10"/>
    <x v="13"/>
  </r>
  <r>
    <n v="77570354"/>
    <x v="10"/>
    <x v="17"/>
  </r>
  <r>
    <n v="77570355"/>
    <x v="22"/>
    <x v="16"/>
  </r>
  <r>
    <n v="77570356"/>
    <x v="10"/>
    <x v="5"/>
  </r>
  <r>
    <n v="77570358"/>
    <x v="12"/>
    <x v="12"/>
  </r>
  <r>
    <n v="77570359"/>
    <x v="10"/>
    <x v="1"/>
  </r>
  <r>
    <n v="77570360"/>
    <x v="22"/>
    <x v="17"/>
  </r>
  <r>
    <n v="77570361"/>
    <x v="10"/>
    <x v="5"/>
  </r>
  <r>
    <n v="77570362"/>
    <x v="10"/>
    <x v="11"/>
  </r>
  <r>
    <n v="77570363"/>
    <x v="10"/>
    <x v="7"/>
  </r>
  <r>
    <n v="77570365"/>
    <x v="10"/>
    <x v="13"/>
  </r>
  <r>
    <n v="77570366"/>
    <x v="22"/>
    <x v="14"/>
  </r>
  <r>
    <n v="77570367"/>
    <x v="10"/>
    <x v="12"/>
  </r>
  <r>
    <n v="77570368"/>
    <x v="10"/>
    <x v="5"/>
  </r>
  <r>
    <n v="77570369"/>
    <x v="22"/>
    <x v="3"/>
  </r>
  <r>
    <n v="77570370"/>
    <x v="10"/>
    <x v="12"/>
  </r>
  <r>
    <n v="77570373"/>
    <x v="10"/>
    <x v="9"/>
  </r>
  <r>
    <n v="77570375"/>
    <x v="12"/>
    <x v="4"/>
  </r>
  <r>
    <n v="77570376"/>
    <x v="10"/>
    <x v="11"/>
  </r>
  <r>
    <n v="77570378"/>
    <x v="22"/>
    <x v="14"/>
  </r>
  <r>
    <n v="77570379"/>
    <x v="10"/>
    <x v="16"/>
  </r>
  <r>
    <n v="77570380"/>
    <x v="0"/>
    <x v="3"/>
  </r>
  <r>
    <n v="77570383"/>
    <x v="10"/>
    <x v="5"/>
  </r>
  <r>
    <n v="77570384"/>
    <x v="10"/>
    <x v="11"/>
  </r>
  <r>
    <n v="77570385"/>
    <x v="10"/>
    <x v="17"/>
  </r>
  <r>
    <n v="77570388"/>
    <x v="22"/>
    <x v="7"/>
  </r>
  <r>
    <n v="77570390"/>
    <x v="10"/>
    <x v="5"/>
  </r>
  <r>
    <n v="77570391"/>
    <x v="10"/>
    <x v="12"/>
  </r>
  <r>
    <n v="77570393"/>
    <x v="10"/>
    <x v="12"/>
  </r>
  <r>
    <n v="77570394"/>
    <x v="10"/>
    <x v="7"/>
  </r>
  <r>
    <n v="77570395"/>
    <x v="10"/>
    <x v="4"/>
  </r>
  <r>
    <n v="77570396"/>
    <x v="10"/>
    <x v="8"/>
  </r>
  <r>
    <n v="77570397"/>
    <x v="10"/>
    <x v="1"/>
  </r>
  <r>
    <n v="77570398"/>
    <x v="10"/>
    <x v="4"/>
  </r>
  <r>
    <n v="77570400"/>
    <x v="10"/>
    <x v="9"/>
  </r>
  <r>
    <n v="77570401"/>
    <x v="10"/>
    <x v="4"/>
  </r>
  <r>
    <n v="77570403"/>
    <x v="10"/>
    <x v="13"/>
  </r>
  <r>
    <n v="77570404"/>
    <x v="10"/>
    <x v="16"/>
  </r>
  <r>
    <n v="77570405"/>
    <x v="10"/>
    <x v="13"/>
  </r>
  <r>
    <n v="77570406"/>
    <x v="22"/>
    <x v="4"/>
  </r>
  <r>
    <n v="77570407"/>
    <x v="10"/>
    <x v="10"/>
  </r>
  <r>
    <n v="77570409"/>
    <x v="10"/>
    <x v="3"/>
  </r>
  <r>
    <n v="77570410"/>
    <x v="10"/>
    <x v="5"/>
  </r>
  <r>
    <n v="77570411"/>
    <x v="10"/>
    <x v="6"/>
  </r>
  <r>
    <n v="77570412"/>
    <x v="10"/>
    <x v="11"/>
  </r>
  <r>
    <n v="77570415"/>
    <x v="10"/>
    <x v="13"/>
  </r>
  <r>
    <n v="77570416"/>
    <x v="10"/>
    <x v="15"/>
  </r>
  <r>
    <n v="77570417"/>
    <x v="10"/>
    <x v="4"/>
  </r>
  <r>
    <n v="77570418"/>
    <x v="1"/>
    <x v="17"/>
  </r>
  <r>
    <n v="77570419"/>
    <x v="10"/>
    <x v="18"/>
  </r>
  <r>
    <n v="77570422"/>
    <x v="10"/>
    <x v="2"/>
  </r>
  <r>
    <n v="77570423"/>
    <x v="10"/>
    <x v="2"/>
  </r>
  <r>
    <n v="77570424"/>
    <x v="10"/>
    <x v="6"/>
  </r>
  <r>
    <n v="77570425"/>
    <x v="0"/>
    <x v="17"/>
  </r>
  <r>
    <n v="77570427"/>
    <x v="10"/>
    <x v="9"/>
  </r>
  <r>
    <n v="77570429"/>
    <x v="10"/>
    <x v="7"/>
  </r>
  <r>
    <n v="77570430"/>
    <x v="10"/>
    <x v="15"/>
  </r>
  <r>
    <n v="77570432"/>
    <x v="10"/>
    <x v="16"/>
  </r>
  <r>
    <n v="77570434"/>
    <x v="10"/>
    <x v="18"/>
  </r>
  <r>
    <n v="77570435"/>
    <x v="10"/>
    <x v="4"/>
  </r>
  <r>
    <n v="77570436"/>
    <x v="11"/>
    <x v="18"/>
  </r>
  <r>
    <n v="77570437"/>
    <x v="0"/>
    <x v="15"/>
  </r>
  <r>
    <n v="77570438"/>
    <x v="10"/>
    <x v="1"/>
  </r>
  <r>
    <n v="77570439"/>
    <x v="12"/>
    <x v="18"/>
  </r>
  <r>
    <n v="77570441"/>
    <x v="10"/>
    <x v="2"/>
  </r>
  <r>
    <n v="77570442"/>
    <x v="10"/>
    <x v="18"/>
  </r>
  <r>
    <n v="77570446"/>
    <x v="10"/>
    <x v="6"/>
  </r>
  <r>
    <n v="77570448"/>
    <x v="10"/>
    <x v="0"/>
  </r>
  <r>
    <n v="77570450"/>
    <x v="10"/>
    <x v="3"/>
  </r>
  <r>
    <n v="77570451"/>
    <x v="10"/>
    <x v="3"/>
  </r>
  <r>
    <n v="77570455"/>
    <x v="10"/>
    <x v="11"/>
  </r>
  <r>
    <n v="77570456"/>
    <x v="10"/>
    <x v="6"/>
  </r>
  <r>
    <n v="77570458"/>
    <x v="10"/>
    <x v="12"/>
  </r>
  <r>
    <n v="77570461"/>
    <x v="10"/>
    <x v="2"/>
  </r>
  <r>
    <n v="77570462"/>
    <x v="10"/>
    <x v="7"/>
  </r>
  <r>
    <n v="77570463"/>
    <x v="10"/>
    <x v="6"/>
  </r>
  <r>
    <n v="77570466"/>
    <x v="0"/>
    <x v="10"/>
  </r>
  <r>
    <n v="77570467"/>
    <x v="21"/>
    <x v="17"/>
  </r>
  <r>
    <n v="77570468"/>
    <x v="10"/>
    <x v="11"/>
  </r>
  <r>
    <n v="77570469"/>
    <x v="10"/>
    <x v="12"/>
  </r>
  <r>
    <n v="77570470"/>
    <x v="12"/>
    <x v="15"/>
  </r>
  <r>
    <n v="77570472"/>
    <x v="10"/>
    <x v="4"/>
  </r>
  <r>
    <n v="77570473"/>
    <x v="10"/>
    <x v="11"/>
  </r>
  <r>
    <n v="77570475"/>
    <x v="10"/>
    <x v="1"/>
  </r>
  <r>
    <n v="77570478"/>
    <x v="10"/>
    <x v="0"/>
  </r>
  <r>
    <n v="77570480"/>
    <x v="10"/>
    <x v="11"/>
  </r>
  <r>
    <n v="77570481"/>
    <x v="10"/>
    <x v="3"/>
  </r>
  <r>
    <n v="77570482"/>
    <x v="10"/>
    <x v="13"/>
  </r>
  <r>
    <n v="77570485"/>
    <x v="10"/>
    <x v="11"/>
  </r>
  <r>
    <n v="77570487"/>
    <x v="10"/>
    <x v="1"/>
  </r>
  <r>
    <n v="77570488"/>
    <x v="0"/>
    <x v="16"/>
  </r>
  <r>
    <n v="77570490"/>
    <x v="10"/>
    <x v="13"/>
  </r>
  <r>
    <n v="77570491"/>
    <x v="10"/>
    <x v="2"/>
  </r>
  <r>
    <n v="77570492"/>
    <x v="10"/>
    <x v="12"/>
  </r>
  <r>
    <n v="77570493"/>
    <x v="10"/>
    <x v="12"/>
  </r>
  <r>
    <n v="77570495"/>
    <x v="10"/>
    <x v="15"/>
  </r>
  <r>
    <n v="77570499"/>
    <x v="22"/>
    <x v="16"/>
  </r>
  <r>
    <n v="77570500"/>
    <x v="10"/>
    <x v="3"/>
  </r>
  <r>
    <n v="77570501"/>
    <x v="22"/>
    <x v="1"/>
  </r>
  <r>
    <n v="77570502"/>
    <x v="10"/>
    <x v="5"/>
  </r>
  <r>
    <n v="77570504"/>
    <x v="10"/>
    <x v="16"/>
  </r>
  <r>
    <n v="77570505"/>
    <x v="0"/>
    <x v="17"/>
  </r>
  <r>
    <n v="77570507"/>
    <x v="10"/>
    <x v="10"/>
  </r>
  <r>
    <n v="77570508"/>
    <x v="10"/>
    <x v="17"/>
  </r>
  <r>
    <n v="77570509"/>
    <x v="10"/>
    <x v="14"/>
  </r>
  <r>
    <n v="77570510"/>
    <x v="22"/>
    <x v="17"/>
  </r>
  <r>
    <n v="77570511"/>
    <x v="0"/>
    <x v="16"/>
  </r>
  <r>
    <n v="77570512"/>
    <x v="10"/>
    <x v="8"/>
  </r>
  <r>
    <n v="77570514"/>
    <x v="10"/>
    <x v="15"/>
  </r>
  <r>
    <n v="77570515"/>
    <x v="10"/>
    <x v="18"/>
  </r>
  <r>
    <n v="77570517"/>
    <x v="10"/>
    <x v="7"/>
  </r>
  <r>
    <n v="77570518"/>
    <x v="11"/>
    <x v="7"/>
  </r>
  <r>
    <n v="77570519"/>
    <x v="10"/>
    <x v="12"/>
  </r>
  <r>
    <n v="77570520"/>
    <x v="10"/>
    <x v="12"/>
  </r>
  <r>
    <n v="77570521"/>
    <x v="10"/>
    <x v="3"/>
  </r>
  <r>
    <n v="77570522"/>
    <x v="10"/>
    <x v="3"/>
  </r>
  <r>
    <n v="77570523"/>
    <x v="10"/>
    <x v="0"/>
  </r>
  <r>
    <n v="77570524"/>
    <x v="10"/>
    <x v="13"/>
  </r>
  <r>
    <n v="77570525"/>
    <x v="10"/>
    <x v="3"/>
  </r>
  <r>
    <n v="77570527"/>
    <x v="10"/>
    <x v="0"/>
  </r>
  <r>
    <n v="77570528"/>
    <x v="10"/>
    <x v="6"/>
  </r>
  <r>
    <n v="77570529"/>
    <x v="10"/>
    <x v="3"/>
  </r>
  <r>
    <n v="77570530"/>
    <x v="10"/>
    <x v="3"/>
  </r>
  <r>
    <n v="77570531"/>
    <x v="12"/>
    <x v="12"/>
  </r>
  <r>
    <n v="77570535"/>
    <x v="10"/>
    <x v="7"/>
  </r>
  <r>
    <n v="77570537"/>
    <x v="12"/>
    <x v="6"/>
  </r>
  <r>
    <n v="77570538"/>
    <x v="10"/>
    <x v="15"/>
  </r>
  <r>
    <n v="77570539"/>
    <x v="10"/>
    <x v="11"/>
  </r>
  <r>
    <n v="77570541"/>
    <x v="10"/>
    <x v="12"/>
  </r>
  <r>
    <n v="77570542"/>
    <x v="10"/>
    <x v="7"/>
  </r>
  <r>
    <n v="77570543"/>
    <x v="10"/>
    <x v="15"/>
  </r>
  <r>
    <n v="77570544"/>
    <x v="10"/>
    <x v="18"/>
  </r>
  <r>
    <n v="77570546"/>
    <x v="10"/>
    <x v="16"/>
  </r>
  <r>
    <n v="77570547"/>
    <x v="10"/>
    <x v="0"/>
  </r>
  <r>
    <n v="77570548"/>
    <x v="10"/>
    <x v="10"/>
  </r>
  <r>
    <n v="77570549"/>
    <x v="1"/>
    <x v="15"/>
  </r>
  <r>
    <n v="77570550"/>
    <x v="0"/>
    <x v="10"/>
  </r>
  <r>
    <n v="77570551"/>
    <x v="22"/>
    <x v="17"/>
  </r>
  <r>
    <n v="77570552"/>
    <x v="10"/>
    <x v="12"/>
  </r>
  <r>
    <n v="77570553"/>
    <x v="22"/>
    <x v="8"/>
  </r>
  <r>
    <n v="77570556"/>
    <x v="10"/>
    <x v="10"/>
  </r>
  <r>
    <n v="77570557"/>
    <x v="10"/>
    <x v="10"/>
  </r>
  <r>
    <n v="77570559"/>
    <x v="12"/>
    <x v="11"/>
  </r>
  <r>
    <n v="77570560"/>
    <x v="22"/>
    <x v="14"/>
  </r>
  <r>
    <n v="77570562"/>
    <x v="10"/>
    <x v="0"/>
  </r>
  <r>
    <n v="77570563"/>
    <x v="10"/>
    <x v="3"/>
  </r>
  <r>
    <n v="77570565"/>
    <x v="10"/>
    <x v="16"/>
  </r>
  <r>
    <n v="77570566"/>
    <x v="0"/>
    <x v="5"/>
  </r>
  <r>
    <n v="77570568"/>
    <x v="22"/>
    <x v="13"/>
  </r>
  <r>
    <n v="77570569"/>
    <x v="10"/>
    <x v="6"/>
  </r>
  <r>
    <n v="77570570"/>
    <x v="0"/>
    <x v="3"/>
  </r>
  <r>
    <n v="77570571"/>
    <x v="22"/>
    <x v="18"/>
  </r>
  <r>
    <n v="77570574"/>
    <x v="10"/>
    <x v="4"/>
  </r>
  <r>
    <n v="77570575"/>
    <x v="10"/>
    <x v="13"/>
  </r>
  <r>
    <n v="77570576"/>
    <x v="10"/>
    <x v="4"/>
  </r>
  <r>
    <n v="77570577"/>
    <x v="10"/>
    <x v="3"/>
  </r>
  <r>
    <n v="77570578"/>
    <x v="10"/>
    <x v="4"/>
  </r>
  <r>
    <n v="77570580"/>
    <x v="10"/>
    <x v="16"/>
  </r>
  <r>
    <n v="77570581"/>
    <x v="10"/>
    <x v="3"/>
  </r>
  <r>
    <n v="77570582"/>
    <x v="10"/>
    <x v="2"/>
  </r>
  <r>
    <n v="77570583"/>
    <x v="10"/>
    <x v="5"/>
  </r>
  <r>
    <n v="77570585"/>
    <x v="10"/>
    <x v="15"/>
  </r>
  <r>
    <n v="77570586"/>
    <x v="10"/>
    <x v="15"/>
  </r>
  <r>
    <n v="77570587"/>
    <x v="10"/>
    <x v="10"/>
  </r>
  <r>
    <n v="77570591"/>
    <x v="0"/>
    <x v="3"/>
  </r>
  <r>
    <n v="77570593"/>
    <x v="10"/>
    <x v="3"/>
  </r>
  <r>
    <n v="77570595"/>
    <x v="10"/>
    <x v="12"/>
  </r>
  <r>
    <n v="77570598"/>
    <x v="10"/>
    <x v="14"/>
  </r>
  <r>
    <n v="77570600"/>
    <x v="10"/>
    <x v="1"/>
  </r>
  <r>
    <n v="77570601"/>
    <x v="10"/>
    <x v="5"/>
  </r>
  <r>
    <n v="77570603"/>
    <x v="10"/>
    <x v="1"/>
  </r>
  <r>
    <n v="77570604"/>
    <x v="0"/>
    <x v="2"/>
  </r>
  <r>
    <n v="77570605"/>
    <x v="10"/>
    <x v="11"/>
  </r>
  <r>
    <n v="77570606"/>
    <x v="10"/>
    <x v="8"/>
  </r>
  <r>
    <n v="77570610"/>
    <x v="22"/>
    <x v="16"/>
  </r>
  <r>
    <n v="77570611"/>
    <x v="0"/>
    <x v="18"/>
  </r>
  <r>
    <n v="77570612"/>
    <x v="10"/>
    <x v="15"/>
  </r>
  <r>
    <n v="77570615"/>
    <x v="10"/>
    <x v="15"/>
  </r>
  <r>
    <n v="77570616"/>
    <x v="10"/>
    <x v="7"/>
  </r>
  <r>
    <n v="77570617"/>
    <x v="10"/>
    <x v="4"/>
  </r>
  <r>
    <n v="77570618"/>
    <x v="10"/>
    <x v="6"/>
  </r>
  <r>
    <n v="77570620"/>
    <x v="10"/>
    <x v="10"/>
  </r>
  <r>
    <n v="77570623"/>
    <x v="10"/>
    <x v="17"/>
  </r>
  <r>
    <n v="77570625"/>
    <x v="10"/>
    <x v="3"/>
  </r>
  <r>
    <n v="77570628"/>
    <x v="10"/>
    <x v="15"/>
  </r>
  <r>
    <n v="77570629"/>
    <x v="10"/>
    <x v="4"/>
  </r>
  <r>
    <n v="77570630"/>
    <x v="10"/>
    <x v="5"/>
  </r>
  <r>
    <n v="77570631"/>
    <x v="22"/>
    <x v="16"/>
  </r>
  <r>
    <n v="77570637"/>
    <x v="12"/>
    <x v="3"/>
  </r>
  <r>
    <n v="77570638"/>
    <x v="0"/>
    <x v="9"/>
  </r>
  <r>
    <n v="77570639"/>
    <x v="10"/>
    <x v="16"/>
  </r>
  <r>
    <n v="77570640"/>
    <x v="10"/>
    <x v="6"/>
  </r>
  <r>
    <n v="77570642"/>
    <x v="10"/>
    <x v="17"/>
  </r>
  <r>
    <n v="77570643"/>
    <x v="10"/>
    <x v="6"/>
  </r>
  <r>
    <n v="77570644"/>
    <x v="10"/>
    <x v="3"/>
  </r>
  <r>
    <n v="77570645"/>
    <x v="0"/>
    <x v="17"/>
  </r>
  <r>
    <n v="77570647"/>
    <x v="0"/>
    <x v="3"/>
  </r>
  <r>
    <n v="77570649"/>
    <x v="10"/>
    <x v="2"/>
  </r>
  <r>
    <n v="77570650"/>
    <x v="10"/>
    <x v="3"/>
  </r>
  <r>
    <n v="77570651"/>
    <x v="0"/>
    <x v="11"/>
  </r>
  <r>
    <n v="77570652"/>
    <x v="10"/>
    <x v="9"/>
  </r>
  <r>
    <n v="77570653"/>
    <x v="10"/>
    <x v="17"/>
  </r>
  <r>
    <n v="77570654"/>
    <x v="12"/>
    <x v="3"/>
  </r>
  <r>
    <n v="77570656"/>
    <x v="10"/>
    <x v="16"/>
  </r>
  <r>
    <n v="77570658"/>
    <x v="10"/>
    <x v="12"/>
  </r>
  <r>
    <n v="77570660"/>
    <x v="10"/>
    <x v="3"/>
  </r>
  <r>
    <n v="77570661"/>
    <x v="10"/>
    <x v="16"/>
  </r>
  <r>
    <n v="77570662"/>
    <x v="10"/>
    <x v="16"/>
  </r>
  <r>
    <n v="77570663"/>
    <x v="10"/>
    <x v="16"/>
  </r>
  <r>
    <n v="77570664"/>
    <x v="10"/>
    <x v="0"/>
  </r>
  <r>
    <n v="77570666"/>
    <x v="10"/>
    <x v="15"/>
  </r>
  <r>
    <n v="77570668"/>
    <x v="10"/>
    <x v="5"/>
  </r>
  <r>
    <n v="77570669"/>
    <x v="10"/>
    <x v="6"/>
  </r>
  <r>
    <n v="77570671"/>
    <x v="0"/>
    <x v="13"/>
  </r>
  <r>
    <n v="77570673"/>
    <x v="10"/>
    <x v="15"/>
  </r>
  <r>
    <n v="77570674"/>
    <x v="0"/>
    <x v="2"/>
  </r>
  <r>
    <n v="77570678"/>
    <x v="10"/>
    <x v="3"/>
  </r>
  <r>
    <n v="77570679"/>
    <x v="10"/>
    <x v="7"/>
  </r>
  <r>
    <n v="77570681"/>
    <x v="22"/>
    <x v="14"/>
  </r>
  <r>
    <n v="77570682"/>
    <x v="22"/>
    <x v="18"/>
  </r>
  <r>
    <n v="77570684"/>
    <x v="10"/>
    <x v="17"/>
  </r>
  <r>
    <n v="77570687"/>
    <x v="22"/>
    <x v="1"/>
  </r>
  <r>
    <n v="77570688"/>
    <x v="10"/>
    <x v="5"/>
  </r>
  <r>
    <n v="77570689"/>
    <x v="10"/>
    <x v="18"/>
  </r>
  <r>
    <n v="77570690"/>
    <x v="10"/>
    <x v="9"/>
  </r>
  <r>
    <n v="77570691"/>
    <x v="10"/>
    <x v="3"/>
  </r>
  <r>
    <n v="77570693"/>
    <x v="10"/>
    <x v="15"/>
  </r>
  <r>
    <n v="77570694"/>
    <x v="12"/>
    <x v="7"/>
  </r>
  <r>
    <n v="77570695"/>
    <x v="12"/>
    <x v="10"/>
  </r>
  <r>
    <n v="77570696"/>
    <x v="22"/>
    <x v="3"/>
  </r>
  <r>
    <n v="77570697"/>
    <x v="10"/>
    <x v="7"/>
  </r>
  <r>
    <n v="77570698"/>
    <x v="10"/>
    <x v="7"/>
  </r>
  <r>
    <n v="77570699"/>
    <x v="10"/>
    <x v="3"/>
  </r>
  <r>
    <n v="77570700"/>
    <x v="10"/>
    <x v="3"/>
  </r>
  <r>
    <n v="77570701"/>
    <x v="22"/>
    <x v="7"/>
  </r>
  <r>
    <n v="77570702"/>
    <x v="10"/>
    <x v="14"/>
  </r>
  <r>
    <n v="77570704"/>
    <x v="10"/>
    <x v="6"/>
  </r>
  <r>
    <n v="77570707"/>
    <x v="10"/>
    <x v="16"/>
  </r>
  <r>
    <n v="77570708"/>
    <x v="22"/>
    <x v="10"/>
  </r>
  <r>
    <n v="77570709"/>
    <x v="10"/>
    <x v="5"/>
  </r>
  <r>
    <n v="77570710"/>
    <x v="10"/>
    <x v="13"/>
  </r>
  <r>
    <n v="77570711"/>
    <x v="10"/>
    <x v="18"/>
  </r>
  <r>
    <n v="77570712"/>
    <x v="10"/>
    <x v="4"/>
  </r>
  <r>
    <n v="77570714"/>
    <x v="10"/>
    <x v="17"/>
  </r>
  <r>
    <n v="77570715"/>
    <x v="10"/>
    <x v="11"/>
  </r>
  <r>
    <n v="77570716"/>
    <x v="10"/>
    <x v="10"/>
  </r>
  <r>
    <n v="77570717"/>
    <x v="10"/>
    <x v="12"/>
  </r>
  <r>
    <n v="77570718"/>
    <x v="10"/>
    <x v="0"/>
  </r>
  <r>
    <n v="77570719"/>
    <x v="10"/>
    <x v="6"/>
  </r>
  <r>
    <n v="77570720"/>
    <x v="10"/>
    <x v="8"/>
  </r>
  <r>
    <n v="77570721"/>
    <x v="10"/>
    <x v="4"/>
  </r>
  <r>
    <n v="77570723"/>
    <x v="10"/>
    <x v="0"/>
  </r>
  <r>
    <n v="77570724"/>
    <x v="10"/>
    <x v="10"/>
  </r>
  <r>
    <n v="77570725"/>
    <x v="10"/>
    <x v="6"/>
  </r>
  <r>
    <n v="77570727"/>
    <x v="12"/>
    <x v="16"/>
  </r>
  <r>
    <n v="77570730"/>
    <x v="22"/>
    <x v="8"/>
  </r>
  <r>
    <n v="77570731"/>
    <x v="10"/>
    <x v="17"/>
  </r>
  <r>
    <n v="77570733"/>
    <x v="22"/>
    <x v="10"/>
  </r>
  <r>
    <n v="77570736"/>
    <x v="22"/>
    <x v="8"/>
  </r>
  <r>
    <n v="77570737"/>
    <x v="10"/>
    <x v="12"/>
  </r>
  <r>
    <n v="77570741"/>
    <x v="10"/>
    <x v="4"/>
  </r>
  <r>
    <n v="77570744"/>
    <x v="1"/>
    <x v="13"/>
  </r>
  <r>
    <n v="77570745"/>
    <x v="10"/>
    <x v="3"/>
  </r>
  <r>
    <n v="77570746"/>
    <x v="10"/>
    <x v="8"/>
  </r>
  <r>
    <n v="77570747"/>
    <x v="10"/>
    <x v="5"/>
  </r>
  <r>
    <n v="77570751"/>
    <x v="10"/>
    <x v="16"/>
  </r>
  <r>
    <n v="77570754"/>
    <x v="10"/>
    <x v="13"/>
  </r>
  <r>
    <n v="77570756"/>
    <x v="22"/>
    <x v="4"/>
  </r>
  <r>
    <n v="77570757"/>
    <x v="22"/>
    <x v="0"/>
  </r>
  <r>
    <n v="77570758"/>
    <x v="10"/>
    <x v="11"/>
  </r>
  <r>
    <n v="77570759"/>
    <x v="10"/>
    <x v="17"/>
  </r>
  <r>
    <n v="77570760"/>
    <x v="22"/>
    <x v="14"/>
  </r>
  <r>
    <n v="77570761"/>
    <x v="10"/>
    <x v="12"/>
  </r>
  <r>
    <n v="77570762"/>
    <x v="10"/>
    <x v="16"/>
  </r>
  <r>
    <n v="77570766"/>
    <x v="10"/>
    <x v="4"/>
  </r>
  <r>
    <n v="77570767"/>
    <x v="10"/>
    <x v="7"/>
  </r>
  <r>
    <n v="77570768"/>
    <x v="10"/>
    <x v="4"/>
  </r>
  <r>
    <n v="77570769"/>
    <x v="10"/>
    <x v="16"/>
  </r>
  <r>
    <n v="77570770"/>
    <x v="10"/>
    <x v="10"/>
  </r>
  <r>
    <n v="77570771"/>
    <x v="10"/>
    <x v="6"/>
  </r>
  <r>
    <n v="77570772"/>
    <x v="10"/>
    <x v="5"/>
  </r>
  <r>
    <n v="77570776"/>
    <x v="10"/>
    <x v="3"/>
  </r>
  <r>
    <n v="77570777"/>
    <x v="10"/>
    <x v="18"/>
  </r>
  <r>
    <n v="77570779"/>
    <x v="22"/>
    <x v="3"/>
  </r>
  <r>
    <n v="77570780"/>
    <x v="0"/>
    <x v="10"/>
  </r>
  <r>
    <n v="77570781"/>
    <x v="10"/>
    <x v="1"/>
  </r>
  <r>
    <n v="77570782"/>
    <x v="10"/>
    <x v="15"/>
  </r>
  <r>
    <n v="77570785"/>
    <x v="10"/>
    <x v="12"/>
  </r>
  <r>
    <n v="77570786"/>
    <x v="10"/>
    <x v="0"/>
  </r>
  <r>
    <n v="77570788"/>
    <x v="10"/>
    <x v="18"/>
  </r>
  <r>
    <n v="77570791"/>
    <x v="10"/>
    <x v="7"/>
  </r>
  <r>
    <n v="77570792"/>
    <x v="10"/>
    <x v="15"/>
  </r>
  <r>
    <n v="77570793"/>
    <x v="0"/>
    <x v="15"/>
  </r>
  <r>
    <n v="77570794"/>
    <x v="10"/>
    <x v="12"/>
  </r>
  <r>
    <n v="77570795"/>
    <x v="22"/>
    <x v="0"/>
  </r>
  <r>
    <n v="77570796"/>
    <x v="22"/>
    <x v="15"/>
  </r>
  <r>
    <n v="77570798"/>
    <x v="0"/>
    <x v="2"/>
  </r>
  <r>
    <n v="77570799"/>
    <x v="22"/>
    <x v="16"/>
  </r>
  <r>
    <n v="77570801"/>
    <x v="10"/>
    <x v="2"/>
  </r>
  <r>
    <n v="77570802"/>
    <x v="10"/>
    <x v="10"/>
  </r>
  <r>
    <n v="77570804"/>
    <x v="10"/>
    <x v="14"/>
  </r>
  <r>
    <n v="77570805"/>
    <x v="10"/>
    <x v="4"/>
  </r>
  <r>
    <n v="77570807"/>
    <x v="10"/>
    <x v="15"/>
  </r>
  <r>
    <n v="77570808"/>
    <x v="10"/>
    <x v="0"/>
  </r>
  <r>
    <n v="77570810"/>
    <x v="10"/>
    <x v="3"/>
  </r>
  <r>
    <n v="77570811"/>
    <x v="10"/>
    <x v="5"/>
  </r>
  <r>
    <n v="77570813"/>
    <x v="10"/>
    <x v="16"/>
  </r>
  <r>
    <n v="77570815"/>
    <x v="0"/>
    <x v="15"/>
  </r>
  <r>
    <n v="77570816"/>
    <x v="10"/>
    <x v="8"/>
  </r>
  <r>
    <n v="77570817"/>
    <x v="10"/>
    <x v="15"/>
  </r>
  <r>
    <n v="77570818"/>
    <x v="10"/>
    <x v="8"/>
  </r>
  <r>
    <n v="77570819"/>
    <x v="10"/>
    <x v="3"/>
  </r>
  <r>
    <n v="77570820"/>
    <x v="10"/>
    <x v="6"/>
  </r>
  <r>
    <n v="77570821"/>
    <x v="0"/>
    <x v="13"/>
  </r>
  <r>
    <n v="77570822"/>
    <x v="10"/>
    <x v="3"/>
  </r>
  <r>
    <n v="77570824"/>
    <x v="22"/>
    <x v="12"/>
  </r>
  <r>
    <n v="77570825"/>
    <x v="10"/>
    <x v="9"/>
  </r>
  <r>
    <n v="77570827"/>
    <x v="10"/>
    <x v="8"/>
  </r>
  <r>
    <n v="77570830"/>
    <x v="10"/>
    <x v="0"/>
  </r>
  <r>
    <n v="77570831"/>
    <x v="10"/>
    <x v="5"/>
  </r>
  <r>
    <n v="77570832"/>
    <x v="10"/>
    <x v="5"/>
  </r>
  <r>
    <n v="77570833"/>
    <x v="10"/>
    <x v="3"/>
  </r>
  <r>
    <n v="77570834"/>
    <x v="22"/>
    <x v="14"/>
  </r>
  <r>
    <n v="77570835"/>
    <x v="10"/>
    <x v="10"/>
  </r>
  <r>
    <n v="77570837"/>
    <x v="10"/>
    <x v="12"/>
  </r>
  <r>
    <n v="77570838"/>
    <x v="10"/>
    <x v="18"/>
  </r>
  <r>
    <n v="77570839"/>
    <x v="10"/>
    <x v="16"/>
  </r>
  <r>
    <n v="77570840"/>
    <x v="10"/>
    <x v="16"/>
  </r>
  <r>
    <n v="77570841"/>
    <x v="10"/>
    <x v="9"/>
  </r>
  <r>
    <n v="77570842"/>
    <x v="10"/>
    <x v="3"/>
  </r>
  <r>
    <n v="77570843"/>
    <x v="10"/>
    <x v="15"/>
  </r>
  <r>
    <n v="77570844"/>
    <x v="10"/>
    <x v="2"/>
  </r>
  <r>
    <n v="77570845"/>
    <x v="10"/>
    <x v="4"/>
  </r>
  <r>
    <n v="77570846"/>
    <x v="10"/>
    <x v="13"/>
  </r>
  <r>
    <n v="77570847"/>
    <x v="10"/>
    <x v="3"/>
  </r>
  <r>
    <n v="77570850"/>
    <x v="10"/>
    <x v="13"/>
  </r>
  <r>
    <n v="77570852"/>
    <x v="10"/>
    <x v="4"/>
  </r>
  <r>
    <n v="77570853"/>
    <x v="10"/>
    <x v="1"/>
  </r>
  <r>
    <n v="77570856"/>
    <x v="10"/>
    <x v="10"/>
  </r>
  <r>
    <n v="77570858"/>
    <x v="10"/>
    <x v="13"/>
  </r>
  <r>
    <n v="77570859"/>
    <x v="22"/>
    <x v="0"/>
  </r>
  <r>
    <n v="77570860"/>
    <x v="22"/>
    <x v="0"/>
  </r>
  <r>
    <n v="77570862"/>
    <x v="10"/>
    <x v="2"/>
  </r>
  <r>
    <n v="77570863"/>
    <x v="10"/>
    <x v="3"/>
  </r>
  <r>
    <n v="77570865"/>
    <x v="10"/>
    <x v="8"/>
  </r>
  <r>
    <n v="77570866"/>
    <x v="10"/>
    <x v="10"/>
  </r>
  <r>
    <n v="77570868"/>
    <x v="25"/>
    <x v="15"/>
  </r>
  <r>
    <n v="77570869"/>
    <x v="10"/>
    <x v="7"/>
  </r>
  <r>
    <n v="77570870"/>
    <x v="10"/>
    <x v="18"/>
  </r>
  <r>
    <n v="77570871"/>
    <x v="10"/>
    <x v="5"/>
  </r>
  <r>
    <n v="77570872"/>
    <x v="10"/>
    <x v="17"/>
  </r>
  <r>
    <n v="77570873"/>
    <x v="22"/>
    <x v="4"/>
  </r>
  <r>
    <n v="77570874"/>
    <x v="10"/>
    <x v="9"/>
  </r>
  <r>
    <n v="77570875"/>
    <x v="10"/>
    <x v="17"/>
  </r>
  <r>
    <n v="77570877"/>
    <x v="22"/>
    <x v="8"/>
  </r>
  <r>
    <n v="77570879"/>
    <x v="10"/>
    <x v="11"/>
  </r>
  <r>
    <n v="77570880"/>
    <x v="10"/>
    <x v="16"/>
  </r>
  <r>
    <n v="77570882"/>
    <x v="22"/>
    <x v="4"/>
  </r>
  <r>
    <n v="77570884"/>
    <x v="10"/>
    <x v="13"/>
  </r>
  <r>
    <n v="77570885"/>
    <x v="10"/>
    <x v="11"/>
  </r>
  <r>
    <n v="77570886"/>
    <x v="10"/>
    <x v="4"/>
  </r>
  <r>
    <n v="77570887"/>
    <x v="10"/>
    <x v="4"/>
  </r>
  <r>
    <n v="77570889"/>
    <x v="10"/>
    <x v="0"/>
  </r>
  <r>
    <n v="77570890"/>
    <x v="10"/>
    <x v="5"/>
  </r>
  <r>
    <n v="77570892"/>
    <x v="10"/>
    <x v="11"/>
  </r>
  <r>
    <n v="77570893"/>
    <x v="10"/>
    <x v="8"/>
  </r>
  <r>
    <n v="77570894"/>
    <x v="10"/>
    <x v="13"/>
  </r>
  <r>
    <n v="77570895"/>
    <x v="10"/>
    <x v="2"/>
  </r>
  <r>
    <n v="77570896"/>
    <x v="10"/>
    <x v="15"/>
  </r>
  <r>
    <n v="77570897"/>
    <x v="10"/>
    <x v="6"/>
  </r>
  <r>
    <n v="77570898"/>
    <x v="10"/>
    <x v="5"/>
  </r>
  <r>
    <n v="77570899"/>
    <x v="10"/>
    <x v="14"/>
  </r>
  <r>
    <n v="77570900"/>
    <x v="10"/>
    <x v="17"/>
  </r>
  <r>
    <n v="77570902"/>
    <x v="10"/>
    <x v="17"/>
  </r>
  <r>
    <n v="77570903"/>
    <x v="22"/>
    <x v="3"/>
  </r>
  <r>
    <n v="77570905"/>
    <x v="10"/>
    <x v="5"/>
  </r>
  <r>
    <n v="77570906"/>
    <x v="10"/>
    <x v="11"/>
  </r>
  <r>
    <n v="77570907"/>
    <x v="10"/>
    <x v="17"/>
  </r>
  <r>
    <n v="77570908"/>
    <x v="10"/>
    <x v="13"/>
  </r>
  <r>
    <n v="77570909"/>
    <x v="10"/>
    <x v="4"/>
  </r>
  <r>
    <n v="77570910"/>
    <x v="10"/>
    <x v="15"/>
  </r>
  <r>
    <n v="77570911"/>
    <x v="10"/>
    <x v="15"/>
  </r>
  <r>
    <n v="77570913"/>
    <x v="10"/>
    <x v="11"/>
  </r>
  <r>
    <n v="77570915"/>
    <x v="10"/>
    <x v="16"/>
  </r>
  <r>
    <n v="77570916"/>
    <x v="22"/>
    <x v="8"/>
  </r>
  <r>
    <n v="77570917"/>
    <x v="10"/>
    <x v="12"/>
  </r>
  <r>
    <n v="77570918"/>
    <x v="12"/>
    <x v="9"/>
  </r>
  <r>
    <n v="77570920"/>
    <x v="22"/>
    <x v="0"/>
  </r>
  <r>
    <n v="77570921"/>
    <x v="10"/>
    <x v="15"/>
  </r>
  <r>
    <n v="77570922"/>
    <x v="10"/>
    <x v="1"/>
  </r>
  <r>
    <n v="77570923"/>
    <x v="10"/>
    <x v="10"/>
  </r>
  <r>
    <n v="77570924"/>
    <x v="10"/>
    <x v="18"/>
  </r>
  <r>
    <n v="77570927"/>
    <x v="10"/>
    <x v="17"/>
  </r>
  <r>
    <n v="77570930"/>
    <x v="22"/>
    <x v="8"/>
  </r>
  <r>
    <n v="77570931"/>
    <x v="10"/>
    <x v="18"/>
  </r>
  <r>
    <n v="77570933"/>
    <x v="10"/>
    <x v="1"/>
  </r>
  <r>
    <n v="77570934"/>
    <x v="10"/>
    <x v="16"/>
  </r>
  <r>
    <n v="77570935"/>
    <x v="10"/>
    <x v="15"/>
  </r>
  <r>
    <n v="77570936"/>
    <x v="10"/>
    <x v="17"/>
  </r>
  <r>
    <n v="77570938"/>
    <x v="10"/>
    <x v="7"/>
  </r>
  <r>
    <n v="77570939"/>
    <x v="22"/>
    <x v="12"/>
  </r>
  <r>
    <n v="77570940"/>
    <x v="10"/>
    <x v="13"/>
  </r>
  <r>
    <n v="77570941"/>
    <x v="10"/>
    <x v="12"/>
  </r>
  <r>
    <n v="77570942"/>
    <x v="10"/>
    <x v="0"/>
  </r>
  <r>
    <n v="77570943"/>
    <x v="10"/>
    <x v="13"/>
  </r>
  <r>
    <n v="77570944"/>
    <x v="10"/>
    <x v="9"/>
  </r>
  <r>
    <n v="77570947"/>
    <x v="10"/>
    <x v="7"/>
  </r>
  <r>
    <n v="77570948"/>
    <x v="10"/>
    <x v="17"/>
  </r>
  <r>
    <n v="77570949"/>
    <x v="10"/>
    <x v="11"/>
  </r>
  <r>
    <n v="77570950"/>
    <x v="10"/>
    <x v="16"/>
  </r>
  <r>
    <n v="77570951"/>
    <x v="10"/>
    <x v="15"/>
  </r>
  <r>
    <n v="77570956"/>
    <x v="22"/>
    <x v="13"/>
  </r>
  <r>
    <n v="77570957"/>
    <x v="22"/>
    <x v="4"/>
  </r>
  <r>
    <n v="77570958"/>
    <x v="0"/>
    <x v="2"/>
  </r>
  <r>
    <n v="77570959"/>
    <x v="10"/>
    <x v="12"/>
  </r>
  <r>
    <n v="77570960"/>
    <x v="10"/>
    <x v="12"/>
  </r>
  <r>
    <n v="77570961"/>
    <x v="10"/>
    <x v="14"/>
  </r>
  <r>
    <n v="77570962"/>
    <x v="10"/>
    <x v="13"/>
  </r>
  <r>
    <n v="77570964"/>
    <x v="10"/>
    <x v="11"/>
  </r>
  <r>
    <n v="77570965"/>
    <x v="12"/>
    <x v="18"/>
  </r>
  <r>
    <n v="77570967"/>
    <x v="10"/>
    <x v="4"/>
  </r>
  <r>
    <n v="77570968"/>
    <x v="0"/>
    <x v="2"/>
  </r>
  <r>
    <n v="77570970"/>
    <x v="10"/>
    <x v="12"/>
  </r>
  <r>
    <n v="77570972"/>
    <x v="10"/>
    <x v="4"/>
  </r>
  <r>
    <n v="77570973"/>
    <x v="22"/>
    <x v="11"/>
  </r>
  <r>
    <n v="77570975"/>
    <x v="10"/>
    <x v="5"/>
  </r>
  <r>
    <n v="77570976"/>
    <x v="10"/>
    <x v="13"/>
  </r>
  <r>
    <n v="77570977"/>
    <x v="12"/>
    <x v="15"/>
  </r>
  <r>
    <n v="77570978"/>
    <x v="10"/>
    <x v="7"/>
  </r>
  <r>
    <n v="77570980"/>
    <x v="10"/>
    <x v="8"/>
  </r>
  <r>
    <n v="77570981"/>
    <x v="10"/>
    <x v="5"/>
  </r>
  <r>
    <n v="77570982"/>
    <x v="10"/>
    <x v="4"/>
  </r>
  <r>
    <n v="77570984"/>
    <x v="10"/>
    <x v="7"/>
  </r>
  <r>
    <n v="77570985"/>
    <x v="10"/>
    <x v="10"/>
  </r>
  <r>
    <n v="77570986"/>
    <x v="10"/>
    <x v="13"/>
  </r>
  <r>
    <n v="77570987"/>
    <x v="10"/>
    <x v="12"/>
  </r>
  <r>
    <n v="77570989"/>
    <x v="10"/>
    <x v="7"/>
  </r>
  <r>
    <n v="77570991"/>
    <x v="10"/>
    <x v="1"/>
  </r>
  <r>
    <n v="77570992"/>
    <x v="0"/>
    <x v="2"/>
  </r>
  <r>
    <n v="77570993"/>
    <x v="10"/>
    <x v="1"/>
  </r>
  <r>
    <n v="77570994"/>
    <x v="10"/>
    <x v="3"/>
  </r>
  <r>
    <n v="77570995"/>
    <x v="10"/>
    <x v="18"/>
  </r>
  <r>
    <n v="77570997"/>
    <x v="10"/>
    <x v="10"/>
  </r>
  <r>
    <n v="77570998"/>
    <x v="10"/>
    <x v="4"/>
  </r>
  <r>
    <n v="77570999"/>
    <x v="10"/>
    <x v="13"/>
  </r>
  <r>
    <n v="77571001"/>
    <x v="10"/>
    <x v="7"/>
  </r>
  <r>
    <n v="77571002"/>
    <x v="22"/>
    <x v="13"/>
  </r>
  <r>
    <n v="77571003"/>
    <x v="10"/>
    <x v="13"/>
  </r>
  <r>
    <n v="77571004"/>
    <x v="10"/>
    <x v="4"/>
  </r>
  <r>
    <n v="77571005"/>
    <x v="10"/>
    <x v="18"/>
  </r>
  <r>
    <n v="77571007"/>
    <x v="10"/>
    <x v="15"/>
  </r>
  <r>
    <n v="77571008"/>
    <x v="10"/>
    <x v="5"/>
  </r>
  <r>
    <n v="77571009"/>
    <x v="10"/>
    <x v="11"/>
  </r>
  <r>
    <n v="77571010"/>
    <x v="10"/>
    <x v="7"/>
  </r>
  <r>
    <n v="77571011"/>
    <x v="10"/>
    <x v="10"/>
  </r>
  <r>
    <n v="77571012"/>
    <x v="10"/>
    <x v="3"/>
  </r>
  <r>
    <n v="77571013"/>
    <x v="10"/>
    <x v="4"/>
  </r>
  <r>
    <n v="77571014"/>
    <x v="10"/>
    <x v="18"/>
  </r>
  <r>
    <n v="77571017"/>
    <x v="10"/>
    <x v="8"/>
  </r>
  <r>
    <n v="77571019"/>
    <x v="10"/>
    <x v="3"/>
  </r>
  <r>
    <n v="77571020"/>
    <x v="10"/>
    <x v="1"/>
  </r>
  <r>
    <n v="77571021"/>
    <x v="10"/>
    <x v="6"/>
  </r>
  <r>
    <n v="77571022"/>
    <x v="10"/>
    <x v="5"/>
  </r>
  <r>
    <n v="77571024"/>
    <x v="12"/>
    <x v="1"/>
  </r>
  <r>
    <n v="77571025"/>
    <x v="0"/>
    <x v="9"/>
  </r>
  <r>
    <n v="77571027"/>
    <x v="22"/>
    <x v="13"/>
  </r>
  <r>
    <n v="77571028"/>
    <x v="10"/>
    <x v="9"/>
  </r>
  <r>
    <n v="77571029"/>
    <x v="10"/>
    <x v="5"/>
  </r>
  <r>
    <n v="77571031"/>
    <x v="10"/>
    <x v="17"/>
  </r>
  <r>
    <n v="77571033"/>
    <x v="21"/>
    <x v="12"/>
  </r>
  <r>
    <n v="77571034"/>
    <x v="22"/>
    <x v="3"/>
  </r>
  <r>
    <n v="77571036"/>
    <x v="22"/>
    <x v="6"/>
  </r>
  <r>
    <n v="77571037"/>
    <x v="10"/>
    <x v="4"/>
  </r>
  <r>
    <n v="77571038"/>
    <x v="10"/>
    <x v="5"/>
  </r>
  <r>
    <n v="77571039"/>
    <x v="0"/>
    <x v="10"/>
  </r>
  <r>
    <n v="77571040"/>
    <x v="10"/>
    <x v="1"/>
  </r>
  <r>
    <n v="77571042"/>
    <x v="10"/>
    <x v="4"/>
  </r>
  <r>
    <n v="77571043"/>
    <x v="10"/>
    <x v="8"/>
  </r>
  <r>
    <n v="77571044"/>
    <x v="22"/>
    <x v="16"/>
  </r>
  <r>
    <n v="77571046"/>
    <x v="10"/>
    <x v="6"/>
  </r>
  <r>
    <n v="77571047"/>
    <x v="10"/>
    <x v="13"/>
  </r>
  <r>
    <n v="77571048"/>
    <x v="22"/>
    <x v="15"/>
  </r>
  <r>
    <n v="77571049"/>
    <x v="10"/>
    <x v="1"/>
  </r>
  <r>
    <n v="77571050"/>
    <x v="10"/>
    <x v="7"/>
  </r>
  <r>
    <n v="77571051"/>
    <x v="10"/>
    <x v="7"/>
  </r>
  <r>
    <n v="77571052"/>
    <x v="10"/>
    <x v="7"/>
  </r>
  <r>
    <n v="77571054"/>
    <x v="10"/>
    <x v="17"/>
  </r>
  <r>
    <n v="77571055"/>
    <x v="10"/>
    <x v="18"/>
  </r>
  <r>
    <n v="77571057"/>
    <x v="10"/>
    <x v="8"/>
  </r>
  <r>
    <n v="77571058"/>
    <x v="21"/>
    <x v="1"/>
  </r>
  <r>
    <n v="77571059"/>
    <x v="10"/>
    <x v="8"/>
  </r>
  <r>
    <n v="77571061"/>
    <x v="0"/>
    <x v="16"/>
  </r>
  <r>
    <n v="77571063"/>
    <x v="22"/>
    <x v="5"/>
  </r>
  <r>
    <n v="77571068"/>
    <x v="10"/>
    <x v="15"/>
  </r>
  <r>
    <n v="77571069"/>
    <x v="10"/>
    <x v="7"/>
  </r>
  <r>
    <n v="77571072"/>
    <x v="1"/>
    <x v="13"/>
  </r>
  <r>
    <n v="77571073"/>
    <x v="0"/>
    <x v="7"/>
  </r>
  <r>
    <n v="77571074"/>
    <x v="10"/>
    <x v="15"/>
  </r>
  <r>
    <n v="77571075"/>
    <x v="10"/>
    <x v="15"/>
  </r>
  <r>
    <n v="77571076"/>
    <x v="10"/>
    <x v="4"/>
  </r>
  <r>
    <n v="77571079"/>
    <x v="10"/>
    <x v="3"/>
  </r>
  <r>
    <n v="77571080"/>
    <x v="22"/>
    <x v="2"/>
  </r>
  <r>
    <n v="77571082"/>
    <x v="10"/>
    <x v="12"/>
  </r>
  <r>
    <n v="77571083"/>
    <x v="10"/>
    <x v="12"/>
  </r>
  <r>
    <n v="77571084"/>
    <x v="0"/>
    <x v="13"/>
  </r>
  <r>
    <n v="77571085"/>
    <x v="10"/>
    <x v="6"/>
  </r>
  <r>
    <n v="77571086"/>
    <x v="22"/>
    <x v="10"/>
  </r>
  <r>
    <n v="77571087"/>
    <x v="10"/>
    <x v="13"/>
  </r>
  <r>
    <n v="77571088"/>
    <x v="10"/>
    <x v="4"/>
  </r>
  <r>
    <n v="77571090"/>
    <x v="10"/>
    <x v="9"/>
  </r>
  <r>
    <n v="77571091"/>
    <x v="11"/>
    <x v="18"/>
  </r>
  <r>
    <n v="77571092"/>
    <x v="10"/>
    <x v="5"/>
  </r>
  <r>
    <n v="77571093"/>
    <x v="10"/>
    <x v="18"/>
  </r>
  <r>
    <n v="77571095"/>
    <x v="22"/>
    <x v="6"/>
  </r>
  <r>
    <n v="77571096"/>
    <x v="0"/>
    <x v="6"/>
  </r>
  <r>
    <n v="77571098"/>
    <x v="10"/>
    <x v="14"/>
  </r>
  <r>
    <n v="77571099"/>
    <x v="10"/>
    <x v="18"/>
  </r>
  <r>
    <n v="77571103"/>
    <x v="12"/>
    <x v="12"/>
  </r>
  <r>
    <n v="77571104"/>
    <x v="22"/>
    <x v="0"/>
  </r>
  <r>
    <n v="77571105"/>
    <x v="10"/>
    <x v="13"/>
  </r>
  <r>
    <n v="77571106"/>
    <x v="10"/>
    <x v="11"/>
  </r>
  <r>
    <n v="77571107"/>
    <x v="0"/>
    <x v="5"/>
  </r>
  <r>
    <n v="77571109"/>
    <x v="10"/>
    <x v="14"/>
  </r>
  <r>
    <n v="77571110"/>
    <x v="0"/>
    <x v="16"/>
  </r>
  <r>
    <n v="77571113"/>
    <x v="10"/>
    <x v="12"/>
  </r>
  <r>
    <n v="77571115"/>
    <x v="10"/>
    <x v="8"/>
  </r>
  <r>
    <n v="77571116"/>
    <x v="10"/>
    <x v="13"/>
  </r>
  <r>
    <n v="77571118"/>
    <x v="10"/>
    <x v="7"/>
  </r>
  <r>
    <n v="77571119"/>
    <x v="10"/>
    <x v="10"/>
  </r>
  <r>
    <n v="77571120"/>
    <x v="12"/>
    <x v="0"/>
  </r>
  <r>
    <n v="77571122"/>
    <x v="10"/>
    <x v="12"/>
  </r>
  <r>
    <n v="77571124"/>
    <x v="10"/>
    <x v="14"/>
  </r>
  <r>
    <n v="77571125"/>
    <x v="10"/>
    <x v="5"/>
  </r>
  <r>
    <n v="77571127"/>
    <x v="10"/>
    <x v="5"/>
  </r>
  <r>
    <n v="77571129"/>
    <x v="10"/>
    <x v="15"/>
  </r>
  <r>
    <n v="77571130"/>
    <x v="22"/>
    <x v="0"/>
  </r>
  <r>
    <n v="77571131"/>
    <x v="10"/>
    <x v="8"/>
  </r>
  <r>
    <n v="77571132"/>
    <x v="22"/>
    <x v="3"/>
  </r>
  <r>
    <n v="77571135"/>
    <x v="22"/>
    <x v="12"/>
  </r>
  <r>
    <n v="77571136"/>
    <x v="22"/>
    <x v="13"/>
  </r>
  <r>
    <n v="77571140"/>
    <x v="22"/>
    <x v="15"/>
  </r>
  <r>
    <n v="77571141"/>
    <x v="22"/>
    <x v="3"/>
  </r>
  <r>
    <n v="77571142"/>
    <x v="10"/>
    <x v="18"/>
  </r>
  <r>
    <n v="77571147"/>
    <x v="10"/>
    <x v="8"/>
  </r>
  <r>
    <n v="77571148"/>
    <x v="10"/>
    <x v="15"/>
  </r>
  <r>
    <n v="77571149"/>
    <x v="10"/>
    <x v="16"/>
  </r>
  <r>
    <n v="77571150"/>
    <x v="10"/>
    <x v="4"/>
  </r>
  <r>
    <n v="77571151"/>
    <x v="10"/>
    <x v="6"/>
  </r>
  <r>
    <n v="77571152"/>
    <x v="10"/>
    <x v="15"/>
  </r>
  <r>
    <n v="77571157"/>
    <x v="10"/>
    <x v="9"/>
  </r>
  <r>
    <n v="77571158"/>
    <x v="10"/>
    <x v="1"/>
  </r>
  <r>
    <n v="77571159"/>
    <x v="10"/>
    <x v="1"/>
  </r>
  <r>
    <n v="77571162"/>
    <x v="10"/>
    <x v="5"/>
  </r>
  <r>
    <n v="77571164"/>
    <x v="10"/>
    <x v="12"/>
  </r>
  <r>
    <n v="77571166"/>
    <x v="10"/>
    <x v="18"/>
  </r>
  <r>
    <n v="77571170"/>
    <x v="1"/>
    <x v="13"/>
  </r>
  <r>
    <n v="77571173"/>
    <x v="10"/>
    <x v="4"/>
  </r>
  <r>
    <n v="77571174"/>
    <x v="10"/>
    <x v="17"/>
  </r>
  <r>
    <n v="77571175"/>
    <x v="10"/>
    <x v="9"/>
  </r>
  <r>
    <n v="77571176"/>
    <x v="10"/>
    <x v="5"/>
  </r>
  <r>
    <n v="77571178"/>
    <x v="0"/>
    <x v="2"/>
  </r>
  <r>
    <n v="77571179"/>
    <x v="10"/>
    <x v="7"/>
  </r>
  <r>
    <n v="77571180"/>
    <x v="10"/>
    <x v="4"/>
  </r>
  <r>
    <n v="77571181"/>
    <x v="10"/>
    <x v="8"/>
  </r>
  <r>
    <n v="77571182"/>
    <x v="10"/>
    <x v="0"/>
  </r>
  <r>
    <n v="77571183"/>
    <x v="22"/>
    <x v="4"/>
  </r>
  <r>
    <n v="77571184"/>
    <x v="10"/>
    <x v="0"/>
  </r>
  <r>
    <n v="77571187"/>
    <x v="10"/>
    <x v="0"/>
  </r>
  <r>
    <n v="77571188"/>
    <x v="10"/>
    <x v="15"/>
  </r>
  <r>
    <n v="77571191"/>
    <x v="22"/>
    <x v="1"/>
  </r>
  <r>
    <n v="77571193"/>
    <x v="22"/>
    <x v="5"/>
  </r>
  <r>
    <n v="77571194"/>
    <x v="10"/>
    <x v="7"/>
  </r>
  <r>
    <n v="77571195"/>
    <x v="22"/>
    <x v="13"/>
  </r>
  <r>
    <n v="77571196"/>
    <x v="10"/>
    <x v="15"/>
  </r>
  <r>
    <n v="77571197"/>
    <x v="10"/>
    <x v="14"/>
  </r>
  <r>
    <n v="77571199"/>
    <x v="10"/>
    <x v="9"/>
  </r>
  <r>
    <n v="77571200"/>
    <x v="10"/>
    <x v="12"/>
  </r>
  <r>
    <n v="77571201"/>
    <x v="10"/>
    <x v="3"/>
  </r>
  <r>
    <n v="77571203"/>
    <x v="10"/>
    <x v="4"/>
  </r>
  <r>
    <n v="77571205"/>
    <x v="10"/>
    <x v="5"/>
  </r>
  <r>
    <n v="77571206"/>
    <x v="21"/>
    <x v="4"/>
  </r>
  <r>
    <n v="77571207"/>
    <x v="10"/>
    <x v="3"/>
  </r>
  <r>
    <n v="77571208"/>
    <x v="10"/>
    <x v="1"/>
  </r>
  <r>
    <n v="77571209"/>
    <x v="22"/>
    <x v="13"/>
  </r>
  <r>
    <n v="77571211"/>
    <x v="22"/>
    <x v="3"/>
  </r>
  <r>
    <n v="77571213"/>
    <x v="10"/>
    <x v="10"/>
  </r>
  <r>
    <n v="77571216"/>
    <x v="22"/>
    <x v="16"/>
  </r>
  <r>
    <n v="77571220"/>
    <x v="10"/>
    <x v="15"/>
  </r>
  <r>
    <n v="77571221"/>
    <x v="10"/>
    <x v="15"/>
  </r>
  <r>
    <n v="77571222"/>
    <x v="10"/>
    <x v="4"/>
  </r>
  <r>
    <n v="77571223"/>
    <x v="12"/>
    <x v="11"/>
  </r>
  <r>
    <n v="77571227"/>
    <x v="22"/>
    <x v="16"/>
  </r>
  <r>
    <n v="77571228"/>
    <x v="10"/>
    <x v="10"/>
  </r>
  <r>
    <n v="77571229"/>
    <x v="10"/>
    <x v="3"/>
  </r>
  <r>
    <n v="77571230"/>
    <x v="10"/>
    <x v="0"/>
  </r>
  <r>
    <n v="77571231"/>
    <x v="10"/>
    <x v="3"/>
  </r>
  <r>
    <n v="77571232"/>
    <x v="10"/>
    <x v="5"/>
  </r>
  <r>
    <n v="77571234"/>
    <x v="10"/>
    <x v="11"/>
  </r>
  <r>
    <n v="77571235"/>
    <x v="10"/>
    <x v="11"/>
  </r>
  <r>
    <n v="77571236"/>
    <x v="10"/>
    <x v="17"/>
  </r>
  <r>
    <n v="77571237"/>
    <x v="10"/>
    <x v="0"/>
  </r>
  <r>
    <n v="77571239"/>
    <x v="10"/>
    <x v="15"/>
  </r>
  <r>
    <n v="77571240"/>
    <x v="10"/>
    <x v="15"/>
  </r>
  <r>
    <n v="77571241"/>
    <x v="22"/>
    <x v="5"/>
  </r>
  <r>
    <n v="77571242"/>
    <x v="10"/>
    <x v="9"/>
  </r>
  <r>
    <n v="77571243"/>
    <x v="10"/>
    <x v="18"/>
  </r>
  <r>
    <n v="77571244"/>
    <x v="10"/>
    <x v="3"/>
  </r>
  <r>
    <n v="77571246"/>
    <x v="10"/>
    <x v="6"/>
  </r>
  <r>
    <n v="77571249"/>
    <x v="0"/>
    <x v="10"/>
  </r>
  <r>
    <n v="77571251"/>
    <x v="10"/>
    <x v="11"/>
  </r>
  <r>
    <n v="77571252"/>
    <x v="22"/>
    <x v="8"/>
  </r>
  <r>
    <n v="77571255"/>
    <x v="10"/>
    <x v="17"/>
  </r>
  <r>
    <n v="77571256"/>
    <x v="10"/>
    <x v="13"/>
  </r>
  <r>
    <n v="77571257"/>
    <x v="10"/>
    <x v="15"/>
  </r>
  <r>
    <n v="77571259"/>
    <x v="22"/>
    <x v="13"/>
  </r>
  <r>
    <n v="77571260"/>
    <x v="22"/>
    <x v="13"/>
  </r>
  <r>
    <n v="77571262"/>
    <x v="10"/>
    <x v="0"/>
  </r>
  <r>
    <n v="77571264"/>
    <x v="0"/>
    <x v="16"/>
  </r>
  <r>
    <n v="77571265"/>
    <x v="10"/>
    <x v="12"/>
  </r>
  <r>
    <n v="77571267"/>
    <x v="10"/>
    <x v="10"/>
  </r>
  <r>
    <n v="77571268"/>
    <x v="10"/>
    <x v="8"/>
  </r>
  <r>
    <n v="77571269"/>
    <x v="10"/>
    <x v="3"/>
  </r>
  <r>
    <n v="77571270"/>
    <x v="10"/>
    <x v="0"/>
  </r>
  <r>
    <n v="77571272"/>
    <x v="10"/>
    <x v="9"/>
  </r>
  <r>
    <n v="77571273"/>
    <x v="10"/>
    <x v="5"/>
  </r>
  <r>
    <n v="77571274"/>
    <x v="0"/>
    <x v="8"/>
  </r>
  <r>
    <n v="77571276"/>
    <x v="0"/>
    <x v="10"/>
  </r>
  <r>
    <n v="77571277"/>
    <x v="10"/>
    <x v="4"/>
  </r>
  <r>
    <n v="77571278"/>
    <x v="10"/>
    <x v="0"/>
  </r>
  <r>
    <n v="77571279"/>
    <x v="10"/>
    <x v="12"/>
  </r>
  <r>
    <n v="77571280"/>
    <x v="22"/>
    <x v="6"/>
  </r>
  <r>
    <n v="77571281"/>
    <x v="22"/>
    <x v="8"/>
  </r>
  <r>
    <n v="77571283"/>
    <x v="22"/>
    <x v="13"/>
  </r>
  <r>
    <n v="77571284"/>
    <x v="22"/>
    <x v="13"/>
  </r>
  <r>
    <n v="77571285"/>
    <x v="22"/>
    <x v="13"/>
  </r>
  <r>
    <n v="77571288"/>
    <x v="10"/>
    <x v="15"/>
  </r>
  <r>
    <n v="77571289"/>
    <x v="12"/>
    <x v="16"/>
  </r>
  <r>
    <n v="77571290"/>
    <x v="21"/>
    <x v="16"/>
  </r>
  <r>
    <n v="77571292"/>
    <x v="10"/>
    <x v="2"/>
  </r>
  <r>
    <n v="77571293"/>
    <x v="10"/>
    <x v="13"/>
  </r>
  <r>
    <n v="77571294"/>
    <x v="10"/>
    <x v="3"/>
  </r>
  <r>
    <n v="77571297"/>
    <x v="10"/>
    <x v="18"/>
  </r>
  <r>
    <n v="77571298"/>
    <x v="10"/>
    <x v="16"/>
  </r>
  <r>
    <n v="77571299"/>
    <x v="22"/>
    <x v="12"/>
  </r>
  <r>
    <n v="77571300"/>
    <x v="10"/>
    <x v="16"/>
  </r>
  <r>
    <n v="77571302"/>
    <x v="10"/>
    <x v="3"/>
  </r>
  <r>
    <n v="77571303"/>
    <x v="10"/>
    <x v="4"/>
  </r>
  <r>
    <n v="77571304"/>
    <x v="0"/>
    <x v="6"/>
  </r>
  <r>
    <n v="77571306"/>
    <x v="10"/>
    <x v="18"/>
  </r>
  <r>
    <n v="77571309"/>
    <x v="10"/>
    <x v="18"/>
  </r>
  <r>
    <n v="77571312"/>
    <x v="10"/>
    <x v="14"/>
  </r>
  <r>
    <n v="77571314"/>
    <x v="10"/>
    <x v="15"/>
  </r>
  <r>
    <n v="77571315"/>
    <x v="22"/>
    <x v="8"/>
  </r>
  <r>
    <n v="77571317"/>
    <x v="22"/>
    <x v="16"/>
  </r>
  <r>
    <n v="77571318"/>
    <x v="10"/>
    <x v="1"/>
  </r>
  <r>
    <n v="77571319"/>
    <x v="10"/>
    <x v="18"/>
  </r>
  <r>
    <n v="77571322"/>
    <x v="10"/>
    <x v="10"/>
  </r>
  <r>
    <n v="77571323"/>
    <x v="10"/>
    <x v="7"/>
  </r>
  <r>
    <n v="77571324"/>
    <x v="10"/>
    <x v="8"/>
  </r>
  <r>
    <n v="77571326"/>
    <x v="10"/>
    <x v="6"/>
  </r>
  <r>
    <n v="77571328"/>
    <x v="10"/>
    <x v="9"/>
  </r>
  <r>
    <n v="77571329"/>
    <x v="22"/>
    <x v="3"/>
  </r>
  <r>
    <n v="77571331"/>
    <x v="10"/>
    <x v="4"/>
  </r>
  <r>
    <n v="77571332"/>
    <x v="10"/>
    <x v="5"/>
  </r>
  <r>
    <n v="77571338"/>
    <x v="10"/>
    <x v="11"/>
  </r>
  <r>
    <n v="77571339"/>
    <x v="10"/>
    <x v="5"/>
  </r>
  <r>
    <n v="77571340"/>
    <x v="10"/>
    <x v="3"/>
  </r>
  <r>
    <n v="77571342"/>
    <x v="10"/>
    <x v="13"/>
  </r>
  <r>
    <n v="77571344"/>
    <x v="10"/>
    <x v="10"/>
  </r>
  <r>
    <n v="77571346"/>
    <x v="21"/>
    <x v="7"/>
  </r>
  <r>
    <n v="77571349"/>
    <x v="10"/>
    <x v="6"/>
  </r>
  <r>
    <n v="77571350"/>
    <x v="10"/>
    <x v="4"/>
  </r>
  <r>
    <n v="77571352"/>
    <x v="22"/>
    <x v="17"/>
  </r>
  <r>
    <n v="77571354"/>
    <x v="10"/>
    <x v="14"/>
  </r>
  <r>
    <n v="77571355"/>
    <x v="10"/>
    <x v="13"/>
  </r>
  <r>
    <n v="77571357"/>
    <x v="22"/>
    <x v="14"/>
  </r>
  <r>
    <n v="77571358"/>
    <x v="10"/>
    <x v="3"/>
  </r>
  <r>
    <n v="77571359"/>
    <x v="10"/>
    <x v="5"/>
  </r>
  <r>
    <n v="77571360"/>
    <x v="22"/>
    <x v="13"/>
  </r>
  <r>
    <n v="77571361"/>
    <x v="22"/>
    <x v="13"/>
  </r>
  <r>
    <n v="77571363"/>
    <x v="22"/>
    <x v="13"/>
  </r>
  <r>
    <n v="77571365"/>
    <x v="22"/>
    <x v="13"/>
  </r>
  <r>
    <n v="77571366"/>
    <x v="22"/>
    <x v="13"/>
  </r>
  <r>
    <n v="77571370"/>
    <x v="22"/>
    <x v="13"/>
  </r>
  <r>
    <n v="77571371"/>
    <x v="22"/>
    <x v="13"/>
  </r>
  <r>
    <n v="77571373"/>
    <x v="22"/>
    <x v="8"/>
  </r>
  <r>
    <n v="77571375"/>
    <x v="10"/>
    <x v="15"/>
  </r>
  <r>
    <n v="77571376"/>
    <x v="10"/>
    <x v="9"/>
  </r>
  <r>
    <n v="77571377"/>
    <x v="10"/>
    <x v="5"/>
  </r>
  <r>
    <n v="77571378"/>
    <x v="10"/>
    <x v="9"/>
  </r>
  <r>
    <n v="77571379"/>
    <x v="10"/>
    <x v="0"/>
  </r>
  <r>
    <n v="77571384"/>
    <x v="10"/>
    <x v="1"/>
  </r>
  <r>
    <n v="77571386"/>
    <x v="10"/>
    <x v="15"/>
  </r>
  <r>
    <n v="77571387"/>
    <x v="22"/>
    <x v="15"/>
  </r>
  <r>
    <n v="77571388"/>
    <x v="10"/>
    <x v="0"/>
  </r>
  <r>
    <n v="77571389"/>
    <x v="22"/>
    <x v="13"/>
  </r>
  <r>
    <n v="77571391"/>
    <x v="22"/>
    <x v="1"/>
  </r>
  <r>
    <n v="77571392"/>
    <x v="22"/>
    <x v="0"/>
  </r>
  <r>
    <n v="77571394"/>
    <x v="10"/>
    <x v="13"/>
  </r>
  <r>
    <n v="77571395"/>
    <x v="10"/>
    <x v="3"/>
  </r>
  <r>
    <n v="77571396"/>
    <x v="10"/>
    <x v="3"/>
  </r>
  <r>
    <n v="77571397"/>
    <x v="10"/>
    <x v="4"/>
  </r>
  <r>
    <n v="77571398"/>
    <x v="10"/>
    <x v="0"/>
  </r>
  <r>
    <n v="77571400"/>
    <x v="22"/>
    <x v="17"/>
  </r>
  <r>
    <n v="77571401"/>
    <x v="22"/>
    <x v="13"/>
  </r>
  <r>
    <n v="77571402"/>
    <x v="22"/>
    <x v="13"/>
  </r>
  <r>
    <n v="77571403"/>
    <x v="22"/>
    <x v="13"/>
  </r>
  <r>
    <n v="77571405"/>
    <x v="22"/>
    <x v="13"/>
  </r>
  <r>
    <n v="77571406"/>
    <x v="22"/>
    <x v="13"/>
  </r>
  <r>
    <n v="77571407"/>
    <x v="22"/>
    <x v="13"/>
  </r>
  <r>
    <n v="77571408"/>
    <x v="10"/>
    <x v="7"/>
  </r>
  <r>
    <n v="77571409"/>
    <x v="10"/>
    <x v="6"/>
  </r>
  <r>
    <n v="77571411"/>
    <x v="10"/>
    <x v="16"/>
  </r>
  <r>
    <n v="77571413"/>
    <x v="10"/>
    <x v="15"/>
  </r>
  <r>
    <n v="77571414"/>
    <x v="10"/>
    <x v="4"/>
  </r>
  <r>
    <n v="77571417"/>
    <x v="10"/>
    <x v="13"/>
  </r>
  <r>
    <n v="77571418"/>
    <x v="10"/>
    <x v="7"/>
  </r>
  <r>
    <n v="77571420"/>
    <x v="22"/>
    <x v="18"/>
  </r>
  <r>
    <n v="77571421"/>
    <x v="22"/>
    <x v="4"/>
  </r>
  <r>
    <n v="77571422"/>
    <x v="0"/>
    <x v="2"/>
  </r>
  <r>
    <n v="77571423"/>
    <x v="0"/>
    <x v="6"/>
  </r>
  <r>
    <n v="77571424"/>
    <x v="22"/>
    <x v="12"/>
  </r>
  <r>
    <n v="77571425"/>
    <x v="22"/>
    <x v="13"/>
  </r>
  <r>
    <n v="77571426"/>
    <x v="10"/>
    <x v="9"/>
  </r>
  <r>
    <n v="77571427"/>
    <x v="22"/>
    <x v="16"/>
  </r>
  <r>
    <n v="77571428"/>
    <x v="10"/>
    <x v="1"/>
  </r>
  <r>
    <n v="77571429"/>
    <x v="10"/>
    <x v="15"/>
  </r>
  <r>
    <n v="77571430"/>
    <x v="10"/>
    <x v="12"/>
  </r>
  <r>
    <n v="77571431"/>
    <x v="10"/>
    <x v="5"/>
  </r>
  <r>
    <n v="77571432"/>
    <x v="22"/>
    <x v="12"/>
  </r>
  <r>
    <n v="77571433"/>
    <x v="22"/>
    <x v="13"/>
  </r>
  <r>
    <n v="77571434"/>
    <x v="0"/>
    <x v="6"/>
  </r>
  <r>
    <n v="77571435"/>
    <x v="10"/>
    <x v="15"/>
  </r>
  <r>
    <n v="77571437"/>
    <x v="0"/>
    <x v="11"/>
  </r>
  <r>
    <n v="77571438"/>
    <x v="10"/>
    <x v="3"/>
  </r>
  <r>
    <n v="77571440"/>
    <x v="10"/>
    <x v="1"/>
  </r>
  <r>
    <n v="77571441"/>
    <x v="22"/>
    <x v="5"/>
  </r>
  <r>
    <n v="77571445"/>
    <x v="10"/>
    <x v="7"/>
  </r>
  <r>
    <n v="77571446"/>
    <x v="22"/>
    <x v="14"/>
  </r>
  <r>
    <n v="77571448"/>
    <x v="10"/>
    <x v="0"/>
  </r>
  <r>
    <n v="77571449"/>
    <x v="10"/>
    <x v="13"/>
  </r>
  <r>
    <n v="77571452"/>
    <x v="10"/>
    <x v="13"/>
  </r>
  <r>
    <n v="77571454"/>
    <x v="12"/>
    <x v="5"/>
  </r>
  <r>
    <n v="77571455"/>
    <x v="10"/>
    <x v="8"/>
  </r>
  <r>
    <n v="77571456"/>
    <x v="10"/>
    <x v="7"/>
  </r>
  <r>
    <n v="77571457"/>
    <x v="22"/>
    <x v="17"/>
  </r>
  <r>
    <n v="77571458"/>
    <x v="10"/>
    <x v="13"/>
  </r>
  <r>
    <n v="77571459"/>
    <x v="10"/>
    <x v="1"/>
  </r>
  <r>
    <n v="77571460"/>
    <x v="10"/>
    <x v="0"/>
  </r>
  <r>
    <n v="77571461"/>
    <x v="10"/>
    <x v="11"/>
  </r>
  <r>
    <n v="77571464"/>
    <x v="22"/>
    <x v="13"/>
  </r>
  <r>
    <n v="77571465"/>
    <x v="22"/>
    <x v="13"/>
  </r>
  <r>
    <n v="77571467"/>
    <x v="10"/>
    <x v="15"/>
  </r>
  <r>
    <n v="77571468"/>
    <x v="10"/>
    <x v="3"/>
  </r>
  <r>
    <n v="77571471"/>
    <x v="10"/>
    <x v="3"/>
  </r>
  <r>
    <n v="77571473"/>
    <x v="22"/>
    <x v="16"/>
  </r>
  <r>
    <n v="77571474"/>
    <x v="12"/>
    <x v="3"/>
  </r>
  <r>
    <n v="77571476"/>
    <x v="10"/>
    <x v="12"/>
  </r>
  <r>
    <n v="77571477"/>
    <x v="10"/>
    <x v="11"/>
  </r>
  <r>
    <n v="77571480"/>
    <x v="22"/>
    <x v="13"/>
  </r>
  <r>
    <n v="77571481"/>
    <x v="20"/>
    <x v="15"/>
  </r>
  <r>
    <n v="77571482"/>
    <x v="10"/>
    <x v="3"/>
  </r>
  <r>
    <n v="77571485"/>
    <x v="10"/>
    <x v="15"/>
  </r>
  <r>
    <n v="77571486"/>
    <x v="10"/>
    <x v="1"/>
  </r>
  <r>
    <n v="77571487"/>
    <x v="10"/>
    <x v="11"/>
  </r>
  <r>
    <n v="77571488"/>
    <x v="10"/>
    <x v="18"/>
  </r>
  <r>
    <n v="77571489"/>
    <x v="10"/>
    <x v="9"/>
  </r>
  <r>
    <n v="77571490"/>
    <x v="10"/>
    <x v="16"/>
  </r>
  <r>
    <n v="77571491"/>
    <x v="22"/>
    <x v="15"/>
  </r>
  <r>
    <n v="77571492"/>
    <x v="22"/>
    <x v="13"/>
  </r>
  <r>
    <n v="77571494"/>
    <x v="10"/>
    <x v="11"/>
  </r>
  <r>
    <n v="77571495"/>
    <x v="10"/>
    <x v="0"/>
  </r>
  <r>
    <n v="77571496"/>
    <x v="10"/>
    <x v="2"/>
  </r>
  <r>
    <n v="77571497"/>
    <x v="10"/>
    <x v="5"/>
  </r>
  <r>
    <n v="77571498"/>
    <x v="10"/>
    <x v="9"/>
  </r>
  <r>
    <n v="77571502"/>
    <x v="22"/>
    <x v="15"/>
  </r>
  <r>
    <n v="77571505"/>
    <x v="10"/>
    <x v="0"/>
  </r>
  <r>
    <n v="77571508"/>
    <x v="22"/>
    <x v="13"/>
  </r>
  <r>
    <n v="77571510"/>
    <x v="10"/>
    <x v="16"/>
  </r>
  <r>
    <n v="77571512"/>
    <x v="10"/>
    <x v="12"/>
  </r>
  <r>
    <n v="77571513"/>
    <x v="12"/>
    <x v="5"/>
  </r>
  <r>
    <n v="77571514"/>
    <x v="22"/>
    <x v="11"/>
  </r>
  <r>
    <n v="77571515"/>
    <x v="10"/>
    <x v="0"/>
  </r>
  <r>
    <n v="77571516"/>
    <x v="22"/>
    <x v="12"/>
  </r>
  <r>
    <n v="77571517"/>
    <x v="22"/>
    <x v="8"/>
  </r>
  <r>
    <n v="77571519"/>
    <x v="10"/>
    <x v="2"/>
  </r>
  <r>
    <n v="77571520"/>
    <x v="0"/>
    <x v="2"/>
  </r>
  <r>
    <n v="77571521"/>
    <x v="10"/>
    <x v="6"/>
  </r>
  <r>
    <n v="77571524"/>
    <x v="10"/>
    <x v="12"/>
  </r>
  <r>
    <n v="77571525"/>
    <x v="10"/>
    <x v="5"/>
  </r>
  <r>
    <n v="77571527"/>
    <x v="10"/>
    <x v="4"/>
  </r>
  <r>
    <n v="77571528"/>
    <x v="10"/>
    <x v="9"/>
  </r>
  <r>
    <n v="77571529"/>
    <x v="1"/>
    <x v="4"/>
  </r>
  <r>
    <n v="77571530"/>
    <x v="10"/>
    <x v="6"/>
  </r>
  <r>
    <n v="77571531"/>
    <x v="10"/>
    <x v="16"/>
  </r>
  <r>
    <n v="77571533"/>
    <x v="10"/>
    <x v="18"/>
  </r>
  <r>
    <n v="77571535"/>
    <x v="10"/>
    <x v="1"/>
  </r>
  <r>
    <n v="77571538"/>
    <x v="22"/>
    <x v="13"/>
  </r>
  <r>
    <n v="77571539"/>
    <x v="10"/>
    <x v="14"/>
  </r>
  <r>
    <n v="77571540"/>
    <x v="10"/>
    <x v="10"/>
  </r>
  <r>
    <n v="77571544"/>
    <x v="12"/>
    <x v="2"/>
  </r>
  <r>
    <n v="77571545"/>
    <x v="10"/>
    <x v="7"/>
  </r>
  <r>
    <n v="77571547"/>
    <x v="10"/>
    <x v="0"/>
  </r>
  <r>
    <n v="77571548"/>
    <x v="10"/>
    <x v="2"/>
  </r>
  <r>
    <n v="77571550"/>
    <x v="10"/>
    <x v="18"/>
  </r>
  <r>
    <n v="77571551"/>
    <x v="22"/>
    <x v="13"/>
  </r>
  <r>
    <n v="77571552"/>
    <x v="22"/>
    <x v="8"/>
  </r>
  <r>
    <n v="77571555"/>
    <x v="22"/>
    <x v="8"/>
  </r>
  <r>
    <n v="77571557"/>
    <x v="10"/>
    <x v="0"/>
  </r>
  <r>
    <n v="77571558"/>
    <x v="12"/>
    <x v="7"/>
  </r>
  <r>
    <n v="77571559"/>
    <x v="10"/>
    <x v="0"/>
  </r>
  <r>
    <n v="77571561"/>
    <x v="22"/>
    <x v="13"/>
  </r>
  <r>
    <n v="77571562"/>
    <x v="10"/>
    <x v="7"/>
  </r>
  <r>
    <n v="77571567"/>
    <x v="10"/>
    <x v="13"/>
  </r>
  <r>
    <n v="77571568"/>
    <x v="10"/>
    <x v="2"/>
  </r>
  <r>
    <n v="77571569"/>
    <x v="10"/>
    <x v="6"/>
  </r>
  <r>
    <n v="77571571"/>
    <x v="10"/>
    <x v="9"/>
  </r>
  <r>
    <n v="77571572"/>
    <x v="22"/>
    <x v="13"/>
  </r>
  <r>
    <n v="77571573"/>
    <x v="10"/>
    <x v="15"/>
  </r>
  <r>
    <n v="77571574"/>
    <x v="22"/>
    <x v="8"/>
  </r>
  <r>
    <n v="77571576"/>
    <x v="10"/>
    <x v="12"/>
  </r>
  <r>
    <n v="77571577"/>
    <x v="22"/>
    <x v="8"/>
  </r>
  <r>
    <n v="77571579"/>
    <x v="10"/>
    <x v="4"/>
  </r>
  <r>
    <n v="77571580"/>
    <x v="22"/>
    <x v="1"/>
  </r>
  <r>
    <n v="77571581"/>
    <x v="22"/>
    <x v="12"/>
  </r>
  <r>
    <n v="77571582"/>
    <x v="10"/>
    <x v="11"/>
  </r>
  <r>
    <n v="77571583"/>
    <x v="10"/>
    <x v="15"/>
  </r>
  <r>
    <n v="77571585"/>
    <x v="0"/>
    <x v="11"/>
  </r>
  <r>
    <n v="77571587"/>
    <x v="10"/>
    <x v="9"/>
  </r>
  <r>
    <n v="77571588"/>
    <x v="10"/>
    <x v="4"/>
  </r>
  <r>
    <n v="77571590"/>
    <x v="22"/>
    <x v="14"/>
  </r>
  <r>
    <n v="77571592"/>
    <x v="22"/>
    <x v="10"/>
  </r>
  <r>
    <n v="77571593"/>
    <x v="10"/>
    <x v="1"/>
  </r>
  <r>
    <n v="77571594"/>
    <x v="10"/>
    <x v="14"/>
  </r>
  <r>
    <n v="77571596"/>
    <x v="10"/>
    <x v="4"/>
  </r>
  <r>
    <n v="77571597"/>
    <x v="10"/>
    <x v="5"/>
  </r>
  <r>
    <n v="77571599"/>
    <x v="22"/>
    <x v="12"/>
  </r>
  <r>
    <n v="77571600"/>
    <x v="10"/>
    <x v="3"/>
  </r>
  <r>
    <n v="77571608"/>
    <x v="21"/>
    <x v="6"/>
  </r>
  <r>
    <n v="77571611"/>
    <x v="22"/>
    <x v="13"/>
  </r>
  <r>
    <n v="77571614"/>
    <x v="10"/>
    <x v="15"/>
  </r>
  <r>
    <n v="77571615"/>
    <x v="10"/>
    <x v="14"/>
  </r>
  <r>
    <n v="77571622"/>
    <x v="22"/>
    <x v="1"/>
  </r>
  <r>
    <n v="77571623"/>
    <x v="7"/>
    <x v="13"/>
  </r>
  <r>
    <n v="77571624"/>
    <x v="7"/>
    <x v="17"/>
  </r>
  <r>
    <n v="77571625"/>
    <x v="5"/>
    <x v="12"/>
  </r>
  <r>
    <n v="77571626"/>
    <x v="7"/>
    <x v="2"/>
  </r>
  <r>
    <n v="77571627"/>
    <x v="40"/>
    <x v="8"/>
  </r>
  <r>
    <n v="77571628"/>
    <x v="40"/>
    <x v="8"/>
  </r>
  <r>
    <n v="77571629"/>
    <x v="40"/>
    <x v="10"/>
  </r>
  <r>
    <n v="77571632"/>
    <x v="10"/>
    <x v="16"/>
  </r>
  <r>
    <n v="77571634"/>
    <x v="40"/>
    <x v="13"/>
  </r>
  <r>
    <n v="77571639"/>
    <x v="10"/>
    <x v="15"/>
  </r>
  <r>
    <n v="77571640"/>
    <x v="10"/>
    <x v="6"/>
  </r>
  <r>
    <n v="77571643"/>
    <x v="10"/>
    <x v="8"/>
  </r>
  <r>
    <n v="77571644"/>
    <x v="10"/>
    <x v="8"/>
  </r>
  <r>
    <n v="77571645"/>
    <x v="40"/>
    <x v="2"/>
  </r>
  <r>
    <n v="77571647"/>
    <x v="7"/>
    <x v="18"/>
  </r>
  <r>
    <n v="77571648"/>
    <x v="3"/>
    <x v="18"/>
  </r>
  <r>
    <n v="77571650"/>
    <x v="10"/>
    <x v="2"/>
  </r>
  <r>
    <n v="77571651"/>
    <x v="7"/>
    <x v="9"/>
  </r>
  <r>
    <n v="77571652"/>
    <x v="7"/>
    <x v="16"/>
  </r>
  <r>
    <n v="77571654"/>
    <x v="22"/>
    <x v="7"/>
  </r>
  <r>
    <n v="77571656"/>
    <x v="5"/>
    <x v="17"/>
  </r>
  <r>
    <n v="77571658"/>
    <x v="5"/>
    <x v="17"/>
  </r>
  <r>
    <n v="77571661"/>
    <x v="10"/>
    <x v="8"/>
  </r>
  <r>
    <n v="77571662"/>
    <x v="1"/>
    <x v="8"/>
  </r>
  <r>
    <n v="77571664"/>
    <x v="7"/>
    <x v="14"/>
  </r>
  <r>
    <n v="77571666"/>
    <x v="41"/>
    <x v="1"/>
  </r>
  <r>
    <n v="77571667"/>
    <x v="7"/>
    <x v="14"/>
  </r>
  <r>
    <n v="77571669"/>
    <x v="10"/>
    <x v="10"/>
  </r>
  <r>
    <n v="77571670"/>
    <x v="10"/>
    <x v="11"/>
  </r>
  <r>
    <n v="77571671"/>
    <x v="10"/>
    <x v="10"/>
  </r>
  <r>
    <n v="77571672"/>
    <x v="10"/>
    <x v="16"/>
  </r>
  <r>
    <n v="77571674"/>
    <x v="22"/>
    <x v="14"/>
  </r>
  <r>
    <n v="77571676"/>
    <x v="40"/>
    <x v="2"/>
  </r>
  <r>
    <n v="77571677"/>
    <x v="10"/>
    <x v="15"/>
  </r>
  <r>
    <n v="77571679"/>
    <x v="10"/>
    <x v="1"/>
  </r>
  <r>
    <n v="77571680"/>
    <x v="10"/>
    <x v="12"/>
  </r>
  <r>
    <n v="77571681"/>
    <x v="41"/>
    <x v="0"/>
  </r>
  <r>
    <n v="77571682"/>
    <x v="41"/>
    <x v="7"/>
  </r>
  <r>
    <n v="77571684"/>
    <x v="0"/>
    <x v="10"/>
  </r>
  <r>
    <n v="77571685"/>
    <x v="22"/>
    <x v="6"/>
  </r>
  <r>
    <n v="77571687"/>
    <x v="22"/>
    <x v="12"/>
  </r>
  <r>
    <n v="77571690"/>
    <x v="7"/>
    <x v="11"/>
  </r>
  <r>
    <n v="77571691"/>
    <x v="22"/>
    <x v="18"/>
  </r>
  <r>
    <n v="77571692"/>
    <x v="7"/>
    <x v="18"/>
  </r>
  <r>
    <n v="77571694"/>
    <x v="10"/>
    <x v="0"/>
  </r>
  <r>
    <n v="77571695"/>
    <x v="41"/>
    <x v="0"/>
  </r>
  <r>
    <n v="77571697"/>
    <x v="10"/>
    <x v="3"/>
  </r>
  <r>
    <n v="77571699"/>
    <x v="3"/>
    <x v="18"/>
  </r>
  <r>
    <n v="77571700"/>
    <x v="7"/>
    <x v="12"/>
  </r>
  <r>
    <n v="77571701"/>
    <x v="12"/>
    <x v="3"/>
  </r>
  <r>
    <n v="77571702"/>
    <x v="10"/>
    <x v="8"/>
  </r>
  <r>
    <n v="77571703"/>
    <x v="7"/>
    <x v="4"/>
  </r>
  <r>
    <n v="77571705"/>
    <x v="7"/>
    <x v="3"/>
  </r>
  <r>
    <n v="77571706"/>
    <x v="7"/>
    <x v="9"/>
  </r>
  <r>
    <n v="77571707"/>
    <x v="7"/>
    <x v="10"/>
  </r>
  <r>
    <n v="77571708"/>
    <x v="7"/>
    <x v="11"/>
  </r>
  <r>
    <n v="77571709"/>
    <x v="22"/>
    <x v="6"/>
  </r>
  <r>
    <n v="77571710"/>
    <x v="10"/>
    <x v="0"/>
  </r>
  <r>
    <n v="77571711"/>
    <x v="7"/>
    <x v="1"/>
  </r>
  <r>
    <n v="77571712"/>
    <x v="7"/>
    <x v="8"/>
  </r>
  <r>
    <n v="77571713"/>
    <x v="7"/>
    <x v="17"/>
  </r>
  <r>
    <n v="77571715"/>
    <x v="22"/>
    <x v="18"/>
  </r>
  <r>
    <n v="77571716"/>
    <x v="22"/>
    <x v="18"/>
  </r>
  <r>
    <n v="77571717"/>
    <x v="7"/>
    <x v="1"/>
  </r>
  <r>
    <n v="77571719"/>
    <x v="7"/>
    <x v="13"/>
  </r>
  <r>
    <n v="77571720"/>
    <x v="3"/>
    <x v="16"/>
  </r>
  <r>
    <n v="77571721"/>
    <x v="12"/>
    <x v="3"/>
  </r>
  <r>
    <n v="77571722"/>
    <x v="3"/>
    <x v="2"/>
  </r>
  <r>
    <n v="77571723"/>
    <x v="7"/>
    <x v="2"/>
  </r>
  <r>
    <n v="77571724"/>
    <x v="40"/>
    <x v="14"/>
  </r>
  <r>
    <n v="77571725"/>
    <x v="10"/>
    <x v="14"/>
  </r>
  <r>
    <n v="77571727"/>
    <x v="7"/>
    <x v="8"/>
  </r>
  <r>
    <n v="77571728"/>
    <x v="22"/>
    <x v="12"/>
  </r>
  <r>
    <n v="77571729"/>
    <x v="42"/>
    <x v="7"/>
  </r>
  <r>
    <n v="77571730"/>
    <x v="10"/>
    <x v="7"/>
  </r>
  <r>
    <n v="77571731"/>
    <x v="21"/>
    <x v="9"/>
  </r>
  <r>
    <n v="77571735"/>
    <x v="10"/>
    <x v="8"/>
  </r>
  <r>
    <n v="77571736"/>
    <x v="10"/>
    <x v="8"/>
  </r>
  <r>
    <n v="77571737"/>
    <x v="10"/>
    <x v="8"/>
  </r>
  <r>
    <n v="77571739"/>
    <x v="7"/>
    <x v="14"/>
  </r>
  <r>
    <n v="77571743"/>
    <x v="10"/>
    <x v="8"/>
  </r>
  <r>
    <n v="77571744"/>
    <x v="40"/>
    <x v="10"/>
  </r>
  <r>
    <n v="77571745"/>
    <x v="12"/>
    <x v="10"/>
  </r>
  <r>
    <n v="77571746"/>
    <x v="10"/>
    <x v="8"/>
  </r>
  <r>
    <n v="77571748"/>
    <x v="10"/>
    <x v="8"/>
  </r>
  <r>
    <n v="77571750"/>
    <x v="12"/>
    <x v="11"/>
  </r>
  <r>
    <n v="77571752"/>
    <x v="40"/>
    <x v="15"/>
  </r>
  <r>
    <n v="77571753"/>
    <x v="22"/>
    <x v="17"/>
  </r>
  <r>
    <n v="77571754"/>
    <x v="7"/>
    <x v="6"/>
  </r>
  <r>
    <n v="77571755"/>
    <x v="7"/>
    <x v="16"/>
  </r>
  <r>
    <n v="77571756"/>
    <x v="0"/>
    <x v="16"/>
  </r>
  <r>
    <n v="77571757"/>
    <x v="10"/>
    <x v="8"/>
  </r>
  <r>
    <n v="77571758"/>
    <x v="10"/>
    <x v="3"/>
  </r>
  <r>
    <n v="77571759"/>
    <x v="40"/>
    <x v="10"/>
  </r>
  <r>
    <n v="77571761"/>
    <x v="22"/>
    <x v="9"/>
  </r>
  <r>
    <n v="77571762"/>
    <x v="7"/>
    <x v="0"/>
  </r>
  <r>
    <n v="77571763"/>
    <x v="10"/>
    <x v="15"/>
  </r>
  <r>
    <n v="77571764"/>
    <x v="7"/>
    <x v="13"/>
  </r>
  <r>
    <n v="77571765"/>
    <x v="10"/>
    <x v="4"/>
  </r>
  <r>
    <n v="77571766"/>
    <x v="0"/>
    <x v="12"/>
  </r>
  <r>
    <n v="77571767"/>
    <x v="22"/>
    <x v="2"/>
  </r>
  <r>
    <n v="77571768"/>
    <x v="10"/>
    <x v="3"/>
  </r>
  <r>
    <n v="77571769"/>
    <x v="7"/>
    <x v="4"/>
  </r>
  <r>
    <n v="77571771"/>
    <x v="10"/>
    <x v="0"/>
  </r>
  <r>
    <n v="77571772"/>
    <x v="7"/>
    <x v="8"/>
  </r>
  <r>
    <n v="77571773"/>
    <x v="40"/>
    <x v="16"/>
  </r>
  <r>
    <n v="77571774"/>
    <x v="7"/>
    <x v="8"/>
  </r>
  <r>
    <n v="77571777"/>
    <x v="5"/>
    <x v="4"/>
  </r>
  <r>
    <n v="77571778"/>
    <x v="40"/>
    <x v="9"/>
  </r>
  <r>
    <n v="77571780"/>
    <x v="40"/>
    <x v="16"/>
  </r>
  <r>
    <n v="77571781"/>
    <x v="40"/>
    <x v="10"/>
  </r>
  <r>
    <n v="77571782"/>
    <x v="3"/>
    <x v="1"/>
  </r>
  <r>
    <n v="77571785"/>
    <x v="10"/>
    <x v="4"/>
  </r>
  <r>
    <n v="77571786"/>
    <x v="22"/>
    <x v="17"/>
  </r>
  <r>
    <n v="77571787"/>
    <x v="10"/>
    <x v="3"/>
  </r>
  <r>
    <n v="77571788"/>
    <x v="7"/>
    <x v="6"/>
  </r>
  <r>
    <n v="77571789"/>
    <x v="41"/>
    <x v="5"/>
  </r>
  <r>
    <n v="77571791"/>
    <x v="12"/>
    <x v="14"/>
  </r>
  <r>
    <n v="77571792"/>
    <x v="22"/>
    <x v="15"/>
  </r>
  <r>
    <n v="77571793"/>
    <x v="3"/>
    <x v="2"/>
  </r>
  <r>
    <n v="77571794"/>
    <x v="10"/>
    <x v="16"/>
  </r>
  <r>
    <n v="77571795"/>
    <x v="10"/>
    <x v="6"/>
  </r>
  <r>
    <n v="77571796"/>
    <x v="9"/>
    <x v="4"/>
  </r>
  <r>
    <n v="77571797"/>
    <x v="12"/>
    <x v="16"/>
  </r>
  <r>
    <n v="77571798"/>
    <x v="10"/>
    <x v="6"/>
  </r>
  <r>
    <n v="77571799"/>
    <x v="10"/>
    <x v="6"/>
  </r>
  <r>
    <n v="77571800"/>
    <x v="5"/>
    <x v="2"/>
  </r>
  <r>
    <n v="77571801"/>
    <x v="10"/>
    <x v="3"/>
  </r>
  <r>
    <n v="77571802"/>
    <x v="12"/>
    <x v="18"/>
  </r>
  <r>
    <n v="77571805"/>
    <x v="7"/>
    <x v="5"/>
  </r>
  <r>
    <n v="77571806"/>
    <x v="7"/>
    <x v="6"/>
  </r>
  <r>
    <n v="77571808"/>
    <x v="22"/>
    <x v="6"/>
  </r>
  <r>
    <n v="77571809"/>
    <x v="10"/>
    <x v="12"/>
  </r>
  <r>
    <n v="77571810"/>
    <x v="5"/>
    <x v="7"/>
  </r>
  <r>
    <n v="77571811"/>
    <x v="10"/>
    <x v="8"/>
  </r>
  <r>
    <n v="77571814"/>
    <x v="7"/>
    <x v="7"/>
  </r>
  <r>
    <n v="77571815"/>
    <x v="41"/>
    <x v="5"/>
  </r>
  <r>
    <n v="77571816"/>
    <x v="10"/>
    <x v="2"/>
  </r>
  <r>
    <n v="77571817"/>
    <x v="40"/>
    <x v="16"/>
  </r>
  <r>
    <n v="77571819"/>
    <x v="40"/>
    <x v="6"/>
  </r>
  <r>
    <n v="77571820"/>
    <x v="5"/>
    <x v="16"/>
  </r>
  <r>
    <n v="77571824"/>
    <x v="10"/>
    <x v="15"/>
  </r>
  <r>
    <n v="77571826"/>
    <x v="10"/>
    <x v="6"/>
  </r>
  <r>
    <n v="77571827"/>
    <x v="21"/>
    <x v="9"/>
  </r>
  <r>
    <n v="77571829"/>
    <x v="21"/>
    <x v="9"/>
  </r>
  <r>
    <n v="77571830"/>
    <x v="21"/>
    <x v="9"/>
  </r>
  <r>
    <n v="77571831"/>
    <x v="21"/>
    <x v="9"/>
  </r>
  <r>
    <n v="77571832"/>
    <x v="21"/>
    <x v="9"/>
  </r>
  <r>
    <n v="77571834"/>
    <x v="10"/>
    <x v="14"/>
  </r>
  <r>
    <n v="77571836"/>
    <x v="10"/>
    <x v="1"/>
  </r>
  <r>
    <n v="77571837"/>
    <x v="10"/>
    <x v="6"/>
  </r>
  <r>
    <n v="77571839"/>
    <x v="41"/>
    <x v="4"/>
  </r>
  <r>
    <n v="77571840"/>
    <x v="23"/>
    <x v="3"/>
  </r>
  <r>
    <n v="77571844"/>
    <x v="10"/>
    <x v="12"/>
  </r>
  <r>
    <n v="77571845"/>
    <x v="10"/>
    <x v="12"/>
  </r>
  <r>
    <n v="77571846"/>
    <x v="10"/>
    <x v="12"/>
  </r>
  <r>
    <n v="77571847"/>
    <x v="10"/>
    <x v="12"/>
  </r>
  <r>
    <n v="77571848"/>
    <x v="10"/>
    <x v="8"/>
  </r>
  <r>
    <n v="77571849"/>
    <x v="7"/>
    <x v="5"/>
  </r>
  <r>
    <n v="77571850"/>
    <x v="40"/>
    <x v="13"/>
  </r>
  <r>
    <n v="77571852"/>
    <x v="7"/>
    <x v="1"/>
  </r>
  <r>
    <n v="77571855"/>
    <x v="9"/>
    <x v="9"/>
  </r>
  <r>
    <n v="77571857"/>
    <x v="0"/>
    <x v="1"/>
  </r>
  <r>
    <n v="77571859"/>
    <x v="40"/>
    <x v="2"/>
  </r>
  <r>
    <n v="77571860"/>
    <x v="40"/>
    <x v="4"/>
  </r>
  <r>
    <n v="77571861"/>
    <x v="40"/>
    <x v="4"/>
  </r>
  <r>
    <n v="77571864"/>
    <x v="12"/>
    <x v="13"/>
  </r>
  <r>
    <n v="77571865"/>
    <x v="42"/>
    <x v="7"/>
  </r>
  <r>
    <n v="77571866"/>
    <x v="10"/>
    <x v="18"/>
  </r>
  <r>
    <n v="77571868"/>
    <x v="12"/>
    <x v="10"/>
  </r>
  <r>
    <n v="77571870"/>
    <x v="7"/>
    <x v="1"/>
  </r>
  <r>
    <n v="77571873"/>
    <x v="40"/>
    <x v="6"/>
  </r>
  <r>
    <n v="77571874"/>
    <x v="40"/>
    <x v="5"/>
  </r>
  <r>
    <n v="77571876"/>
    <x v="10"/>
    <x v="5"/>
  </r>
  <r>
    <n v="77571877"/>
    <x v="7"/>
    <x v="17"/>
  </r>
  <r>
    <n v="77571880"/>
    <x v="10"/>
    <x v="16"/>
  </r>
  <r>
    <n v="77571881"/>
    <x v="10"/>
    <x v="8"/>
  </r>
  <r>
    <n v="77571883"/>
    <x v="3"/>
    <x v="4"/>
  </r>
  <r>
    <n v="77571890"/>
    <x v="12"/>
    <x v="13"/>
  </r>
  <r>
    <n v="77571891"/>
    <x v="10"/>
    <x v="9"/>
  </r>
  <r>
    <n v="77571893"/>
    <x v="10"/>
    <x v="15"/>
  </r>
  <r>
    <n v="77571894"/>
    <x v="22"/>
    <x v="12"/>
  </r>
  <r>
    <n v="77571895"/>
    <x v="10"/>
    <x v="7"/>
  </r>
  <r>
    <n v="77571897"/>
    <x v="40"/>
    <x v="1"/>
  </r>
  <r>
    <n v="77571898"/>
    <x v="7"/>
    <x v="1"/>
  </r>
  <r>
    <n v="77571899"/>
    <x v="0"/>
    <x v="17"/>
  </r>
  <r>
    <n v="77571900"/>
    <x v="7"/>
    <x v="15"/>
  </r>
  <r>
    <n v="77571901"/>
    <x v="7"/>
    <x v="3"/>
  </r>
  <r>
    <n v="77571903"/>
    <x v="7"/>
    <x v="16"/>
  </r>
  <r>
    <n v="77571904"/>
    <x v="10"/>
    <x v="15"/>
  </r>
  <r>
    <n v="77571905"/>
    <x v="10"/>
    <x v="10"/>
  </r>
  <r>
    <n v="77571907"/>
    <x v="10"/>
    <x v="3"/>
  </r>
  <r>
    <n v="77571908"/>
    <x v="10"/>
    <x v="3"/>
  </r>
  <r>
    <n v="77571909"/>
    <x v="7"/>
    <x v="7"/>
  </r>
  <r>
    <n v="77571911"/>
    <x v="40"/>
    <x v="10"/>
  </r>
  <r>
    <n v="77571912"/>
    <x v="10"/>
    <x v="17"/>
  </r>
  <r>
    <n v="77571914"/>
    <x v="7"/>
    <x v="1"/>
  </r>
  <r>
    <n v="77571915"/>
    <x v="7"/>
    <x v="18"/>
  </r>
  <r>
    <n v="77571916"/>
    <x v="10"/>
    <x v="11"/>
  </r>
  <r>
    <n v="77571917"/>
    <x v="7"/>
    <x v="4"/>
  </r>
  <r>
    <n v="77571918"/>
    <x v="10"/>
    <x v="11"/>
  </r>
  <r>
    <n v="77571919"/>
    <x v="10"/>
    <x v="11"/>
  </r>
  <r>
    <n v="77571920"/>
    <x v="7"/>
    <x v="17"/>
  </r>
  <r>
    <n v="77571921"/>
    <x v="3"/>
    <x v="12"/>
  </r>
  <r>
    <n v="77571923"/>
    <x v="10"/>
    <x v="0"/>
  </r>
  <r>
    <n v="77571925"/>
    <x v="22"/>
    <x v="9"/>
  </r>
  <r>
    <n v="77571926"/>
    <x v="10"/>
    <x v="16"/>
  </r>
  <r>
    <n v="77571927"/>
    <x v="10"/>
    <x v="18"/>
  </r>
  <r>
    <n v="77571930"/>
    <x v="9"/>
    <x v="7"/>
  </r>
  <r>
    <n v="77571931"/>
    <x v="10"/>
    <x v="3"/>
  </r>
  <r>
    <n v="77571932"/>
    <x v="10"/>
    <x v="16"/>
  </r>
  <r>
    <n v="77571933"/>
    <x v="22"/>
    <x v="12"/>
  </r>
  <r>
    <n v="77571934"/>
    <x v="10"/>
    <x v="4"/>
  </r>
  <r>
    <n v="77571936"/>
    <x v="22"/>
    <x v="1"/>
  </r>
  <r>
    <n v="77571937"/>
    <x v="10"/>
    <x v="15"/>
  </r>
  <r>
    <n v="77571941"/>
    <x v="5"/>
    <x v="12"/>
  </r>
  <r>
    <n v="77571942"/>
    <x v="10"/>
    <x v="15"/>
  </r>
  <r>
    <n v="77571943"/>
    <x v="22"/>
    <x v="8"/>
  </r>
  <r>
    <n v="77571944"/>
    <x v="7"/>
    <x v="15"/>
  </r>
  <r>
    <n v="77571945"/>
    <x v="10"/>
    <x v="1"/>
  </r>
  <r>
    <n v="77571946"/>
    <x v="11"/>
    <x v="7"/>
  </r>
  <r>
    <n v="77571948"/>
    <x v="7"/>
    <x v="4"/>
  </r>
  <r>
    <n v="77571949"/>
    <x v="22"/>
    <x v="8"/>
  </r>
  <r>
    <n v="77571950"/>
    <x v="7"/>
    <x v="9"/>
  </r>
  <r>
    <n v="77571953"/>
    <x v="7"/>
    <x v="6"/>
  </r>
  <r>
    <n v="77571954"/>
    <x v="7"/>
    <x v="12"/>
  </r>
  <r>
    <n v="77571955"/>
    <x v="7"/>
    <x v="13"/>
  </r>
  <r>
    <n v="77571957"/>
    <x v="7"/>
    <x v="12"/>
  </r>
  <r>
    <n v="77571958"/>
    <x v="7"/>
    <x v="15"/>
  </r>
  <r>
    <n v="77571960"/>
    <x v="10"/>
    <x v="7"/>
  </r>
  <r>
    <n v="77571961"/>
    <x v="12"/>
    <x v="4"/>
  </r>
  <r>
    <n v="77571964"/>
    <x v="0"/>
    <x v="9"/>
  </r>
  <r>
    <n v="77571967"/>
    <x v="7"/>
    <x v="4"/>
  </r>
  <r>
    <n v="77571968"/>
    <x v="7"/>
    <x v="11"/>
  </r>
  <r>
    <n v="77571972"/>
    <x v="7"/>
    <x v="4"/>
  </r>
  <r>
    <n v="77571973"/>
    <x v="40"/>
    <x v="10"/>
  </r>
  <r>
    <n v="77571974"/>
    <x v="7"/>
    <x v="2"/>
  </r>
  <r>
    <n v="77571976"/>
    <x v="0"/>
    <x v="12"/>
  </r>
  <r>
    <n v="77571978"/>
    <x v="40"/>
    <x v="7"/>
  </r>
  <r>
    <n v="77571979"/>
    <x v="10"/>
    <x v="7"/>
  </r>
  <r>
    <n v="77571980"/>
    <x v="7"/>
    <x v="0"/>
  </r>
  <r>
    <n v="77571981"/>
    <x v="10"/>
    <x v="4"/>
  </r>
  <r>
    <n v="77571982"/>
    <x v="7"/>
    <x v="1"/>
  </r>
  <r>
    <n v="77571983"/>
    <x v="10"/>
    <x v="8"/>
  </r>
  <r>
    <n v="77571984"/>
    <x v="22"/>
    <x v="5"/>
  </r>
  <r>
    <n v="77571985"/>
    <x v="10"/>
    <x v="15"/>
  </r>
  <r>
    <n v="77571987"/>
    <x v="12"/>
    <x v="2"/>
  </r>
  <r>
    <n v="77571988"/>
    <x v="21"/>
    <x v="16"/>
  </r>
  <r>
    <n v="77571989"/>
    <x v="12"/>
    <x v="13"/>
  </r>
  <r>
    <n v="77571990"/>
    <x v="10"/>
    <x v="15"/>
  </r>
  <r>
    <n v="77571992"/>
    <x v="3"/>
    <x v="18"/>
  </r>
  <r>
    <n v="77571993"/>
    <x v="7"/>
    <x v="2"/>
  </r>
  <r>
    <n v="77571995"/>
    <x v="7"/>
    <x v="17"/>
  </r>
  <r>
    <n v="77571996"/>
    <x v="22"/>
    <x v="17"/>
  </r>
  <r>
    <n v="77571999"/>
    <x v="1"/>
    <x v="17"/>
  </r>
  <r>
    <n v="77572000"/>
    <x v="10"/>
    <x v="8"/>
  </r>
  <r>
    <n v="77572001"/>
    <x v="10"/>
    <x v="17"/>
  </r>
  <r>
    <n v="77572002"/>
    <x v="12"/>
    <x v="14"/>
  </r>
  <r>
    <n v="77572003"/>
    <x v="12"/>
    <x v="14"/>
  </r>
  <r>
    <n v="77572006"/>
    <x v="22"/>
    <x v="15"/>
  </r>
  <r>
    <n v="77572008"/>
    <x v="10"/>
    <x v="15"/>
  </r>
  <r>
    <n v="77572009"/>
    <x v="22"/>
    <x v="10"/>
  </r>
  <r>
    <n v="77572010"/>
    <x v="0"/>
    <x v="15"/>
  </r>
  <r>
    <n v="77572011"/>
    <x v="10"/>
    <x v="8"/>
  </r>
  <r>
    <n v="77572015"/>
    <x v="22"/>
    <x v="9"/>
  </r>
  <r>
    <n v="77572016"/>
    <x v="5"/>
    <x v="17"/>
  </r>
  <r>
    <n v="77572017"/>
    <x v="5"/>
    <x v="17"/>
  </r>
  <r>
    <n v="77572018"/>
    <x v="0"/>
    <x v="15"/>
  </r>
  <r>
    <n v="77572019"/>
    <x v="10"/>
    <x v="17"/>
  </r>
  <r>
    <n v="77572020"/>
    <x v="0"/>
    <x v="0"/>
  </r>
  <r>
    <n v="77572024"/>
    <x v="10"/>
    <x v="17"/>
  </r>
  <r>
    <n v="77572025"/>
    <x v="10"/>
    <x v="8"/>
  </r>
  <r>
    <n v="77572026"/>
    <x v="7"/>
    <x v="9"/>
  </r>
  <r>
    <n v="77572027"/>
    <x v="10"/>
    <x v="7"/>
  </r>
  <r>
    <n v="77572028"/>
    <x v="12"/>
    <x v="12"/>
  </r>
  <r>
    <n v="77572030"/>
    <x v="12"/>
    <x v="6"/>
  </r>
  <r>
    <n v="77572032"/>
    <x v="10"/>
    <x v="9"/>
  </r>
  <r>
    <n v="77572033"/>
    <x v="10"/>
    <x v="6"/>
  </r>
  <r>
    <n v="77572036"/>
    <x v="7"/>
    <x v="17"/>
  </r>
  <r>
    <n v="77572037"/>
    <x v="7"/>
    <x v="16"/>
  </r>
  <r>
    <n v="77572039"/>
    <x v="10"/>
    <x v="4"/>
  </r>
  <r>
    <n v="77572040"/>
    <x v="3"/>
    <x v="15"/>
  </r>
  <r>
    <n v="77572041"/>
    <x v="10"/>
    <x v="1"/>
  </r>
  <r>
    <n v="77572042"/>
    <x v="12"/>
    <x v="7"/>
  </r>
  <r>
    <n v="77572043"/>
    <x v="7"/>
    <x v="3"/>
  </r>
  <r>
    <n v="77572044"/>
    <x v="10"/>
    <x v="3"/>
  </r>
  <r>
    <n v="77572045"/>
    <x v="7"/>
    <x v="10"/>
  </r>
  <r>
    <n v="77572046"/>
    <x v="7"/>
    <x v="10"/>
  </r>
  <r>
    <n v="77572047"/>
    <x v="10"/>
    <x v="9"/>
  </r>
  <r>
    <n v="77572049"/>
    <x v="10"/>
    <x v="6"/>
  </r>
  <r>
    <n v="77572051"/>
    <x v="41"/>
    <x v="1"/>
  </r>
  <r>
    <n v="77572056"/>
    <x v="10"/>
    <x v="7"/>
  </r>
  <r>
    <n v="77572057"/>
    <x v="12"/>
    <x v="10"/>
  </r>
  <r>
    <n v="77572058"/>
    <x v="10"/>
    <x v="8"/>
  </r>
  <r>
    <n v="77572059"/>
    <x v="10"/>
    <x v="1"/>
  </r>
  <r>
    <n v="77572060"/>
    <x v="40"/>
    <x v="10"/>
  </r>
  <r>
    <n v="77572061"/>
    <x v="10"/>
    <x v="9"/>
  </r>
  <r>
    <n v="77572062"/>
    <x v="10"/>
    <x v="1"/>
  </r>
  <r>
    <n v="77572065"/>
    <x v="10"/>
    <x v="15"/>
  </r>
  <r>
    <n v="77572069"/>
    <x v="12"/>
    <x v="10"/>
  </r>
  <r>
    <n v="77572071"/>
    <x v="12"/>
    <x v="16"/>
  </r>
  <r>
    <n v="77572073"/>
    <x v="7"/>
    <x v="1"/>
  </r>
  <r>
    <n v="77572074"/>
    <x v="10"/>
    <x v="15"/>
  </r>
  <r>
    <n v="77572075"/>
    <x v="10"/>
    <x v="15"/>
  </r>
  <r>
    <n v="77572076"/>
    <x v="5"/>
    <x v="5"/>
  </r>
  <r>
    <n v="77572077"/>
    <x v="10"/>
    <x v="7"/>
  </r>
  <r>
    <n v="77572078"/>
    <x v="10"/>
    <x v="8"/>
  </r>
  <r>
    <n v="77572079"/>
    <x v="10"/>
    <x v="14"/>
  </r>
  <r>
    <n v="77572082"/>
    <x v="10"/>
    <x v="8"/>
  </r>
  <r>
    <n v="77572084"/>
    <x v="40"/>
    <x v="16"/>
  </r>
  <r>
    <n v="77572085"/>
    <x v="10"/>
    <x v="14"/>
  </r>
  <r>
    <n v="77572086"/>
    <x v="22"/>
    <x v="9"/>
  </r>
  <r>
    <n v="77572087"/>
    <x v="7"/>
    <x v="15"/>
  </r>
  <r>
    <n v="77572088"/>
    <x v="7"/>
    <x v="15"/>
  </r>
  <r>
    <n v="77572089"/>
    <x v="7"/>
    <x v="16"/>
  </r>
  <r>
    <n v="77572090"/>
    <x v="7"/>
    <x v="8"/>
  </r>
  <r>
    <n v="77572091"/>
    <x v="7"/>
    <x v="17"/>
  </r>
  <r>
    <n v="77572092"/>
    <x v="7"/>
    <x v="10"/>
  </r>
  <r>
    <n v="77572093"/>
    <x v="10"/>
    <x v="2"/>
  </r>
  <r>
    <n v="77572096"/>
    <x v="3"/>
    <x v="1"/>
  </r>
  <r>
    <n v="77572097"/>
    <x v="10"/>
    <x v="7"/>
  </r>
  <r>
    <n v="77572098"/>
    <x v="7"/>
    <x v="11"/>
  </r>
  <r>
    <n v="77572099"/>
    <x v="3"/>
    <x v="1"/>
  </r>
  <r>
    <n v="77572104"/>
    <x v="22"/>
    <x v="17"/>
  </r>
  <r>
    <n v="77572106"/>
    <x v="40"/>
    <x v="6"/>
  </r>
  <r>
    <n v="77572108"/>
    <x v="10"/>
    <x v="15"/>
  </r>
  <r>
    <n v="77572109"/>
    <x v="7"/>
    <x v="4"/>
  </r>
  <r>
    <n v="77572111"/>
    <x v="3"/>
    <x v="4"/>
  </r>
  <r>
    <n v="77572112"/>
    <x v="7"/>
    <x v="14"/>
  </r>
  <r>
    <n v="77572113"/>
    <x v="7"/>
    <x v="15"/>
  </r>
  <r>
    <n v="77572114"/>
    <x v="7"/>
    <x v="14"/>
  </r>
  <r>
    <n v="77572116"/>
    <x v="7"/>
    <x v="7"/>
  </r>
  <r>
    <n v="77572117"/>
    <x v="10"/>
    <x v="8"/>
  </r>
  <r>
    <n v="77572118"/>
    <x v="10"/>
    <x v="6"/>
  </r>
  <r>
    <n v="77572119"/>
    <x v="10"/>
    <x v="3"/>
  </r>
  <r>
    <n v="77572120"/>
    <x v="12"/>
    <x v="12"/>
  </r>
  <r>
    <n v="77572122"/>
    <x v="7"/>
    <x v="15"/>
  </r>
  <r>
    <n v="77572123"/>
    <x v="10"/>
    <x v="5"/>
  </r>
  <r>
    <n v="77572124"/>
    <x v="10"/>
    <x v="5"/>
  </r>
  <r>
    <n v="77572125"/>
    <x v="41"/>
    <x v="12"/>
  </r>
  <r>
    <n v="77572126"/>
    <x v="12"/>
    <x v="10"/>
  </r>
  <r>
    <n v="77572127"/>
    <x v="3"/>
    <x v="11"/>
  </r>
  <r>
    <n v="77572128"/>
    <x v="7"/>
    <x v="15"/>
  </r>
  <r>
    <n v="77572129"/>
    <x v="12"/>
    <x v="14"/>
  </r>
  <r>
    <n v="77572130"/>
    <x v="12"/>
    <x v="3"/>
  </r>
  <r>
    <n v="77572131"/>
    <x v="0"/>
    <x v="10"/>
  </r>
  <r>
    <n v="77572133"/>
    <x v="0"/>
    <x v="10"/>
  </r>
  <r>
    <n v="77572134"/>
    <x v="10"/>
    <x v="8"/>
  </r>
  <r>
    <n v="77572135"/>
    <x v="12"/>
    <x v="5"/>
  </r>
  <r>
    <n v="77572136"/>
    <x v="7"/>
    <x v="12"/>
  </r>
  <r>
    <n v="77572140"/>
    <x v="4"/>
    <x v="1"/>
  </r>
  <r>
    <n v="77572141"/>
    <x v="40"/>
    <x v="2"/>
  </r>
  <r>
    <n v="77572142"/>
    <x v="7"/>
    <x v="4"/>
  </r>
  <r>
    <n v="77572143"/>
    <x v="3"/>
    <x v="18"/>
  </r>
  <r>
    <n v="77572144"/>
    <x v="7"/>
    <x v="1"/>
  </r>
  <r>
    <n v="77572145"/>
    <x v="7"/>
    <x v="8"/>
  </r>
  <r>
    <n v="77572146"/>
    <x v="22"/>
    <x v="18"/>
  </r>
  <r>
    <n v="77572147"/>
    <x v="12"/>
    <x v="2"/>
  </r>
  <r>
    <n v="77572148"/>
    <x v="10"/>
    <x v="2"/>
  </r>
  <r>
    <n v="77572149"/>
    <x v="7"/>
    <x v="15"/>
  </r>
  <r>
    <n v="77572150"/>
    <x v="10"/>
    <x v="10"/>
  </r>
  <r>
    <n v="77572151"/>
    <x v="7"/>
    <x v="17"/>
  </r>
  <r>
    <n v="77572152"/>
    <x v="10"/>
    <x v="3"/>
  </r>
  <r>
    <n v="77572153"/>
    <x v="40"/>
    <x v="6"/>
  </r>
  <r>
    <n v="77572154"/>
    <x v="7"/>
    <x v="16"/>
  </r>
  <r>
    <n v="77572155"/>
    <x v="3"/>
    <x v="4"/>
  </r>
  <r>
    <n v="77572156"/>
    <x v="10"/>
    <x v="15"/>
  </r>
  <r>
    <n v="77572158"/>
    <x v="10"/>
    <x v="17"/>
  </r>
  <r>
    <n v="77572159"/>
    <x v="7"/>
    <x v="12"/>
  </r>
  <r>
    <n v="77572160"/>
    <x v="7"/>
    <x v="3"/>
  </r>
  <r>
    <n v="77572162"/>
    <x v="10"/>
    <x v="8"/>
  </r>
  <r>
    <n v="77572163"/>
    <x v="10"/>
    <x v="3"/>
  </r>
  <r>
    <n v="77572165"/>
    <x v="12"/>
    <x v="12"/>
  </r>
  <r>
    <n v="77572166"/>
    <x v="22"/>
    <x v="12"/>
  </r>
  <r>
    <n v="77572169"/>
    <x v="12"/>
    <x v="14"/>
  </r>
  <r>
    <n v="77572170"/>
    <x v="10"/>
    <x v="12"/>
  </r>
  <r>
    <n v="77572171"/>
    <x v="10"/>
    <x v="12"/>
  </r>
  <r>
    <n v="77572172"/>
    <x v="11"/>
    <x v="9"/>
  </r>
  <r>
    <n v="77572173"/>
    <x v="4"/>
    <x v="11"/>
  </r>
  <r>
    <n v="77572174"/>
    <x v="7"/>
    <x v="10"/>
  </r>
  <r>
    <n v="77572176"/>
    <x v="10"/>
    <x v="10"/>
  </r>
  <r>
    <n v="77572178"/>
    <x v="10"/>
    <x v="10"/>
  </r>
  <r>
    <n v="77572179"/>
    <x v="10"/>
    <x v="17"/>
  </r>
  <r>
    <n v="77572180"/>
    <x v="12"/>
    <x v="18"/>
  </r>
  <r>
    <n v="77572181"/>
    <x v="22"/>
    <x v="3"/>
  </r>
  <r>
    <n v="77572182"/>
    <x v="12"/>
    <x v="4"/>
  </r>
  <r>
    <n v="77572184"/>
    <x v="10"/>
    <x v="8"/>
  </r>
  <r>
    <n v="77572186"/>
    <x v="21"/>
    <x v="9"/>
  </r>
  <r>
    <n v="77572187"/>
    <x v="21"/>
    <x v="9"/>
  </r>
  <r>
    <n v="77572188"/>
    <x v="21"/>
    <x v="9"/>
  </r>
  <r>
    <n v="77572189"/>
    <x v="21"/>
    <x v="9"/>
  </r>
  <r>
    <n v="77572190"/>
    <x v="21"/>
    <x v="9"/>
  </r>
  <r>
    <n v="77572191"/>
    <x v="21"/>
    <x v="9"/>
  </r>
  <r>
    <n v="77572192"/>
    <x v="22"/>
    <x v="8"/>
  </r>
  <r>
    <n v="77572193"/>
    <x v="12"/>
    <x v="11"/>
  </r>
  <r>
    <n v="77572194"/>
    <x v="22"/>
    <x v="10"/>
  </r>
  <r>
    <n v="77572195"/>
    <x v="10"/>
    <x v="15"/>
  </r>
  <r>
    <n v="77572196"/>
    <x v="22"/>
    <x v="12"/>
  </r>
  <r>
    <n v="77572197"/>
    <x v="22"/>
    <x v="18"/>
  </r>
  <r>
    <n v="77572198"/>
    <x v="22"/>
    <x v="8"/>
  </r>
  <r>
    <n v="77572199"/>
    <x v="7"/>
    <x v="13"/>
  </r>
  <r>
    <n v="77572202"/>
    <x v="10"/>
    <x v="4"/>
  </r>
  <r>
    <n v="77572203"/>
    <x v="12"/>
    <x v="18"/>
  </r>
  <r>
    <n v="77572204"/>
    <x v="10"/>
    <x v="1"/>
  </r>
  <r>
    <n v="77572205"/>
    <x v="10"/>
    <x v="6"/>
  </r>
  <r>
    <n v="77572207"/>
    <x v="7"/>
    <x v="10"/>
  </r>
  <r>
    <n v="77572208"/>
    <x v="10"/>
    <x v="8"/>
  </r>
  <r>
    <n v="77572210"/>
    <x v="10"/>
    <x v="6"/>
  </r>
  <r>
    <n v="77572211"/>
    <x v="7"/>
    <x v="14"/>
  </r>
  <r>
    <n v="77572214"/>
    <x v="12"/>
    <x v="5"/>
  </r>
  <r>
    <n v="77572216"/>
    <x v="10"/>
    <x v="14"/>
  </r>
  <r>
    <n v="77572217"/>
    <x v="12"/>
    <x v="2"/>
  </r>
  <r>
    <n v="77572218"/>
    <x v="10"/>
    <x v="3"/>
  </r>
  <r>
    <n v="77572219"/>
    <x v="10"/>
    <x v="3"/>
  </r>
  <r>
    <n v="77572220"/>
    <x v="10"/>
    <x v="14"/>
  </r>
  <r>
    <n v="77572221"/>
    <x v="7"/>
    <x v="11"/>
  </r>
  <r>
    <n v="77572223"/>
    <x v="10"/>
    <x v="11"/>
  </r>
  <r>
    <n v="77572224"/>
    <x v="10"/>
    <x v="11"/>
  </r>
  <r>
    <n v="77572225"/>
    <x v="10"/>
    <x v="7"/>
  </r>
  <r>
    <n v="77572226"/>
    <x v="10"/>
    <x v="8"/>
  </r>
  <r>
    <n v="77572227"/>
    <x v="0"/>
    <x v="8"/>
  </r>
  <r>
    <n v="77572228"/>
    <x v="10"/>
    <x v="15"/>
  </r>
  <r>
    <n v="77572229"/>
    <x v="40"/>
    <x v="10"/>
  </r>
  <r>
    <n v="77572230"/>
    <x v="10"/>
    <x v="7"/>
  </r>
  <r>
    <n v="77572231"/>
    <x v="1"/>
    <x v="4"/>
  </r>
  <r>
    <n v="77572232"/>
    <x v="7"/>
    <x v="15"/>
  </r>
  <r>
    <n v="77572233"/>
    <x v="5"/>
    <x v="2"/>
  </r>
  <r>
    <n v="77572235"/>
    <x v="5"/>
    <x v="2"/>
  </r>
  <r>
    <n v="77572240"/>
    <x v="10"/>
    <x v="15"/>
  </r>
  <r>
    <n v="77572241"/>
    <x v="10"/>
    <x v="17"/>
  </r>
  <r>
    <n v="77572242"/>
    <x v="10"/>
    <x v="3"/>
  </r>
  <r>
    <n v="77572243"/>
    <x v="41"/>
    <x v="1"/>
  </r>
  <r>
    <n v="77572244"/>
    <x v="10"/>
    <x v="14"/>
  </r>
  <r>
    <n v="77572246"/>
    <x v="10"/>
    <x v="15"/>
  </r>
  <r>
    <n v="77572247"/>
    <x v="10"/>
    <x v="15"/>
  </r>
  <r>
    <n v="77572250"/>
    <x v="22"/>
    <x v="16"/>
  </r>
  <r>
    <n v="77572251"/>
    <x v="7"/>
    <x v="5"/>
  </r>
  <r>
    <n v="77572252"/>
    <x v="10"/>
    <x v="14"/>
  </r>
  <r>
    <n v="77572253"/>
    <x v="10"/>
    <x v="14"/>
  </r>
  <r>
    <n v="77572255"/>
    <x v="10"/>
    <x v="2"/>
  </r>
  <r>
    <n v="77572256"/>
    <x v="12"/>
    <x v="8"/>
  </r>
  <r>
    <n v="77572257"/>
    <x v="10"/>
    <x v="15"/>
  </r>
  <r>
    <n v="77572259"/>
    <x v="7"/>
    <x v="1"/>
  </r>
  <r>
    <n v="77572260"/>
    <x v="10"/>
    <x v="16"/>
  </r>
  <r>
    <n v="77572262"/>
    <x v="40"/>
    <x v="0"/>
  </r>
  <r>
    <n v="77572263"/>
    <x v="22"/>
    <x v="8"/>
  </r>
  <r>
    <n v="77572265"/>
    <x v="21"/>
    <x v="9"/>
  </r>
  <r>
    <n v="77572266"/>
    <x v="10"/>
    <x v="7"/>
  </r>
  <r>
    <n v="77572269"/>
    <x v="10"/>
    <x v="10"/>
  </r>
  <r>
    <n v="77572270"/>
    <x v="10"/>
    <x v="2"/>
  </r>
  <r>
    <n v="77572271"/>
    <x v="7"/>
    <x v="5"/>
  </r>
  <r>
    <n v="77572272"/>
    <x v="10"/>
    <x v="15"/>
  </r>
  <r>
    <n v="77572273"/>
    <x v="10"/>
    <x v="3"/>
  </r>
  <r>
    <n v="77572274"/>
    <x v="40"/>
    <x v="0"/>
  </r>
  <r>
    <n v="77572275"/>
    <x v="10"/>
    <x v="15"/>
  </r>
  <r>
    <n v="77572276"/>
    <x v="10"/>
    <x v="6"/>
  </r>
  <r>
    <n v="77572277"/>
    <x v="7"/>
    <x v="16"/>
  </r>
  <r>
    <n v="77572278"/>
    <x v="10"/>
    <x v="8"/>
  </r>
  <r>
    <n v="77572279"/>
    <x v="0"/>
    <x v="17"/>
  </r>
  <r>
    <n v="77572281"/>
    <x v="12"/>
    <x v="0"/>
  </r>
  <r>
    <n v="77572282"/>
    <x v="40"/>
    <x v="1"/>
  </r>
  <r>
    <n v="77572283"/>
    <x v="21"/>
    <x v="9"/>
  </r>
  <r>
    <n v="77572284"/>
    <x v="10"/>
    <x v="15"/>
  </r>
  <r>
    <n v="77572285"/>
    <x v="10"/>
    <x v="3"/>
  </r>
  <r>
    <n v="77572286"/>
    <x v="10"/>
    <x v="3"/>
  </r>
  <r>
    <n v="77572287"/>
    <x v="21"/>
    <x v="8"/>
  </r>
  <r>
    <n v="77572288"/>
    <x v="10"/>
    <x v="3"/>
  </r>
  <r>
    <n v="77572289"/>
    <x v="7"/>
    <x v="0"/>
  </r>
  <r>
    <n v="77572291"/>
    <x v="10"/>
    <x v="10"/>
  </r>
  <r>
    <n v="77572292"/>
    <x v="5"/>
    <x v="2"/>
  </r>
  <r>
    <n v="77572293"/>
    <x v="12"/>
    <x v="14"/>
  </r>
  <r>
    <n v="77572295"/>
    <x v="10"/>
    <x v="9"/>
  </r>
  <r>
    <n v="77572296"/>
    <x v="1"/>
    <x v="15"/>
  </r>
  <r>
    <n v="77572297"/>
    <x v="0"/>
    <x v="11"/>
  </r>
  <r>
    <n v="77572299"/>
    <x v="22"/>
    <x v="4"/>
  </r>
  <r>
    <n v="77572300"/>
    <x v="11"/>
    <x v="18"/>
  </r>
  <r>
    <n v="77572301"/>
    <x v="40"/>
    <x v="7"/>
  </r>
  <r>
    <n v="77572302"/>
    <x v="40"/>
    <x v="7"/>
  </r>
  <r>
    <n v="77572303"/>
    <x v="10"/>
    <x v="17"/>
  </r>
  <r>
    <n v="77572304"/>
    <x v="10"/>
    <x v="10"/>
  </r>
  <r>
    <n v="77572305"/>
    <x v="10"/>
    <x v="11"/>
  </r>
  <r>
    <n v="77572306"/>
    <x v="10"/>
    <x v="17"/>
  </r>
  <r>
    <n v="77572308"/>
    <x v="40"/>
    <x v="6"/>
  </r>
  <r>
    <n v="77572310"/>
    <x v="7"/>
    <x v="17"/>
  </r>
  <r>
    <n v="77572311"/>
    <x v="7"/>
    <x v="3"/>
  </r>
  <r>
    <n v="77572313"/>
    <x v="40"/>
    <x v="4"/>
  </r>
  <r>
    <n v="77572314"/>
    <x v="40"/>
    <x v="4"/>
  </r>
  <r>
    <n v="77572315"/>
    <x v="10"/>
    <x v="9"/>
  </r>
  <r>
    <n v="77572316"/>
    <x v="7"/>
    <x v="16"/>
  </r>
  <r>
    <n v="77572318"/>
    <x v="7"/>
    <x v="7"/>
  </r>
  <r>
    <n v="77572320"/>
    <x v="7"/>
    <x v="1"/>
  </r>
  <r>
    <n v="77572321"/>
    <x v="7"/>
    <x v="6"/>
  </r>
  <r>
    <n v="77572322"/>
    <x v="7"/>
    <x v="2"/>
  </r>
  <r>
    <n v="77572324"/>
    <x v="12"/>
    <x v="9"/>
  </r>
  <r>
    <n v="77572325"/>
    <x v="40"/>
    <x v="3"/>
  </r>
  <r>
    <n v="77572328"/>
    <x v="10"/>
    <x v="2"/>
  </r>
  <r>
    <n v="77572329"/>
    <x v="10"/>
    <x v="8"/>
  </r>
  <r>
    <n v="77572330"/>
    <x v="7"/>
    <x v="9"/>
  </r>
  <r>
    <n v="77572331"/>
    <x v="7"/>
    <x v="10"/>
  </r>
  <r>
    <n v="77572332"/>
    <x v="3"/>
    <x v="18"/>
  </r>
  <r>
    <n v="77572333"/>
    <x v="10"/>
    <x v="4"/>
  </r>
  <r>
    <n v="77572334"/>
    <x v="10"/>
    <x v="8"/>
  </r>
  <r>
    <n v="77572335"/>
    <x v="12"/>
    <x v="9"/>
  </r>
  <r>
    <n v="77572339"/>
    <x v="10"/>
    <x v="8"/>
  </r>
  <r>
    <n v="77572340"/>
    <x v="7"/>
    <x v="9"/>
  </r>
  <r>
    <n v="77572341"/>
    <x v="12"/>
    <x v="14"/>
  </r>
  <r>
    <n v="77572343"/>
    <x v="40"/>
    <x v="16"/>
  </r>
  <r>
    <n v="77572344"/>
    <x v="7"/>
    <x v="1"/>
  </r>
  <r>
    <n v="77572345"/>
    <x v="12"/>
    <x v="11"/>
  </r>
  <r>
    <n v="77572346"/>
    <x v="7"/>
    <x v="5"/>
  </r>
  <r>
    <n v="77572348"/>
    <x v="12"/>
    <x v="2"/>
  </r>
  <r>
    <n v="77572349"/>
    <x v="12"/>
    <x v="7"/>
  </r>
  <r>
    <n v="77572351"/>
    <x v="10"/>
    <x v="10"/>
  </r>
  <r>
    <n v="77572352"/>
    <x v="10"/>
    <x v="8"/>
  </r>
  <r>
    <n v="77572353"/>
    <x v="12"/>
    <x v="9"/>
  </r>
  <r>
    <n v="77572356"/>
    <x v="3"/>
    <x v="18"/>
  </r>
  <r>
    <n v="77572358"/>
    <x v="10"/>
    <x v="18"/>
  </r>
  <r>
    <n v="77572359"/>
    <x v="22"/>
    <x v="10"/>
  </r>
  <r>
    <n v="77572360"/>
    <x v="22"/>
    <x v="2"/>
  </r>
  <r>
    <n v="77572361"/>
    <x v="12"/>
    <x v="15"/>
  </r>
  <r>
    <n v="77572362"/>
    <x v="10"/>
    <x v="1"/>
  </r>
  <r>
    <n v="77572363"/>
    <x v="10"/>
    <x v="15"/>
  </r>
  <r>
    <n v="77572365"/>
    <x v="10"/>
    <x v="3"/>
  </r>
  <r>
    <n v="77572366"/>
    <x v="10"/>
    <x v="9"/>
  </r>
  <r>
    <n v="77572367"/>
    <x v="3"/>
    <x v="18"/>
  </r>
  <r>
    <n v="77572368"/>
    <x v="10"/>
    <x v="7"/>
  </r>
  <r>
    <n v="77572371"/>
    <x v="1"/>
    <x v="15"/>
  </r>
  <r>
    <n v="77572372"/>
    <x v="1"/>
    <x v="15"/>
  </r>
  <r>
    <n v="77572373"/>
    <x v="1"/>
    <x v="15"/>
  </r>
  <r>
    <n v="77572375"/>
    <x v="10"/>
    <x v="16"/>
  </r>
  <r>
    <n v="77572377"/>
    <x v="5"/>
    <x v="9"/>
  </r>
  <r>
    <n v="77572378"/>
    <x v="42"/>
    <x v="17"/>
  </r>
  <r>
    <n v="77572379"/>
    <x v="21"/>
    <x v="9"/>
  </r>
  <r>
    <n v="77572380"/>
    <x v="12"/>
    <x v="18"/>
  </r>
  <r>
    <n v="77572381"/>
    <x v="7"/>
    <x v="10"/>
  </r>
  <r>
    <n v="77572382"/>
    <x v="10"/>
    <x v="7"/>
  </r>
  <r>
    <n v="77572383"/>
    <x v="7"/>
    <x v="0"/>
  </r>
  <r>
    <n v="77572384"/>
    <x v="10"/>
    <x v="4"/>
  </r>
  <r>
    <n v="77572385"/>
    <x v="3"/>
    <x v="1"/>
  </r>
  <r>
    <n v="77572386"/>
    <x v="41"/>
    <x v="4"/>
  </r>
  <r>
    <n v="77572387"/>
    <x v="40"/>
    <x v="7"/>
  </r>
  <r>
    <n v="77572388"/>
    <x v="42"/>
    <x v="17"/>
  </r>
  <r>
    <n v="77572392"/>
    <x v="12"/>
    <x v="13"/>
  </r>
  <r>
    <n v="77572395"/>
    <x v="2"/>
    <x v="4"/>
  </r>
  <r>
    <n v="77572400"/>
    <x v="22"/>
    <x v="16"/>
  </r>
  <r>
    <n v="77572401"/>
    <x v="10"/>
    <x v="7"/>
  </r>
  <r>
    <n v="77572403"/>
    <x v="1"/>
    <x v="8"/>
  </r>
  <r>
    <n v="77572404"/>
    <x v="7"/>
    <x v="11"/>
  </r>
  <r>
    <n v="77572405"/>
    <x v="23"/>
    <x v="14"/>
  </r>
  <r>
    <n v="77572406"/>
    <x v="10"/>
    <x v="7"/>
  </r>
  <r>
    <n v="77572407"/>
    <x v="22"/>
    <x v="12"/>
  </r>
  <r>
    <n v="77572408"/>
    <x v="10"/>
    <x v="8"/>
  </r>
  <r>
    <n v="77572409"/>
    <x v="10"/>
    <x v="6"/>
  </r>
  <r>
    <n v="77572410"/>
    <x v="10"/>
    <x v="6"/>
  </r>
  <r>
    <n v="77572411"/>
    <x v="7"/>
    <x v="12"/>
  </r>
  <r>
    <n v="77572412"/>
    <x v="21"/>
    <x v="9"/>
  </r>
  <r>
    <n v="77572413"/>
    <x v="22"/>
    <x v="9"/>
  </r>
  <r>
    <n v="77572415"/>
    <x v="10"/>
    <x v="12"/>
  </r>
  <r>
    <n v="77572416"/>
    <x v="40"/>
    <x v="18"/>
  </r>
  <r>
    <n v="77572417"/>
    <x v="5"/>
    <x v="15"/>
  </r>
  <r>
    <n v="77572418"/>
    <x v="10"/>
    <x v="3"/>
  </r>
  <r>
    <n v="77572419"/>
    <x v="42"/>
    <x v="7"/>
  </r>
  <r>
    <n v="77572420"/>
    <x v="41"/>
    <x v="12"/>
  </r>
  <r>
    <n v="77572421"/>
    <x v="41"/>
    <x v="12"/>
  </r>
  <r>
    <n v="77572422"/>
    <x v="41"/>
    <x v="12"/>
  </r>
  <r>
    <n v="77572423"/>
    <x v="4"/>
    <x v="12"/>
  </r>
  <r>
    <n v="77572424"/>
    <x v="12"/>
    <x v="11"/>
  </r>
  <r>
    <n v="77572425"/>
    <x v="10"/>
    <x v="15"/>
  </r>
  <r>
    <n v="77572426"/>
    <x v="22"/>
    <x v="11"/>
  </r>
  <r>
    <n v="77572428"/>
    <x v="22"/>
    <x v="13"/>
  </r>
  <r>
    <n v="77572429"/>
    <x v="12"/>
    <x v="16"/>
  </r>
  <r>
    <n v="77572430"/>
    <x v="10"/>
    <x v="0"/>
  </r>
  <r>
    <n v="77572431"/>
    <x v="22"/>
    <x v="17"/>
  </r>
  <r>
    <n v="77572432"/>
    <x v="22"/>
    <x v="17"/>
  </r>
  <r>
    <n v="77572434"/>
    <x v="22"/>
    <x v="12"/>
  </r>
  <r>
    <n v="77572435"/>
    <x v="22"/>
    <x v="12"/>
  </r>
  <r>
    <n v="77572436"/>
    <x v="22"/>
    <x v="12"/>
  </r>
  <r>
    <n v="77572437"/>
    <x v="22"/>
    <x v="12"/>
  </r>
  <r>
    <n v="77572439"/>
    <x v="22"/>
    <x v="12"/>
  </r>
  <r>
    <n v="77572440"/>
    <x v="22"/>
    <x v="12"/>
  </r>
  <r>
    <n v="77572441"/>
    <x v="22"/>
    <x v="12"/>
  </r>
  <r>
    <n v="77572442"/>
    <x v="7"/>
    <x v="7"/>
  </r>
  <r>
    <n v="77572443"/>
    <x v="10"/>
    <x v="11"/>
  </r>
  <r>
    <n v="77572444"/>
    <x v="10"/>
    <x v="14"/>
  </r>
  <r>
    <n v="77572445"/>
    <x v="7"/>
    <x v="4"/>
  </r>
  <r>
    <n v="77572446"/>
    <x v="7"/>
    <x v="8"/>
  </r>
  <r>
    <n v="77572447"/>
    <x v="5"/>
    <x v="18"/>
  </r>
  <r>
    <n v="77572448"/>
    <x v="10"/>
    <x v="15"/>
  </r>
  <r>
    <n v="77572449"/>
    <x v="40"/>
    <x v="0"/>
  </r>
  <r>
    <n v="77572450"/>
    <x v="4"/>
    <x v="8"/>
  </r>
  <r>
    <n v="77572451"/>
    <x v="40"/>
    <x v="0"/>
  </r>
  <r>
    <n v="77572452"/>
    <x v="12"/>
    <x v="13"/>
  </r>
  <r>
    <n v="77572453"/>
    <x v="0"/>
    <x v="10"/>
  </r>
  <r>
    <n v="77572454"/>
    <x v="10"/>
    <x v="0"/>
  </r>
  <r>
    <n v="77572457"/>
    <x v="7"/>
    <x v="5"/>
  </r>
  <r>
    <n v="77572458"/>
    <x v="41"/>
    <x v="13"/>
  </r>
  <r>
    <n v="77572460"/>
    <x v="10"/>
    <x v="16"/>
  </r>
  <r>
    <n v="77572464"/>
    <x v="10"/>
    <x v="3"/>
  </r>
  <r>
    <n v="77572465"/>
    <x v="10"/>
    <x v="11"/>
  </r>
  <r>
    <n v="77572467"/>
    <x v="10"/>
    <x v="11"/>
  </r>
  <r>
    <n v="77572468"/>
    <x v="12"/>
    <x v="15"/>
  </r>
  <r>
    <n v="77572469"/>
    <x v="12"/>
    <x v="15"/>
  </r>
  <r>
    <n v="77572470"/>
    <x v="12"/>
    <x v="15"/>
  </r>
  <r>
    <n v="77572471"/>
    <x v="12"/>
    <x v="15"/>
  </r>
  <r>
    <n v="77572472"/>
    <x v="10"/>
    <x v="16"/>
  </r>
  <r>
    <n v="77572473"/>
    <x v="10"/>
    <x v="7"/>
  </r>
  <r>
    <n v="77572474"/>
    <x v="7"/>
    <x v="5"/>
  </r>
  <r>
    <n v="77572476"/>
    <x v="10"/>
    <x v="3"/>
  </r>
  <r>
    <n v="77572477"/>
    <x v="40"/>
    <x v="18"/>
  </r>
  <r>
    <n v="77572478"/>
    <x v="40"/>
    <x v="6"/>
  </r>
  <r>
    <n v="77572480"/>
    <x v="5"/>
    <x v="2"/>
  </r>
  <r>
    <n v="77572483"/>
    <x v="40"/>
    <x v="0"/>
  </r>
  <r>
    <n v="77572484"/>
    <x v="10"/>
    <x v="15"/>
  </r>
  <r>
    <n v="77572485"/>
    <x v="12"/>
    <x v="3"/>
  </r>
  <r>
    <n v="77572486"/>
    <x v="22"/>
    <x v="9"/>
  </r>
  <r>
    <n v="77572487"/>
    <x v="7"/>
    <x v="14"/>
  </r>
  <r>
    <n v="77572488"/>
    <x v="7"/>
    <x v="14"/>
  </r>
  <r>
    <n v="77572491"/>
    <x v="22"/>
    <x v="12"/>
  </r>
  <r>
    <n v="77572492"/>
    <x v="10"/>
    <x v="18"/>
  </r>
  <r>
    <n v="77572494"/>
    <x v="10"/>
    <x v="0"/>
  </r>
  <r>
    <n v="77572495"/>
    <x v="12"/>
    <x v="0"/>
  </r>
  <r>
    <n v="77572496"/>
    <x v="10"/>
    <x v="0"/>
  </r>
  <r>
    <n v="77572498"/>
    <x v="21"/>
    <x v="9"/>
  </r>
  <r>
    <n v="77572499"/>
    <x v="0"/>
    <x v="1"/>
  </r>
  <r>
    <n v="77572500"/>
    <x v="39"/>
    <x v="5"/>
  </r>
  <r>
    <n v="77572501"/>
    <x v="40"/>
    <x v="2"/>
  </r>
  <r>
    <n v="77572502"/>
    <x v="7"/>
    <x v="11"/>
  </r>
  <r>
    <n v="77572504"/>
    <x v="40"/>
    <x v="0"/>
  </r>
  <r>
    <n v="77572505"/>
    <x v="1"/>
    <x v="10"/>
  </r>
  <r>
    <n v="77572506"/>
    <x v="9"/>
    <x v="10"/>
  </r>
  <r>
    <n v="77572507"/>
    <x v="10"/>
    <x v="5"/>
  </r>
  <r>
    <n v="77572508"/>
    <x v="7"/>
    <x v="11"/>
  </r>
  <r>
    <n v="77572509"/>
    <x v="10"/>
    <x v="13"/>
  </r>
  <r>
    <n v="77572510"/>
    <x v="10"/>
    <x v="17"/>
  </r>
  <r>
    <n v="77572511"/>
    <x v="7"/>
    <x v="16"/>
  </r>
  <r>
    <n v="77572512"/>
    <x v="7"/>
    <x v="17"/>
  </r>
  <r>
    <n v="77572514"/>
    <x v="40"/>
    <x v="6"/>
  </r>
  <r>
    <n v="77572516"/>
    <x v="12"/>
    <x v="10"/>
  </r>
  <r>
    <n v="77572517"/>
    <x v="10"/>
    <x v="16"/>
  </r>
  <r>
    <n v="77572518"/>
    <x v="40"/>
    <x v="0"/>
  </r>
  <r>
    <n v="77572519"/>
    <x v="10"/>
    <x v="15"/>
  </r>
  <r>
    <n v="77572520"/>
    <x v="3"/>
    <x v="18"/>
  </r>
  <r>
    <n v="77572521"/>
    <x v="10"/>
    <x v="7"/>
  </r>
  <r>
    <n v="77572522"/>
    <x v="10"/>
    <x v="12"/>
  </r>
  <r>
    <n v="77572524"/>
    <x v="10"/>
    <x v="17"/>
  </r>
  <r>
    <n v="77572525"/>
    <x v="12"/>
    <x v="5"/>
  </r>
  <r>
    <n v="77572526"/>
    <x v="10"/>
    <x v="0"/>
  </r>
  <r>
    <n v="77572527"/>
    <x v="10"/>
    <x v="8"/>
  </r>
  <r>
    <n v="77572528"/>
    <x v="10"/>
    <x v="8"/>
  </r>
  <r>
    <n v="77572530"/>
    <x v="9"/>
    <x v="15"/>
  </r>
  <r>
    <n v="77572531"/>
    <x v="10"/>
    <x v="4"/>
  </r>
  <r>
    <n v="77572532"/>
    <x v="10"/>
    <x v="11"/>
  </r>
  <r>
    <n v="77572533"/>
    <x v="7"/>
    <x v="6"/>
  </r>
  <r>
    <n v="77572536"/>
    <x v="40"/>
    <x v="16"/>
  </r>
  <r>
    <n v="77572537"/>
    <x v="5"/>
    <x v="18"/>
  </r>
  <r>
    <n v="77572538"/>
    <x v="12"/>
    <x v="5"/>
  </r>
  <r>
    <n v="77572539"/>
    <x v="5"/>
    <x v="13"/>
  </r>
  <r>
    <n v="77572540"/>
    <x v="3"/>
    <x v="15"/>
  </r>
  <r>
    <n v="77572541"/>
    <x v="7"/>
    <x v="11"/>
  </r>
  <r>
    <n v="77572545"/>
    <x v="10"/>
    <x v="2"/>
  </r>
  <r>
    <n v="77572546"/>
    <x v="7"/>
    <x v="1"/>
  </r>
  <r>
    <n v="77572547"/>
    <x v="7"/>
    <x v="8"/>
  </r>
  <r>
    <n v="77572548"/>
    <x v="7"/>
    <x v="12"/>
  </r>
  <r>
    <n v="77572549"/>
    <x v="7"/>
    <x v="1"/>
  </r>
  <r>
    <n v="77572550"/>
    <x v="7"/>
    <x v="11"/>
  </r>
  <r>
    <n v="77572552"/>
    <x v="10"/>
    <x v="3"/>
  </r>
  <r>
    <n v="77572553"/>
    <x v="22"/>
    <x v="9"/>
  </r>
  <r>
    <n v="77572554"/>
    <x v="12"/>
    <x v="1"/>
  </r>
  <r>
    <n v="77572555"/>
    <x v="10"/>
    <x v="15"/>
  </r>
  <r>
    <n v="77572556"/>
    <x v="10"/>
    <x v="3"/>
  </r>
  <r>
    <n v="77572558"/>
    <x v="10"/>
    <x v="5"/>
  </r>
  <r>
    <n v="77572559"/>
    <x v="7"/>
    <x v="14"/>
  </r>
  <r>
    <n v="77572560"/>
    <x v="0"/>
    <x v="9"/>
  </r>
  <r>
    <n v="77572561"/>
    <x v="43"/>
    <x v="15"/>
  </r>
  <r>
    <n v="77572562"/>
    <x v="10"/>
    <x v="15"/>
  </r>
  <r>
    <n v="77572563"/>
    <x v="10"/>
    <x v="15"/>
  </r>
  <r>
    <n v="77572565"/>
    <x v="7"/>
    <x v="6"/>
  </r>
  <r>
    <n v="77572566"/>
    <x v="7"/>
    <x v="5"/>
  </r>
  <r>
    <n v="77572567"/>
    <x v="7"/>
    <x v="5"/>
  </r>
  <r>
    <n v="77572568"/>
    <x v="7"/>
    <x v="5"/>
  </r>
  <r>
    <n v="77572569"/>
    <x v="7"/>
    <x v="5"/>
  </r>
  <r>
    <n v="77572570"/>
    <x v="10"/>
    <x v="11"/>
  </r>
  <r>
    <n v="77572571"/>
    <x v="40"/>
    <x v="4"/>
  </r>
  <r>
    <n v="77572573"/>
    <x v="40"/>
    <x v="7"/>
  </r>
  <r>
    <n v="77572574"/>
    <x v="40"/>
    <x v="7"/>
  </r>
  <r>
    <n v="77572575"/>
    <x v="10"/>
    <x v="11"/>
  </r>
  <r>
    <n v="77572576"/>
    <x v="10"/>
    <x v="11"/>
  </r>
  <r>
    <n v="77572577"/>
    <x v="10"/>
    <x v="14"/>
  </r>
  <r>
    <n v="77572578"/>
    <x v="10"/>
    <x v="7"/>
  </r>
  <r>
    <n v="77572580"/>
    <x v="12"/>
    <x v="0"/>
  </r>
  <r>
    <n v="77572581"/>
    <x v="3"/>
    <x v="15"/>
  </r>
  <r>
    <n v="77572582"/>
    <x v="7"/>
    <x v="6"/>
  </r>
  <r>
    <n v="77572583"/>
    <x v="5"/>
    <x v="0"/>
  </r>
  <r>
    <n v="77572584"/>
    <x v="7"/>
    <x v="5"/>
  </r>
  <r>
    <n v="77572585"/>
    <x v="7"/>
    <x v="1"/>
  </r>
  <r>
    <n v="77572588"/>
    <x v="21"/>
    <x v="17"/>
  </r>
  <r>
    <n v="77572589"/>
    <x v="22"/>
    <x v="10"/>
  </r>
  <r>
    <n v="77572591"/>
    <x v="10"/>
    <x v="14"/>
  </r>
  <r>
    <n v="77572592"/>
    <x v="10"/>
    <x v="3"/>
  </r>
  <r>
    <n v="77572593"/>
    <x v="10"/>
    <x v="3"/>
  </r>
  <r>
    <n v="77572594"/>
    <x v="40"/>
    <x v="13"/>
  </r>
  <r>
    <n v="77572595"/>
    <x v="10"/>
    <x v="15"/>
  </r>
  <r>
    <n v="77572596"/>
    <x v="22"/>
    <x v="7"/>
  </r>
  <r>
    <n v="77572597"/>
    <x v="23"/>
    <x v="5"/>
  </r>
  <r>
    <n v="77572598"/>
    <x v="3"/>
    <x v="12"/>
  </r>
  <r>
    <n v="77572599"/>
    <x v="7"/>
    <x v="15"/>
  </r>
  <r>
    <n v="77572600"/>
    <x v="22"/>
    <x v="9"/>
  </r>
  <r>
    <n v="77572601"/>
    <x v="10"/>
    <x v="3"/>
  </r>
  <r>
    <n v="77572602"/>
    <x v="12"/>
    <x v="3"/>
  </r>
  <r>
    <n v="77572603"/>
    <x v="10"/>
    <x v="7"/>
  </r>
  <r>
    <n v="77572604"/>
    <x v="10"/>
    <x v="18"/>
  </r>
  <r>
    <n v="77572606"/>
    <x v="40"/>
    <x v="14"/>
  </r>
  <r>
    <n v="77572607"/>
    <x v="10"/>
    <x v="11"/>
  </r>
  <r>
    <n v="77572608"/>
    <x v="10"/>
    <x v="15"/>
  </r>
  <r>
    <n v="77572609"/>
    <x v="10"/>
    <x v="16"/>
  </r>
  <r>
    <n v="77572610"/>
    <x v="7"/>
    <x v="17"/>
  </r>
  <r>
    <n v="77572611"/>
    <x v="10"/>
    <x v="15"/>
  </r>
  <r>
    <n v="77572612"/>
    <x v="10"/>
    <x v="17"/>
  </r>
  <r>
    <n v="77572614"/>
    <x v="40"/>
    <x v="0"/>
  </r>
  <r>
    <n v="77572615"/>
    <x v="40"/>
    <x v="0"/>
  </r>
  <r>
    <n v="77572616"/>
    <x v="5"/>
    <x v="0"/>
  </r>
  <r>
    <n v="77572618"/>
    <x v="10"/>
    <x v="2"/>
  </r>
  <r>
    <n v="77572619"/>
    <x v="10"/>
    <x v="7"/>
  </r>
  <r>
    <n v="77572620"/>
    <x v="10"/>
    <x v="13"/>
  </r>
  <r>
    <n v="77572621"/>
    <x v="10"/>
    <x v="16"/>
  </r>
  <r>
    <n v="77572625"/>
    <x v="5"/>
    <x v="10"/>
  </r>
  <r>
    <n v="77572626"/>
    <x v="10"/>
    <x v="7"/>
  </r>
  <r>
    <n v="77572627"/>
    <x v="7"/>
    <x v="2"/>
  </r>
  <r>
    <n v="77572628"/>
    <x v="7"/>
    <x v="4"/>
  </r>
  <r>
    <n v="77572629"/>
    <x v="3"/>
    <x v="15"/>
  </r>
  <r>
    <n v="77572630"/>
    <x v="10"/>
    <x v="12"/>
  </r>
  <r>
    <n v="77572631"/>
    <x v="40"/>
    <x v="10"/>
  </r>
  <r>
    <n v="77572632"/>
    <x v="21"/>
    <x v="9"/>
  </r>
  <r>
    <n v="77572633"/>
    <x v="10"/>
    <x v="3"/>
  </r>
  <r>
    <n v="77572634"/>
    <x v="10"/>
    <x v="15"/>
  </r>
  <r>
    <n v="77572635"/>
    <x v="7"/>
    <x v="2"/>
  </r>
  <r>
    <n v="77572636"/>
    <x v="7"/>
    <x v="2"/>
  </r>
  <r>
    <n v="77572637"/>
    <x v="7"/>
    <x v="2"/>
  </r>
  <r>
    <n v="77572638"/>
    <x v="7"/>
    <x v="14"/>
  </r>
  <r>
    <n v="77572639"/>
    <x v="7"/>
    <x v="14"/>
  </r>
  <r>
    <n v="77572640"/>
    <x v="7"/>
    <x v="9"/>
  </r>
  <r>
    <n v="77572641"/>
    <x v="7"/>
    <x v="17"/>
  </r>
  <r>
    <n v="77572642"/>
    <x v="10"/>
    <x v="3"/>
  </r>
  <r>
    <n v="77572643"/>
    <x v="40"/>
    <x v="1"/>
  </r>
  <r>
    <n v="77572644"/>
    <x v="10"/>
    <x v="3"/>
  </r>
  <r>
    <n v="77572645"/>
    <x v="10"/>
    <x v="11"/>
  </r>
  <r>
    <n v="77572646"/>
    <x v="10"/>
    <x v="11"/>
  </r>
  <r>
    <n v="77572647"/>
    <x v="10"/>
    <x v="15"/>
  </r>
  <r>
    <n v="77572648"/>
    <x v="10"/>
    <x v="15"/>
  </r>
  <r>
    <n v="77572649"/>
    <x v="10"/>
    <x v="15"/>
  </r>
  <r>
    <n v="77572650"/>
    <x v="10"/>
    <x v="0"/>
  </r>
  <r>
    <n v="77572651"/>
    <x v="10"/>
    <x v="0"/>
  </r>
  <r>
    <n v="77572652"/>
    <x v="10"/>
    <x v="3"/>
  </r>
  <r>
    <n v="77572653"/>
    <x v="10"/>
    <x v="12"/>
  </r>
  <r>
    <n v="77572654"/>
    <x v="40"/>
    <x v="6"/>
  </r>
  <r>
    <n v="77572655"/>
    <x v="11"/>
    <x v="7"/>
  </r>
  <r>
    <n v="77572656"/>
    <x v="3"/>
    <x v="17"/>
  </r>
  <r>
    <n v="77572657"/>
    <x v="7"/>
    <x v="16"/>
  </r>
  <r>
    <n v="77572658"/>
    <x v="40"/>
    <x v="4"/>
  </r>
  <r>
    <n v="77572659"/>
    <x v="10"/>
    <x v="3"/>
  </r>
  <r>
    <n v="77572660"/>
    <x v="10"/>
    <x v="11"/>
  </r>
  <r>
    <n v="77572661"/>
    <x v="7"/>
    <x v="9"/>
  </r>
  <r>
    <n v="77572662"/>
    <x v="7"/>
    <x v="5"/>
  </r>
  <r>
    <n v="77572663"/>
    <x v="10"/>
    <x v="16"/>
  </r>
  <r>
    <n v="77572664"/>
    <x v="7"/>
    <x v="17"/>
  </r>
  <r>
    <n v="77572665"/>
    <x v="9"/>
    <x v="12"/>
  </r>
  <r>
    <n v="77572666"/>
    <x v="3"/>
    <x v="10"/>
  </r>
  <r>
    <n v="77572667"/>
    <x v="10"/>
    <x v="0"/>
  </r>
  <r>
    <n v="77572668"/>
    <x v="10"/>
    <x v="0"/>
  </r>
  <r>
    <n v="77572669"/>
    <x v="7"/>
    <x v="17"/>
  </r>
  <r>
    <n v="77572670"/>
    <x v="7"/>
    <x v="10"/>
  </r>
  <r>
    <n v="77572671"/>
    <x v="7"/>
    <x v="3"/>
  </r>
  <r>
    <n v="77572672"/>
    <x v="10"/>
    <x v="2"/>
  </r>
  <r>
    <n v="77572675"/>
    <x v="10"/>
    <x v="7"/>
  </r>
  <r>
    <n v="77572676"/>
    <x v="10"/>
    <x v="9"/>
  </r>
  <r>
    <n v="77572678"/>
    <x v="10"/>
    <x v="16"/>
  </r>
  <r>
    <n v="77572680"/>
    <x v="22"/>
    <x v="5"/>
  </r>
  <r>
    <n v="77572681"/>
    <x v="10"/>
    <x v="15"/>
  </r>
  <r>
    <n v="77572682"/>
    <x v="12"/>
    <x v="14"/>
  </r>
  <r>
    <n v="77572683"/>
    <x v="0"/>
    <x v="10"/>
  </r>
  <r>
    <n v="77572684"/>
    <x v="7"/>
    <x v="5"/>
  </r>
  <r>
    <n v="77572685"/>
    <x v="7"/>
    <x v="4"/>
  </r>
  <r>
    <n v="77572686"/>
    <x v="22"/>
    <x v="12"/>
  </r>
  <r>
    <n v="77572688"/>
    <x v="3"/>
    <x v="16"/>
  </r>
  <r>
    <n v="77572689"/>
    <x v="12"/>
    <x v="9"/>
  </r>
  <r>
    <n v="77572690"/>
    <x v="10"/>
    <x v="14"/>
  </r>
  <r>
    <n v="77572691"/>
    <x v="5"/>
    <x v="7"/>
  </r>
  <r>
    <n v="77572692"/>
    <x v="12"/>
    <x v="3"/>
  </r>
  <r>
    <n v="77572693"/>
    <x v="10"/>
    <x v="15"/>
  </r>
  <r>
    <n v="77572695"/>
    <x v="22"/>
    <x v="16"/>
  </r>
  <r>
    <n v="77572697"/>
    <x v="22"/>
    <x v="16"/>
  </r>
  <r>
    <n v="77572698"/>
    <x v="22"/>
    <x v="16"/>
  </r>
  <r>
    <n v="77572699"/>
    <x v="22"/>
    <x v="16"/>
  </r>
  <r>
    <n v="77572702"/>
    <x v="10"/>
    <x v="8"/>
  </r>
  <r>
    <n v="77572703"/>
    <x v="10"/>
    <x v="15"/>
  </r>
  <r>
    <n v="77572704"/>
    <x v="3"/>
    <x v="12"/>
  </r>
  <r>
    <n v="77572706"/>
    <x v="11"/>
    <x v="2"/>
  </r>
  <r>
    <n v="77572708"/>
    <x v="7"/>
    <x v="7"/>
  </r>
  <r>
    <n v="77572709"/>
    <x v="12"/>
    <x v="8"/>
  </r>
  <r>
    <n v="77572710"/>
    <x v="10"/>
    <x v="0"/>
  </r>
  <r>
    <n v="77572711"/>
    <x v="40"/>
    <x v="16"/>
  </r>
  <r>
    <n v="77572714"/>
    <x v="12"/>
    <x v="5"/>
  </r>
  <r>
    <n v="77572715"/>
    <x v="10"/>
    <x v="15"/>
  </r>
  <r>
    <n v="77572716"/>
    <x v="40"/>
    <x v="12"/>
  </r>
  <r>
    <n v="77572718"/>
    <x v="22"/>
    <x v="12"/>
  </r>
  <r>
    <n v="77572719"/>
    <x v="4"/>
    <x v="5"/>
  </r>
  <r>
    <n v="77572722"/>
    <x v="7"/>
    <x v="5"/>
  </r>
  <r>
    <n v="77572723"/>
    <x v="7"/>
    <x v="9"/>
  </r>
  <r>
    <n v="77572724"/>
    <x v="3"/>
    <x v="16"/>
  </r>
  <r>
    <n v="77572725"/>
    <x v="10"/>
    <x v="3"/>
  </r>
  <r>
    <n v="77572726"/>
    <x v="12"/>
    <x v="12"/>
  </r>
  <r>
    <n v="77572727"/>
    <x v="10"/>
    <x v="16"/>
  </r>
  <r>
    <n v="77572728"/>
    <x v="10"/>
    <x v="14"/>
  </r>
  <r>
    <n v="77572729"/>
    <x v="10"/>
    <x v="3"/>
  </r>
  <r>
    <n v="77572731"/>
    <x v="10"/>
    <x v="10"/>
  </r>
  <r>
    <n v="77572732"/>
    <x v="22"/>
    <x v="12"/>
  </r>
  <r>
    <n v="77572733"/>
    <x v="10"/>
    <x v="3"/>
  </r>
  <r>
    <n v="77572734"/>
    <x v="10"/>
    <x v="15"/>
  </r>
  <r>
    <n v="77572736"/>
    <x v="3"/>
    <x v="6"/>
  </r>
  <r>
    <n v="77572737"/>
    <x v="12"/>
    <x v="10"/>
  </r>
  <r>
    <n v="77572738"/>
    <x v="10"/>
    <x v="10"/>
  </r>
  <r>
    <n v="77572739"/>
    <x v="0"/>
    <x v="12"/>
  </r>
  <r>
    <n v="77572740"/>
    <x v="10"/>
    <x v="0"/>
  </r>
  <r>
    <n v="77572741"/>
    <x v="0"/>
    <x v="11"/>
  </r>
  <r>
    <n v="77572742"/>
    <x v="10"/>
    <x v="16"/>
  </r>
  <r>
    <n v="77572743"/>
    <x v="10"/>
    <x v="10"/>
  </r>
  <r>
    <n v="77572744"/>
    <x v="10"/>
    <x v="15"/>
  </r>
  <r>
    <n v="77572745"/>
    <x v="10"/>
    <x v="11"/>
  </r>
  <r>
    <n v="77572748"/>
    <x v="7"/>
    <x v="7"/>
  </r>
  <r>
    <n v="77572749"/>
    <x v="22"/>
    <x v="3"/>
  </r>
  <r>
    <n v="77572751"/>
    <x v="22"/>
    <x v="7"/>
  </r>
  <r>
    <n v="77572752"/>
    <x v="10"/>
    <x v="15"/>
  </r>
  <r>
    <n v="77572753"/>
    <x v="10"/>
    <x v="9"/>
  </r>
  <r>
    <n v="77572754"/>
    <x v="40"/>
    <x v="16"/>
  </r>
  <r>
    <n v="77572755"/>
    <x v="7"/>
    <x v="12"/>
  </r>
  <r>
    <n v="77572757"/>
    <x v="12"/>
    <x v="11"/>
  </r>
  <r>
    <n v="77572759"/>
    <x v="5"/>
    <x v="7"/>
  </r>
  <r>
    <n v="77572760"/>
    <x v="10"/>
    <x v="0"/>
  </r>
  <r>
    <n v="77572761"/>
    <x v="10"/>
    <x v="15"/>
  </r>
  <r>
    <n v="77572762"/>
    <x v="0"/>
    <x v="1"/>
  </r>
  <r>
    <n v="77572763"/>
    <x v="10"/>
    <x v="8"/>
  </r>
  <r>
    <n v="77572764"/>
    <x v="40"/>
    <x v="5"/>
  </r>
  <r>
    <n v="77572765"/>
    <x v="7"/>
    <x v="18"/>
  </r>
  <r>
    <n v="77572766"/>
    <x v="7"/>
    <x v="12"/>
  </r>
  <r>
    <n v="77572767"/>
    <x v="7"/>
    <x v="1"/>
  </r>
  <r>
    <n v="77572768"/>
    <x v="7"/>
    <x v="11"/>
  </r>
  <r>
    <n v="77572769"/>
    <x v="7"/>
    <x v="14"/>
  </r>
  <r>
    <n v="77572770"/>
    <x v="10"/>
    <x v="3"/>
  </r>
  <r>
    <n v="77572771"/>
    <x v="10"/>
    <x v="11"/>
  </r>
  <r>
    <n v="77572772"/>
    <x v="10"/>
    <x v="1"/>
  </r>
  <r>
    <n v="77572773"/>
    <x v="40"/>
    <x v="16"/>
  </r>
  <r>
    <n v="77572774"/>
    <x v="40"/>
    <x v="3"/>
  </r>
  <r>
    <n v="77572775"/>
    <x v="10"/>
    <x v="3"/>
  </r>
  <r>
    <n v="77572776"/>
    <x v="7"/>
    <x v="11"/>
  </r>
  <r>
    <n v="77572777"/>
    <x v="7"/>
    <x v="5"/>
  </r>
  <r>
    <n v="77572778"/>
    <x v="7"/>
    <x v="6"/>
  </r>
  <r>
    <n v="77572780"/>
    <x v="22"/>
    <x v="17"/>
  </r>
  <r>
    <n v="77572781"/>
    <x v="22"/>
    <x v="8"/>
  </r>
  <r>
    <n v="77572782"/>
    <x v="22"/>
    <x v="13"/>
  </r>
  <r>
    <n v="77572783"/>
    <x v="22"/>
    <x v="8"/>
  </r>
  <r>
    <n v="77572784"/>
    <x v="21"/>
    <x v="16"/>
  </r>
  <r>
    <n v="77572785"/>
    <x v="10"/>
    <x v="13"/>
  </r>
  <r>
    <n v="77572786"/>
    <x v="40"/>
    <x v="6"/>
  </r>
  <r>
    <n v="77572787"/>
    <x v="10"/>
    <x v="0"/>
  </r>
  <r>
    <n v="77572788"/>
    <x v="7"/>
    <x v="13"/>
  </r>
  <r>
    <n v="77572790"/>
    <x v="10"/>
    <x v="9"/>
  </r>
  <r>
    <n v="77572791"/>
    <x v="7"/>
    <x v="7"/>
  </r>
  <r>
    <n v="77572792"/>
    <x v="11"/>
    <x v="4"/>
  </r>
  <r>
    <n v="77572793"/>
    <x v="40"/>
    <x v="7"/>
  </r>
  <r>
    <n v="77572794"/>
    <x v="7"/>
    <x v="18"/>
  </r>
  <r>
    <n v="77572802"/>
    <x v="10"/>
    <x v="15"/>
  </r>
  <r>
    <n v="77572803"/>
    <x v="40"/>
    <x v="6"/>
  </r>
  <r>
    <n v="77572804"/>
    <x v="10"/>
    <x v="8"/>
  </r>
  <r>
    <n v="77572806"/>
    <x v="5"/>
    <x v="2"/>
  </r>
  <r>
    <n v="77572808"/>
    <x v="40"/>
    <x v="4"/>
  </r>
  <r>
    <n v="77572809"/>
    <x v="7"/>
    <x v="5"/>
  </r>
  <r>
    <n v="77572810"/>
    <x v="10"/>
    <x v="3"/>
  </r>
  <r>
    <n v="77572811"/>
    <x v="7"/>
    <x v="16"/>
  </r>
  <r>
    <n v="77572812"/>
    <x v="7"/>
    <x v="9"/>
  </r>
  <r>
    <n v="77572814"/>
    <x v="10"/>
    <x v="15"/>
  </r>
  <r>
    <n v="77572815"/>
    <x v="5"/>
    <x v="15"/>
  </r>
  <r>
    <n v="77572816"/>
    <x v="10"/>
    <x v="15"/>
  </r>
  <r>
    <n v="77572817"/>
    <x v="40"/>
    <x v="7"/>
  </r>
  <r>
    <n v="77572818"/>
    <x v="40"/>
    <x v="5"/>
  </r>
  <r>
    <n v="77572819"/>
    <x v="40"/>
    <x v="5"/>
  </r>
  <r>
    <n v="77572820"/>
    <x v="10"/>
    <x v="15"/>
  </r>
  <r>
    <n v="77572822"/>
    <x v="3"/>
    <x v="4"/>
  </r>
  <r>
    <n v="77572825"/>
    <x v="40"/>
    <x v="10"/>
  </r>
  <r>
    <n v="77572826"/>
    <x v="40"/>
    <x v="18"/>
  </r>
  <r>
    <n v="77572827"/>
    <x v="10"/>
    <x v="2"/>
  </r>
  <r>
    <n v="77572828"/>
    <x v="10"/>
    <x v="2"/>
  </r>
  <r>
    <n v="77572832"/>
    <x v="7"/>
    <x v="5"/>
  </r>
  <r>
    <n v="77572833"/>
    <x v="10"/>
    <x v="8"/>
  </r>
  <r>
    <n v="77572834"/>
    <x v="10"/>
    <x v="5"/>
  </r>
  <r>
    <n v="77572836"/>
    <x v="40"/>
    <x v="0"/>
  </r>
  <r>
    <n v="77572837"/>
    <x v="40"/>
    <x v="14"/>
  </r>
  <r>
    <n v="77572838"/>
    <x v="5"/>
    <x v="6"/>
  </r>
  <r>
    <n v="77572839"/>
    <x v="22"/>
    <x v="17"/>
  </r>
  <r>
    <n v="77572840"/>
    <x v="7"/>
    <x v="15"/>
  </r>
  <r>
    <n v="77572841"/>
    <x v="22"/>
    <x v="10"/>
  </r>
  <r>
    <n v="77572842"/>
    <x v="40"/>
    <x v="10"/>
  </r>
  <r>
    <n v="77572843"/>
    <x v="40"/>
    <x v="2"/>
  </r>
  <r>
    <n v="77572845"/>
    <x v="10"/>
    <x v="8"/>
  </r>
  <r>
    <n v="77572846"/>
    <x v="21"/>
    <x v="1"/>
  </r>
  <r>
    <n v="77572847"/>
    <x v="10"/>
    <x v="0"/>
  </r>
  <r>
    <n v="77572848"/>
    <x v="10"/>
    <x v="11"/>
  </r>
  <r>
    <n v="77572850"/>
    <x v="10"/>
    <x v="4"/>
  </r>
  <r>
    <n v="77572851"/>
    <x v="10"/>
    <x v="15"/>
  </r>
  <r>
    <n v="77572852"/>
    <x v="10"/>
    <x v="3"/>
  </r>
  <r>
    <n v="77572853"/>
    <x v="10"/>
    <x v="3"/>
  </r>
  <r>
    <n v="77572854"/>
    <x v="10"/>
    <x v="3"/>
  </r>
  <r>
    <n v="77572855"/>
    <x v="0"/>
    <x v="6"/>
  </r>
  <r>
    <n v="77572856"/>
    <x v="21"/>
    <x v="1"/>
  </r>
  <r>
    <n v="77572857"/>
    <x v="40"/>
    <x v="0"/>
  </r>
  <r>
    <n v="77572858"/>
    <x v="7"/>
    <x v="11"/>
  </r>
  <r>
    <n v="77572859"/>
    <x v="10"/>
    <x v="15"/>
  </r>
  <r>
    <n v="77572860"/>
    <x v="3"/>
    <x v="8"/>
  </r>
  <r>
    <n v="77572861"/>
    <x v="25"/>
    <x v="15"/>
  </r>
  <r>
    <n v="77572862"/>
    <x v="41"/>
    <x v="12"/>
  </r>
  <r>
    <n v="77572864"/>
    <x v="12"/>
    <x v="17"/>
  </r>
  <r>
    <n v="77572865"/>
    <x v="40"/>
    <x v="10"/>
  </r>
  <r>
    <n v="77572866"/>
    <x v="10"/>
    <x v="15"/>
  </r>
  <r>
    <n v="77572867"/>
    <x v="22"/>
    <x v="12"/>
  </r>
  <r>
    <n v="77572868"/>
    <x v="40"/>
    <x v="7"/>
  </r>
  <r>
    <n v="77572870"/>
    <x v="22"/>
    <x v="2"/>
  </r>
  <r>
    <n v="77572871"/>
    <x v="21"/>
    <x v="18"/>
  </r>
  <r>
    <n v="77572872"/>
    <x v="22"/>
    <x v="9"/>
  </r>
  <r>
    <n v="77572873"/>
    <x v="22"/>
    <x v="8"/>
  </r>
  <r>
    <n v="77572875"/>
    <x v="5"/>
    <x v="7"/>
  </r>
  <r>
    <n v="77572877"/>
    <x v="7"/>
    <x v="2"/>
  </r>
  <r>
    <n v="77572879"/>
    <x v="7"/>
    <x v="8"/>
  </r>
  <r>
    <n v="77572881"/>
    <x v="40"/>
    <x v="0"/>
  </r>
  <r>
    <n v="77572884"/>
    <x v="5"/>
    <x v="16"/>
  </r>
  <r>
    <n v="77572885"/>
    <x v="5"/>
    <x v="16"/>
  </r>
  <r>
    <n v="77572886"/>
    <x v="7"/>
    <x v="1"/>
  </r>
  <r>
    <n v="77572887"/>
    <x v="10"/>
    <x v="1"/>
  </r>
  <r>
    <n v="77572888"/>
    <x v="10"/>
    <x v="12"/>
  </r>
  <r>
    <n v="77572889"/>
    <x v="9"/>
    <x v="15"/>
  </r>
  <r>
    <n v="77572890"/>
    <x v="40"/>
    <x v="6"/>
  </r>
  <r>
    <n v="77572891"/>
    <x v="10"/>
    <x v="16"/>
  </r>
  <r>
    <n v="77572892"/>
    <x v="10"/>
    <x v="14"/>
  </r>
  <r>
    <n v="77572897"/>
    <x v="10"/>
    <x v="7"/>
  </r>
  <r>
    <n v="77572898"/>
    <x v="10"/>
    <x v="0"/>
  </r>
  <r>
    <n v="77572899"/>
    <x v="7"/>
    <x v="18"/>
  </r>
  <r>
    <n v="77572900"/>
    <x v="40"/>
    <x v="0"/>
  </r>
  <r>
    <n v="77572902"/>
    <x v="22"/>
    <x v="5"/>
  </r>
  <r>
    <n v="77572903"/>
    <x v="10"/>
    <x v="8"/>
  </r>
  <r>
    <n v="77572910"/>
    <x v="22"/>
    <x v="15"/>
  </r>
  <r>
    <n v="77572911"/>
    <x v="7"/>
    <x v="7"/>
  </r>
  <r>
    <n v="77572912"/>
    <x v="7"/>
    <x v="11"/>
  </r>
  <r>
    <n v="77572915"/>
    <x v="10"/>
    <x v="11"/>
  </r>
  <r>
    <n v="77572917"/>
    <x v="3"/>
    <x v="16"/>
  </r>
  <r>
    <n v="77572919"/>
    <x v="10"/>
    <x v="0"/>
  </r>
  <r>
    <n v="77572920"/>
    <x v="10"/>
    <x v="11"/>
  </r>
  <r>
    <n v="77572921"/>
    <x v="10"/>
    <x v="2"/>
  </r>
  <r>
    <n v="77572922"/>
    <x v="40"/>
    <x v="0"/>
  </r>
  <r>
    <n v="77572923"/>
    <x v="10"/>
    <x v="13"/>
  </r>
  <r>
    <n v="77572924"/>
    <x v="10"/>
    <x v="13"/>
  </r>
  <r>
    <n v="77572925"/>
    <x v="10"/>
    <x v="13"/>
  </r>
  <r>
    <n v="77572926"/>
    <x v="10"/>
    <x v="13"/>
  </r>
  <r>
    <n v="77572927"/>
    <x v="10"/>
    <x v="13"/>
  </r>
  <r>
    <n v="77572928"/>
    <x v="10"/>
    <x v="13"/>
  </r>
  <r>
    <n v="77572930"/>
    <x v="7"/>
    <x v="17"/>
  </r>
  <r>
    <n v="77572931"/>
    <x v="10"/>
    <x v="7"/>
  </r>
  <r>
    <n v="77572932"/>
    <x v="4"/>
    <x v="1"/>
  </r>
  <r>
    <n v="77572933"/>
    <x v="12"/>
    <x v="18"/>
  </r>
  <r>
    <n v="77572934"/>
    <x v="10"/>
    <x v="15"/>
  </r>
  <r>
    <n v="77572935"/>
    <x v="7"/>
    <x v="2"/>
  </r>
  <r>
    <n v="77572936"/>
    <x v="7"/>
    <x v="16"/>
  </r>
  <r>
    <n v="77572938"/>
    <x v="7"/>
    <x v="1"/>
  </r>
  <r>
    <n v="77572939"/>
    <x v="10"/>
    <x v="3"/>
  </r>
  <r>
    <n v="77572940"/>
    <x v="12"/>
    <x v="18"/>
  </r>
  <r>
    <n v="77572941"/>
    <x v="0"/>
    <x v="15"/>
  </r>
  <r>
    <n v="77572942"/>
    <x v="10"/>
    <x v="15"/>
  </r>
  <r>
    <n v="77572943"/>
    <x v="12"/>
    <x v="7"/>
  </r>
  <r>
    <n v="77572944"/>
    <x v="10"/>
    <x v="8"/>
  </r>
  <r>
    <n v="77572945"/>
    <x v="22"/>
    <x v="17"/>
  </r>
  <r>
    <n v="77572946"/>
    <x v="10"/>
    <x v="15"/>
  </r>
  <r>
    <n v="77572947"/>
    <x v="40"/>
    <x v="16"/>
  </r>
  <r>
    <n v="77572948"/>
    <x v="10"/>
    <x v="9"/>
  </r>
  <r>
    <n v="77572949"/>
    <x v="12"/>
    <x v="18"/>
  </r>
  <r>
    <n v="77572950"/>
    <x v="10"/>
    <x v="12"/>
  </r>
  <r>
    <n v="77572951"/>
    <x v="10"/>
    <x v="12"/>
  </r>
  <r>
    <n v="77572953"/>
    <x v="10"/>
    <x v="6"/>
  </r>
  <r>
    <n v="77572956"/>
    <x v="12"/>
    <x v="5"/>
  </r>
  <r>
    <n v="77572957"/>
    <x v="26"/>
    <x v="2"/>
  </r>
  <r>
    <n v="77572958"/>
    <x v="7"/>
    <x v="12"/>
  </r>
  <r>
    <n v="77572959"/>
    <x v="7"/>
    <x v="17"/>
  </r>
  <r>
    <n v="77572960"/>
    <x v="7"/>
    <x v="16"/>
  </r>
  <r>
    <n v="77572961"/>
    <x v="21"/>
    <x v="18"/>
  </r>
  <r>
    <n v="77572962"/>
    <x v="7"/>
    <x v="11"/>
  </r>
  <r>
    <n v="77572964"/>
    <x v="22"/>
    <x v="4"/>
  </r>
  <r>
    <n v="77572965"/>
    <x v="7"/>
    <x v="11"/>
  </r>
  <r>
    <n v="77572966"/>
    <x v="7"/>
    <x v="11"/>
  </r>
  <r>
    <n v="77572967"/>
    <x v="7"/>
    <x v="11"/>
  </r>
  <r>
    <n v="77572968"/>
    <x v="7"/>
    <x v="10"/>
  </r>
  <r>
    <n v="77572969"/>
    <x v="10"/>
    <x v="11"/>
  </r>
  <r>
    <n v="77572971"/>
    <x v="22"/>
    <x v="0"/>
  </r>
  <r>
    <n v="77572972"/>
    <x v="22"/>
    <x v="17"/>
  </r>
  <r>
    <n v="77572973"/>
    <x v="22"/>
    <x v="12"/>
  </r>
  <r>
    <n v="77572974"/>
    <x v="22"/>
    <x v="14"/>
  </r>
  <r>
    <n v="77572976"/>
    <x v="40"/>
    <x v="0"/>
  </r>
  <r>
    <n v="77572977"/>
    <x v="7"/>
    <x v="3"/>
  </r>
  <r>
    <n v="77572978"/>
    <x v="12"/>
    <x v="7"/>
  </r>
  <r>
    <n v="77572979"/>
    <x v="40"/>
    <x v="10"/>
  </r>
  <r>
    <n v="77572980"/>
    <x v="2"/>
    <x v="4"/>
  </r>
  <r>
    <n v="77572981"/>
    <x v="12"/>
    <x v="18"/>
  </r>
  <r>
    <n v="77572982"/>
    <x v="0"/>
    <x v="15"/>
  </r>
  <r>
    <n v="77572983"/>
    <x v="22"/>
    <x v="9"/>
  </r>
  <r>
    <n v="77572984"/>
    <x v="22"/>
    <x v="17"/>
  </r>
  <r>
    <n v="77572985"/>
    <x v="22"/>
    <x v="18"/>
  </r>
  <r>
    <n v="77572986"/>
    <x v="22"/>
    <x v="5"/>
  </r>
  <r>
    <n v="77572987"/>
    <x v="22"/>
    <x v="8"/>
  </r>
  <r>
    <n v="77572988"/>
    <x v="22"/>
    <x v="8"/>
  </r>
  <r>
    <n v="77572989"/>
    <x v="5"/>
    <x v="16"/>
  </r>
  <r>
    <n v="77572990"/>
    <x v="22"/>
    <x v="16"/>
  </r>
  <r>
    <n v="77572991"/>
    <x v="22"/>
    <x v="16"/>
  </r>
  <r>
    <n v="77572992"/>
    <x v="22"/>
    <x v="16"/>
  </r>
  <r>
    <n v="77572996"/>
    <x v="12"/>
    <x v="18"/>
  </r>
  <r>
    <n v="77572998"/>
    <x v="10"/>
    <x v="5"/>
  </r>
  <r>
    <n v="77572999"/>
    <x v="12"/>
    <x v="2"/>
  </r>
  <r>
    <n v="77573000"/>
    <x v="12"/>
    <x v="17"/>
  </r>
  <r>
    <n v="77573001"/>
    <x v="10"/>
    <x v="11"/>
  </r>
  <r>
    <n v="77573002"/>
    <x v="9"/>
    <x v="15"/>
  </r>
  <r>
    <n v="77573003"/>
    <x v="7"/>
    <x v="13"/>
  </r>
  <r>
    <n v="77573004"/>
    <x v="7"/>
    <x v="11"/>
  </r>
  <r>
    <n v="77573005"/>
    <x v="40"/>
    <x v="14"/>
  </r>
  <r>
    <n v="77573006"/>
    <x v="7"/>
    <x v="3"/>
  </r>
  <r>
    <n v="77573007"/>
    <x v="7"/>
    <x v="2"/>
  </r>
  <r>
    <n v="77573008"/>
    <x v="12"/>
    <x v="11"/>
  </r>
  <r>
    <n v="77573009"/>
    <x v="22"/>
    <x v="8"/>
  </r>
  <r>
    <n v="77573012"/>
    <x v="10"/>
    <x v="12"/>
  </r>
  <r>
    <n v="77573014"/>
    <x v="40"/>
    <x v="0"/>
  </r>
  <r>
    <n v="77573016"/>
    <x v="12"/>
    <x v="18"/>
  </r>
  <r>
    <n v="77573017"/>
    <x v="0"/>
    <x v="10"/>
  </r>
  <r>
    <n v="77573020"/>
    <x v="7"/>
    <x v="16"/>
  </r>
  <r>
    <n v="77573024"/>
    <x v="10"/>
    <x v="8"/>
  </r>
  <r>
    <n v="77573025"/>
    <x v="5"/>
    <x v="0"/>
  </r>
  <r>
    <n v="77573026"/>
    <x v="25"/>
    <x v="15"/>
  </r>
  <r>
    <n v="77573027"/>
    <x v="10"/>
    <x v="4"/>
  </r>
  <r>
    <n v="77573031"/>
    <x v="44"/>
    <x v="15"/>
  </r>
  <r>
    <n v="77573032"/>
    <x v="41"/>
    <x v="18"/>
  </r>
  <r>
    <n v="77573033"/>
    <x v="41"/>
    <x v="18"/>
  </r>
  <r>
    <n v="77573034"/>
    <x v="7"/>
    <x v="10"/>
  </r>
  <r>
    <n v="77573035"/>
    <x v="42"/>
    <x v="15"/>
  </r>
  <r>
    <n v="77573045"/>
    <x v="5"/>
    <x v="2"/>
  </r>
  <r>
    <n v="77573046"/>
    <x v="7"/>
    <x v="1"/>
  </r>
  <r>
    <n v="77573047"/>
    <x v="10"/>
    <x v="15"/>
  </r>
  <r>
    <n v="77573048"/>
    <x v="10"/>
    <x v="15"/>
  </r>
  <r>
    <n v="77573050"/>
    <x v="10"/>
    <x v="15"/>
  </r>
  <r>
    <n v="77573051"/>
    <x v="10"/>
    <x v="6"/>
  </r>
  <r>
    <n v="77573052"/>
    <x v="10"/>
    <x v="0"/>
  </r>
  <r>
    <n v="77573053"/>
    <x v="10"/>
    <x v="0"/>
  </r>
  <r>
    <n v="77573055"/>
    <x v="10"/>
    <x v="11"/>
  </r>
  <r>
    <n v="77573056"/>
    <x v="10"/>
    <x v="8"/>
  </r>
  <r>
    <n v="77573057"/>
    <x v="10"/>
    <x v="3"/>
  </r>
  <r>
    <n v="77573058"/>
    <x v="10"/>
    <x v="15"/>
  </r>
  <r>
    <n v="77573059"/>
    <x v="22"/>
    <x v="9"/>
  </r>
  <r>
    <n v="77573060"/>
    <x v="7"/>
    <x v="7"/>
  </r>
  <r>
    <n v="77573063"/>
    <x v="10"/>
    <x v="8"/>
  </r>
  <r>
    <n v="77573064"/>
    <x v="3"/>
    <x v="12"/>
  </r>
  <r>
    <n v="77573065"/>
    <x v="5"/>
    <x v="6"/>
  </r>
  <r>
    <n v="77573068"/>
    <x v="12"/>
    <x v="10"/>
  </r>
  <r>
    <n v="77573069"/>
    <x v="12"/>
    <x v="10"/>
  </r>
  <r>
    <n v="77573073"/>
    <x v="7"/>
    <x v="1"/>
  </r>
  <r>
    <n v="77573074"/>
    <x v="7"/>
    <x v="0"/>
  </r>
  <r>
    <n v="77573075"/>
    <x v="3"/>
    <x v="0"/>
  </r>
  <r>
    <n v="77573077"/>
    <x v="1"/>
    <x v="10"/>
  </r>
  <r>
    <n v="77573078"/>
    <x v="0"/>
    <x v="11"/>
  </r>
  <r>
    <n v="77573079"/>
    <x v="10"/>
    <x v="11"/>
  </r>
  <r>
    <n v="77573080"/>
    <x v="7"/>
    <x v="11"/>
  </r>
  <r>
    <n v="77573081"/>
    <x v="22"/>
    <x v="10"/>
  </r>
  <r>
    <n v="77573082"/>
    <x v="0"/>
    <x v="7"/>
  </r>
  <r>
    <n v="77573084"/>
    <x v="0"/>
    <x v="12"/>
  </r>
  <r>
    <n v="77573085"/>
    <x v="12"/>
    <x v="5"/>
  </r>
  <r>
    <n v="77573086"/>
    <x v="22"/>
    <x v="12"/>
  </r>
  <r>
    <n v="77573087"/>
    <x v="22"/>
    <x v="2"/>
  </r>
  <r>
    <n v="77573089"/>
    <x v="10"/>
    <x v="2"/>
  </r>
  <r>
    <n v="77573090"/>
    <x v="7"/>
    <x v="6"/>
  </r>
  <r>
    <n v="77573091"/>
    <x v="7"/>
    <x v="1"/>
  </r>
  <r>
    <n v="77573092"/>
    <x v="7"/>
    <x v="11"/>
  </r>
  <r>
    <n v="77573093"/>
    <x v="40"/>
    <x v="3"/>
  </r>
  <r>
    <n v="77573094"/>
    <x v="40"/>
    <x v="7"/>
  </r>
  <r>
    <n v="77573095"/>
    <x v="40"/>
    <x v="8"/>
  </r>
  <r>
    <n v="77573097"/>
    <x v="7"/>
    <x v="9"/>
  </r>
  <r>
    <n v="77573098"/>
    <x v="11"/>
    <x v="2"/>
  </r>
  <r>
    <n v="77573099"/>
    <x v="7"/>
    <x v="1"/>
  </r>
  <r>
    <n v="77573102"/>
    <x v="7"/>
    <x v="9"/>
  </r>
  <r>
    <n v="77573103"/>
    <x v="10"/>
    <x v="14"/>
  </r>
  <r>
    <n v="77573105"/>
    <x v="41"/>
    <x v="16"/>
  </r>
  <r>
    <n v="77573109"/>
    <x v="7"/>
    <x v="5"/>
  </r>
  <r>
    <n v="77573111"/>
    <x v="7"/>
    <x v="11"/>
  </r>
  <r>
    <n v="77573113"/>
    <x v="5"/>
    <x v="0"/>
  </r>
  <r>
    <n v="77573115"/>
    <x v="40"/>
    <x v="0"/>
  </r>
  <r>
    <n v="77573116"/>
    <x v="12"/>
    <x v="15"/>
  </r>
  <r>
    <n v="77573117"/>
    <x v="7"/>
    <x v="12"/>
  </r>
  <r>
    <n v="77573118"/>
    <x v="10"/>
    <x v="3"/>
  </r>
  <r>
    <n v="77573119"/>
    <x v="10"/>
    <x v="3"/>
  </r>
  <r>
    <n v="77573120"/>
    <x v="10"/>
    <x v="15"/>
  </r>
  <r>
    <n v="77573121"/>
    <x v="10"/>
    <x v="10"/>
  </r>
  <r>
    <n v="77573122"/>
    <x v="10"/>
    <x v="7"/>
  </r>
  <r>
    <n v="77573123"/>
    <x v="10"/>
    <x v="15"/>
  </r>
  <r>
    <n v="77573124"/>
    <x v="10"/>
    <x v="14"/>
  </r>
  <r>
    <n v="77573125"/>
    <x v="10"/>
    <x v="14"/>
  </r>
  <r>
    <n v="77573126"/>
    <x v="7"/>
    <x v="12"/>
  </r>
  <r>
    <n v="77573127"/>
    <x v="10"/>
    <x v="15"/>
  </r>
  <r>
    <n v="77573128"/>
    <x v="10"/>
    <x v="14"/>
  </r>
  <r>
    <n v="77573129"/>
    <x v="10"/>
    <x v="14"/>
  </r>
  <r>
    <n v="77573131"/>
    <x v="10"/>
    <x v="10"/>
  </r>
  <r>
    <n v="77573132"/>
    <x v="7"/>
    <x v="1"/>
  </r>
  <r>
    <n v="77573134"/>
    <x v="40"/>
    <x v="18"/>
  </r>
  <r>
    <n v="77573135"/>
    <x v="40"/>
    <x v="4"/>
  </r>
  <r>
    <n v="77573137"/>
    <x v="7"/>
    <x v="13"/>
  </r>
  <r>
    <n v="77573138"/>
    <x v="10"/>
    <x v="15"/>
  </r>
  <r>
    <n v="77573139"/>
    <x v="10"/>
    <x v="6"/>
  </r>
  <r>
    <n v="77573140"/>
    <x v="10"/>
    <x v="11"/>
  </r>
  <r>
    <n v="77573141"/>
    <x v="10"/>
    <x v="0"/>
  </r>
  <r>
    <n v="77573142"/>
    <x v="7"/>
    <x v="12"/>
  </r>
  <r>
    <n v="77573143"/>
    <x v="22"/>
    <x v="15"/>
  </r>
  <r>
    <n v="77573145"/>
    <x v="40"/>
    <x v="10"/>
  </r>
  <r>
    <n v="77573146"/>
    <x v="40"/>
    <x v="10"/>
  </r>
  <r>
    <n v="77573147"/>
    <x v="40"/>
    <x v="1"/>
  </r>
  <r>
    <n v="77573151"/>
    <x v="10"/>
    <x v="15"/>
  </r>
  <r>
    <n v="77573152"/>
    <x v="7"/>
    <x v="16"/>
  </r>
  <r>
    <n v="77573154"/>
    <x v="10"/>
    <x v="11"/>
  </r>
  <r>
    <n v="77573155"/>
    <x v="10"/>
    <x v="9"/>
  </r>
  <r>
    <n v="77573156"/>
    <x v="10"/>
    <x v="15"/>
  </r>
  <r>
    <n v="77573157"/>
    <x v="5"/>
    <x v="8"/>
  </r>
  <r>
    <n v="77573158"/>
    <x v="40"/>
    <x v="4"/>
  </r>
  <r>
    <n v="77573159"/>
    <x v="40"/>
    <x v="4"/>
  </r>
  <r>
    <n v="77573160"/>
    <x v="21"/>
    <x v="13"/>
  </r>
  <r>
    <n v="77573161"/>
    <x v="41"/>
    <x v="4"/>
  </r>
  <r>
    <n v="77573162"/>
    <x v="22"/>
    <x v="12"/>
  </r>
  <r>
    <n v="77573163"/>
    <x v="40"/>
    <x v="4"/>
  </r>
  <r>
    <n v="77573164"/>
    <x v="10"/>
    <x v="10"/>
  </r>
  <r>
    <n v="77573165"/>
    <x v="22"/>
    <x v="18"/>
  </r>
  <r>
    <n v="77573166"/>
    <x v="10"/>
    <x v="10"/>
  </r>
  <r>
    <n v="77573167"/>
    <x v="42"/>
    <x v="16"/>
  </r>
  <r>
    <n v="77573168"/>
    <x v="5"/>
    <x v="16"/>
  </r>
  <r>
    <n v="77573170"/>
    <x v="5"/>
    <x v="16"/>
  </r>
  <r>
    <n v="77573172"/>
    <x v="42"/>
    <x v="16"/>
  </r>
  <r>
    <n v="77573173"/>
    <x v="7"/>
    <x v="12"/>
  </r>
  <r>
    <n v="77573174"/>
    <x v="12"/>
    <x v="17"/>
  </r>
  <r>
    <n v="77573175"/>
    <x v="40"/>
    <x v="0"/>
  </r>
  <r>
    <n v="77573177"/>
    <x v="10"/>
    <x v="0"/>
  </r>
  <r>
    <n v="77573182"/>
    <x v="42"/>
    <x v="6"/>
  </r>
  <r>
    <n v="77573188"/>
    <x v="10"/>
    <x v="12"/>
  </r>
  <r>
    <n v="77573189"/>
    <x v="3"/>
    <x v="14"/>
  </r>
  <r>
    <n v="77573191"/>
    <x v="10"/>
    <x v="18"/>
  </r>
  <r>
    <n v="77573193"/>
    <x v="7"/>
    <x v="2"/>
  </r>
  <r>
    <n v="77573194"/>
    <x v="23"/>
    <x v="4"/>
  </r>
  <r>
    <n v="77573195"/>
    <x v="10"/>
    <x v="11"/>
  </r>
  <r>
    <n v="77573196"/>
    <x v="10"/>
    <x v="11"/>
  </r>
  <r>
    <n v="77573197"/>
    <x v="12"/>
    <x v="6"/>
  </r>
  <r>
    <n v="77573201"/>
    <x v="3"/>
    <x v="9"/>
  </r>
  <r>
    <n v="77573202"/>
    <x v="3"/>
    <x v="12"/>
  </r>
  <r>
    <n v="77573203"/>
    <x v="3"/>
    <x v="12"/>
  </r>
  <r>
    <n v="77573204"/>
    <x v="9"/>
    <x v="12"/>
  </r>
  <r>
    <n v="77573205"/>
    <x v="7"/>
    <x v="8"/>
  </r>
  <r>
    <n v="77573206"/>
    <x v="7"/>
    <x v="2"/>
  </r>
  <r>
    <n v="77573208"/>
    <x v="22"/>
    <x v="5"/>
  </r>
  <r>
    <n v="77573210"/>
    <x v="40"/>
    <x v="6"/>
  </r>
  <r>
    <n v="77573211"/>
    <x v="10"/>
    <x v="15"/>
  </r>
  <r>
    <n v="77573212"/>
    <x v="4"/>
    <x v="8"/>
  </r>
  <r>
    <n v="77573213"/>
    <x v="7"/>
    <x v="7"/>
  </r>
  <r>
    <n v="77573214"/>
    <x v="12"/>
    <x v="14"/>
  </r>
  <r>
    <n v="77573215"/>
    <x v="7"/>
    <x v="11"/>
  </r>
  <r>
    <n v="77573217"/>
    <x v="21"/>
    <x v="3"/>
  </r>
  <r>
    <n v="77573219"/>
    <x v="12"/>
    <x v="8"/>
  </r>
  <r>
    <n v="77573220"/>
    <x v="12"/>
    <x v="2"/>
  </r>
  <r>
    <n v="77573222"/>
    <x v="5"/>
    <x v="15"/>
  </r>
  <r>
    <n v="77573225"/>
    <x v="5"/>
    <x v="15"/>
  </r>
  <r>
    <n v="77573226"/>
    <x v="5"/>
    <x v="15"/>
  </r>
  <r>
    <n v="77573227"/>
    <x v="5"/>
    <x v="15"/>
  </r>
  <r>
    <n v="77573228"/>
    <x v="5"/>
    <x v="15"/>
  </r>
  <r>
    <n v="77573229"/>
    <x v="5"/>
    <x v="15"/>
  </r>
  <r>
    <n v="77573230"/>
    <x v="5"/>
    <x v="15"/>
  </r>
  <r>
    <n v="77573231"/>
    <x v="12"/>
    <x v="8"/>
  </r>
  <r>
    <n v="77573232"/>
    <x v="22"/>
    <x v="13"/>
  </r>
  <r>
    <n v="77573233"/>
    <x v="12"/>
    <x v="0"/>
  </r>
  <r>
    <n v="77573237"/>
    <x v="12"/>
    <x v="0"/>
  </r>
  <r>
    <n v="77573238"/>
    <x v="41"/>
    <x v="4"/>
  </r>
  <r>
    <n v="77573239"/>
    <x v="41"/>
    <x v="12"/>
  </r>
  <r>
    <n v="77573240"/>
    <x v="41"/>
    <x v="12"/>
  </r>
  <r>
    <n v="77573241"/>
    <x v="41"/>
    <x v="12"/>
  </r>
  <r>
    <n v="77573242"/>
    <x v="41"/>
    <x v="12"/>
  </r>
  <r>
    <n v="77573243"/>
    <x v="12"/>
    <x v="10"/>
  </r>
  <r>
    <n v="77573244"/>
    <x v="11"/>
    <x v="16"/>
  </r>
  <r>
    <n v="77573245"/>
    <x v="22"/>
    <x v="9"/>
  </r>
  <r>
    <n v="77573246"/>
    <x v="22"/>
    <x v="12"/>
  </r>
  <r>
    <n v="77573247"/>
    <x v="22"/>
    <x v="12"/>
  </r>
  <r>
    <n v="77573248"/>
    <x v="5"/>
    <x v="10"/>
  </r>
  <r>
    <n v="77573249"/>
    <x v="7"/>
    <x v="5"/>
  </r>
  <r>
    <n v="77573250"/>
    <x v="7"/>
    <x v="18"/>
  </r>
  <r>
    <n v="77573251"/>
    <x v="40"/>
    <x v="16"/>
  </r>
  <r>
    <n v="77573252"/>
    <x v="7"/>
    <x v="8"/>
  </r>
  <r>
    <n v="77573254"/>
    <x v="21"/>
    <x v="1"/>
  </r>
  <r>
    <n v="77573255"/>
    <x v="10"/>
    <x v="10"/>
  </r>
  <r>
    <n v="77573256"/>
    <x v="3"/>
    <x v="3"/>
  </r>
  <r>
    <n v="77573259"/>
    <x v="7"/>
    <x v="18"/>
  </r>
  <r>
    <n v="77573261"/>
    <x v="12"/>
    <x v="7"/>
  </r>
  <r>
    <n v="77573264"/>
    <x v="40"/>
    <x v="6"/>
  </r>
  <r>
    <n v="77573265"/>
    <x v="7"/>
    <x v="15"/>
  </r>
  <r>
    <n v="77573267"/>
    <x v="41"/>
    <x v="1"/>
  </r>
  <r>
    <n v="77573269"/>
    <x v="12"/>
    <x v="10"/>
  </r>
  <r>
    <n v="77573270"/>
    <x v="10"/>
    <x v="15"/>
  </r>
  <r>
    <n v="77573271"/>
    <x v="10"/>
    <x v="18"/>
  </r>
  <r>
    <n v="77573275"/>
    <x v="10"/>
    <x v="8"/>
  </r>
  <r>
    <n v="77573276"/>
    <x v="7"/>
    <x v="11"/>
  </r>
  <r>
    <n v="77573277"/>
    <x v="10"/>
    <x v="8"/>
  </r>
  <r>
    <n v="77573279"/>
    <x v="10"/>
    <x v="15"/>
  </r>
  <r>
    <n v="77573280"/>
    <x v="10"/>
    <x v="15"/>
  </r>
  <r>
    <n v="77573281"/>
    <x v="22"/>
    <x v="1"/>
  </r>
  <r>
    <n v="77573282"/>
    <x v="10"/>
    <x v="3"/>
  </r>
  <r>
    <n v="77573283"/>
    <x v="10"/>
    <x v="11"/>
  </r>
  <r>
    <n v="77573285"/>
    <x v="10"/>
    <x v="11"/>
  </r>
  <r>
    <n v="77573286"/>
    <x v="10"/>
    <x v="7"/>
  </r>
  <r>
    <n v="77573287"/>
    <x v="10"/>
    <x v="15"/>
  </r>
  <r>
    <n v="77573288"/>
    <x v="10"/>
    <x v="15"/>
  </r>
  <r>
    <n v="77573289"/>
    <x v="7"/>
    <x v="2"/>
  </r>
  <r>
    <n v="77573291"/>
    <x v="10"/>
    <x v="11"/>
  </r>
  <r>
    <n v="77573292"/>
    <x v="10"/>
    <x v="2"/>
  </r>
  <r>
    <n v="77573293"/>
    <x v="7"/>
    <x v="12"/>
  </r>
  <r>
    <n v="77573294"/>
    <x v="10"/>
    <x v="16"/>
  </r>
  <r>
    <n v="77573295"/>
    <x v="10"/>
    <x v="16"/>
  </r>
  <r>
    <n v="77573296"/>
    <x v="10"/>
    <x v="3"/>
  </r>
  <r>
    <n v="77573297"/>
    <x v="10"/>
    <x v="2"/>
  </r>
  <r>
    <n v="77573298"/>
    <x v="5"/>
    <x v="15"/>
  </r>
  <r>
    <n v="77573299"/>
    <x v="3"/>
    <x v="18"/>
  </r>
  <r>
    <n v="77573300"/>
    <x v="10"/>
    <x v="7"/>
  </r>
  <r>
    <n v="77573301"/>
    <x v="41"/>
    <x v="1"/>
  </r>
  <r>
    <n v="77573302"/>
    <x v="41"/>
    <x v="4"/>
  </r>
  <r>
    <n v="77573303"/>
    <x v="7"/>
    <x v="4"/>
  </r>
  <r>
    <n v="77573304"/>
    <x v="10"/>
    <x v="14"/>
  </r>
  <r>
    <n v="77573305"/>
    <x v="10"/>
    <x v="14"/>
  </r>
  <r>
    <n v="77573306"/>
    <x v="40"/>
    <x v="18"/>
  </r>
  <r>
    <n v="77573307"/>
    <x v="40"/>
    <x v="7"/>
  </r>
  <r>
    <n v="77573308"/>
    <x v="7"/>
    <x v="11"/>
  </r>
  <r>
    <n v="77573310"/>
    <x v="10"/>
    <x v="17"/>
  </r>
  <r>
    <n v="77573312"/>
    <x v="10"/>
    <x v="3"/>
  </r>
  <r>
    <n v="77573314"/>
    <x v="7"/>
    <x v="3"/>
  </r>
  <r>
    <n v="77573315"/>
    <x v="10"/>
    <x v="6"/>
  </r>
  <r>
    <n v="77573316"/>
    <x v="7"/>
    <x v="12"/>
  </r>
  <r>
    <n v="77573317"/>
    <x v="41"/>
    <x v="0"/>
  </r>
  <r>
    <n v="77573318"/>
    <x v="22"/>
    <x v="9"/>
  </r>
  <r>
    <n v="77573320"/>
    <x v="7"/>
    <x v="16"/>
  </r>
  <r>
    <n v="77573321"/>
    <x v="0"/>
    <x v="10"/>
  </r>
  <r>
    <n v="77573322"/>
    <x v="5"/>
    <x v="18"/>
  </r>
  <r>
    <n v="77573323"/>
    <x v="12"/>
    <x v="12"/>
  </r>
  <r>
    <n v="77573324"/>
    <x v="10"/>
    <x v="4"/>
  </r>
  <r>
    <n v="77573325"/>
    <x v="10"/>
    <x v="15"/>
  </r>
  <r>
    <n v="77573329"/>
    <x v="3"/>
    <x v="18"/>
  </r>
  <r>
    <n v="77573330"/>
    <x v="12"/>
    <x v="2"/>
  </r>
  <r>
    <n v="77573331"/>
    <x v="10"/>
    <x v="11"/>
  </r>
  <r>
    <n v="77573334"/>
    <x v="10"/>
    <x v="3"/>
  </r>
  <r>
    <n v="77573336"/>
    <x v="5"/>
    <x v="16"/>
  </r>
  <r>
    <n v="77573339"/>
    <x v="5"/>
    <x v="16"/>
  </r>
  <r>
    <n v="77573340"/>
    <x v="7"/>
    <x v="12"/>
  </r>
  <r>
    <n v="77573341"/>
    <x v="7"/>
    <x v="10"/>
  </r>
  <r>
    <n v="77573342"/>
    <x v="5"/>
    <x v="16"/>
  </r>
  <r>
    <n v="77573343"/>
    <x v="10"/>
    <x v="15"/>
  </r>
  <r>
    <n v="77573345"/>
    <x v="5"/>
    <x v="10"/>
  </r>
  <r>
    <n v="77573346"/>
    <x v="12"/>
    <x v="2"/>
  </r>
  <r>
    <n v="77573349"/>
    <x v="12"/>
    <x v="7"/>
  </r>
  <r>
    <n v="77573351"/>
    <x v="40"/>
    <x v="0"/>
  </r>
  <r>
    <n v="77573352"/>
    <x v="40"/>
    <x v="13"/>
  </r>
  <r>
    <n v="77573354"/>
    <x v="10"/>
    <x v="17"/>
  </r>
  <r>
    <n v="77573355"/>
    <x v="9"/>
    <x v="12"/>
  </r>
  <r>
    <n v="77573356"/>
    <x v="42"/>
    <x v="0"/>
  </r>
  <r>
    <n v="77573359"/>
    <x v="10"/>
    <x v="15"/>
  </r>
  <r>
    <n v="77573361"/>
    <x v="10"/>
    <x v="6"/>
  </r>
  <r>
    <n v="77573363"/>
    <x v="21"/>
    <x v="16"/>
  </r>
  <r>
    <n v="77573367"/>
    <x v="10"/>
    <x v="0"/>
  </r>
  <r>
    <n v="77573368"/>
    <x v="10"/>
    <x v="14"/>
  </r>
  <r>
    <n v="77573371"/>
    <x v="40"/>
    <x v="7"/>
  </r>
  <r>
    <n v="77573372"/>
    <x v="10"/>
    <x v="10"/>
  </r>
  <r>
    <n v="77573373"/>
    <x v="10"/>
    <x v="7"/>
  </r>
  <r>
    <n v="77573374"/>
    <x v="21"/>
    <x v="6"/>
  </r>
  <r>
    <n v="77573375"/>
    <x v="9"/>
    <x v="12"/>
  </r>
  <r>
    <n v="77573376"/>
    <x v="12"/>
    <x v="3"/>
  </r>
  <r>
    <n v="77573377"/>
    <x v="10"/>
    <x v="4"/>
  </r>
  <r>
    <n v="77573378"/>
    <x v="40"/>
    <x v="7"/>
  </r>
  <r>
    <n v="77573379"/>
    <x v="23"/>
    <x v="9"/>
  </r>
  <r>
    <n v="77573380"/>
    <x v="7"/>
    <x v="3"/>
  </r>
  <r>
    <n v="77573382"/>
    <x v="10"/>
    <x v="15"/>
  </r>
  <r>
    <n v="77573383"/>
    <x v="10"/>
    <x v="15"/>
  </r>
  <r>
    <n v="77573384"/>
    <x v="10"/>
    <x v="15"/>
  </r>
  <r>
    <n v="77573385"/>
    <x v="10"/>
    <x v="15"/>
  </r>
  <r>
    <n v="77573386"/>
    <x v="10"/>
    <x v="15"/>
  </r>
  <r>
    <n v="77573387"/>
    <x v="7"/>
    <x v="1"/>
  </r>
  <r>
    <n v="77573388"/>
    <x v="21"/>
    <x v="3"/>
  </r>
  <r>
    <n v="77573389"/>
    <x v="22"/>
    <x v="8"/>
  </r>
  <r>
    <n v="77573390"/>
    <x v="7"/>
    <x v="5"/>
  </r>
  <r>
    <n v="77573391"/>
    <x v="10"/>
    <x v="15"/>
  </r>
  <r>
    <n v="77573392"/>
    <x v="10"/>
    <x v="15"/>
  </r>
  <r>
    <n v="77573393"/>
    <x v="21"/>
    <x v="4"/>
  </r>
  <r>
    <n v="77573394"/>
    <x v="12"/>
    <x v="7"/>
  </r>
  <r>
    <n v="77573395"/>
    <x v="22"/>
    <x v="9"/>
  </r>
  <r>
    <n v="77573396"/>
    <x v="22"/>
    <x v="13"/>
  </r>
  <r>
    <n v="77573397"/>
    <x v="22"/>
    <x v="8"/>
  </r>
  <r>
    <n v="77573398"/>
    <x v="10"/>
    <x v="11"/>
  </r>
  <r>
    <n v="77573399"/>
    <x v="7"/>
    <x v="15"/>
  </r>
  <r>
    <n v="77573400"/>
    <x v="22"/>
    <x v="18"/>
  </r>
  <r>
    <n v="77573401"/>
    <x v="22"/>
    <x v="9"/>
  </r>
  <r>
    <n v="77573403"/>
    <x v="22"/>
    <x v="18"/>
  </r>
  <r>
    <n v="77573404"/>
    <x v="22"/>
    <x v="12"/>
  </r>
  <r>
    <n v="77573405"/>
    <x v="7"/>
    <x v="12"/>
  </r>
  <r>
    <n v="77573406"/>
    <x v="1"/>
    <x v="15"/>
  </r>
  <r>
    <n v="77573407"/>
    <x v="12"/>
    <x v="18"/>
  </r>
  <r>
    <n v="77573408"/>
    <x v="12"/>
    <x v="18"/>
  </r>
  <r>
    <n v="77573409"/>
    <x v="12"/>
    <x v="18"/>
  </r>
  <r>
    <n v="77573410"/>
    <x v="40"/>
    <x v="16"/>
  </r>
  <r>
    <n v="77573411"/>
    <x v="7"/>
    <x v="6"/>
  </r>
  <r>
    <n v="77573412"/>
    <x v="0"/>
    <x v="0"/>
  </r>
  <r>
    <n v="77573413"/>
    <x v="10"/>
    <x v="1"/>
  </r>
  <r>
    <n v="77573414"/>
    <x v="40"/>
    <x v="4"/>
  </r>
  <r>
    <n v="77573415"/>
    <x v="40"/>
    <x v="4"/>
  </r>
  <r>
    <n v="77573417"/>
    <x v="12"/>
    <x v="14"/>
  </r>
  <r>
    <n v="77573419"/>
    <x v="7"/>
    <x v="8"/>
  </r>
  <r>
    <n v="77573421"/>
    <x v="3"/>
    <x v="1"/>
  </r>
  <r>
    <n v="77573422"/>
    <x v="7"/>
    <x v="11"/>
  </r>
  <r>
    <n v="77573424"/>
    <x v="10"/>
    <x v="1"/>
  </r>
  <r>
    <n v="77573425"/>
    <x v="22"/>
    <x v="12"/>
  </r>
  <r>
    <n v="77573427"/>
    <x v="7"/>
    <x v="10"/>
  </r>
  <r>
    <n v="77573428"/>
    <x v="40"/>
    <x v="10"/>
  </r>
  <r>
    <n v="77573429"/>
    <x v="7"/>
    <x v="15"/>
  </r>
  <r>
    <n v="77573431"/>
    <x v="5"/>
    <x v="10"/>
  </r>
  <r>
    <n v="77573432"/>
    <x v="12"/>
    <x v="11"/>
  </r>
  <r>
    <n v="77573433"/>
    <x v="10"/>
    <x v="15"/>
  </r>
  <r>
    <n v="77573434"/>
    <x v="10"/>
    <x v="3"/>
  </r>
  <r>
    <n v="77573435"/>
    <x v="7"/>
    <x v="11"/>
  </r>
  <r>
    <n v="77573436"/>
    <x v="3"/>
    <x v="3"/>
  </r>
  <r>
    <n v="77573437"/>
    <x v="0"/>
    <x v="0"/>
  </r>
  <r>
    <n v="77573439"/>
    <x v="12"/>
    <x v="9"/>
  </r>
  <r>
    <n v="77573440"/>
    <x v="12"/>
    <x v="18"/>
  </r>
  <r>
    <n v="77573442"/>
    <x v="7"/>
    <x v="18"/>
  </r>
  <r>
    <n v="77573443"/>
    <x v="7"/>
    <x v="13"/>
  </r>
  <r>
    <n v="77573444"/>
    <x v="22"/>
    <x v="17"/>
  </r>
  <r>
    <n v="77573445"/>
    <x v="7"/>
    <x v="12"/>
  </r>
  <r>
    <n v="77573446"/>
    <x v="7"/>
    <x v="0"/>
  </r>
  <r>
    <n v="77573447"/>
    <x v="7"/>
    <x v="18"/>
  </r>
  <r>
    <n v="77573448"/>
    <x v="7"/>
    <x v="5"/>
  </r>
  <r>
    <n v="77573449"/>
    <x v="10"/>
    <x v="6"/>
  </r>
  <r>
    <n v="77573450"/>
    <x v="7"/>
    <x v="15"/>
  </r>
  <r>
    <n v="77573452"/>
    <x v="3"/>
    <x v="1"/>
  </r>
  <r>
    <n v="77573453"/>
    <x v="5"/>
    <x v="15"/>
  </r>
  <r>
    <n v="77573454"/>
    <x v="5"/>
    <x v="15"/>
  </r>
  <r>
    <n v="77573455"/>
    <x v="12"/>
    <x v="17"/>
  </r>
  <r>
    <n v="77573456"/>
    <x v="7"/>
    <x v="11"/>
  </r>
  <r>
    <n v="77573457"/>
    <x v="7"/>
    <x v="12"/>
  </r>
  <r>
    <n v="77573458"/>
    <x v="12"/>
    <x v="2"/>
  </r>
  <r>
    <n v="77573459"/>
    <x v="7"/>
    <x v="16"/>
  </r>
  <r>
    <n v="77573460"/>
    <x v="10"/>
    <x v="14"/>
  </r>
  <r>
    <n v="77573461"/>
    <x v="10"/>
    <x v="15"/>
  </r>
  <r>
    <n v="77573462"/>
    <x v="40"/>
    <x v="2"/>
  </r>
  <r>
    <n v="77573463"/>
    <x v="5"/>
    <x v="6"/>
  </r>
  <r>
    <n v="77573465"/>
    <x v="5"/>
    <x v="6"/>
  </r>
  <r>
    <n v="77573466"/>
    <x v="22"/>
    <x v="8"/>
  </r>
  <r>
    <n v="77573468"/>
    <x v="7"/>
    <x v="11"/>
  </r>
  <r>
    <n v="77573469"/>
    <x v="10"/>
    <x v="1"/>
  </r>
  <r>
    <n v="77573470"/>
    <x v="40"/>
    <x v="5"/>
  </r>
  <r>
    <n v="77573471"/>
    <x v="40"/>
    <x v="5"/>
  </r>
  <r>
    <n v="77573472"/>
    <x v="40"/>
    <x v="5"/>
  </r>
  <r>
    <n v="77573473"/>
    <x v="10"/>
    <x v="4"/>
  </r>
  <r>
    <n v="77573474"/>
    <x v="10"/>
    <x v="7"/>
  </r>
  <r>
    <n v="77573476"/>
    <x v="10"/>
    <x v="18"/>
  </r>
  <r>
    <n v="77573478"/>
    <x v="10"/>
    <x v="0"/>
  </r>
  <r>
    <n v="77573479"/>
    <x v="22"/>
    <x v="1"/>
  </r>
  <r>
    <n v="77573480"/>
    <x v="0"/>
    <x v="5"/>
  </r>
  <r>
    <n v="77573481"/>
    <x v="10"/>
    <x v="16"/>
  </r>
  <r>
    <n v="77573482"/>
    <x v="10"/>
    <x v="16"/>
  </r>
  <r>
    <n v="77573483"/>
    <x v="22"/>
    <x v="15"/>
  </r>
  <r>
    <n v="77573484"/>
    <x v="21"/>
    <x v="3"/>
  </r>
  <r>
    <n v="77573485"/>
    <x v="22"/>
    <x v="0"/>
  </r>
  <r>
    <n v="77573487"/>
    <x v="22"/>
    <x v="14"/>
  </r>
  <r>
    <n v="77573488"/>
    <x v="22"/>
    <x v="14"/>
  </r>
  <r>
    <n v="77573489"/>
    <x v="22"/>
    <x v="14"/>
  </r>
  <r>
    <n v="77573490"/>
    <x v="22"/>
    <x v="14"/>
  </r>
  <r>
    <n v="77573491"/>
    <x v="10"/>
    <x v="1"/>
  </r>
  <r>
    <n v="77573492"/>
    <x v="10"/>
    <x v="15"/>
  </r>
  <r>
    <n v="77573493"/>
    <x v="10"/>
    <x v="15"/>
  </r>
  <r>
    <n v="77573494"/>
    <x v="10"/>
    <x v="15"/>
  </r>
  <r>
    <n v="77573497"/>
    <x v="7"/>
    <x v="6"/>
  </r>
  <r>
    <n v="77573498"/>
    <x v="10"/>
    <x v="8"/>
  </r>
  <r>
    <n v="77573500"/>
    <x v="10"/>
    <x v="4"/>
  </r>
  <r>
    <n v="77573501"/>
    <x v="5"/>
    <x v="7"/>
  </r>
  <r>
    <n v="77573502"/>
    <x v="20"/>
    <x v="15"/>
  </r>
  <r>
    <n v="77573503"/>
    <x v="10"/>
    <x v="17"/>
  </r>
  <r>
    <n v="77573504"/>
    <x v="10"/>
    <x v="4"/>
  </r>
  <r>
    <n v="77573505"/>
    <x v="7"/>
    <x v="13"/>
  </r>
  <r>
    <n v="77573506"/>
    <x v="11"/>
    <x v="2"/>
  </r>
  <r>
    <n v="77573507"/>
    <x v="7"/>
    <x v="3"/>
  </r>
  <r>
    <n v="77573508"/>
    <x v="7"/>
    <x v="5"/>
  </r>
  <r>
    <n v="77573509"/>
    <x v="7"/>
    <x v="3"/>
  </r>
  <r>
    <n v="77573510"/>
    <x v="7"/>
    <x v="12"/>
  </r>
  <r>
    <n v="77573511"/>
    <x v="10"/>
    <x v="1"/>
  </r>
  <r>
    <n v="77573512"/>
    <x v="7"/>
    <x v="8"/>
  </r>
  <r>
    <n v="77573514"/>
    <x v="7"/>
    <x v="7"/>
  </r>
  <r>
    <n v="77573515"/>
    <x v="7"/>
    <x v="8"/>
  </r>
  <r>
    <n v="77573516"/>
    <x v="7"/>
    <x v="15"/>
  </r>
  <r>
    <n v="77573517"/>
    <x v="7"/>
    <x v="16"/>
  </r>
  <r>
    <n v="77573518"/>
    <x v="7"/>
    <x v="9"/>
  </r>
  <r>
    <n v="77573520"/>
    <x v="9"/>
    <x v="10"/>
  </r>
  <r>
    <n v="77573521"/>
    <x v="7"/>
    <x v="5"/>
  </r>
  <r>
    <n v="77573522"/>
    <x v="10"/>
    <x v="10"/>
  </r>
  <r>
    <n v="77573523"/>
    <x v="9"/>
    <x v="1"/>
  </r>
  <r>
    <n v="77573524"/>
    <x v="10"/>
    <x v="14"/>
  </r>
  <r>
    <n v="77573525"/>
    <x v="10"/>
    <x v="15"/>
  </r>
  <r>
    <n v="77573526"/>
    <x v="10"/>
    <x v="15"/>
  </r>
  <r>
    <n v="77573527"/>
    <x v="10"/>
    <x v="3"/>
  </r>
  <r>
    <n v="77573528"/>
    <x v="40"/>
    <x v="6"/>
  </r>
  <r>
    <n v="77573530"/>
    <x v="40"/>
    <x v="1"/>
  </r>
  <r>
    <n v="77573531"/>
    <x v="5"/>
    <x v="5"/>
  </r>
  <r>
    <n v="77573532"/>
    <x v="5"/>
    <x v="11"/>
  </r>
  <r>
    <n v="77573533"/>
    <x v="7"/>
    <x v="10"/>
  </r>
  <r>
    <n v="77573535"/>
    <x v="7"/>
    <x v="9"/>
  </r>
  <r>
    <n v="77573536"/>
    <x v="10"/>
    <x v="7"/>
  </r>
  <r>
    <n v="77573537"/>
    <x v="40"/>
    <x v="6"/>
  </r>
  <r>
    <n v="77573539"/>
    <x v="10"/>
    <x v="11"/>
  </r>
  <r>
    <n v="77573540"/>
    <x v="10"/>
    <x v="6"/>
  </r>
  <r>
    <n v="77573541"/>
    <x v="10"/>
    <x v="11"/>
  </r>
  <r>
    <n v="77573542"/>
    <x v="10"/>
    <x v="15"/>
  </r>
  <r>
    <n v="77573543"/>
    <x v="10"/>
    <x v="15"/>
  </r>
  <r>
    <n v="77573544"/>
    <x v="10"/>
    <x v="15"/>
  </r>
  <r>
    <n v="77573545"/>
    <x v="10"/>
    <x v="0"/>
  </r>
  <r>
    <n v="77573546"/>
    <x v="5"/>
    <x v="2"/>
  </r>
  <r>
    <n v="77573547"/>
    <x v="10"/>
    <x v="6"/>
  </r>
  <r>
    <n v="77573548"/>
    <x v="40"/>
    <x v="5"/>
  </r>
  <r>
    <n v="77573549"/>
    <x v="10"/>
    <x v="15"/>
  </r>
  <r>
    <n v="77573550"/>
    <x v="0"/>
    <x v="16"/>
  </r>
  <r>
    <n v="77573551"/>
    <x v="10"/>
    <x v="5"/>
  </r>
  <r>
    <n v="77573552"/>
    <x v="40"/>
    <x v="10"/>
  </r>
  <r>
    <n v="77573553"/>
    <x v="40"/>
    <x v="10"/>
  </r>
  <r>
    <n v="77573554"/>
    <x v="40"/>
    <x v="10"/>
  </r>
  <r>
    <n v="77573555"/>
    <x v="40"/>
    <x v="10"/>
  </r>
  <r>
    <n v="77573556"/>
    <x v="10"/>
    <x v="7"/>
  </r>
  <r>
    <n v="77573557"/>
    <x v="10"/>
    <x v="4"/>
  </r>
  <r>
    <n v="77573558"/>
    <x v="22"/>
    <x v="8"/>
  </r>
  <r>
    <n v="77573559"/>
    <x v="10"/>
    <x v="7"/>
  </r>
  <r>
    <n v="77573560"/>
    <x v="40"/>
    <x v="11"/>
  </r>
  <r>
    <n v="77573561"/>
    <x v="30"/>
    <x v="15"/>
  </r>
  <r>
    <n v="77573562"/>
    <x v="25"/>
    <x v="15"/>
  </r>
  <r>
    <n v="77573563"/>
    <x v="12"/>
    <x v="8"/>
  </r>
  <r>
    <n v="77573565"/>
    <x v="22"/>
    <x v="0"/>
  </r>
  <r>
    <n v="77573566"/>
    <x v="22"/>
    <x v="12"/>
  </r>
  <r>
    <n v="77573567"/>
    <x v="22"/>
    <x v="12"/>
  </r>
  <r>
    <n v="77573568"/>
    <x v="21"/>
    <x v="15"/>
  </r>
  <r>
    <n v="77573569"/>
    <x v="22"/>
    <x v="1"/>
  </r>
  <r>
    <n v="77573570"/>
    <x v="10"/>
    <x v="8"/>
  </r>
  <r>
    <n v="77573571"/>
    <x v="10"/>
    <x v="0"/>
  </r>
  <r>
    <n v="77573572"/>
    <x v="10"/>
    <x v="15"/>
  </r>
  <r>
    <n v="77573573"/>
    <x v="40"/>
    <x v="2"/>
  </r>
  <r>
    <n v="77573574"/>
    <x v="7"/>
    <x v="11"/>
  </r>
  <r>
    <n v="77573575"/>
    <x v="12"/>
    <x v="11"/>
  </r>
  <r>
    <n v="77573576"/>
    <x v="7"/>
    <x v="0"/>
  </r>
  <r>
    <n v="77573578"/>
    <x v="10"/>
    <x v="0"/>
  </r>
  <r>
    <n v="77573579"/>
    <x v="7"/>
    <x v="18"/>
  </r>
  <r>
    <n v="77573580"/>
    <x v="3"/>
    <x v="10"/>
  </r>
  <r>
    <n v="77573581"/>
    <x v="22"/>
    <x v="3"/>
  </r>
  <r>
    <n v="77573582"/>
    <x v="12"/>
    <x v="13"/>
  </r>
  <r>
    <n v="77573587"/>
    <x v="40"/>
    <x v="0"/>
  </r>
  <r>
    <n v="77573588"/>
    <x v="7"/>
    <x v="12"/>
  </r>
  <r>
    <n v="77573589"/>
    <x v="7"/>
    <x v="16"/>
  </r>
  <r>
    <n v="77573590"/>
    <x v="7"/>
    <x v="16"/>
  </r>
  <r>
    <n v="77573591"/>
    <x v="7"/>
    <x v="15"/>
  </r>
  <r>
    <n v="77573592"/>
    <x v="10"/>
    <x v="9"/>
  </r>
  <r>
    <n v="77573593"/>
    <x v="22"/>
    <x v="17"/>
  </r>
  <r>
    <n v="77573594"/>
    <x v="22"/>
    <x v="17"/>
  </r>
  <r>
    <n v="77573596"/>
    <x v="7"/>
    <x v="6"/>
  </r>
  <r>
    <n v="77573597"/>
    <x v="7"/>
    <x v="6"/>
  </r>
  <r>
    <n v="77573598"/>
    <x v="7"/>
    <x v="4"/>
  </r>
  <r>
    <n v="77573600"/>
    <x v="40"/>
    <x v="2"/>
  </r>
  <r>
    <n v="77573601"/>
    <x v="10"/>
    <x v="7"/>
  </r>
  <r>
    <n v="77573602"/>
    <x v="10"/>
    <x v="17"/>
  </r>
  <r>
    <n v="77573604"/>
    <x v="10"/>
    <x v="11"/>
  </r>
  <r>
    <n v="77573605"/>
    <x v="7"/>
    <x v="5"/>
  </r>
  <r>
    <n v="77573609"/>
    <x v="42"/>
    <x v="1"/>
  </r>
  <r>
    <n v="77573610"/>
    <x v="5"/>
    <x v="10"/>
  </r>
  <r>
    <n v="77573612"/>
    <x v="10"/>
    <x v="16"/>
  </r>
  <r>
    <n v="77573613"/>
    <x v="11"/>
    <x v="10"/>
  </r>
  <r>
    <n v="77573614"/>
    <x v="5"/>
    <x v="7"/>
  </r>
  <r>
    <n v="77573615"/>
    <x v="22"/>
    <x v="18"/>
  </r>
  <r>
    <n v="77573616"/>
    <x v="12"/>
    <x v="14"/>
  </r>
  <r>
    <n v="77573619"/>
    <x v="10"/>
    <x v="1"/>
  </r>
  <r>
    <n v="77573620"/>
    <x v="10"/>
    <x v="3"/>
  </r>
  <r>
    <n v="77573622"/>
    <x v="10"/>
    <x v="3"/>
  </r>
  <r>
    <n v="77573623"/>
    <x v="10"/>
    <x v="14"/>
  </r>
  <r>
    <n v="77573625"/>
    <x v="7"/>
    <x v="12"/>
  </r>
  <r>
    <n v="77573626"/>
    <x v="22"/>
    <x v="7"/>
  </r>
  <r>
    <n v="77573628"/>
    <x v="10"/>
    <x v="11"/>
  </r>
  <r>
    <n v="77573629"/>
    <x v="10"/>
    <x v="3"/>
  </r>
  <r>
    <n v="77573632"/>
    <x v="40"/>
    <x v="9"/>
  </r>
  <r>
    <n v="77573634"/>
    <x v="3"/>
    <x v="10"/>
  </r>
  <r>
    <n v="77573636"/>
    <x v="7"/>
    <x v="14"/>
  </r>
  <r>
    <n v="77573638"/>
    <x v="7"/>
    <x v="15"/>
  </r>
  <r>
    <n v="77573639"/>
    <x v="10"/>
    <x v="1"/>
  </r>
  <r>
    <n v="77573640"/>
    <x v="10"/>
    <x v="0"/>
  </r>
  <r>
    <n v="77573641"/>
    <x v="22"/>
    <x v="4"/>
  </r>
  <r>
    <n v="77573642"/>
    <x v="7"/>
    <x v="12"/>
  </r>
  <r>
    <n v="77573643"/>
    <x v="10"/>
    <x v="4"/>
  </r>
  <r>
    <n v="77573644"/>
    <x v="10"/>
    <x v="14"/>
  </r>
  <r>
    <n v="77573645"/>
    <x v="10"/>
    <x v="14"/>
  </r>
  <r>
    <n v="77573646"/>
    <x v="7"/>
    <x v="12"/>
  </r>
  <r>
    <n v="77573649"/>
    <x v="41"/>
    <x v="4"/>
  </r>
  <r>
    <n v="77573650"/>
    <x v="40"/>
    <x v="13"/>
  </r>
  <r>
    <n v="77573651"/>
    <x v="22"/>
    <x v="13"/>
  </r>
  <r>
    <n v="77573655"/>
    <x v="21"/>
    <x v="11"/>
  </r>
  <r>
    <n v="77573658"/>
    <x v="21"/>
    <x v="11"/>
  </r>
  <r>
    <n v="77573660"/>
    <x v="10"/>
    <x v="6"/>
  </r>
  <r>
    <n v="77573661"/>
    <x v="12"/>
    <x v="11"/>
  </r>
  <r>
    <n v="77573662"/>
    <x v="22"/>
    <x v="6"/>
  </r>
  <r>
    <n v="77573663"/>
    <x v="7"/>
    <x v="18"/>
  </r>
  <r>
    <n v="77573665"/>
    <x v="7"/>
    <x v="18"/>
  </r>
  <r>
    <n v="77573667"/>
    <x v="10"/>
    <x v="8"/>
  </r>
  <r>
    <n v="77573668"/>
    <x v="5"/>
    <x v="11"/>
  </r>
  <r>
    <n v="77573670"/>
    <x v="10"/>
    <x v="18"/>
  </r>
  <r>
    <n v="77573671"/>
    <x v="10"/>
    <x v="6"/>
  </r>
  <r>
    <n v="77573672"/>
    <x v="7"/>
    <x v="13"/>
  </r>
  <r>
    <n v="77573673"/>
    <x v="3"/>
    <x v="18"/>
  </r>
  <r>
    <n v="77573674"/>
    <x v="7"/>
    <x v="1"/>
  </r>
  <r>
    <n v="77573676"/>
    <x v="7"/>
    <x v="17"/>
  </r>
  <r>
    <n v="77573679"/>
    <x v="10"/>
    <x v="3"/>
  </r>
  <r>
    <n v="77573681"/>
    <x v="10"/>
    <x v="3"/>
  </r>
  <r>
    <n v="77573684"/>
    <x v="10"/>
    <x v="15"/>
  </r>
  <r>
    <n v="77573685"/>
    <x v="10"/>
    <x v="0"/>
  </r>
  <r>
    <n v="77573686"/>
    <x v="10"/>
    <x v="10"/>
  </r>
  <r>
    <n v="77573687"/>
    <x v="40"/>
    <x v="16"/>
  </r>
  <r>
    <n v="77573688"/>
    <x v="10"/>
    <x v="0"/>
  </r>
  <r>
    <n v="77573689"/>
    <x v="42"/>
    <x v="15"/>
  </r>
  <r>
    <n v="77573691"/>
    <x v="7"/>
    <x v="12"/>
  </r>
  <r>
    <n v="77573692"/>
    <x v="7"/>
    <x v="1"/>
  </r>
  <r>
    <n v="77573693"/>
    <x v="7"/>
    <x v="10"/>
  </r>
  <r>
    <n v="77573696"/>
    <x v="0"/>
    <x v="15"/>
  </r>
  <r>
    <n v="77573697"/>
    <x v="7"/>
    <x v="6"/>
  </r>
  <r>
    <n v="77573698"/>
    <x v="7"/>
    <x v="6"/>
  </r>
  <r>
    <n v="77573700"/>
    <x v="10"/>
    <x v="2"/>
  </r>
  <r>
    <n v="77573701"/>
    <x v="0"/>
    <x v="9"/>
  </r>
  <r>
    <n v="77573702"/>
    <x v="10"/>
    <x v="0"/>
  </r>
  <r>
    <n v="77573704"/>
    <x v="10"/>
    <x v="12"/>
  </r>
  <r>
    <n v="77573705"/>
    <x v="7"/>
    <x v="12"/>
  </r>
  <r>
    <n v="77573706"/>
    <x v="10"/>
    <x v="7"/>
  </r>
  <r>
    <n v="77573708"/>
    <x v="10"/>
    <x v="8"/>
  </r>
  <r>
    <n v="77573712"/>
    <x v="10"/>
    <x v="1"/>
  </r>
  <r>
    <n v="77573713"/>
    <x v="10"/>
    <x v="8"/>
  </r>
  <r>
    <n v="77573714"/>
    <x v="10"/>
    <x v="15"/>
  </r>
  <r>
    <n v="77573718"/>
    <x v="22"/>
    <x v="17"/>
  </r>
  <r>
    <n v="77573719"/>
    <x v="22"/>
    <x v="10"/>
  </r>
  <r>
    <n v="77573722"/>
    <x v="0"/>
    <x v="16"/>
  </r>
  <r>
    <n v="77573723"/>
    <x v="10"/>
    <x v="8"/>
  </r>
  <r>
    <n v="77573724"/>
    <x v="40"/>
    <x v="0"/>
  </r>
  <r>
    <n v="77573726"/>
    <x v="12"/>
    <x v="10"/>
  </r>
  <r>
    <n v="77573727"/>
    <x v="0"/>
    <x v="9"/>
  </r>
  <r>
    <n v="77573730"/>
    <x v="10"/>
    <x v="15"/>
  </r>
  <r>
    <n v="77573732"/>
    <x v="10"/>
    <x v="7"/>
  </r>
  <r>
    <n v="77573733"/>
    <x v="10"/>
    <x v="8"/>
  </r>
  <r>
    <n v="77573735"/>
    <x v="4"/>
    <x v="5"/>
  </r>
  <r>
    <n v="77573736"/>
    <x v="4"/>
    <x v="5"/>
  </r>
  <r>
    <n v="77573738"/>
    <x v="41"/>
    <x v="12"/>
  </r>
  <r>
    <n v="77573739"/>
    <x v="12"/>
    <x v="6"/>
  </r>
  <r>
    <n v="77573740"/>
    <x v="10"/>
    <x v="2"/>
  </r>
  <r>
    <n v="77573741"/>
    <x v="10"/>
    <x v="15"/>
  </r>
  <r>
    <n v="77573743"/>
    <x v="0"/>
    <x v="9"/>
  </r>
  <r>
    <n v="77573744"/>
    <x v="12"/>
    <x v="4"/>
  </r>
  <r>
    <n v="77573745"/>
    <x v="40"/>
    <x v="0"/>
  </r>
  <r>
    <n v="77573747"/>
    <x v="7"/>
    <x v="10"/>
  </r>
  <r>
    <n v="77573748"/>
    <x v="0"/>
    <x v="10"/>
  </r>
  <r>
    <n v="77573749"/>
    <x v="7"/>
    <x v="3"/>
  </r>
  <r>
    <n v="77573751"/>
    <x v="40"/>
    <x v="2"/>
  </r>
  <r>
    <n v="77573754"/>
    <x v="7"/>
    <x v="7"/>
  </r>
  <r>
    <n v="77573755"/>
    <x v="22"/>
    <x v="12"/>
  </r>
  <r>
    <n v="77573757"/>
    <x v="41"/>
    <x v="1"/>
  </r>
  <r>
    <n v="77573758"/>
    <x v="10"/>
    <x v="2"/>
  </r>
  <r>
    <n v="77573759"/>
    <x v="10"/>
    <x v="11"/>
  </r>
  <r>
    <n v="77573761"/>
    <x v="0"/>
    <x v="10"/>
  </r>
  <r>
    <n v="77573764"/>
    <x v="22"/>
    <x v="12"/>
  </r>
  <r>
    <n v="77573766"/>
    <x v="3"/>
    <x v="8"/>
  </r>
  <r>
    <n v="77573767"/>
    <x v="10"/>
    <x v="7"/>
  </r>
  <r>
    <n v="77573768"/>
    <x v="4"/>
    <x v="12"/>
  </r>
  <r>
    <n v="77573769"/>
    <x v="10"/>
    <x v="2"/>
  </r>
  <r>
    <n v="77573771"/>
    <x v="10"/>
    <x v="8"/>
  </r>
  <r>
    <n v="77573772"/>
    <x v="12"/>
    <x v="13"/>
  </r>
  <r>
    <n v="77573773"/>
    <x v="10"/>
    <x v="8"/>
  </r>
  <r>
    <n v="77573774"/>
    <x v="10"/>
    <x v="3"/>
  </r>
  <r>
    <n v="77573775"/>
    <x v="40"/>
    <x v="12"/>
  </r>
  <r>
    <n v="77573776"/>
    <x v="12"/>
    <x v="16"/>
  </r>
  <r>
    <n v="77573777"/>
    <x v="0"/>
    <x v="8"/>
  </r>
  <r>
    <n v="77573778"/>
    <x v="4"/>
    <x v="2"/>
  </r>
  <r>
    <n v="77573779"/>
    <x v="1"/>
    <x v="10"/>
  </r>
  <r>
    <n v="77573781"/>
    <x v="10"/>
    <x v="7"/>
  </r>
  <r>
    <n v="77573782"/>
    <x v="12"/>
    <x v="0"/>
  </r>
  <r>
    <n v="77573785"/>
    <x v="10"/>
    <x v="13"/>
  </r>
  <r>
    <n v="77573786"/>
    <x v="10"/>
    <x v="16"/>
  </r>
  <r>
    <n v="77573787"/>
    <x v="10"/>
    <x v="16"/>
  </r>
  <r>
    <n v="77573788"/>
    <x v="10"/>
    <x v="15"/>
  </r>
  <r>
    <n v="77573789"/>
    <x v="12"/>
    <x v="4"/>
  </r>
  <r>
    <n v="77573790"/>
    <x v="12"/>
    <x v="7"/>
  </r>
  <r>
    <n v="77573791"/>
    <x v="7"/>
    <x v="12"/>
  </r>
  <r>
    <n v="77573793"/>
    <x v="7"/>
    <x v="17"/>
  </r>
  <r>
    <n v="77573794"/>
    <x v="0"/>
    <x v="6"/>
  </r>
  <r>
    <n v="77573795"/>
    <x v="10"/>
    <x v="13"/>
  </r>
  <r>
    <n v="77573796"/>
    <x v="10"/>
    <x v="4"/>
  </r>
  <r>
    <n v="77573798"/>
    <x v="7"/>
    <x v="16"/>
  </r>
  <r>
    <n v="77573800"/>
    <x v="12"/>
    <x v="3"/>
  </r>
  <r>
    <n v="77573802"/>
    <x v="10"/>
    <x v="15"/>
  </r>
  <r>
    <n v="77573804"/>
    <x v="10"/>
    <x v="13"/>
  </r>
  <r>
    <n v="77573806"/>
    <x v="3"/>
    <x v="12"/>
  </r>
  <r>
    <n v="77573807"/>
    <x v="3"/>
    <x v="18"/>
  </r>
  <r>
    <n v="77573808"/>
    <x v="3"/>
    <x v="4"/>
  </r>
  <r>
    <n v="77573810"/>
    <x v="10"/>
    <x v="3"/>
  </r>
  <r>
    <n v="77573811"/>
    <x v="7"/>
    <x v="16"/>
  </r>
  <r>
    <n v="77573812"/>
    <x v="7"/>
    <x v="12"/>
  </r>
  <r>
    <n v="77573816"/>
    <x v="12"/>
    <x v="4"/>
  </r>
  <r>
    <n v="77573817"/>
    <x v="5"/>
    <x v="16"/>
  </r>
  <r>
    <n v="77573818"/>
    <x v="41"/>
    <x v="1"/>
  </r>
  <r>
    <n v="77573819"/>
    <x v="10"/>
    <x v="2"/>
  </r>
  <r>
    <n v="77573822"/>
    <x v="10"/>
    <x v="11"/>
  </r>
  <r>
    <n v="77573823"/>
    <x v="10"/>
    <x v="8"/>
  </r>
  <r>
    <n v="77573824"/>
    <x v="7"/>
    <x v="12"/>
  </r>
  <r>
    <n v="77573825"/>
    <x v="10"/>
    <x v="3"/>
  </r>
  <r>
    <n v="77573827"/>
    <x v="4"/>
    <x v="12"/>
  </r>
  <r>
    <n v="77573830"/>
    <x v="21"/>
    <x v="9"/>
  </r>
  <r>
    <n v="77573831"/>
    <x v="10"/>
    <x v="4"/>
  </r>
  <r>
    <n v="77573832"/>
    <x v="3"/>
    <x v="12"/>
  </r>
  <r>
    <n v="77573833"/>
    <x v="12"/>
    <x v="15"/>
  </r>
  <r>
    <n v="77573836"/>
    <x v="7"/>
    <x v="11"/>
  </r>
  <r>
    <n v="77573838"/>
    <x v="10"/>
    <x v="18"/>
  </r>
  <r>
    <n v="77573840"/>
    <x v="22"/>
    <x v="3"/>
  </r>
  <r>
    <n v="77573842"/>
    <x v="7"/>
    <x v="16"/>
  </r>
  <r>
    <n v="77573844"/>
    <x v="40"/>
    <x v="16"/>
  </r>
  <r>
    <n v="77573845"/>
    <x v="7"/>
    <x v="18"/>
  </r>
  <r>
    <n v="77573846"/>
    <x v="7"/>
    <x v="12"/>
  </r>
  <r>
    <n v="77573847"/>
    <x v="5"/>
    <x v="5"/>
  </r>
  <r>
    <n v="77573849"/>
    <x v="5"/>
    <x v="1"/>
  </r>
  <r>
    <n v="77573850"/>
    <x v="10"/>
    <x v="11"/>
  </r>
  <r>
    <n v="77573853"/>
    <x v="7"/>
    <x v="11"/>
  </r>
  <r>
    <n v="77573855"/>
    <x v="5"/>
    <x v="6"/>
  </r>
  <r>
    <n v="77573856"/>
    <x v="7"/>
    <x v="3"/>
  </r>
  <r>
    <n v="77573857"/>
    <x v="25"/>
    <x v="15"/>
  </r>
  <r>
    <n v="77573858"/>
    <x v="11"/>
    <x v="12"/>
  </r>
  <r>
    <n v="77573860"/>
    <x v="10"/>
    <x v="15"/>
  </r>
  <r>
    <n v="77573861"/>
    <x v="11"/>
    <x v="2"/>
  </r>
  <r>
    <n v="77573862"/>
    <x v="10"/>
    <x v="9"/>
  </r>
  <r>
    <n v="77573866"/>
    <x v="22"/>
    <x v="10"/>
  </r>
  <r>
    <n v="77573868"/>
    <x v="5"/>
    <x v="8"/>
  </r>
  <r>
    <n v="77573870"/>
    <x v="10"/>
    <x v="0"/>
  </r>
  <r>
    <n v="77573872"/>
    <x v="7"/>
    <x v="0"/>
  </r>
  <r>
    <n v="77573874"/>
    <x v="7"/>
    <x v="17"/>
  </r>
  <r>
    <n v="77573876"/>
    <x v="7"/>
    <x v="7"/>
  </r>
  <r>
    <n v="77573877"/>
    <x v="11"/>
    <x v="14"/>
  </r>
  <r>
    <n v="77573879"/>
    <x v="41"/>
    <x v="0"/>
  </r>
  <r>
    <n v="77573880"/>
    <x v="41"/>
    <x v="5"/>
  </r>
  <r>
    <n v="77573881"/>
    <x v="41"/>
    <x v="12"/>
  </r>
  <r>
    <n v="77573882"/>
    <x v="41"/>
    <x v="12"/>
  </r>
  <r>
    <n v="77573883"/>
    <x v="41"/>
    <x v="12"/>
  </r>
  <r>
    <n v="77573884"/>
    <x v="41"/>
    <x v="12"/>
  </r>
  <r>
    <n v="77573885"/>
    <x v="10"/>
    <x v="11"/>
  </r>
  <r>
    <n v="77573888"/>
    <x v="22"/>
    <x v="3"/>
  </r>
  <r>
    <n v="77573890"/>
    <x v="41"/>
    <x v="12"/>
  </r>
  <r>
    <n v="77573891"/>
    <x v="40"/>
    <x v="10"/>
  </r>
  <r>
    <n v="77573892"/>
    <x v="22"/>
    <x v="9"/>
  </r>
  <r>
    <n v="77573894"/>
    <x v="7"/>
    <x v="4"/>
  </r>
  <r>
    <n v="77573895"/>
    <x v="40"/>
    <x v="13"/>
  </r>
  <r>
    <n v="77573897"/>
    <x v="10"/>
    <x v="17"/>
  </r>
  <r>
    <n v="77573898"/>
    <x v="12"/>
    <x v="18"/>
  </r>
  <r>
    <n v="77573899"/>
    <x v="10"/>
    <x v="18"/>
  </r>
  <r>
    <n v="77573902"/>
    <x v="7"/>
    <x v="1"/>
  </r>
  <r>
    <n v="77573903"/>
    <x v="7"/>
    <x v="4"/>
  </r>
  <r>
    <n v="77573904"/>
    <x v="10"/>
    <x v="3"/>
  </r>
  <r>
    <n v="77573906"/>
    <x v="10"/>
    <x v="2"/>
  </r>
  <r>
    <n v="77573907"/>
    <x v="10"/>
    <x v="9"/>
  </r>
  <r>
    <n v="77573908"/>
    <x v="10"/>
    <x v="2"/>
  </r>
  <r>
    <n v="77573910"/>
    <x v="10"/>
    <x v="7"/>
  </r>
  <r>
    <n v="77573911"/>
    <x v="7"/>
    <x v="15"/>
  </r>
  <r>
    <n v="77573912"/>
    <x v="7"/>
    <x v="8"/>
  </r>
  <r>
    <n v="77573917"/>
    <x v="7"/>
    <x v="16"/>
  </r>
  <r>
    <n v="77573918"/>
    <x v="3"/>
    <x v="18"/>
  </r>
  <r>
    <n v="77573919"/>
    <x v="10"/>
    <x v="7"/>
  </r>
  <r>
    <n v="77573920"/>
    <x v="45"/>
    <x v="19"/>
  </r>
  <r>
    <n v="77573921"/>
    <x v="10"/>
    <x v="10"/>
  </r>
  <r>
    <n v="77573923"/>
    <x v="10"/>
    <x v="2"/>
  </r>
  <r>
    <n v="77573924"/>
    <x v="10"/>
    <x v="6"/>
  </r>
  <r>
    <n v="77573925"/>
    <x v="7"/>
    <x v="1"/>
  </r>
  <r>
    <n v="77573926"/>
    <x v="40"/>
    <x v="0"/>
  </r>
  <r>
    <n v="77573927"/>
    <x v="11"/>
    <x v="5"/>
  </r>
  <r>
    <n v="77573929"/>
    <x v="41"/>
    <x v="9"/>
  </r>
  <r>
    <n v="77573930"/>
    <x v="40"/>
    <x v="6"/>
  </r>
  <r>
    <n v="77573931"/>
    <x v="10"/>
    <x v="0"/>
  </r>
  <r>
    <n v="77573932"/>
    <x v="7"/>
    <x v="14"/>
  </r>
  <r>
    <n v="77573933"/>
    <x v="7"/>
    <x v="14"/>
  </r>
  <r>
    <n v="77573934"/>
    <x v="10"/>
    <x v="15"/>
  </r>
  <r>
    <n v="77573935"/>
    <x v="7"/>
    <x v="5"/>
  </r>
  <r>
    <n v="77573937"/>
    <x v="10"/>
    <x v="14"/>
  </r>
  <r>
    <n v="77573940"/>
    <x v="10"/>
    <x v="14"/>
  </r>
  <r>
    <n v="77573941"/>
    <x v="10"/>
    <x v="9"/>
  </r>
  <r>
    <n v="77573942"/>
    <x v="10"/>
    <x v="15"/>
  </r>
  <r>
    <n v="77573943"/>
    <x v="10"/>
    <x v="1"/>
  </r>
  <r>
    <n v="77573945"/>
    <x v="5"/>
    <x v="9"/>
  </r>
  <r>
    <n v="77573946"/>
    <x v="7"/>
    <x v="10"/>
  </r>
  <r>
    <n v="77573947"/>
    <x v="40"/>
    <x v="18"/>
  </r>
  <r>
    <n v="77573949"/>
    <x v="41"/>
    <x v="12"/>
  </r>
  <r>
    <n v="77573950"/>
    <x v="7"/>
    <x v="8"/>
  </r>
  <r>
    <n v="77573951"/>
    <x v="3"/>
    <x v="12"/>
  </r>
  <r>
    <n v="77573954"/>
    <x v="10"/>
    <x v="15"/>
  </r>
  <r>
    <n v="77573955"/>
    <x v="4"/>
    <x v="17"/>
  </r>
  <r>
    <n v="77573956"/>
    <x v="40"/>
    <x v="18"/>
  </r>
  <r>
    <n v="77573957"/>
    <x v="7"/>
    <x v="8"/>
  </r>
  <r>
    <n v="77573958"/>
    <x v="7"/>
    <x v="2"/>
  </r>
  <r>
    <n v="77573959"/>
    <x v="10"/>
    <x v="13"/>
  </r>
  <r>
    <n v="77573960"/>
    <x v="10"/>
    <x v="17"/>
  </r>
  <r>
    <n v="77573961"/>
    <x v="10"/>
    <x v="3"/>
  </r>
  <r>
    <n v="77573962"/>
    <x v="10"/>
    <x v="8"/>
  </r>
  <r>
    <n v="77573963"/>
    <x v="7"/>
    <x v="12"/>
  </r>
  <r>
    <n v="77573964"/>
    <x v="0"/>
    <x v="5"/>
  </r>
  <r>
    <n v="77573965"/>
    <x v="0"/>
    <x v="11"/>
  </r>
  <r>
    <n v="77573967"/>
    <x v="40"/>
    <x v="15"/>
  </r>
  <r>
    <n v="77573968"/>
    <x v="40"/>
    <x v="15"/>
  </r>
  <r>
    <n v="77573970"/>
    <x v="7"/>
    <x v="2"/>
  </r>
  <r>
    <n v="77573971"/>
    <x v="7"/>
    <x v="13"/>
  </r>
  <r>
    <n v="77573972"/>
    <x v="3"/>
    <x v="13"/>
  </r>
  <r>
    <n v="77573973"/>
    <x v="7"/>
    <x v="14"/>
  </r>
  <r>
    <n v="77573974"/>
    <x v="10"/>
    <x v="8"/>
  </r>
  <r>
    <n v="77573975"/>
    <x v="10"/>
    <x v="0"/>
  </r>
  <r>
    <n v="77573976"/>
    <x v="12"/>
    <x v="18"/>
  </r>
  <r>
    <n v="77573977"/>
    <x v="7"/>
    <x v="10"/>
  </r>
  <r>
    <n v="77573978"/>
    <x v="7"/>
    <x v="10"/>
  </r>
  <r>
    <n v="77573980"/>
    <x v="41"/>
    <x v="4"/>
  </r>
  <r>
    <n v="77573981"/>
    <x v="11"/>
    <x v="17"/>
  </r>
  <r>
    <n v="77573982"/>
    <x v="40"/>
    <x v="3"/>
  </r>
  <r>
    <n v="77573983"/>
    <x v="7"/>
    <x v="1"/>
  </r>
  <r>
    <n v="77573984"/>
    <x v="9"/>
    <x v="16"/>
  </r>
  <r>
    <n v="77573985"/>
    <x v="4"/>
    <x v="17"/>
  </r>
  <r>
    <n v="77573988"/>
    <x v="22"/>
    <x v="2"/>
  </r>
  <r>
    <n v="77573991"/>
    <x v="7"/>
    <x v="6"/>
  </r>
  <r>
    <n v="77573992"/>
    <x v="10"/>
    <x v="1"/>
  </r>
  <r>
    <n v="77573993"/>
    <x v="10"/>
    <x v="15"/>
  </r>
  <r>
    <n v="77573994"/>
    <x v="10"/>
    <x v="15"/>
  </r>
  <r>
    <n v="77573995"/>
    <x v="40"/>
    <x v="5"/>
  </r>
  <r>
    <n v="77573996"/>
    <x v="40"/>
    <x v="5"/>
  </r>
  <r>
    <n v="77573997"/>
    <x v="10"/>
    <x v="4"/>
  </r>
  <r>
    <n v="77573998"/>
    <x v="10"/>
    <x v="8"/>
  </r>
  <r>
    <n v="77573999"/>
    <x v="10"/>
    <x v="0"/>
  </r>
  <r>
    <n v="77574000"/>
    <x v="12"/>
    <x v="10"/>
  </r>
  <r>
    <n v="77574001"/>
    <x v="40"/>
    <x v="12"/>
  </r>
  <r>
    <n v="77574002"/>
    <x v="3"/>
    <x v="15"/>
  </r>
  <r>
    <n v="77574003"/>
    <x v="5"/>
    <x v="6"/>
  </r>
  <r>
    <n v="77574005"/>
    <x v="7"/>
    <x v="14"/>
  </r>
  <r>
    <n v="77574008"/>
    <x v="0"/>
    <x v="1"/>
  </r>
  <r>
    <n v="77574011"/>
    <x v="3"/>
    <x v="8"/>
  </r>
  <r>
    <n v="77574012"/>
    <x v="3"/>
    <x v="8"/>
  </r>
  <r>
    <n v="77574013"/>
    <x v="10"/>
    <x v="15"/>
  </r>
  <r>
    <n v="77574014"/>
    <x v="7"/>
    <x v="1"/>
  </r>
  <r>
    <n v="77574015"/>
    <x v="10"/>
    <x v="11"/>
  </r>
  <r>
    <n v="77574017"/>
    <x v="10"/>
    <x v="11"/>
  </r>
  <r>
    <n v="77574018"/>
    <x v="40"/>
    <x v="16"/>
  </r>
  <r>
    <n v="77574019"/>
    <x v="7"/>
    <x v="6"/>
  </r>
  <r>
    <n v="77574020"/>
    <x v="12"/>
    <x v="13"/>
  </r>
  <r>
    <n v="77574021"/>
    <x v="12"/>
    <x v="13"/>
  </r>
  <r>
    <n v="77574022"/>
    <x v="12"/>
    <x v="4"/>
  </r>
  <r>
    <n v="77574023"/>
    <x v="7"/>
    <x v="13"/>
  </r>
  <r>
    <n v="77574024"/>
    <x v="12"/>
    <x v="6"/>
  </r>
  <r>
    <n v="77574025"/>
    <x v="10"/>
    <x v="7"/>
  </r>
  <r>
    <n v="77574026"/>
    <x v="7"/>
    <x v="14"/>
  </r>
  <r>
    <n v="77574028"/>
    <x v="3"/>
    <x v="1"/>
  </r>
  <r>
    <n v="77574029"/>
    <x v="41"/>
    <x v="4"/>
  </r>
  <r>
    <n v="77574030"/>
    <x v="12"/>
    <x v="2"/>
  </r>
  <r>
    <n v="77574031"/>
    <x v="5"/>
    <x v="10"/>
  </r>
  <r>
    <n v="77574032"/>
    <x v="7"/>
    <x v="8"/>
  </r>
  <r>
    <n v="77574033"/>
    <x v="40"/>
    <x v="6"/>
  </r>
  <r>
    <n v="77574034"/>
    <x v="10"/>
    <x v="15"/>
  </r>
  <r>
    <n v="77574035"/>
    <x v="10"/>
    <x v="6"/>
  </r>
  <r>
    <n v="77574037"/>
    <x v="12"/>
    <x v="18"/>
  </r>
  <r>
    <n v="77574038"/>
    <x v="40"/>
    <x v="6"/>
  </r>
  <r>
    <n v="77574039"/>
    <x v="12"/>
    <x v="10"/>
  </r>
  <r>
    <n v="77574040"/>
    <x v="0"/>
    <x v="13"/>
  </r>
  <r>
    <n v="77574043"/>
    <x v="7"/>
    <x v="1"/>
  </r>
  <r>
    <n v="77574044"/>
    <x v="10"/>
    <x v="2"/>
  </r>
  <r>
    <n v="77574045"/>
    <x v="3"/>
    <x v="18"/>
  </r>
  <r>
    <n v="77574047"/>
    <x v="10"/>
    <x v="8"/>
  </r>
  <r>
    <n v="77574049"/>
    <x v="40"/>
    <x v="6"/>
  </r>
  <r>
    <n v="77574052"/>
    <x v="10"/>
    <x v="3"/>
  </r>
  <r>
    <n v="77574053"/>
    <x v="10"/>
    <x v="0"/>
  </r>
  <r>
    <n v="77574054"/>
    <x v="22"/>
    <x v="15"/>
  </r>
  <r>
    <n v="77574056"/>
    <x v="40"/>
    <x v="0"/>
  </r>
  <r>
    <n v="77574058"/>
    <x v="7"/>
    <x v="1"/>
  </r>
  <r>
    <n v="77574059"/>
    <x v="7"/>
    <x v="6"/>
  </r>
  <r>
    <n v="77574060"/>
    <x v="45"/>
    <x v="9"/>
  </r>
  <r>
    <n v="77574061"/>
    <x v="5"/>
    <x v="5"/>
  </r>
  <r>
    <n v="77574065"/>
    <x v="3"/>
    <x v="10"/>
  </r>
  <r>
    <n v="77574066"/>
    <x v="7"/>
    <x v="10"/>
  </r>
  <r>
    <n v="77574067"/>
    <x v="7"/>
    <x v="10"/>
  </r>
  <r>
    <n v="77574068"/>
    <x v="7"/>
    <x v="10"/>
  </r>
  <r>
    <n v="77574069"/>
    <x v="7"/>
    <x v="10"/>
  </r>
  <r>
    <n v="77574070"/>
    <x v="7"/>
    <x v="10"/>
  </r>
  <r>
    <n v="77574071"/>
    <x v="7"/>
    <x v="10"/>
  </r>
  <r>
    <n v="77574072"/>
    <x v="7"/>
    <x v="10"/>
  </r>
  <r>
    <n v="77574073"/>
    <x v="7"/>
    <x v="10"/>
  </r>
  <r>
    <n v="77574074"/>
    <x v="7"/>
    <x v="10"/>
  </r>
  <r>
    <n v="77574075"/>
    <x v="7"/>
    <x v="10"/>
  </r>
  <r>
    <n v="77574076"/>
    <x v="7"/>
    <x v="10"/>
  </r>
  <r>
    <n v="77574077"/>
    <x v="7"/>
    <x v="10"/>
  </r>
  <r>
    <n v="77574078"/>
    <x v="7"/>
    <x v="10"/>
  </r>
  <r>
    <n v="77574079"/>
    <x v="7"/>
    <x v="10"/>
  </r>
  <r>
    <n v="77574080"/>
    <x v="7"/>
    <x v="10"/>
  </r>
  <r>
    <n v="77574081"/>
    <x v="7"/>
    <x v="10"/>
  </r>
  <r>
    <n v="77574082"/>
    <x v="7"/>
    <x v="10"/>
  </r>
  <r>
    <n v="77574083"/>
    <x v="7"/>
    <x v="10"/>
  </r>
  <r>
    <n v="77574084"/>
    <x v="7"/>
    <x v="10"/>
  </r>
  <r>
    <n v="77574085"/>
    <x v="7"/>
    <x v="10"/>
  </r>
  <r>
    <n v="77574086"/>
    <x v="7"/>
    <x v="10"/>
  </r>
  <r>
    <n v="77574087"/>
    <x v="7"/>
    <x v="10"/>
  </r>
  <r>
    <n v="77574088"/>
    <x v="7"/>
    <x v="10"/>
  </r>
  <r>
    <n v="77574089"/>
    <x v="7"/>
    <x v="10"/>
  </r>
  <r>
    <n v="77574090"/>
    <x v="7"/>
    <x v="10"/>
  </r>
  <r>
    <n v="77574091"/>
    <x v="7"/>
    <x v="10"/>
  </r>
  <r>
    <n v="77574092"/>
    <x v="7"/>
    <x v="10"/>
  </r>
  <r>
    <n v="77574093"/>
    <x v="7"/>
    <x v="10"/>
  </r>
  <r>
    <n v="77574094"/>
    <x v="7"/>
    <x v="10"/>
  </r>
  <r>
    <n v="77574095"/>
    <x v="7"/>
    <x v="10"/>
  </r>
  <r>
    <n v="77574096"/>
    <x v="7"/>
    <x v="10"/>
  </r>
  <r>
    <n v="77574097"/>
    <x v="7"/>
    <x v="10"/>
  </r>
  <r>
    <n v="77574099"/>
    <x v="7"/>
    <x v="10"/>
  </r>
  <r>
    <n v="77574100"/>
    <x v="7"/>
    <x v="10"/>
  </r>
  <r>
    <n v="77574101"/>
    <x v="7"/>
    <x v="10"/>
  </r>
  <r>
    <n v="77574102"/>
    <x v="7"/>
    <x v="10"/>
  </r>
  <r>
    <n v="77574103"/>
    <x v="7"/>
    <x v="10"/>
  </r>
  <r>
    <n v="77574104"/>
    <x v="7"/>
    <x v="10"/>
  </r>
  <r>
    <n v="77574105"/>
    <x v="7"/>
    <x v="10"/>
  </r>
  <r>
    <n v="77574106"/>
    <x v="7"/>
    <x v="10"/>
  </r>
  <r>
    <n v="77574107"/>
    <x v="7"/>
    <x v="10"/>
  </r>
  <r>
    <n v="77574108"/>
    <x v="7"/>
    <x v="10"/>
  </r>
  <r>
    <n v="77574114"/>
    <x v="7"/>
    <x v="10"/>
  </r>
  <r>
    <n v="77574115"/>
    <x v="10"/>
    <x v="9"/>
  </r>
  <r>
    <n v="77574117"/>
    <x v="10"/>
    <x v="9"/>
  </r>
  <r>
    <n v="77574120"/>
    <x v="1"/>
    <x v="15"/>
  </r>
  <r>
    <n v="77574121"/>
    <x v="22"/>
    <x v="1"/>
  </r>
  <r>
    <n v="77574122"/>
    <x v="0"/>
    <x v="11"/>
  </r>
  <r>
    <n v="77574123"/>
    <x v="7"/>
    <x v="1"/>
  </r>
  <r>
    <n v="77574127"/>
    <x v="0"/>
    <x v="13"/>
  </r>
  <r>
    <n v="77574128"/>
    <x v="10"/>
    <x v="17"/>
  </r>
  <r>
    <n v="77574129"/>
    <x v="7"/>
    <x v="8"/>
  </r>
  <r>
    <n v="77574131"/>
    <x v="46"/>
    <x v="15"/>
  </r>
  <r>
    <n v="77574133"/>
    <x v="43"/>
    <x v="15"/>
  </r>
  <r>
    <n v="77574136"/>
    <x v="7"/>
    <x v="8"/>
  </r>
  <r>
    <n v="77574139"/>
    <x v="10"/>
    <x v="15"/>
  </r>
  <r>
    <n v="77574140"/>
    <x v="10"/>
    <x v="6"/>
  </r>
  <r>
    <n v="77574142"/>
    <x v="10"/>
    <x v="8"/>
  </r>
  <r>
    <n v="77574143"/>
    <x v="7"/>
    <x v="1"/>
  </r>
  <r>
    <n v="77574147"/>
    <x v="7"/>
    <x v="18"/>
  </r>
  <r>
    <n v="77574149"/>
    <x v="10"/>
    <x v="15"/>
  </r>
  <r>
    <n v="77574150"/>
    <x v="7"/>
    <x v="3"/>
  </r>
  <r>
    <n v="77574156"/>
    <x v="7"/>
    <x v="12"/>
  </r>
  <r>
    <n v="77574157"/>
    <x v="10"/>
    <x v="15"/>
  </r>
  <r>
    <n v="77574158"/>
    <x v="10"/>
    <x v="12"/>
  </r>
  <r>
    <n v="77574159"/>
    <x v="10"/>
    <x v="3"/>
  </r>
  <r>
    <n v="77574160"/>
    <x v="22"/>
    <x v="17"/>
  </r>
  <r>
    <n v="77574161"/>
    <x v="12"/>
    <x v="9"/>
  </r>
  <r>
    <n v="77574162"/>
    <x v="12"/>
    <x v="9"/>
  </r>
  <r>
    <n v="77574163"/>
    <x v="12"/>
    <x v="9"/>
  </r>
  <r>
    <n v="77574165"/>
    <x v="10"/>
    <x v="18"/>
  </r>
  <r>
    <n v="77574166"/>
    <x v="12"/>
    <x v="7"/>
  </r>
  <r>
    <n v="77574167"/>
    <x v="7"/>
    <x v="5"/>
  </r>
  <r>
    <n v="77574168"/>
    <x v="7"/>
    <x v="5"/>
  </r>
  <r>
    <n v="77574170"/>
    <x v="10"/>
    <x v="3"/>
  </r>
  <r>
    <n v="77574172"/>
    <x v="9"/>
    <x v="11"/>
  </r>
  <r>
    <n v="77574173"/>
    <x v="7"/>
    <x v="17"/>
  </r>
  <r>
    <n v="77574174"/>
    <x v="7"/>
    <x v="3"/>
  </r>
  <r>
    <n v="77574175"/>
    <x v="7"/>
    <x v="10"/>
  </r>
  <r>
    <n v="77574176"/>
    <x v="4"/>
    <x v="8"/>
  </r>
  <r>
    <n v="77574178"/>
    <x v="7"/>
    <x v="17"/>
  </r>
  <r>
    <n v="77574179"/>
    <x v="12"/>
    <x v="10"/>
  </r>
  <r>
    <n v="77574180"/>
    <x v="7"/>
    <x v="12"/>
  </r>
  <r>
    <n v="77574181"/>
    <x v="7"/>
    <x v="2"/>
  </r>
  <r>
    <n v="77574182"/>
    <x v="7"/>
    <x v="2"/>
  </r>
  <r>
    <n v="77574184"/>
    <x v="3"/>
    <x v="11"/>
  </r>
  <r>
    <n v="77574186"/>
    <x v="10"/>
    <x v="15"/>
  </r>
  <r>
    <n v="77574187"/>
    <x v="7"/>
    <x v="18"/>
  </r>
  <r>
    <n v="77574190"/>
    <x v="10"/>
    <x v="8"/>
  </r>
  <r>
    <n v="77574191"/>
    <x v="0"/>
    <x v="15"/>
  </r>
  <r>
    <n v="77574193"/>
    <x v="7"/>
    <x v="3"/>
  </r>
  <r>
    <n v="77574195"/>
    <x v="10"/>
    <x v="6"/>
  </r>
  <r>
    <n v="77574196"/>
    <x v="21"/>
    <x v="14"/>
  </r>
  <r>
    <n v="77574198"/>
    <x v="7"/>
    <x v="11"/>
  </r>
  <r>
    <n v="77574199"/>
    <x v="0"/>
    <x v="0"/>
  </r>
  <r>
    <n v="77574200"/>
    <x v="7"/>
    <x v="11"/>
  </r>
  <r>
    <n v="77574205"/>
    <x v="40"/>
    <x v="5"/>
  </r>
  <r>
    <n v="77574206"/>
    <x v="40"/>
    <x v="6"/>
  </r>
  <r>
    <n v="77574209"/>
    <x v="7"/>
    <x v="10"/>
  </r>
  <r>
    <n v="77574210"/>
    <x v="4"/>
    <x v="12"/>
  </r>
  <r>
    <n v="77574211"/>
    <x v="40"/>
    <x v="4"/>
  </r>
  <r>
    <n v="77574212"/>
    <x v="11"/>
    <x v="7"/>
  </r>
  <r>
    <n v="77574213"/>
    <x v="7"/>
    <x v="1"/>
  </r>
  <r>
    <n v="77574214"/>
    <x v="10"/>
    <x v="10"/>
  </r>
  <r>
    <n v="77574217"/>
    <x v="22"/>
    <x v="12"/>
  </r>
  <r>
    <n v="77574218"/>
    <x v="40"/>
    <x v="7"/>
  </r>
  <r>
    <n v="77574219"/>
    <x v="22"/>
    <x v="8"/>
  </r>
  <r>
    <n v="77574220"/>
    <x v="0"/>
    <x v="17"/>
  </r>
  <r>
    <n v="77574221"/>
    <x v="7"/>
    <x v="1"/>
  </r>
  <r>
    <n v="77574222"/>
    <x v="22"/>
    <x v="0"/>
  </r>
  <r>
    <n v="77574223"/>
    <x v="21"/>
    <x v="12"/>
  </r>
  <r>
    <n v="77574224"/>
    <x v="21"/>
    <x v="12"/>
  </r>
  <r>
    <n v="77574225"/>
    <x v="7"/>
    <x v="11"/>
  </r>
  <r>
    <n v="77574228"/>
    <x v="10"/>
    <x v="15"/>
  </r>
  <r>
    <n v="77574229"/>
    <x v="7"/>
    <x v="16"/>
  </r>
  <r>
    <n v="77574230"/>
    <x v="2"/>
    <x v="13"/>
  </r>
  <r>
    <n v="77574231"/>
    <x v="10"/>
    <x v="11"/>
  </r>
  <r>
    <n v="77574232"/>
    <x v="10"/>
    <x v="10"/>
  </r>
  <r>
    <n v="77574234"/>
    <x v="10"/>
    <x v="9"/>
  </r>
  <r>
    <n v="77574235"/>
    <x v="7"/>
    <x v="17"/>
  </r>
  <r>
    <n v="77574238"/>
    <x v="7"/>
    <x v="1"/>
  </r>
  <r>
    <n v="77574239"/>
    <x v="7"/>
    <x v="2"/>
  </r>
  <r>
    <n v="77574240"/>
    <x v="10"/>
    <x v="8"/>
  </r>
  <r>
    <n v="77574242"/>
    <x v="10"/>
    <x v="15"/>
  </r>
  <r>
    <n v="77574243"/>
    <x v="0"/>
    <x v="10"/>
  </r>
  <r>
    <n v="77574244"/>
    <x v="7"/>
    <x v="11"/>
  </r>
  <r>
    <n v="77574247"/>
    <x v="7"/>
    <x v="3"/>
  </r>
  <r>
    <n v="77574249"/>
    <x v="0"/>
    <x v="10"/>
  </r>
  <r>
    <n v="77574252"/>
    <x v="5"/>
    <x v="16"/>
  </r>
  <r>
    <n v="77574253"/>
    <x v="41"/>
    <x v="4"/>
  </r>
  <r>
    <n v="77574254"/>
    <x v="10"/>
    <x v="13"/>
  </r>
  <r>
    <n v="77574255"/>
    <x v="22"/>
    <x v="1"/>
  </r>
  <r>
    <n v="77574256"/>
    <x v="7"/>
    <x v="11"/>
  </r>
  <r>
    <n v="77574258"/>
    <x v="7"/>
    <x v="17"/>
  </r>
  <r>
    <n v="77574259"/>
    <x v="7"/>
    <x v="15"/>
  </r>
  <r>
    <n v="77574260"/>
    <x v="7"/>
    <x v="1"/>
  </r>
  <r>
    <n v="77574264"/>
    <x v="10"/>
    <x v="11"/>
  </r>
  <r>
    <n v="77574265"/>
    <x v="10"/>
    <x v="11"/>
  </r>
  <r>
    <n v="77574266"/>
    <x v="12"/>
    <x v="1"/>
  </r>
  <r>
    <n v="77574269"/>
    <x v="7"/>
    <x v="11"/>
  </r>
  <r>
    <n v="77574270"/>
    <x v="41"/>
    <x v="5"/>
  </r>
  <r>
    <n v="77574271"/>
    <x v="40"/>
    <x v="0"/>
  </r>
  <r>
    <n v="77574272"/>
    <x v="10"/>
    <x v="14"/>
  </r>
  <r>
    <n v="77574274"/>
    <x v="10"/>
    <x v="14"/>
  </r>
  <r>
    <n v="77574275"/>
    <x v="12"/>
    <x v="14"/>
  </r>
  <r>
    <n v="77574276"/>
    <x v="10"/>
    <x v="0"/>
  </r>
  <r>
    <n v="77574277"/>
    <x v="7"/>
    <x v="8"/>
  </r>
  <r>
    <n v="77574278"/>
    <x v="7"/>
    <x v="3"/>
  </r>
  <r>
    <n v="77574279"/>
    <x v="7"/>
    <x v="13"/>
  </r>
  <r>
    <n v="77574280"/>
    <x v="10"/>
    <x v="14"/>
  </r>
  <r>
    <n v="77574281"/>
    <x v="7"/>
    <x v="3"/>
  </r>
  <r>
    <n v="77574282"/>
    <x v="7"/>
    <x v="6"/>
  </r>
  <r>
    <n v="77574284"/>
    <x v="7"/>
    <x v="2"/>
  </r>
  <r>
    <n v="77574285"/>
    <x v="42"/>
    <x v="15"/>
  </r>
  <r>
    <n v="77574286"/>
    <x v="22"/>
    <x v="3"/>
  </r>
  <r>
    <n v="77574287"/>
    <x v="22"/>
    <x v="3"/>
  </r>
  <r>
    <n v="77574288"/>
    <x v="22"/>
    <x v="3"/>
  </r>
  <r>
    <n v="77574289"/>
    <x v="22"/>
    <x v="18"/>
  </r>
  <r>
    <n v="77574290"/>
    <x v="22"/>
    <x v="18"/>
  </r>
  <r>
    <n v="77574291"/>
    <x v="22"/>
    <x v="16"/>
  </r>
  <r>
    <n v="77574292"/>
    <x v="22"/>
    <x v="16"/>
  </r>
  <r>
    <n v="77574293"/>
    <x v="22"/>
    <x v="9"/>
  </r>
  <r>
    <n v="77574296"/>
    <x v="7"/>
    <x v="4"/>
  </r>
  <r>
    <n v="77574297"/>
    <x v="10"/>
    <x v="17"/>
  </r>
  <r>
    <n v="77574298"/>
    <x v="10"/>
    <x v="15"/>
  </r>
  <r>
    <n v="77574299"/>
    <x v="7"/>
    <x v="5"/>
  </r>
  <r>
    <n v="77574300"/>
    <x v="42"/>
    <x v="10"/>
  </r>
  <r>
    <n v="77574301"/>
    <x v="42"/>
    <x v="10"/>
  </r>
  <r>
    <n v="77574302"/>
    <x v="5"/>
    <x v="4"/>
  </r>
  <r>
    <n v="77574304"/>
    <x v="10"/>
    <x v="4"/>
  </r>
  <r>
    <n v="77574305"/>
    <x v="7"/>
    <x v="1"/>
  </r>
  <r>
    <n v="77574307"/>
    <x v="10"/>
    <x v="16"/>
  </r>
  <r>
    <n v="77574308"/>
    <x v="10"/>
    <x v="16"/>
  </r>
  <r>
    <n v="77574310"/>
    <x v="10"/>
    <x v="18"/>
  </r>
  <r>
    <n v="77574311"/>
    <x v="0"/>
    <x v="15"/>
  </r>
  <r>
    <n v="77574312"/>
    <x v="7"/>
    <x v="11"/>
  </r>
  <r>
    <n v="77574313"/>
    <x v="7"/>
    <x v="18"/>
  </r>
  <r>
    <n v="77574314"/>
    <x v="9"/>
    <x v="4"/>
  </r>
  <r>
    <n v="77574315"/>
    <x v="7"/>
    <x v="13"/>
  </r>
  <r>
    <n v="77574316"/>
    <x v="7"/>
    <x v="17"/>
  </r>
  <r>
    <n v="77574317"/>
    <x v="7"/>
    <x v="13"/>
  </r>
  <r>
    <n v="77574318"/>
    <x v="7"/>
    <x v="6"/>
  </r>
  <r>
    <n v="77574319"/>
    <x v="10"/>
    <x v="10"/>
  </r>
  <r>
    <n v="77574320"/>
    <x v="41"/>
    <x v="1"/>
  </r>
  <r>
    <n v="77574322"/>
    <x v="3"/>
    <x v="14"/>
  </r>
  <r>
    <n v="77574323"/>
    <x v="9"/>
    <x v="15"/>
  </r>
  <r>
    <n v="77574324"/>
    <x v="10"/>
    <x v="8"/>
  </r>
  <r>
    <n v="77574325"/>
    <x v="7"/>
    <x v="1"/>
  </r>
  <r>
    <n v="77574326"/>
    <x v="0"/>
    <x v="0"/>
  </r>
  <r>
    <n v="77574327"/>
    <x v="7"/>
    <x v="14"/>
  </r>
  <r>
    <n v="77574328"/>
    <x v="7"/>
    <x v="14"/>
  </r>
  <r>
    <n v="77574329"/>
    <x v="10"/>
    <x v="11"/>
  </r>
  <r>
    <n v="77574330"/>
    <x v="10"/>
    <x v="12"/>
  </r>
  <r>
    <n v="77574331"/>
    <x v="3"/>
    <x v="18"/>
  </r>
  <r>
    <n v="77574333"/>
    <x v="22"/>
    <x v="2"/>
  </r>
  <r>
    <n v="77574334"/>
    <x v="40"/>
    <x v="16"/>
  </r>
  <r>
    <n v="77574336"/>
    <x v="10"/>
    <x v="0"/>
  </r>
  <r>
    <n v="77574337"/>
    <x v="10"/>
    <x v="0"/>
  </r>
  <r>
    <n v="77574338"/>
    <x v="10"/>
    <x v="6"/>
  </r>
  <r>
    <n v="77574339"/>
    <x v="10"/>
    <x v="7"/>
  </r>
  <r>
    <n v="77574340"/>
    <x v="10"/>
    <x v="8"/>
  </r>
  <r>
    <n v="77574341"/>
    <x v="10"/>
    <x v="11"/>
  </r>
  <r>
    <n v="77574342"/>
    <x v="10"/>
    <x v="11"/>
  </r>
  <r>
    <n v="77574343"/>
    <x v="7"/>
    <x v="17"/>
  </r>
  <r>
    <n v="77574345"/>
    <x v="10"/>
    <x v="14"/>
  </r>
  <r>
    <n v="77574347"/>
    <x v="7"/>
    <x v="1"/>
  </r>
  <r>
    <n v="77574348"/>
    <x v="7"/>
    <x v="17"/>
  </r>
  <r>
    <n v="77574351"/>
    <x v="7"/>
    <x v="17"/>
  </r>
  <r>
    <n v="77574354"/>
    <x v="10"/>
    <x v="15"/>
  </r>
  <r>
    <n v="77574355"/>
    <x v="10"/>
    <x v="15"/>
  </r>
  <r>
    <n v="77574357"/>
    <x v="40"/>
    <x v="4"/>
  </r>
  <r>
    <n v="77574361"/>
    <x v="10"/>
    <x v="17"/>
  </r>
  <r>
    <n v="77574362"/>
    <x v="22"/>
    <x v="12"/>
  </r>
  <r>
    <n v="77574363"/>
    <x v="40"/>
    <x v="5"/>
  </r>
  <r>
    <n v="77574364"/>
    <x v="10"/>
    <x v="15"/>
  </r>
  <r>
    <n v="77574365"/>
    <x v="10"/>
    <x v="8"/>
  </r>
  <r>
    <n v="77574366"/>
    <x v="10"/>
    <x v="15"/>
  </r>
  <r>
    <n v="77574367"/>
    <x v="10"/>
    <x v="3"/>
  </r>
  <r>
    <n v="77574368"/>
    <x v="40"/>
    <x v="10"/>
  </r>
  <r>
    <n v="77574369"/>
    <x v="40"/>
    <x v="10"/>
  </r>
  <r>
    <n v="77574370"/>
    <x v="10"/>
    <x v="1"/>
  </r>
  <r>
    <n v="77574371"/>
    <x v="5"/>
    <x v="6"/>
  </r>
  <r>
    <n v="77574372"/>
    <x v="5"/>
    <x v="6"/>
  </r>
  <r>
    <n v="77574375"/>
    <x v="5"/>
    <x v="6"/>
  </r>
  <r>
    <n v="77574376"/>
    <x v="7"/>
    <x v="12"/>
  </r>
  <r>
    <n v="77574377"/>
    <x v="7"/>
    <x v="17"/>
  </r>
  <r>
    <n v="77574378"/>
    <x v="3"/>
    <x v="12"/>
  </r>
  <r>
    <n v="77574380"/>
    <x v="3"/>
    <x v="18"/>
  </r>
  <r>
    <n v="77574381"/>
    <x v="7"/>
    <x v="3"/>
  </r>
  <r>
    <n v="77574382"/>
    <x v="40"/>
    <x v="0"/>
  </r>
  <r>
    <n v="77574383"/>
    <x v="7"/>
    <x v="11"/>
  </r>
  <r>
    <n v="77574387"/>
    <x v="5"/>
    <x v="1"/>
  </r>
  <r>
    <n v="77574390"/>
    <x v="7"/>
    <x v="10"/>
  </r>
  <r>
    <n v="77574391"/>
    <x v="40"/>
    <x v="0"/>
  </r>
  <r>
    <n v="77574392"/>
    <x v="7"/>
    <x v="18"/>
  </r>
  <r>
    <n v="77574393"/>
    <x v="7"/>
    <x v="18"/>
  </r>
  <r>
    <n v="77574395"/>
    <x v="10"/>
    <x v="15"/>
  </r>
  <r>
    <n v="77574396"/>
    <x v="10"/>
    <x v="15"/>
  </r>
  <r>
    <n v="77574397"/>
    <x v="10"/>
    <x v="15"/>
  </r>
  <r>
    <n v="77574398"/>
    <x v="10"/>
    <x v="4"/>
  </r>
  <r>
    <n v="77574399"/>
    <x v="10"/>
    <x v="11"/>
  </r>
  <r>
    <n v="77574400"/>
    <x v="11"/>
    <x v="10"/>
  </r>
  <r>
    <n v="77574401"/>
    <x v="7"/>
    <x v="8"/>
  </r>
  <r>
    <n v="77574402"/>
    <x v="10"/>
    <x v="15"/>
  </r>
  <r>
    <n v="77574403"/>
    <x v="10"/>
    <x v="4"/>
  </r>
  <r>
    <n v="77574404"/>
    <x v="10"/>
    <x v="3"/>
  </r>
  <r>
    <n v="77574405"/>
    <x v="10"/>
    <x v="15"/>
  </r>
  <r>
    <n v="77574406"/>
    <x v="10"/>
    <x v="15"/>
  </r>
  <r>
    <n v="77574410"/>
    <x v="40"/>
    <x v="5"/>
  </r>
  <r>
    <n v="77574413"/>
    <x v="10"/>
    <x v="2"/>
  </r>
  <r>
    <n v="77574415"/>
    <x v="40"/>
    <x v="11"/>
  </r>
  <r>
    <n v="77574416"/>
    <x v="10"/>
    <x v="8"/>
  </r>
  <r>
    <n v="77574417"/>
    <x v="21"/>
    <x v="16"/>
  </r>
  <r>
    <n v="77574418"/>
    <x v="10"/>
    <x v="1"/>
  </r>
  <r>
    <n v="77574419"/>
    <x v="12"/>
    <x v="18"/>
  </r>
  <r>
    <n v="77574420"/>
    <x v="40"/>
    <x v="7"/>
  </r>
  <r>
    <n v="77574422"/>
    <x v="10"/>
    <x v="18"/>
  </r>
  <r>
    <n v="77574423"/>
    <x v="10"/>
    <x v="8"/>
  </r>
  <r>
    <n v="77574424"/>
    <x v="10"/>
    <x v="7"/>
  </r>
  <r>
    <n v="77574425"/>
    <x v="10"/>
    <x v="7"/>
  </r>
  <r>
    <n v="77574426"/>
    <x v="10"/>
    <x v="11"/>
  </r>
  <r>
    <n v="77574427"/>
    <x v="10"/>
    <x v="3"/>
  </r>
  <r>
    <n v="77574428"/>
    <x v="10"/>
    <x v="6"/>
  </r>
  <r>
    <n v="77574430"/>
    <x v="7"/>
    <x v="11"/>
  </r>
  <r>
    <n v="77574431"/>
    <x v="10"/>
    <x v="8"/>
  </r>
  <r>
    <n v="77574432"/>
    <x v="10"/>
    <x v="7"/>
  </r>
  <r>
    <n v="77574433"/>
    <x v="5"/>
    <x v="5"/>
  </r>
  <r>
    <n v="77574434"/>
    <x v="10"/>
    <x v="7"/>
  </r>
  <r>
    <n v="77574435"/>
    <x v="7"/>
    <x v="1"/>
  </r>
  <r>
    <n v="77574436"/>
    <x v="7"/>
    <x v="13"/>
  </r>
  <r>
    <n v="77574437"/>
    <x v="40"/>
    <x v="6"/>
  </r>
  <r>
    <n v="77574438"/>
    <x v="10"/>
    <x v="11"/>
  </r>
  <r>
    <n v="77574439"/>
    <x v="4"/>
    <x v="17"/>
  </r>
  <r>
    <n v="77574440"/>
    <x v="10"/>
    <x v="18"/>
  </r>
  <r>
    <n v="77574441"/>
    <x v="11"/>
    <x v="11"/>
  </r>
  <r>
    <n v="77574442"/>
    <x v="12"/>
    <x v="13"/>
  </r>
  <r>
    <n v="77574443"/>
    <x v="40"/>
    <x v="13"/>
  </r>
  <r>
    <n v="77574444"/>
    <x v="40"/>
    <x v="16"/>
  </r>
  <r>
    <n v="77574445"/>
    <x v="40"/>
    <x v="18"/>
  </r>
  <r>
    <n v="77574446"/>
    <x v="40"/>
    <x v="18"/>
  </r>
  <r>
    <n v="77574447"/>
    <x v="40"/>
    <x v="18"/>
  </r>
  <r>
    <n v="77574448"/>
    <x v="40"/>
    <x v="18"/>
  </r>
  <r>
    <n v="77574449"/>
    <x v="3"/>
    <x v="1"/>
  </r>
  <r>
    <n v="77574450"/>
    <x v="10"/>
    <x v="13"/>
  </r>
  <r>
    <n v="77574451"/>
    <x v="10"/>
    <x v="9"/>
  </r>
  <r>
    <n v="77574452"/>
    <x v="1"/>
    <x v="13"/>
  </r>
  <r>
    <n v="77574453"/>
    <x v="7"/>
    <x v="12"/>
  </r>
  <r>
    <n v="77574455"/>
    <x v="10"/>
    <x v="10"/>
  </r>
  <r>
    <n v="77574456"/>
    <x v="40"/>
    <x v="16"/>
  </r>
  <r>
    <n v="77574457"/>
    <x v="40"/>
    <x v="16"/>
  </r>
  <r>
    <n v="77574458"/>
    <x v="10"/>
    <x v="2"/>
  </r>
  <r>
    <n v="77574459"/>
    <x v="7"/>
    <x v="0"/>
  </r>
  <r>
    <n v="77574460"/>
    <x v="10"/>
    <x v="4"/>
  </r>
  <r>
    <n v="77574462"/>
    <x v="12"/>
    <x v="15"/>
  </r>
  <r>
    <n v="77574464"/>
    <x v="1"/>
    <x v="13"/>
  </r>
  <r>
    <n v="77574465"/>
    <x v="10"/>
    <x v="17"/>
  </r>
  <r>
    <n v="77574467"/>
    <x v="7"/>
    <x v="15"/>
  </r>
  <r>
    <n v="77574468"/>
    <x v="10"/>
    <x v="2"/>
  </r>
  <r>
    <n v="77574469"/>
    <x v="10"/>
    <x v="0"/>
  </r>
  <r>
    <n v="77574470"/>
    <x v="10"/>
    <x v="4"/>
  </r>
  <r>
    <n v="77574472"/>
    <x v="3"/>
    <x v="1"/>
  </r>
  <r>
    <n v="77574474"/>
    <x v="4"/>
    <x v="13"/>
  </r>
  <r>
    <n v="77574476"/>
    <x v="22"/>
    <x v="8"/>
  </r>
  <r>
    <n v="77574479"/>
    <x v="10"/>
    <x v="15"/>
  </r>
  <r>
    <n v="77574480"/>
    <x v="7"/>
    <x v="7"/>
  </r>
  <r>
    <n v="77574482"/>
    <x v="3"/>
    <x v="13"/>
  </r>
  <r>
    <n v="77574483"/>
    <x v="12"/>
    <x v="0"/>
  </r>
  <r>
    <n v="77574484"/>
    <x v="40"/>
    <x v="0"/>
  </r>
  <r>
    <n v="77574490"/>
    <x v="0"/>
    <x v="5"/>
  </r>
  <r>
    <n v="77574492"/>
    <x v="10"/>
    <x v="0"/>
  </r>
  <r>
    <n v="77574493"/>
    <x v="10"/>
    <x v="10"/>
  </r>
  <r>
    <n v="77574494"/>
    <x v="0"/>
    <x v="8"/>
  </r>
  <r>
    <n v="77574495"/>
    <x v="10"/>
    <x v="4"/>
  </r>
  <r>
    <n v="77574496"/>
    <x v="10"/>
    <x v="15"/>
  </r>
  <r>
    <n v="77574497"/>
    <x v="10"/>
    <x v="4"/>
  </r>
  <r>
    <n v="77574498"/>
    <x v="10"/>
    <x v="15"/>
  </r>
  <r>
    <n v="77574499"/>
    <x v="10"/>
    <x v="6"/>
  </r>
  <r>
    <n v="77574500"/>
    <x v="10"/>
    <x v="8"/>
  </r>
  <r>
    <n v="77574502"/>
    <x v="12"/>
    <x v="11"/>
  </r>
  <r>
    <n v="77574503"/>
    <x v="7"/>
    <x v="1"/>
  </r>
  <r>
    <n v="77574504"/>
    <x v="7"/>
    <x v="10"/>
  </r>
  <r>
    <n v="77574505"/>
    <x v="7"/>
    <x v="11"/>
  </r>
  <r>
    <n v="77574506"/>
    <x v="5"/>
    <x v="8"/>
  </r>
  <r>
    <n v="77574509"/>
    <x v="10"/>
    <x v="14"/>
  </r>
  <r>
    <n v="77574510"/>
    <x v="10"/>
    <x v="1"/>
  </r>
  <r>
    <n v="77574511"/>
    <x v="3"/>
    <x v="16"/>
  </r>
  <r>
    <n v="77574512"/>
    <x v="41"/>
    <x v="1"/>
  </r>
  <r>
    <n v="77574513"/>
    <x v="10"/>
    <x v="8"/>
  </r>
  <r>
    <n v="77574514"/>
    <x v="7"/>
    <x v="1"/>
  </r>
  <r>
    <n v="77574515"/>
    <x v="7"/>
    <x v="18"/>
  </r>
  <r>
    <n v="77574516"/>
    <x v="7"/>
    <x v="11"/>
  </r>
  <r>
    <n v="77574518"/>
    <x v="12"/>
    <x v="15"/>
  </r>
  <r>
    <n v="77574519"/>
    <x v="12"/>
    <x v="18"/>
  </r>
  <r>
    <n v="77574520"/>
    <x v="12"/>
    <x v="9"/>
  </r>
  <r>
    <n v="77574521"/>
    <x v="1"/>
    <x v="4"/>
  </r>
  <r>
    <n v="77574522"/>
    <x v="12"/>
    <x v="18"/>
  </r>
  <r>
    <n v="77574523"/>
    <x v="12"/>
    <x v="18"/>
  </r>
  <r>
    <n v="77574524"/>
    <x v="10"/>
    <x v="15"/>
  </r>
  <r>
    <n v="77574525"/>
    <x v="12"/>
    <x v="18"/>
  </r>
  <r>
    <n v="77574526"/>
    <x v="12"/>
    <x v="4"/>
  </r>
  <r>
    <n v="77574527"/>
    <x v="3"/>
    <x v="18"/>
  </r>
  <r>
    <n v="77574528"/>
    <x v="10"/>
    <x v="7"/>
  </r>
  <r>
    <n v="77574529"/>
    <x v="0"/>
    <x v="15"/>
  </r>
  <r>
    <n v="77574530"/>
    <x v="12"/>
    <x v="6"/>
  </r>
  <r>
    <n v="77574531"/>
    <x v="7"/>
    <x v="9"/>
  </r>
  <r>
    <n v="77574532"/>
    <x v="40"/>
    <x v="10"/>
  </r>
  <r>
    <n v="77574533"/>
    <x v="7"/>
    <x v="18"/>
  </r>
  <r>
    <n v="77574534"/>
    <x v="7"/>
    <x v="8"/>
  </r>
  <r>
    <n v="77574536"/>
    <x v="10"/>
    <x v="1"/>
  </r>
  <r>
    <n v="77574538"/>
    <x v="12"/>
    <x v="5"/>
  </r>
  <r>
    <n v="77574539"/>
    <x v="10"/>
    <x v="13"/>
  </r>
  <r>
    <n v="77574540"/>
    <x v="7"/>
    <x v="10"/>
  </r>
  <r>
    <n v="77574541"/>
    <x v="42"/>
    <x v="5"/>
  </r>
  <r>
    <n v="77574542"/>
    <x v="40"/>
    <x v="13"/>
  </r>
  <r>
    <n v="77574543"/>
    <x v="10"/>
    <x v="14"/>
  </r>
  <r>
    <n v="77574545"/>
    <x v="7"/>
    <x v="12"/>
  </r>
  <r>
    <n v="77574546"/>
    <x v="7"/>
    <x v="2"/>
  </r>
  <r>
    <n v="77574549"/>
    <x v="7"/>
    <x v="18"/>
  </r>
  <r>
    <n v="77574550"/>
    <x v="7"/>
    <x v="4"/>
  </r>
  <r>
    <n v="77574551"/>
    <x v="7"/>
    <x v="16"/>
  </r>
  <r>
    <n v="77574552"/>
    <x v="10"/>
    <x v="15"/>
  </r>
  <r>
    <n v="77574553"/>
    <x v="7"/>
    <x v="17"/>
  </r>
  <r>
    <n v="77574555"/>
    <x v="10"/>
    <x v="4"/>
  </r>
  <r>
    <n v="77574556"/>
    <x v="10"/>
    <x v="8"/>
  </r>
  <r>
    <n v="77574557"/>
    <x v="7"/>
    <x v="3"/>
  </r>
  <r>
    <n v="77574558"/>
    <x v="40"/>
    <x v="10"/>
  </r>
  <r>
    <n v="77574562"/>
    <x v="10"/>
    <x v="18"/>
  </r>
  <r>
    <n v="77574563"/>
    <x v="10"/>
    <x v="18"/>
  </r>
  <r>
    <n v="77574564"/>
    <x v="7"/>
    <x v="11"/>
  </r>
  <r>
    <n v="77574565"/>
    <x v="10"/>
    <x v="4"/>
  </r>
  <r>
    <n v="77574566"/>
    <x v="7"/>
    <x v="6"/>
  </r>
  <r>
    <n v="77574567"/>
    <x v="10"/>
    <x v="15"/>
  </r>
  <r>
    <n v="77574568"/>
    <x v="5"/>
    <x v="7"/>
  </r>
  <r>
    <n v="77574569"/>
    <x v="12"/>
    <x v="18"/>
  </r>
  <r>
    <n v="77574570"/>
    <x v="7"/>
    <x v="17"/>
  </r>
  <r>
    <n v="77574571"/>
    <x v="7"/>
    <x v="16"/>
  </r>
  <r>
    <n v="77574572"/>
    <x v="7"/>
    <x v="13"/>
  </r>
  <r>
    <n v="77574573"/>
    <x v="10"/>
    <x v="11"/>
  </r>
  <r>
    <n v="77574575"/>
    <x v="7"/>
    <x v="10"/>
  </r>
  <r>
    <n v="77574576"/>
    <x v="22"/>
    <x v="14"/>
  </r>
  <r>
    <n v="77574577"/>
    <x v="22"/>
    <x v="14"/>
  </r>
  <r>
    <n v="77574578"/>
    <x v="7"/>
    <x v="17"/>
  </r>
  <r>
    <n v="77574579"/>
    <x v="7"/>
    <x v="1"/>
  </r>
  <r>
    <n v="77574580"/>
    <x v="22"/>
    <x v="16"/>
  </r>
  <r>
    <n v="77574581"/>
    <x v="22"/>
    <x v="16"/>
  </r>
  <r>
    <n v="77574582"/>
    <x v="7"/>
    <x v="10"/>
  </r>
  <r>
    <n v="77574583"/>
    <x v="21"/>
    <x v="4"/>
  </r>
  <r>
    <n v="77574584"/>
    <x v="7"/>
    <x v="10"/>
  </r>
  <r>
    <n v="77574585"/>
    <x v="22"/>
    <x v="17"/>
  </r>
  <r>
    <n v="77574586"/>
    <x v="22"/>
    <x v="17"/>
  </r>
  <r>
    <n v="77574587"/>
    <x v="22"/>
    <x v="9"/>
  </r>
  <r>
    <n v="77574588"/>
    <x v="7"/>
    <x v="13"/>
  </r>
  <r>
    <n v="77574589"/>
    <x v="40"/>
    <x v="0"/>
  </r>
  <r>
    <n v="77574590"/>
    <x v="10"/>
    <x v="3"/>
  </r>
  <r>
    <n v="77574591"/>
    <x v="10"/>
    <x v="3"/>
  </r>
  <r>
    <n v="77574592"/>
    <x v="10"/>
    <x v="1"/>
  </r>
  <r>
    <n v="77574593"/>
    <x v="10"/>
    <x v="1"/>
  </r>
  <r>
    <n v="77574594"/>
    <x v="7"/>
    <x v="11"/>
  </r>
  <r>
    <n v="77574595"/>
    <x v="7"/>
    <x v="11"/>
  </r>
  <r>
    <n v="77574596"/>
    <x v="7"/>
    <x v="11"/>
  </r>
  <r>
    <n v="77574599"/>
    <x v="5"/>
    <x v="17"/>
  </r>
  <r>
    <n v="77574601"/>
    <x v="40"/>
    <x v="0"/>
  </r>
  <r>
    <n v="77574605"/>
    <x v="40"/>
    <x v="18"/>
  </r>
  <r>
    <n v="77574606"/>
    <x v="7"/>
    <x v="11"/>
  </r>
  <r>
    <n v="77574607"/>
    <x v="10"/>
    <x v="8"/>
  </r>
  <r>
    <n v="77574608"/>
    <x v="7"/>
    <x v="14"/>
  </r>
  <r>
    <n v="77574610"/>
    <x v="10"/>
    <x v="8"/>
  </r>
  <r>
    <n v="77574611"/>
    <x v="10"/>
    <x v="4"/>
  </r>
  <r>
    <n v="77574612"/>
    <x v="10"/>
    <x v="1"/>
  </r>
  <r>
    <n v="77574613"/>
    <x v="10"/>
    <x v="0"/>
  </r>
  <r>
    <n v="77574614"/>
    <x v="10"/>
    <x v="0"/>
  </r>
  <r>
    <n v="77574615"/>
    <x v="7"/>
    <x v="17"/>
  </r>
  <r>
    <n v="77574616"/>
    <x v="3"/>
    <x v="15"/>
  </r>
  <r>
    <n v="77574618"/>
    <x v="10"/>
    <x v="17"/>
  </r>
  <r>
    <n v="77574619"/>
    <x v="40"/>
    <x v="0"/>
  </r>
  <r>
    <n v="77574620"/>
    <x v="10"/>
    <x v="8"/>
  </r>
  <r>
    <n v="77574621"/>
    <x v="10"/>
    <x v="8"/>
  </r>
  <r>
    <n v="77574626"/>
    <x v="7"/>
    <x v="2"/>
  </r>
  <r>
    <n v="77574627"/>
    <x v="40"/>
    <x v="16"/>
  </r>
  <r>
    <n v="77574629"/>
    <x v="7"/>
    <x v="15"/>
  </r>
  <r>
    <n v="77574630"/>
    <x v="10"/>
    <x v="7"/>
  </r>
  <r>
    <n v="77574631"/>
    <x v="10"/>
    <x v="14"/>
  </r>
  <r>
    <n v="77574632"/>
    <x v="7"/>
    <x v="18"/>
  </r>
  <r>
    <n v="77574634"/>
    <x v="3"/>
    <x v="10"/>
  </r>
  <r>
    <n v="77574635"/>
    <x v="40"/>
    <x v="6"/>
  </r>
  <r>
    <n v="77574637"/>
    <x v="12"/>
    <x v="18"/>
  </r>
  <r>
    <n v="77574638"/>
    <x v="10"/>
    <x v="8"/>
  </r>
  <r>
    <n v="77574639"/>
    <x v="7"/>
    <x v="13"/>
  </r>
  <r>
    <n v="77574640"/>
    <x v="3"/>
    <x v="1"/>
  </r>
  <r>
    <n v="77574641"/>
    <x v="10"/>
    <x v="7"/>
  </r>
  <r>
    <n v="77574644"/>
    <x v="0"/>
    <x v="15"/>
  </r>
  <r>
    <n v="77574646"/>
    <x v="10"/>
    <x v="13"/>
  </r>
  <r>
    <n v="77574647"/>
    <x v="7"/>
    <x v="12"/>
  </r>
  <r>
    <n v="77574649"/>
    <x v="0"/>
    <x v="15"/>
  </r>
  <r>
    <n v="77574653"/>
    <x v="12"/>
    <x v="7"/>
  </r>
  <r>
    <n v="77574654"/>
    <x v="3"/>
    <x v="10"/>
  </r>
  <r>
    <n v="77574655"/>
    <x v="22"/>
    <x v="16"/>
  </r>
  <r>
    <n v="77574656"/>
    <x v="40"/>
    <x v="18"/>
  </r>
  <r>
    <n v="77574657"/>
    <x v="40"/>
    <x v="18"/>
  </r>
  <r>
    <n v="77574658"/>
    <x v="22"/>
    <x v="12"/>
  </r>
  <r>
    <n v="77574662"/>
    <x v="3"/>
    <x v="9"/>
  </r>
  <r>
    <n v="77574664"/>
    <x v="10"/>
    <x v="18"/>
  </r>
  <r>
    <n v="77574665"/>
    <x v="10"/>
    <x v="0"/>
  </r>
  <r>
    <n v="77574666"/>
    <x v="10"/>
    <x v="14"/>
  </r>
  <r>
    <n v="77574667"/>
    <x v="10"/>
    <x v="14"/>
  </r>
  <r>
    <n v="77574669"/>
    <x v="12"/>
    <x v="5"/>
  </r>
  <r>
    <n v="77574670"/>
    <x v="12"/>
    <x v="5"/>
  </r>
  <r>
    <n v="77574673"/>
    <x v="3"/>
    <x v="11"/>
  </r>
  <r>
    <n v="77574674"/>
    <x v="5"/>
    <x v="1"/>
  </r>
  <r>
    <n v="77574676"/>
    <x v="40"/>
    <x v="10"/>
  </r>
  <r>
    <n v="77574677"/>
    <x v="10"/>
    <x v="14"/>
  </r>
  <r>
    <n v="77574678"/>
    <x v="5"/>
    <x v="15"/>
  </r>
  <r>
    <n v="77574680"/>
    <x v="5"/>
    <x v="7"/>
  </r>
  <r>
    <n v="77574681"/>
    <x v="10"/>
    <x v="0"/>
  </r>
  <r>
    <n v="77574683"/>
    <x v="10"/>
    <x v="1"/>
  </r>
  <r>
    <n v="77574684"/>
    <x v="10"/>
    <x v="0"/>
  </r>
  <r>
    <n v="77574685"/>
    <x v="10"/>
    <x v="15"/>
  </r>
  <r>
    <n v="77574686"/>
    <x v="10"/>
    <x v="14"/>
  </r>
  <r>
    <n v="77574687"/>
    <x v="10"/>
    <x v="11"/>
  </r>
  <r>
    <n v="77574688"/>
    <x v="22"/>
    <x v="2"/>
  </r>
  <r>
    <n v="77574690"/>
    <x v="10"/>
    <x v="11"/>
  </r>
  <r>
    <n v="77574691"/>
    <x v="22"/>
    <x v="10"/>
  </r>
  <r>
    <n v="77574692"/>
    <x v="10"/>
    <x v="14"/>
  </r>
  <r>
    <n v="77574693"/>
    <x v="7"/>
    <x v="2"/>
  </r>
  <r>
    <n v="77574694"/>
    <x v="10"/>
    <x v="4"/>
  </r>
  <r>
    <n v="77574695"/>
    <x v="10"/>
    <x v="14"/>
  </r>
  <r>
    <n v="77574696"/>
    <x v="7"/>
    <x v="1"/>
  </r>
  <r>
    <n v="77574697"/>
    <x v="22"/>
    <x v="17"/>
  </r>
  <r>
    <n v="77574698"/>
    <x v="12"/>
    <x v="18"/>
  </r>
  <r>
    <n v="77574701"/>
    <x v="10"/>
    <x v="15"/>
  </r>
  <r>
    <n v="77574704"/>
    <x v="10"/>
    <x v="4"/>
  </r>
  <r>
    <n v="77574705"/>
    <x v="10"/>
    <x v="14"/>
  </r>
  <r>
    <n v="77574706"/>
    <x v="22"/>
    <x v="17"/>
  </r>
  <r>
    <n v="77574707"/>
    <x v="3"/>
    <x v="8"/>
  </r>
  <r>
    <n v="77574708"/>
    <x v="12"/>
    <x v="11"/>
  </r>
  <r>
    <n v="77574709"/>
    <x v="7"/>
    <x v="4"/>
  </r>
  <r>
    <n v="77574710"/>
    <x v="10"/>
    <x v="18"/>
  </r>
  <r>
    <n v="77574711"/>
    <x v="12"/>
    <x v="14"/>
  </r>
  <r>
    <n v="77574712"/>
    <x v="41"/>
    <x v="17"/>
  </r>
  <r>
    <n v="77574714"/>
    <x v="21"/>
    <x v="5"/>
  </r>
  <r>
    <n v="77574716"/>
    <x v="10"/>
    <x v="15"/>
  </r>
  <r>
    <n v="77574717"/>
    <x v="12"/>
    <x v="14"/>
  </r>
  <r>
    <n v="77574719"/>
    <x v="40"/>
    <x v="3"/>
  </r>
  <r>
    <n v="77574721"/>
    <x v="10"/>
    <x v="17"/>
  </r>
  <r>
    <n v="77574722"/>
    <x v="10"/>
    <x v="17"/>
  </r>
  <r>
    <n v="77574723"/>
    <x v="22"/>
    <x v="12"/>
  </r>
  <r>
    <n v="77574724"/>
    <x v="22"/>
    <x v="12"/>
  </r>
  <r>
    <n v="77574725"/>
    <x v="22"/>
    <x v="17"/>
  </r>
  <r>
    <n v="77574726"/>
    <x v="12"/>
    <x v="7"/>
  </r>
  <r>
    <n v="77574727"/>
    <x v="12"/>
    <x v="7"/>
  </r>
  <r>
    <n v="77574728"/>
    <x v="12"/>
    <x v="8"/>
  </r>
  <r>
    <n v="77574729"/>
    <x v="40"/>
    <x v="16"/>
  </r>
  <r>
    <n v="77574730"/>
    <x v="40"/>
    <x v="6"/>
  </r>
  <r>
    <n v="77574731"/>
    <x v="12"/>
    <x v="16"/>
  </r>
  <r>
    <n v="77574732"/>
    <x v="10"/>
    <x v="4"/>
  </r>
  <r>
    <n v="77574733"/>
    <x v="10"/>
    <x v="3"/>
  </r>
  <r>
    <n v="77574734"/>
    <x v="40"/>
    <x v="1"/>
  </r>
  <r>
    <n v="77574737"/>
    <x v="7"/>
    <x v="12"/>
  </r>
  <r>
    <n v="77574738"/>
    <x v="4"/>
    <x v="4"/>
  </r>
  <r>
    <n v="77574739"/>
    <x v="40"/>
    <x v="0"/>
  </r>
  <r>
    <n v="77574740"/>
    <x v="7"/>
    <x v="8"/>
  </r>
  <r>
    <n v="77574741"/>
    <x v="41"/>
    <x v="9"/>
  </r>
  <r>
    <n v="77574742"/>
    <x v="40"/>
    <x v="16"/>
  </r>
  <r>
    <n v="77574743"/>
    <x v="10"/>
    <x v="10"/>
  </r>
  <r>
    <n v="77574744"/>
    <x v="10"/>
    <x v="17"/>
  </r>
  <r>
    <n v="77574746"/>
    <x v="10"/>
    <x v="4"/>
  </r>
  <r>
    <n v="77574747"/>
    <x v="12"/>
    <x v="12"/>
  </r>
  <r>
    <n v="77574748"/>
    <x v="3"/>
    <x v="16"/>
  </r>
  <r>
    <n v="77574749"/>
    <x v="12"/>
    <x v="5"/>
  </r>
  <r>
    <n v="77574750"/>
    <x v="11"/>
    <x v="16"/>
  </r>
  <r>
    <n v="77574751"/>
    <x v="7"/>
    <x v="6"/>
  </r>
  <r>
    <n v="77574752"/>
    <x v="7"/>
    <x v="16"/>
  </r>
  <r>
    <n v="77574753"/>
    <x v="10"/>
    <x v="8"/>
  </r>
  <r>
    <n v="77574754"/>
    <x v="10"/>
    <x v="10"/>
  </r>
  <r>
    <n v="77574756"/>
    <x v="7"/>
    <x v="4"/>
  </r>
  <r>
    <n v="77574757"/>
    <x v="12"/>
    <x v="16"/>
  </r>
  <r>
    <n v="77574759"/>
    <x v="22"/>
    <x v="14"/>
  </r>
  <r>
    <n v="77574761"/>
    <x v="22"/>
    <x v="14"/>
  </r>
  <r>
    <n v="77574762"/>
    <x v="10"/>
    <x v="8"/>
  </r>
  <r>
    <n v="77574763"/>
    <x v="9"/>
    <x v="12"/>
  </r>
  <r>
    <n v="77574764"/>
    <x v="3"/>
    <x v="18"/>
  </r>
  <r>
    <n v="77574765"/>
    <x v="3"/>
    <x v="18"/>
  </r>
  <r>
    <n v="77574766"/>
    <x v="12"/>
    <x v="16"/>
  </r>
  <r>
    <n v="77574768"/>
    <x v="10"/>
    <x v="2"/>
  </r>
  <r>
    <n v="77574772"/>
    <x v="7"/>
    <x v="1"/>
  </r>
  <r>
    <n v="77574773"/>
    <x v="10"/>
    <x v="8"/>
  </r>
  <r>
    <n v="77574774"/>
    <x v="10"/>
    <x v="3"/>
  </r>
  <r>
    <n v="77574776"/>
    <x v="10"/>
    <x v="10"/>
  </r>
  <r>
    <n v="77574777"/>
    <x v="10"/>
    <x v="15"/>
  </r>
  <r>
    <n v="77574778"/>
    <x v="10"/>
    <x v="15"/>
  </r>
  <r>
    <n v="77574779"/>
    <x v="10"/>
    <x v="11"/>
  </r>
  <r>
    <n v="77574780"/>
    <x v="10"/>
    <x v="0"/>
  </r>
  <r>
    <n v="77574781"/>
    <x v="10"/>
    <x v="0"/>
  </r>
  <r>
    <n v="77574782"/>
    <x v="10"/>
    <x v="0"/>
  </r>
  <r>
    <n v="77574783"/>
    <x v="12"/>
    <x v="18"/>
  </r>
  <r>
    <n v="77574785"/>
    <x v="10"/>
    <x v="15"/>
  </r>
  <r>
    <n v="77574786"/>
    <x v="2"/>
    <x v="4"/>
  </r>
  <r>
    <n v="77574789"/>
    <x v="10"/>
    <x v="2"/>
  </r>
  <r>
    <n v="77574790"/>
    <x v="4"/>
    <x v="12"/>
  </r>
  <r>
    <n v="77574791"/>
    <x v="22"/>
    <x v="9"/>
  </r>
  <r>
    <n v="77574792"/>
    <x v="10"/>
    <x v="14"/>
  </r>
  <r>
    <n v="77574794"/>
    <x v="9"/>
    <x v="15"/>
  </r>
  <r>
    <n v="77574795"/>
    <x v="10"/>
    <x v="8"/>
  </r>
  <r>
    <n v="77574796"/>
    <x v="0"/>
    <x v="11"/>
  </r>
  <r>
    <n v="77574799"/>
    <x v="12"/>
    <x v="10"/>
  </r>
  <r>
    <n v="77574801"/>
    <x v="12"/>
    <x v="14"/>
  </r>
  <r>
    <n v="77574803"/>
    <x v="40"/>
    <x v="7"/>
  </r>
  <r>
    <n v="77574806"/>
    <x v="10"/>
    <x v="18"/>
  </r>
  <r>
    <n v="77574807"/>
    <x v="22"/>
    <x v="8"/>
  </r>
  <r>
    <n v="77574808"/>
    <x v="22"/>
    <x v="18"/>
  </r>
  <r>
    <n v="77574810"/>
    <x v="10"/>
    <x v="8"/>
  </r>
  <r>
    <n v="77574812"/>
    <x v="7"/>
    <x v="12"/>
  </r>
  <r>
    <n v="77574814"/>
    <x v="10"/>
    <x v="8"/>
  </r>
  <r>
    <n v="77574815"/>
    <x v="10"/>
    <x v="13"/>
  </r>
  <r>
    <n v="77574818"/>
    <x v="10"/>
    <x v="6"/>
  </r>
  <r>
    <n v="77574820"/>
    <x v="7"/>
    <x v="16"/>
  </r>
  <r>
    <n v="77574821"/>
    <x v="3"/>
    <x v="15"/>
  </r>
  <r>
    <n v="77574823"/>
    <x v="10"/>
    <x v="15"/>
  </r>
  <r>
    <n v="77574824"/>
    <x v="7"/>
    <x v="8"/>
  </r>
  <r>
    <n v="77574825"/>
    <x v="10"/>
    <x v="9"/>
  </r>
  <r>
    <n v="77574826"/>
    <x v="12"/>
    <x v="16"/>
  </r>
  <r>
    <n v="77574827"/>
    <x v="7"/>
    <x v="3"/>
  </r>
  <r>
    <n v="77574828"/>
    <x v="21"/>
    <x v="6"/>
  </r>
  <r>
    <n v="77574829"/>
    <x v="1"/>
    <x v="13"/>
  </r>
  <r>
    <n v="77574831"/>
    <x v="10"/>
    <x v="16"/>
  </r>
  <r>
    <n v="77574832"/>
    <x v="10"/>
    <x v="16"/>
  </r>
  <r>
    <n v="77574833"/>
    <x v="10"/>
    <x v="5"/>
  </r>
  <r>
    <n v="77574835"/>
    <x v="22"/>
    <x v="8"/>
  </r>
  <r>
    <n v="77574836"/>
    <x v="22"/>
    <x v="8"/>
  </r>
  <r>
    <n v="77574838"/>
    <x v="3"/>
    <x v="1"/>
  </r>
  <r>
    <n v="77574840"/>
    <x v="10"/>
    <x v="2"/>
  </r>
  <r>
    <n v="77574841"/>
    <x v="7"/>
    <x v="18"/>
  </r>
  <r>
    <n v="77574843"/>
    <x v="12"/>
    <x v="4"/>
  </r>
  <r>
    <n v="77574845"/>
    <x v="40"/>
    <x v="1"/>
  </r>
  <r>
    <n v="77574846"/>
    <x v="40"/>
    <x v="1"/>
  </r>
  <r>
    <n v="77574847"/>
    <x v="12"/>
    <x v="11"/>
  </r>
  <r>
    <n v="77574849"/>
    <x v="10"/>
    <x v="11"/>
  </r>
  <r>
    <n v="77574851"/>
    <x v="10"/>
    <x v="9"/>
  </r>
  <r>
    <n v="77574852"/>
    <x v="10"/>
    <x v="1"/>
  </r>
  <r>
    <n v="77574854"/>
    <x v="10"/>
    <x v="18"/>
  </r>
  <r>
    <n v="77574856"/>
    <x v="40"/>
    <x v="0"/>
  </r>
  <r>
    <n v="77574858"/>
    <x v="10"/>
    <x v="2"/>
  </r>
  <r>
    <n v="77574859"/>
    <x v="7"/>
    <x v="18"/>
  </r>
  <r>
    <n v="77574860"/>
    <x v="47"/>
    <x v="19"/>
  </r>
  <r>
    <n v="77574861"/>
    <x v="1"/>
    <x v="6"/>
  </r>
  <r>
    <n v="77574862"/>
    <x v="7"/>
    <x v="12"/>
  </r>
  <r>
    <n v="77574863"/>
    <x v="40"/>
    <x v="16"/>
  </r>
  <r>
    <n v="77574864"/>
    <x v="7"/>
    <x v="0"/>
  </r>
  <r>
    <n v="77574865"/>
    <x v="12"/>
    <x v="10"/>
  </r>
  <r>
    <n v="77574866"/>
    <x v="11"/>
    <x v="2"/>
  </r>
  <r>
    <n v="77574867"/>
    <x v="10"/>
    <x v="11"/>
  </r>
  <r>
    <n v="77574868"/>
    <x v="7"/>
    <x v="5"/>
  </r>
  <r>
    <n v="77574869"/>
    <x v="7"/>
    <x v="5"/>
  </r>
  <r>
    <n v="77574870"/>
    <x v="10"/>
    <x v="3"/>
  </r>
  <r>
    <n v="77574871"/>
    <x v="10"/>
    <x v="8"/>
  </r>
  <r>
    <n v="77574872"/>
    <x v="10"/>
    <x v="14"/>
  </r>
  <r>
    <n v="77574873"/>
    <x v="10"/>
    <x v="14"/>
  </r>
  <r>
    <n v="77574874"/>
    <x v="10"/>
    <x v="14"/>
  </r>
  <r>
    <n v="77574875"/>
    <x v="10"/>
    <x v="14"/>
  </r>
  <r>
    <n v="77574876"/>
    <x v="22"/>
    <x v="8"/>
  </r>
  <r>
    <n v="77574877"/>
    <x v="3"/>
    <x v="8"/>
  </r>
  <r>
    <n v="77574878"/>
    <x v="7"/>
    <x v="12"/>
  </r>
  <r>
    <n v="77574880"/>
    <x v="7"/>
    <x v="11"/>
  </r>
  <r>
    <n v="77574882"/>
    <x v="22"/>
    <x v="9"/>
  </r>
  <r>
    <n v="77574883"/>
    <x v="41"/>
    <x v="1"/>
  </r>
  <r>
    <n v="77574884"/>
    <x v="40"/>
    <x v="10"/>
  </r>
  <r>
    <n v="77574885"/>
    <x v="42"/>
    <x v="5"/>
  </r>
  <r>
    <n v="77574886"/>
    <x v="10"/>
    <x v="4"/>
  </r>
  <r>
    <n v="77574888"/>
    <x v="40"/>
    <x v="10"/>
  </r>
  <r>
    <n v="77574889"/>
    <x v="10"/>
    <x v="17"/>
  </r>
  <r>
    <n v="77574890"/>
    <x v="40"/>
    <x v="10"/>
  </r>
  <r>
    <n v="77574891"/>
    <x v="12"/>
    <x v="12"/>
  </r>
  <r>
    <n v="77574892"/>
    <x v="40"/>
    <x v="14"/>
  </r>
  <r>
    <n v="77574893"/>
    <x v="10"/>
    <x v="4"/>
  </r>
  <r>
    <n v="77574894"/>
    <x v="10"/>
    <x v="18"/>
  </r>
  <r>
    <n v="77574895"/>
    <x v="10"/>
    <x v="14"/>
  </r>
  <r>
    <n v="77574896"/>
    <x v="10"/>
    <x v="14"/>
  </r>
  <r>
    <n v="77574897"/>
    <x v="4"/>
    <x v="13"/>
  </r>
  <r>
    <n v="77574898"/>
    <x v="40"/>
    <x v="5"/>
  </r>
  <r>
    <n v="77574899"/>
    <x v="12"/>
    <x v="17"/>
  </r>
  <r>
    <n v="77574900"/>
    <x v="10"/>
    <x v="7"/>
  </r>
  <r>
    <n v="77574901"/>
    <x v="0"/>
    <x v="0"/>
  </r>
  <r>
    <n v="77574903"/>
    <x v="10"/>
    <x v="7"/>
  </r>
  <r>
    <n v="77574904"/>
    <x v="10"/>
    <x v="4"/>
  </r>
  <r>
    <n v="77574905"/>
    <x v="10"/>
    <x v="3"/>
  </r>
  <r>
    <n v="77574906"/>
    <x v="10"/>
    <x v="3"/>
  </r>
  <r>
    <n v="77574908"/>
    <x v="7"/>
    <x v="11"/>
  </r>
  <r>
    <n v="77574909"/>
    <x v="10"/>
    <x v="15"/>
  </r>
  <r>
    <n v="77574911"/>
    <x v="7"/>
    <x v="8"/>
  </r>
  <r>
    <n v="77574914"/>
    <x v="7"/>
    <x v="10"/>
  </r>
  <r>
    <n v="77574916"/>
    <x v="10"/>
    <x v="14"/>
  </r>
  <r>
    <n v="77574917"/>
    <x v="10"/>
    <x v="0"/>
  </r>
  <r>
    <n v="77574918"/>
    <x v="10"/>
    <x v="15"/>
  </r>
  <r>
    <n v="77574919"/>
    <x v="7"/>
    <x v="1"/>
  </r>
  <r>
    <n v="77574920"/>
    <x v="10"/>
    <x v="12"/>
  </r>
  <r>
    <n v="77574921"/>
    <x v="10"/>
    <x v="15"/>
  </r>
  <r>
    <n v="77574923"/>
    <x v="21"/>
    <x v="1"/>
  </r>
  <r>
    <n v="77574924"/>
    <x v="10"/>
    <x v="15"/>
  </r>
  <r>
    <n v="77574925"/>
    <x v="4"/>
    <x v="8"/>
  </r>
  <r>
    <n v="77574926"/>
    <x v="41"/>
    <x v="17"/>
  </r>
  <r>
    <n v="77574927"/>
    <x v="7"/>
    <x v="11"/>
  </r>
  <r>
    <n v="77574928"/>
    <x v="12"/>
    <x v="18"/>
  </r>
  <r>
    <n v="77574929"/>
    <x v="10"/>
    <x v="1"/>
  </r>
  <r>
    <n v="77574930"/>
    <x v="10"/>
    <x v="18"/>
  </r>
  <r>
    <n v="77574932"/>
    <x v="3"/>
    <x v="18"/>
  </r>
  <r>
    <n v="77574933"/>
    <x v="10"/>
    <x v="15"/>
  </r>
  <r>
    <n v="77574934"/>
    <x v="10"/>
    <x v="3"/>
  </r>
  <r>
    <n v="77574935"/>
    <x v="48"/>
    <x v="15"/>
  </r>
  <r>
    <n v="77574936"/>
    <x v="10"/>
    <x v="14"/>
  </r>
  <r>
    <n v="77574937"/>
    <x v="7"/>
    <x v="7"/>
  </r>
  <r>
    <n v="77574938"/>
    <x v="7"/>
    <x v="16"/>
  </r>
  <r>
    <n v="77574945"/>
    <x v="11"/>
    <x v="10"/>
  </r>
  <r>
    <n v="77574948"/>
    <x v="40"/>
    <x v="5"/>
  </r>
  <r>
    <n v="77574964"/>
    <x v="0"/>
    <x v="17"/>
  </r>
  <r>
    <n v="77574965"/>
    <x v="0"/>
    <x v="15"/>
  </r>
  <r>
    <n v="77574966"/>
    <x v="7"/>
    <x v="5"/>
  </r>
  <r>
    <n v="77574967"/>
    <x v="7"/>
    <x v="18"/>
  </r>
  <r>
    <n v="77574985"/>
    <x v="10"/>
    <x v="8"/>
  </r>
  <r>
    <n v="77574986"/>
    <x v="7"/>
    <x v="1"/>
  </r>
  <r>
    <n v="77574987"/>
    <x v="10"/>
    <x v="9"/>
  </r>
  <r>
    <n v="77574988"/>
    <x v="10"/>
    <x v="17"/>
  </r>
  <r>
    <n v="77574989"/>
    <x v="12"/>
    <x v="17"/>
  </r>
  <r>
    <n v="77574990"/>
    <x v="7"/>
    <x v="8"/>
  </r>
  <r>
    <n v="77574991"/>
    <x v="40"/>
    <x v="6"/>
  </r>
  <r>
    <n v="77574992"/>
    <x v="5"/>
    <x v="6"/>
  </r>
  <r>
    <n v="77574993"/>
    <x v="40"/>
    <x v="2"/>
  </r>
  <r>
    <n v="77574994"/>
    <x v="40"/>
    <x v="2"/>
  </r>
  <r>
    <n v="77574995"/>
    <x v="10"/>
    <x v="14"/>
  </r>
  <r>
    <n v="77574996"/>
    <x v="10"/>
    <x v="11"/>
  </r>
  <r>
    <n v="77574997"/>
    <x v="10"/>
    <x v="11"/>
  </r>
  <r>
    <n v="77574998"/>
    <x v="10"/>
    <x v="10"/>
  </r>
  <r>
    <n v="77574999"/>
    <x v="10"/>
    <x v="8"/>
  </r>
  <r>
    <n v="77575000"/>
    <x v="10"/>
    <x v="7"/>
  </r>
  <r>
    <n v="77575001"/>
    <x v="10"/>
    <x v="14"/>
  </r>
  <r>
    <n v="77575003"/>
    <x v="10"/>
    <x v="5"/>
  </r>
  <r>
    <n v="77575004"/>
    <x v="10"/>
    <x v="14"/>
  </r>
  <r>
    <n v="77575005"/>
    <x v="9"/>
    <x v="18"/>
  </r>
  <r>
    <n v="77575006"/>
    <x v="7"/>
    <x v="11"/>
  </r>
  <r>
    <n v="77575007"/>
    <x v="7"/>
    <x v="11"/>
  </r>
  <r>
    <n v="77575008"/>
    <x v="7"/>
    <x v="11"/>
  </r>
  <r>
    <n v="77575009"/>
    <x v="7"/>
    <x v="11"/>
  </r>
  <r>
    <n v="77575010"/>
    <x v="7"/>
    <x v="5"/>
  </r>
  <r>
    <n v="77575011"/>
    <x v="7"/>
    <x v="5"/>
  </r>
  <r>
    <n v="77575012"/>
    <x v="7"/>
    <x v="5"/>
  </r>
  <r>
    <n v="77575013"/>
    <x v="7"/>
    <x v="5"/>
  </r>
  <r>
    <n v="77575014"/>
    <x v="40"/>
    <x v="14"/>
  </r>
  <r>
    <n v="77575016"/>
    <x v="22"/>
    <x v="8"/>
  </r>
  <r>
    <n v="77575017"/>
    <x v="22"/>
    <x v="17"/>
  </r>
  <r>
    <n v="77575019"/>
    <x v="3"/>
    <x v="18"/>
  </r>
  <r>
    <n v="77575021"/>
    <x v="10"/>
    <x v="8"/>
  </r>
  <r>
    <n v="77575022"/>
    <x v="7"/>
    <x v="17"/>
  </r>
  <r>
    <n v="77575023"/>
    <x v="12"/>
    <x v="11"/>
  </r>
  <r>
    <n v="77575024"/>
    <x v="10"/>
    <x v="8"/>
  </r>
  <r>
    <n v="77575025"/>
    <x v="10"/>
    <x v="14"/>
  </r>
  <r>
    <n v="77575026"/>
    <x v="12"/>
    <x v="14"/>
  </r>
  <r>
    <n v="77575027"/>
    <x v="21"/>
    <x v="1"/>
  </r>
  <r>
    <n v="77575028"/>
    <x v="21"/>
    <x v="1"/>
  </r>
  <r>
    <n v="77575029"/>
    <x v="7"/>
    <x v="5"/>
  </r>
  <r>
    <n v="77575030"/>
    <x v="12"/>
    <x v="18"/>
  </r>
  <r>
    <n v="77575031"/>
    <x v="10"/>
    <x v="14"/>
  </r>
  <r>
    <n v="77575032"/>
    <x v="3"/>
    <x v="18"/>
  </r>
  <r>
    <n v="77575033"/>
    <x v="0"/>
    <x v="15"/>
  </r>
  <r>
    <n v="77575034"/>
    <x v="12"/>
    <x v="18"/>
  </r>
  <r>
    <n v="77575035"/>
    <x v="10"/>
    <x v="9"/>
  </r>
  <r>
    <n v="77575036"/>
    <x v="10"/>
    <x v="3"/>
  </r>
  <r>
    <n v="77575037"/>
    <x v="10"/>
    <x v="14"/>
  </r>
  <r>
    <n v="77575038"/>
    <x v="10"/>
    <x v="14"/>
  </r>
  <r>
    <n v="77575039"/>
    <x v="10"/>
    <x v="14"/>
  </r>
  <r>
    <n v="77575040"/>
    <x v="10"/>
    <x v="14"/>
  </r>
  <r>
    <n v="77575041"/>
    <x v="10"/>
    <x v="18"/>
  </r>
  <r>
    <n v="77575042"/>
    <x v="10"/>
    <x v="14"/>
  </r>
  <r>
    <n v="77575044"/>
    <x v="7"/>
    <x v="16"/>
  </r>
  <r>
    <n v="77575045"/>
    <x v="7"/>
    <x v="0"/>
  </r>
  <r>
    <n v="77575046"/>
    <x v="7"/>
    <x v="0"/>
  </r>
  <r>
    <n v="77575048"/>
    <x v="22"/>
    <x v="12"/>
  </r>
  <r>
    <n v="77575049"/>
    <x v="7"/>
    <x v="4"/>
  </r>
  <r>
    <n v="77575050"/>
    <x v="7"/>
    <x v="15"/>
  </r>
  <r>
    <n v="77575052"/>
    <x v="7"/>
    <x v="1"/>
  </r>
  <r>
    <n v="77575053"/>
    <x v="41"/>
    <x v="5"/>
  </r>
  <r>
    <n v="77575054"/>
    <x v="41"/>
    <x v="4"/>
  </r>
  <r>
    <n v="77575055"/>
    <x v="41"/>
    <x v="9"/>
  </r>
  <r>
    <n v="77575056"/>
    <x v="10"/>
    <x v="6"/>
  </r>
  <r>
    <n v="77575057"/>
    <x v="22"/>
    <x v="12"/>
  </r>
  <r>
    <n v="77575059"/>
    <x v="7"/>
    <x v="8"/>
  </r>
  <r>
    <n v="77575060"/>
    <x v="22"/>
    <x v="17"/>
  </r>
  <r>
    <n v="77575061"/>
    <x v="7"/>
    <x v="10"/>
  </r>
  <r>
    <n v="77575062"/>
    <x v="7"/>
    <x v="15"/>
  </r>
  <r>
    <n v="77575064"/>
    <x v="7"/>
    <x v="16"/>
  </r>
  <r>
    <n v="77575066"/>
    <x v="22"/>
    <x v="1"/>
  </r>
  <r>
    <n v="77575067"/>
    <x v="3"/>
    <x v="18"/>
  </r>
  <r>
    <n v="77575069"/>
    <x v="10"/>
    <x v="0"/>
  </r>
  <r>
    <n v="77575070"/>
    <x v="22"/>
    <x v="10"/>
  </r>
  <r>
    <n v="77575071"/>
    <x v="22"/>
    <x v="14"/>
  </r>
  <r>
    <n v="77575072"/>
    <x v="40"/>
    <x v="6"/>
  </r>
  <r>
    <n v="77575073"/>
    <x v="10"/>
    <x v="15"/>
  </r>
  <r>
    <n v="77575074"/>
    <x v="40"/>
    <x v="4"/>
  </r>
  <r>
    <n v="77575077"/>
    <x v="10"/>
    <x v="10"/>
  </r>
  <r>
    <n v="77575078"/>
    <x v="10"/>
    <x v="14"/>
  </r>
  <r>
    <n v="77575079"/>
    <x v="10"/>
    <x v="11"/>
  </r>
  <r>
    <n v="77575080"/>
    <x v="12"/>
    <x v="15"/>
  </r>
  <r>
    <n v="77575081"/>
    <x v="0"/>
    <x v="5"/>
  </r>
  <r>
    <n v="77575082"/>
    <x v="0"/>
    <x v="5"/>
  </r>
  <r>
    <n v="77575083"/>
    <x v="5"/>
    <x v="15"/>
  </r>
  <r>
    <n v="77575084"/>
    <x v="10"/>
    <x v="3"/>
  </r>
  <r>
    <n v="77575085"/>
    <x v="10"/>
    <x v="3"/>
  </r>
  <r>
    <n v="77575087"/>
    <x v="10"/>
    <x v="16"/>
  </r>
  <r>
    <n v="77575089"/>
    <x v="1"/>
    <x v="9"/>
  </r>
  <r>
    <n v="77575090"/>
    <x v="42"/>
    <x v="2"/>
  </r>
  <r>
    <n v="77575091"/>
    <x v="22"/>
    <x v="12"/>
  </r>
  <r>
    <n v="77575093"/>
    <x v="0"/>
    <x v="10"/>
  </r>
  <r>
    <n v="77575094"/>
    <x v="0"/>
    <x v="10"/>
  </r>
  <r>
    <n v="77575095"/>
    <x v="12"/>
    <x v="5"/>
  </r>
  <r>
    <n v="77575096"/>
    <x v="7"/>
    <x v="2"/>
  </r>
  <r>
    <n v="77575097"/>
    <x v="3"/>
    <x v="10"/>
  </r>
  <r>
    <n v="77575102"/>
    <x v="3"/>
    <x v="10"/>
  </r>
  <r>
    <n v="77575103"/>
    <x v="3"/>
    <x v="10"/>
  </r>
  <r>
    <n v="77575105"/>
    <x v="3"/>
    <x v="10"/>
  </r>
  <r>
    <n v="77575106"/>
    <x v="3"/>
    <x v="10"/>
  </r>
  <r>
    <n v="77575113"/>
    <x v="3"/>
    <x v="10"/>
  </r>
  <r>
    <n v="77575115"/>
    <x v="3"/>
    <x v="10"/>
  </r>
  <r>
    <n v="77575116"/>
    <x v="3"/>
    <x v="10"/>
  </r>
  <r>
    <n v="77575117"/>
    <x v="3"/>
    <x v="10"/>
  </r>
  <r>
    <n v="77575118"/>
    <x v="7"/>
    <x v="1"/>
  </r>
  <r>
    <n v="77575119"/>
    <x v="12"/>
    <x v="8"/>
  </r>
  <r>
    <n v="77575120"/>
    <x v="0"/>
    <x v="15"/>
  </r>
  <r>
    <n v="77575121"/>
    <x v="3"/>
    <x v="18"/>
  </r>
  <r>
    <n v="77575122"/>
    <x v="7"/>
    <x v="5"/>
  </r>
  <r>
    <n v="77575124"/>
    <x v="10"/>
    <x v="14"/>
  </r>
  <r>
    <n v="77575125"/>
    <x v="10"/>
    <x v="14"/>
  </r>
  <r>
    <n v="77575126"/>
    <x v="10"/>
    <x v="14"/>
  </r>
  <r>
    <n v="77575127"/>
    <x v="10"/>
    <x v="11"/>
  </r>
  <r>
    <n v="77575130"/>
    <x v="10"/>
    <x v="6"/>
  </r>
  <r>
    <n v="77575131"/>
    <x v="10"/>
    <x v="3"/>
  </r>
  <r>
    <n v="77575132"/>
    <x v="10"/>
    <x v="11"/>
  </r>
  <r>
    <n v="77575133"/>
    <x v="10"/>
    <x v="11"/>
  </r>
  <r>
    <n v="77575136"/>
    <x v="10"/>
    <x v="11"/>
  </r>
  <r>
    <n v="77575137"/>
    <x v="12"/>
    <x v="10"/>
  </r>
  <r>
    <n v="77575138"/>
    <x v="7"/>
    <x v="15"/>
  </r>
  <r>
    <n v="77575139"/>
    <x v="12"/>
    <x v="10"/>
  </r>
  <r>
    <n v="77575140"/>
    <x v="3"/>
    <x v="3"/>
  </r>
  <r>
    <n v="77575141"/>
    <x v="0"/>
    <x v="6"/>
  </r>
  <r>
    <n v="77575144"/>
    <x v="40"/>
    <x v="9"/>
  </r>
  <r>
    <n v="77575145"/>
    <x v="7"/>
    <x v="11"/>
  </r>
  <r>
    <n v="77575147"/>
    <x v="12"/>
    <x v="10"/>
  </r>
  <r>
    <n v="77575148"/>
    <x v="1"/>
    <x v="15"/>
  </r>
  <r>
    <n v="77575150"/>
    <x v="5"/>
    <x v="16"/>
  </r>
  <r>
    <n v="77575151"/>
    <x v="3"/>
    <x v="0"/>
  </r>
  <r>
    <n v="77575152"/>
    <x v="7"/>
    <x v="0"/>
  </r>
  <r>
    <n v="77575153"/>
    <x v="7"/>
    <x v="1"/>
  </r>
  <r>
    <n v="77575154"/>
    <x v="7"/>
    <x v="1"/>
  </r>
  <r>
    <n v="77575155"/>
    <x v="7"/>
    <x v="17"/>
  </r>
  <r>
    <n v="77575156"/>
    <x v="7"/>
    <x v="16"/>
  </r>
  <r>
    <n v="77575157"/>
    <x v="40"/>
    <x v="12"/>
  </r>
  <r>
    <n v="77575158"/>
    <x v="7"/>
    <x v="15"/>
  </r>
  <r>
    <n v="77575159"/>
    <x v="10"/>
    <x v="2"/>
  </r>
  <r>
    <n v="77575160"/>
    <x v="10"/>
    <x v="14"/>
  </r>
  <r>
    <n v="77575161"/>
    <x v="10"/>
    <x v="17"/>
  </r>
  <r>
    <n v="77575162"/>
    <x v="40"/>
    <x v="6"/>
  </r>
  <r>
    <n v="77575163"/>
    <x v="7"/>
    <x v="11"/>
  </r>
  <r>
    <n v="77575164"/>
    <x v="7"/>
    <x v="18"/>
  </r>
  <r>
    <n v="77575165"/>
    <x v="10"/>
    <x v="18"/>
  </r>
  <r>
    <n v="77575166"/>
    <x v="10"/>
    <x v="14"/>
  </r>
  <r>
    <n v="77575167"/>
    <x v="10"/>
    <x v="8"/>
  </r>
  <r>
    <n v="77575168"/>
    <x v="10"/>
    <x v="14"/>
  </r>
  <r>
    <n v="77575169"/>
    <x v="10"/>
    <x v="7"/>
  </r>
  <r>
    <n v="77575170"/>
    <x v="10"/>
    <x v="7"/>
  </r>
  <r>
    <n v="77575171"/>
    <x v="10"/>
    <x v="8"/>
  </r>
  <r>
    <n v="77575172"/>
    <x v="10"/>
    <x v="7"/>
  </r>
  <r>
    <n v="77575173"/>
    <x v="10"/>
    <x v="14"/>
  </r>
  <r>
    <n v="77575174"/>
    <x v="10"/>
    <x v="11"/>
  </r>
  <r>
    <n v="77575175"/>
    <x v="12"/>
    <x v="8"/>
  </r>
  <r>
    <n v="77575176"/>
    <x v="21"/>
    <x v="9"/>
  </r>
  <r>
    <n v="77575179"/>
    <x v="22"/>
    <x v="12"/>
  </r>
  <r>
    <n v="77575180"/>
    <x v="22"/>
    <x v="17"/>
  </r>
  <r>
    <n v="77575181"/>
    <x v="22"/>
    <x v="17"/>
  </r>
  <r>
    <n v="77575183"/>
    <x v="22"/>
    <x v="8"/>
  </r>
  <r>
    <n v="77575184"/>
    <x v="22"/>
    <x v="8"/>
  </r>
  <r>
    <n v="77575186"/>
    <x v="22"/>
    <x v="18"/>
  </r>
  <r>
    <n v="77575187"/>
    <x v="21"/>
    <x v="5"/>
  </r>
  <r>
    <n v="77575190"/>
    <x v="22"/>
    <x v="12"/>
  </r>
  <r>
    <n v="77575191"/>
    <x v="22"/>
    <x v="7"/>
  </r>
  <r>
    <n v="77575192"/>
    <x v="10"/>
    <x v="15"/>
  </r>
  <r>
    <n v="77575193"/>
    <x v="0"/>
    <x v="10"/>
  </r>
  <r>
    <n v="77575194"/>
    <x v="40"/>
    <x v="7"/>
  </r>
  <r>
    <n v="77575195"/>
    <x v="10"/>
    <x v="9"/>
  </r>
  <r>
    <n v="77575197"/>
    <x v="10"/>
    <x v="12"/>
  </r>
  <r>
    <n v="77575198"/>
    <x v="10"/>
    <x v="12"/>
  </r>
  <r>
    <n v="77575200"/>
    <x v="10"/>
    <x v="6"/>
  </r>
  <r>
    <n v="77575201"/>
    <x v="10"/>
    <x v="3"/>
  </r>
  <r>
    <n v="77575202"/>
    <x v="7"/>
    <x v="15"/>
  </r>
  <r>
    <n v="77575203"/>
    <x v="10"/>
    <x v="3"/>
  </r>
  <r>
    <n v="77575204"/>
    <x v="10"/>
    <x v="3"/>
  </r>
  <r>
    <n v="77575205"/>
    <x v="7"/>
    <x v="11"/>
  </r>
  <r>
    <n v="77575207"/>
    <x v="10"/>
    <x v="4"/>
  </r>
  <r>
    <n v="77575208"/>
    <x v="10"/>
    <x v="14"/>
  </r>
  <r>
    <n v="77575209"/>
    <x v="11"/>
    <x v="3"/>
  </r>
  <r>
    <n v="77575210"/>
    <x v="7"/>
    <x v="5"/>
  </r>
  <r>
    <n v="77575212"/>
    <x v="7"/>
    <x v="5"/>
  </r>
  <r>
    <n v="77575214"/>
    <x v="10"/>
    <x v="18"/>
  </r>
  <r>
    <n v="77575215"/>
    <x v="10"/>
    <x v="14"/>
  </r>
  <r>
    <n v="77575216"/>
    <x v="10"/>
    <x v="14"/>
  </r>
  <r>
    <n v="77575217"/>
    <x v="10"/>
    <x v="14"/>
  </r>
  <r>
    <n v="77575218"/>
    <x v="10"/>
    <x v="14"/>
  </r>
  <r>
    <n v="77575219"/>
    <x v="10"/>
    <x v="14"/>
  </r>
  <r>
    <n v="77575220"/>
    <x v="10"/>
    <x v="14"/>
  </r>
  <r>
    <n v="77575221"/>
    <x v="10"/>
    <x v="11"/>
  </r>
  <r>
    <n v="77575222"/>
    <x v="10"/>
    <x v="3"/>
  </r>
  <r>
    <n v="77575223"/>
    <x v="10"/>
    <x v="8"/>
  </r>
  <r>
    <n v="77575224"/>
    <x v="3"/>
    <x v="10"/>
  </r>
  <r>
    <n v="77575226"/>
    <x v="12"/>
    <x v="3"/>
  </r>
  <r>
    <n v="77575227"/>
    <x v="10"/>
    <x v="15"/>
  </r>
  <r>
    <n v="77575228"/>
    <x v="10"/>
    <x v="15"/>
  </r>
  <r>
    <n v="77575229"/>
    <x v="41"/>
    <x v="4"/>
  </r>
  <r>
    <n v="77575230"/>
    <x v="41"/>
    <x v="4"/>
  </r>
  <r>
    <n v="77575231"/>
    <x v="7"/>
    <x v="15"/>
  </r>
  <r>
    <n v="77575233"/>
    <x v="10"/>
    <x v="11"/>
  </r>
  <r>
    <n v="77575234"/>
    <x v="10"/>
    <x v="11"/>
  </r>
  <r>
    <n v="77575235"/>
    <x v="10"/>
    <x v="11"/>
  </r>
  <r>
    <n v="77575236"/>
    <x v="10"/>
    <x v="11"/>
  </r>
  <r>
    <n v="77575237"/>
    <x v="0"/>
    <x v="10"/>
  </r>
  <r>
    <n v="77575238"/>
    <x v="1"/>
    <x v="8"/>
  </r>
  <r>
    <n v="77575239"/>
    <x v="1"/>
    <x v="8"/>
  </r>
  <r>
    <n v="77575240"/>
    <x v="10"/>
    <x v="18"/>
  </r>
  <r>
    <n v="77575241"/>
    <x v="10"/>
    <x v="1"/>
  </r>
  <r>
    <n v="77575243"/>
    <x v="10"/>
    <x v="9"/>
  </r>
  <r>
    <n v="77575244"/>
    <x v="12"/>
    <x v="4"/>
  </r>
  <r>
    <n v="77575245"/>
    <x v="40"/>
    <x v="4"/>
  </r>
  <r>
    <n v="77575247"/>
    <x v="12"/>
    <x v="7"/>
  </r>
  <r>
    <n v="77575248"/>
    <x v="10"/>
    <x v="11"/>
  </r>
  <r>
    <n v="77575250"/>
    <x v="10"/>
    <x v="11"/>
  </r>
  <r>
    <n v="77575251"/>
    <x v="10"/>
    <x v="11"/>
  </r>
  <r>
    <n v="77575252"/>
    <x v="7"/>
    <x v="15"/>
  </r>
  <r>
    <n v="77575253"/>
    <x v="22"/>
    <x v="8"/>
  </r>
  <r>
    <n v="77575254"/>
    <x v="22"/>
    <x v="17"/>
  </r>
  <r>
    <n v="77575255"/>
    <x v="12"/>
    <x v="10"/>
  </r>
  <r>
    <n v="77575256"/>
    <x v="10"/>
    <x v="7"/>
  </r>
  <r>
    <n v="77575261"/>
    <x v="22"/>
    <x v="16"/>
  </r>
  <r>
    <n v="77575262"/>
    <x v="10"/>
    <x v="1"/>
  </r>
  <r>
    <n v="77575264"/>
    <x v="10"/>
    <x v="7"/>
  </r>
  <r>
    <n v="77575265"/>
    <x v="10"/>
    <x v="6"/>
  </r>
  <r>
    <n v="77575266"/>
    <x v="10"/>
    <x v="1"/>
  </r>
  <r>
    <n v="77575267"/>
    <x v="4"/>
    <x v="4"/>
  </r>
  <r>
    <n v="77575268"/>
    <x v="0"/>
    <x v="13"/>
  </r>
  <r>
    <n v="77575269"/>
    <x v="7"/>
    <x v="8"/>
  </r>
  <r>
    <n v="77575270"/>
    <x v="10"/>
    <x v="3"/>
  </r>
  <r>
    <n v="77575271"/>
    <x v="10"/>
    <x v="6"/>
  </r>
  <r>
    <n v="77575273"/>
    <x v="10"/>
    <x v="17"/>
  </r>
  <r>
    <n v="77575274"/>
    <x v="7"/>
    <x v="11"/>
  </r>
  <r>
    <n v="77575275"/>
    <x v="7"/>
    <x v="11"/>
  </r>
  <r>
    <n v="77575276"/>
    <x v="7"/>
    <x v="11"/>
  </r>
  <r>
    <n v="77575277"/>
    <x v="7"/>
    <x v="11"/>
  </r>
  <r>
    <n v="77575278"/>
    <x v="7"/>
    <x v="11"/>
  </r>
  <r>
    <n v="77575279"/>
    <x v="12"/>
    <x v="5"/>
  </r>
  <r>
    <n v="77575280"/>
    <x v="7"/>
    <x v="11"/>
  </r>
  <r>
    <n v="77575281"/>
    <x v="10"/>
    <x v="7"/>
  </r>
  <r>
    <n v="77575282"/>
    <x v="10"/>
    <x v="8"/>
  </r>
  <r>
    <n v="77575284"/>
    <x v="10"/>
    <x v="3"/>
  </r>
  <r>
    <n v="77575285"/>
    <x v="7"/>
    <x v="4"/>
  </r>
  <r>
    <n v="77575286"/>
    <x v="3"/>
    <x v="15"/>
  </r>
  <r>
    <n v="77575287"/>
    <x v="21"/>
    <x v="6"/>
  </r>
  <r>
    <n v="77575288"/>
    <x v="3"/>
    <x v="16"/>
  </r>
  <r>
    <n v="77575289"/>
    <x v="7"/>
    <x v="13"/>
  </r>
  <r>
    <n v="77575290"/>
    <x v="3"/>
    <x v="18"/>
  </r>
  <r>
    <n v="77575293"/>
    <x v="1"/>
    <x v="2"/>
  </r>
  <r>
    <n v="77575294"/>
    <x v="12"/>
    <x v="0"/>
  </r>
  <r>
    <n v="77575295"/>
    <x v="5"/>
    <x v="16"/>
  </r>
  <r>
    <n v="77575296"/>
    <x v="5"/>
    <x v="16"/>
  </r>
  <r>
    <n v="77575297"/>
    <x v="5"/>
    <x v="16"/>
  </r>
  <r>
    <n v="77575298"/>
    <x v="10"/>
    <x v="11"/>
  </r>
  <r>
    <n v="77575299"/>
    <x v="12"/>
    <x v="3"/>
  </r>
  <r>
    <n v="77575301"/>
    <x v="40"/>
    <x v="6"/>
  </r>
  <r>
    <n v="77575302"/>
    <x v="1"/>
    <x v="5"/>
  </r>
  <r>
    <n v="77575304"/>
    <x v="1"/>
    <x v="11"/>
  </r>
  <r>
    <n v="77575306"/>
    <x v="10"/>
    <x v="12"/>
  </r>
  <r>
    <n v="77575307"/>
    <x v="7"/>
    <x v="13"/>
  </r>
  <r>
    <n v="77575308"/>
    <x v="10"/>
    <x v="14"/>
  </r>
  <r>
    <n v="77575309"/>
    <x v="10"/>
    <x v="14"/>
  </r>
  <r>
    <n v="77575310"/>
    <x v="10"/>
    <x v="16"/>
  </r>
  <r>
    <n v="77575312"/>
    <x v="10"/>
    <x v="3"/>
  </r>
  <r>
    <n v="77575313"/>
    <x v="7"/>
    <x v="6"/>
  </r>
  <r>
    <n v="77575314"/>
    <x v="3"/>
    <x v="14"/>
  </r>
  <r>
    <n v="77575315"/>
    <x v="10"/>
    <x v="14"/>
  </r>
  <r>
    <n v="77575316"/>
    <x v="5"/>
    <x v="7"/>
  </r>
  <r>
    <n v="77575317"/>
    <x v="1"/>
    <x v="17"/>
  </r>
  <r>
    <n v="77575318"/>
    <x v="10"/>
    <x v="16"/>
  </r>
  <r>
    <n v="77575321"/>
    <x v="10"/>
    <x v="11"/>
  </r>
  <r>
    <n v="77575323"/>
    <x v="1"/>
    <x v="10"/>
  </r>
  <r>
    <n v="77575325"/>
    <x v="7"/>
    <x v="18"/>
  </r>
  <r>
    <n v="77575327"/>
    <x v="7"/>
    <x v="18"/>
  </r>
  <r>
    <n v="77575328"/>
    <x v="7"/>
    <x v="18"/>
  </r>
  <r>
    <n v="77575329"/>
    <x v="7"/>
    <x v="18"/>
  </r>
  <r>
    <n v="77575330"/>
    <x v="7"/>
    <x v="18"/>
  </r>
  <r>
    <n v="77575331"/>
    <x v="3"/>
    <x v="10"/>
  </r>
  <r>
    <n v="77575332"/>
    <x v="9"/>
    <x v="15"/>
  </r>
  <r>
    <n v="77575334"/>
    <x v="12"/>
    <x v="7"/>
  </r>
  <r>
    <n v="77575335"/>
    <x v="10"/>
    <x v="15"/>
  </r>
  <r>
    <n v="77575336"/>
    <x v="10"/>
    <x v="3"/>
  </r>
  <r>
    <n v="77575337"/>
    <x v="10"/>
    <x v="5"/>
  </r>
  <r>
    <n v="77575338"/>
    <x v="0"/>
    <x v="2"/>
  </r>
  <r>
    <n v="77575339"/>
    <x v="10"/>
    <x v="0"/>
  </r>
  <r>
    <n v="77575340"/>
    <x v="7"/>
    <x v="17"/>
  </r>
  <r>
    <n v="77575342"/>
    <x v="0"/>
    <x v="14"/>
  </r>
  <r>
    <n v="77575344"/>
    <x v="0"/>
    <x v="15"/>
  </r>
  <r>
    <n v="77575345"/>
    <x v="0"/>
    <x v="15"/>
  </r>
  <r>
    <n v="77575346"/>
    <x v="0"/>
    <x v="15"/>
  </r>
  <r>
    <n v="77575347"/>
    <x v="0"/>
    <x v="15"/>
  </r>
  <r>
    <n v="77575348"/>
    <x v="10"/>
    <x v="11"/>
  </r>
  <r>
    <n v="77575349"/>
    <x v="10"/>
    <x v="11"/>
  </r>
  <r>
    <n v="77575350"/>
    <x v="41"/>
    <x v="4"/>
  </r>
  <r>
    <n v="77575351"/>
    <x v="3"/>
    <x v="10"/>
  </r>
  <r>
    <n v="77575352"/>
    <x v="7"/>
    <x v="10"/>
  </r>
  <r>
    <n v="77575354"/>
    <x v="7"/>
    <x v="11"/>
  </r>
  <r>
    <n v="77575355"/>
    <x v="10"/>
    <x v="2"/>
  </r>
  <r>
    <n v="77575357"/>
    <x v="10"/>
    <x v="14"/>
  </r>
  <r>
    <n v="77575359"/>
    <x v="10"/>
    <x v="14"/>
  </r>
  <r>
    <n v="77575361"/>
    <x v="7"/>
    <x v="3"/>
  </r>
  <r>
    <n v="77575362"/>
    <x v="7"/>
    <x v="16"/>
  </r>
  <r>
    <n v="77575363"/>
    <x v="7"/>
    <x v="16"/>
  </r>
  <r>
    <n v="77575364"/>
    <x v="7"/>
    <x v="1"/>
  </r>
  <r>
    <n v="77575365"/>
    <x v="40"/>
    <x v="1"/>
  </r>
  <r>
    <n v="77575366"/>
    <x v="0"/>
    <x v="15"/>
  </r>
  <r>
    <n v="77575367"/>
    <x v="7"/>
    <x v="17"/>
  </r>
  <r>
    <n v="77575368"/>
    <x v="10"/>
    <x v="7"/>
  </r>
  <r>
    <n v="77575369"/>
    <x v="7"/>
    <x v="5"/>
  </r>
  <r>
    <n v="77575370"/>
    <x v="0"/>
    <x v="15"/>
  </r>
  <r>
    <n v="77575371"/>
    <x v="0"/>
    <x v="15"/>
  </r>
  <r>
    <n v="77575372"/>
    <x v="0"/>
    <x v="15"/>
  </r>
  <r>
    <n v="77575374"/>
    <x v="12"/>
    <x v="8"/>
  </r>
  <r>
    <n v="77575375"/>
    <x v="12"/>
    <x v="3"/>
  </r>
  <r>
    <n v="77575377"/>
    <x v="22"/>
    <x v="8"/>
  </r>
  <r>
    <n v="77575380"/>
    <x v="41"/>
    <x v="1"/>
  </r>
  <r>
    <n v="77575381"/>
    <x v="0"/>
    <x v="15"/>
  </r>
  <r>
    <n v="77575382"/>
    <x v="0"/>
    <x v="15"/>
  </r>
  <r>
    <n v="77575383"/>
    <x v="0"/>
    <x v="15"/>
  </r>
  <r>
    <n v="77575384"/>
    <x v="0"/>
    <x v="15"/>
  </r>
  <r>
    <n v="77575385"/>
    <x v="0"/>
    <x v="15"/>
  </r>
  <r>
    <n v="77575387"/>
    <x v="10"/>
    <x v="18"/>
  </r>
  <r>
    <n v="77575388"/>
    <x v="0"/>
    <x v="12"/>
  </r>
  <r>
    <n v="77575390"/>
    <x v="10"/>
    <x v="9"/>
  </r>
  <r>
    <n v="77575391"/>
    <x v="40"/>
    <x v="5"/>
  </r>
  <r>
    <n v="77575394"/>
    <x v="7"/>
    <x v="18"/>
  </r>
  <r>
    <n v="77575395"/>
    <x v="22"/>
    <x v="10"/>
  </r>
  <r>
    <n v="77575397"/>
    <x v="11"/>
    <x v="4"/>
  </r>
  <r>
    <n v="77575398"/>
    <x v="21"/>
    <x v="14"/>
  </r>
  <r>
    <n v="77575399"/>
    <x v="10"/>
    <x v="6"/>
  </r>
  <r>
    <n v="77575400"/>
    <x v="11"/>
    <x v="11"/>
  </r>
  <r>
    <n v="77575401"/>
    <x v="10"/>
    <x v="8"/>
  </r>
  <r>
    <n v="77575402"/>
    <x v="7"/>
    <x v="15"/>
  </r>
  <r>
    <n v="77575403"/>
    <x v="0"/>
    <x v="15"/>
  </r>
  <r>
    <n v="77575404"/>
    <x v="0"/>
    <x v="15"/>
  </r>
  <r>
    <n v="77575407"/>
    <x v="0"/>
    <x v="16"/>
  </r>
  <r>
    <n v="77575408"/>
    <x v="0"/>
    <x v="11"/>
  </r>
  <r>
    <n v="77575409"/>
    <x v="1"/>
    <x v="5"/>
  </r>
  <r>
    <n v="77575411"/>
    <x v="12"/>
    <x v="7"/>
  </r>
  <r>
    <n v="77575412"/>
    <x v="41"/>
    <x v="12"/>
  </r>
  <r>
    <n v="77575419"/>
    <x v="10"/>
    <x v="15"/>
  </r>
  <r>
    <n v="77575420"/>
    <x v="10"/>
    <x v="14"/>
  </r>
  <r>
    <n v="77575421"/>
    <x v="10"/>
    <x v="11"/>
  </r>
  <r>
    <n v="77575422"/>
    <x v="10"/>
    <x v="11"/>
  </r>
  <r>
    <n v="77575423"/>
    <x v="10"/>
    <x v="14"/>
  </r>
  <r>
    <n v="77575424"/>
    <x v="10"/>
    <x v="14"/>
  </r>
  <r>
    <n v="77575425"/>
    <x v="10"/>
    <x v="14"/>
  </r>
  <r>
    <n v="77575426"/>
    <x v="10"/>
    <x v="14"/>
  </r>
  <r>
    <n v="77575427"/>
    <x v="10"/>
    <x v="3"/>
  </r>
  <r>
    <n v="77575428"/>
    <x v="10"/>
    <x v="11"/>
  </r>
  <r>
    <n v="77575429"/>
    <x v="10"/>
    <x v="3"/>
  </r>
  <r>
    <n v="77575430"/>
    <x v="7"/>
    <x v="8"/>
  </r>
  <r>
    <n v="77575431"/>
    <x v="10"/>
    <x v="0"/>
  </r>
  <r>
    <n v="77575433"/>
    <x v="21"/>
    <x v="9"/>
  </r>
  <r>
    <n v="77575434"/>
    <x v="10"/>
    <x v="3"/>
  </r>
  <r>
    <n v="77575435"/>
    <x v="10"/>
    <x v="12"/>
  </r>
  <r>
    <n v="77575436"/>
    <x v="11"/>
    <x v="14"/>
  </r>
  <r>
    <n v="77575437"/>
    <x v="12"/>
    <x v="18"/>
  </r>
  <r>
    <n v="77575438"/>
    <x v="11"/>
    <x v="18"/>
  </r>
  <r>
    <n v="77575439"/>
    <x v="11"/>
    <x v="18"/>
  </r>
  <r>
    <n v="77575441"/>
    <x v="7"/>
    <x v="6"/>
  </r>
  <r>
    <n v="77575442"/>
    <x v="7"/>
    <x v="12"/>
  </r>
  <r>
    <n v="77575443"/>
    <x v="10"/>
    <x v="9"/>
  </r>
  <r>
    <n v="77575444"/>
    <x v="21"/>
    <x v="9"/>
  </r>
  <r>
    <n v="77575445"/>
    <x v="21"/>
    <x v="9"/>
  </r>
  <r>
    <n v="77575446"/>
    <x v="7"/>
    <x v="1"/>
  </r>
  <r>
    <n v="77575447"/>
    <x v="22"/>
    <x v="8"/>
  </r>
  <r>
    <n v="77575448"/>
    <x v="7"/>
    <x v="18"/>
  </r>
  <r>
    <n v="77575449"/>
    <x v="3"/>
    <x v="10"/>
  </r>
  <r>
    <n v="77575450"/>
    <x v="3"/>
    <x v="10"/>
  </r>
  <r>
    <n v="77575451"/>
    <x v="3"/>
    <x v="10"/>
  </r>
  <r>
    <n v="77575452"/>
    <x v="3"/>
    <x v="10"/>
  </r>
  <r>
    <n v="77575453"/>
    <x v="3"/>
    <x v="10"/>
  </r>
  <r>
    <n v="77575454"/>
    <x v="3"/>
    <x v="10"/>
  </r>
  <r>
    <n v="77575455"/>
    <x v="3"/>
    <x v="10"/>
  </r>
  <r>
    <n v="77575456"/>
    <x v="7"/>
    <x v="4"/>
  </r>
  <r>
    <n v="77575457"/>
    <x v="9"/>
    <x v="13"/>
  </r>
  <r>
    <n v="77575458"/>
    <x v="0"/>
    <x v="15"/>
  </r>
  <r>
    <n v="77575459"/>
    <x v="7"/>
    <x v="3"/>
  </r>
  <r>
    <n v="77575460"/>
    <x v="22"/>
    <x v="9"/>
  </r>
  <r>
    <n v="77575462"/>
    <x v="7"/>
    <x v="12"/>
  </r>
  <r>
    <n v="77575463"/>
    <x v="7"/>
    <x v="12"/>
  </r>
  <r>
    <n v="77575464"/>
    <x v="7"/>
    <x v="12"/>
  </r>
  <r>
    <n v="77575465"/>
    <x v="7"/>
    <x v="16"/>
  </r>
  <r>
    <n v="77575466"/>
    <x v="21"/>
    <x v="7"/>
  </r>
  <r>
    <n v="77575468"/>
    <x v="22"/>
    <x v="3"/>
  </r>
  <r>
    <n v="77575469"/>
    <x v="3"/>
    <x v="14"/>
  </r>
  <r>
    <n v="77575470"/>
    <x v="10"/>
    <x v="15"/>
  </r>
  <r>
    <n v="77575471"/>
    <x v="12"/>
    <x v="6"/>
  </r>
  <r>
    <n v="77575472"/>
    <x v="7"/>
    <x v="18"/>
  </r>
  <r>
    <n v="77575473"/>
    <x v="1"/>
    <x v="11"/>
  </r>
  <r>
    <n v="77575474"/>
    <x v="12"/>
    <x v="1"/>
  </r>
  <r>
    <n v="77575476"/>
    <x v="10"/>
    <x v="9"/>
  </r>
  <r>
    <n v="77575477"/>
    <x v="7"/>
    <x v="0"/>
  </r>
  <r>
    <n v="77575478"/>
    <x v="10"/>
    <x v="17"/>
  </r>
  <r>
    <n v="77575479"/>
    <x v="12"/>
    <x v="14"/>
  </r>
  <r>
    <n v="77575480"/>
    <x v="1"/>
    <x v="6"/>
  </r>
  <r>
    <n v="77575481"/>
    <x v="7"/>
    <x v="11"/>
  </r>
  <r>
    <n v="77575483"/>
    <x v="10"/>
    <x v="4"/>
  </r>
  <r>
    <n v="77575486"/>
    <x v="0"/>
    <x v="15"/>
  </r>
  <r>
    <n v="77575488"/>
    <x v="10"/>
    <x v="4"/>
  </r>
  <r>
    <n v="77575489"/>
    <x v="10"/>
    <x v="11"/>
  </r>
  <r>
    <n v="77575491"/>
    <x v="10"/>
    <x v="11"/>
  </r>
  <r>
    <n v="77575492"/>
    <x v="10"/>
    <x v="11"/>
  </r>
  <r>
    <n v="77575495"/>
    <x v="10"/>
    <x v="14"/>
  </r>
  <r>
    <n v="77575496"/>
    <x v="10"/>
    <x v="3"/>
  </r>
  <r>
    <n v="77575497"/>
    <x v="10"/>
    <x v="3"/>
  </r>
  <r>
    <n v="77575498"/>
    <x v="10"/>
    <x v="4"/>
  </r>
  <r>
    <n v="77575499"/>
    <x v="10"/>
    <x v="15"/>
  </r>
  <r>
    <n v="77575502"/>
    <x v="22"/>
    <x v="17"/>
  </r>
  <r>
    <n v="77575503"/>
    <x v="22"/>
    <x v="17"/>
  </r>
  <r>
    <n v="77575504"/>
    <x v="10"/>
    <x v="18"/>
  </r>
  <r>
    <n v="77575505"/>
    <x v="7"/>
    <x v="18"/>
  </r>
  <r>
    <n v="77575506"/>
    <x v="7"/>
    <x v="12"/>
  </r>
  <r>
    <n v="77575507"/>
    <x v="7"/>
    <x v="12"/>
  </r>
  <r>
    <n v="77575508"/>
    <x v="10"/>
    <x v="8"/>
  </r>
  <r>
    <n v="77575509"/>
    <x v="10"/>
    <x v="14"/>
  </r>
  <r>
    <n v="77575510"/>
    <x v="10"/>
    <x v="8"/>
  </r>
  <r>
    <n v="77575511"/>
    <x v="10"/>
    <x v="11"/>
  </r>
  <r>
    <n v="77575512"/>
    <x v="7"/>
    <x v="7"/>
  </r>
  <r>
    <n v="77575513"/>
    <x v="41"/>
    <x v="0"/>
  </r>
  <r>
    <n v="77575514"/>
    <x v="7"/>
    <x v="16"/>
  </r>
  <r>
    <n v="77575515"/>
    <x v="40"/>
    <x v="7"/>
  </r>
  <r>
    <n v="77575517"/>
    <x v="10"/>
    <x v="3"/>
  </r>
  <r>
    <n v="77575518"/>
    <x v="10"/>
    <x v="18"/>
  </r>
  <r>
    <n v="77575519"/>
    <x v="10"/>
    <x v="18"/>
  </r>
  <r>
    <n v="77575521"/>
    <x v="10"/>
    <x v="11"/>
  </r>
  <r>
    <n v="77575522"/>
    <x v="12"/>
    <x v="8"/>
  </r>
  <r>
    <n v="77575523"/>
    <x v="10"/>
    <x v="8"/>
  </r>
  <r>
    <n v="77575524"/>
    <x v="10"/>
    <x v="8"/>
  </r>
  <r>
    <n v="77575525"/>
    <x v="0"/>
    <x v="17"/>
  </r>
  <r>
    <n v="77575526"/>
    <x v="0"/>
    <x v="17"/>
  </r>
  <r>
    <n v="77575527"/>
    <x v="0"/>
    <x v="17"/>
  </r>
  <r>
    <n v="77575528"/>
    <x v="0"/>
    <x v="17"/>
  </r>
  <r>
    <n v="77575529"/>
    <x v="22"/>
    <x v="17"/>
  </r>
  <r>
    <n v="77575530"/>
    <x v="22"/>
    <x v="16"/>
  </r>
  <r>
    <n v="77575531"/>
    <x v="22"/>
    <x v="16"/>
  </r>
  <r>
    <n v="77575532"/>
    <x v="12"/>
    <x v="18"/>
  </r>
  <r>
    <n v="77575534"/>
    <x v="10"/>
    <x v="3"/>
  </r>
  <r>
    <n v="77575535"/>
    <x v="10"/>
    <x v="0"/>
  </r>
  <r>
    <n v="77575536"/>
    <x v="10"/>
    <x v="7"/>
  </r>
  <r>
    <n v="77575537"/>
    <x v="12"/>
    <x v="7"/>
  </r>
  <r>
    <n v="77575538"/>
    <x v="22"/>
    <x v="17"/>
  </r>
  <r>
    <n v="77575539"/>
    <x v="10"/>
    <x v="15"/>
  </r>
  <r>
    <n v="77575541"/>
    <x v="7"/>
    <x v="1"/>
  </r>
  <r>
    <n v="77575542"/>
    <x v="7"/>
    <x v="14"/>
  </r>
  <r>
    <n v="77575543"/>
    <x v="7"/>
    <x v="3"/>
  </r>
  <r>
    <n v="77575545"/>
    <x v="10"/>
    <x v="9"/>
  </r>
  <r>
    <n v="77575546"/>
    <x v="10"/>
    <x v="18"/>
  </r>
  <r>
    <n v="77575547"/>
    <x v="10"/>
    <x v="18"/>
  </r>
  <r>
    <n v="77575548"/>
    <x v="0"/>
    <x v="8"/>
  </r>
  <r>
    <n v="77575549"/>
    <x v="3"/>
    <x v="17"/>
  </r>
  <r>
    <n v="77575550"/>
    <x v="23"/>
    <x v="9"/>
  </r>
  <r>
    <n v="77575551"/>
    <x v="12"/>
    <x v="16"/>
  </r>
  <r>
    <n v="77575552"/>
    <x v="3"/>
    <x v="10"/>
  </r>
  <r>
    <n v="77575553"/>
    <x v="10"/>
    <x v="13"/>
  </r>
  <r>
    <n v="77575554"/>
    <x v="41"/>
    <x v="4"/>
  </r>
  <r>
    <n v="77575555"/>
    <x v="7"/>
    <x v="1"/>
  </r>
  <r>
    <n v="77575556"/>
    <x v="10"/>
    <x v="2"/>
  </r>
  <r>
    <n v="77575557"/>
    <x v="10"/>
    <x v="8"/>
  </r>
  <r>
    <n v="77575558"/>
    <x v="7"/>
    <x v="4"/>
  </r>
  <r>
    <n v="77575560"/>
    <x v="10"/>
    <x v="2"/>
  </r>
  <r>
    <n v="77575561"/>
    <x v="41"/>
    <x v="0"/>
  </r>
  <r>
    <n v="77575562"/>
    <x v="7"/>
    <x v="14"/>
  </r>
  <r>
    <n v="77575563"/>
    <x v="10"/>
    <x v="13"/>
  </r>
  <r>
    <n v="77575564"/>
    <x v="9"/>
    <x v="12"/>
  </r>
  <r>
    <n v="77575565"/>
    <x v="7"/>
    <x v="5"/>
  </r>
  <r>
    <n v="77575566"/>
    <x v="7"/>
    <x v="1"/>
  </r>
  <r>
    <n v="77575568"/>
    <x v="7"/>
    <x v="15"/>
  </r>
  <r>
    <n v="77575569"/>
    <x v="12"/>
    <x v="18"/>
  </r>
  <r>
    <n v="77575570"/>
    <x v="41"/>
    <x v="4"/>
  </r>
  <r>
    <n v="77575571"/>
    <x v="22"/>
    <x v="12"/>
  </r>
  <r>
    <n v="77575572"/>
    <x v="10"/>
    <x v="14"/>
  </r>
  <r>
    <n v="77575574"/>
    <x v="7"/>
    <x v="10"/>
  </r>
  <r>
    <n v="77575575"/>
    <x v="10"/>
    <x v="0"/>
  </r>
  <r>
    <n v="77575576"/>
    <x v="22"/>
    <x v="7"/>
  </r>
  <r>
    <n v="77575577"/>
    <x v="3"/>
    <x v="18"/>
  </r>
  <r>
    <n v="77575578"/>
    <x v="7"/>
    <x v="1"/>
  </r>
  <r>
    <n v="77575579"/>
    <x v="40"/>
    <x v="9"/>
  </r>
  <r>
    <n v="77575580"/>
    <x v="10"/>
    <x v="17"/>
  </r>
  <r>
    <n v="77575582"/>
    <x v="3"/>
    <x v="14"/>
  </r>
  <r>
    <n v="77575583"/>
    <x v="7"/>
    <x v="18"/>
  </r>
  <r>
    <n v="77575584"/>
    <x v="7"/>
    <x v="6"/>
  </r>
  <r>
    <n v="77575589"/>
    <x v="10"/>
    <x v="10"/>
  </r>
  <r>
    <n v="77575591"/>
    <x v="7"/>
    <x v="15"/>
  </r>
  <r>
    <n v="77575593"/>
    <x v="7"/>
    <x v="2"/>
  </r>
  <r>
    <n v="77575594"/>
    <x v="10"/>
    <x v="8"/>
  </r>
  <r>
    <n v="77575595"/>
    <x v="7"/>
    <x v="17"/>
  </r>
  <r>
    <n v="77575598"/>
    <x v="1"/>
    <x v="10"/>
  </r>
  <r>
    <n v="77575599"/>
    <x v="7"/>
    <x v="11"/>
  </r>
  <r>
    <n v="77575601"/>
    <x v="7"/>
    <x v="1"/>
  </r>
  <r>
    <n v="77575603"/>
    <x v="1"/>
    <x v="4"/>
  </r>
  <r>
    <n v="77575604"/>
    <x v="10"/>
    <x v="11"/>
  </r>
  <r>
    <n v="77575605"/>
    <x v="10"/>
    <x v="14"/>
  </r>
  <r>
    <n v="77575607"/>
    <x v="10"/>
    <x v="14"/>
  </r>
  <r>
    <n v="77575612"/>
    <x v="10"/>
    <x v="17"/>
  </r>
  <r>
    <n v="77575613"/>
    <x v="40"/>
    <x v="11"/>
  </r>
  <r>
    <n v="77575615"/>
    <x v="7"/>
    <x v="14"/>
  </r>
  <r>
    <n v="77575616"/>
    <x v="3"/>
    <x v="16"/>
  </r>
  <r>
    <n v="77575617"/>
    <x v="10"/>
    <x v="14"/>
  </r>
  <r>
    <n v="77575627"/>
    <x v="4"/>
    <x v="12"/>
  </r>
  <r>
    <n v="77575628"/>
    <x v="4"/>
    <x v="12"/>
  </r>
  <r>
    <n v="77575629"/>
    <x v="4"/>
    <x v="12"/>
  </r>
  <r>
    <n v="77575630"/>
    <x v="4"/>
    <x v="12"/>
  </r>
  <r>
    <n v="77575631"/>
    <x v="4"/>
    <x v="12"/>
  </r>
  <r>
    <n v="77575633"/>
    <x v="40"/>
    <x v="12"/>
  </r>
  <r>
    <n v="77575635"/>
    <x v="10"/>
    <x v="3"/>
  </r>
  <r>
    <n v="77575636"/>
    <x v="10"/>
    <x v="11"/>
  </r>
  <r>
    <n v="77575638"/>
    <x v="10"/>
    <x v="14"/>
  </r>
  <r>
    <n v="77575642"/>
    <x v="7"/>
    <x v="12"/>
  </r>
  <r>
    <n v="77575643"/>
    <x v="7"/>
    <x v="18"/>
  </r>
  <r>
    <n v="77575644"/>
    <x v="40"/>
    <x v="10"/>
  </r>
  <r>
    <n v="77575647"/>
    <x v="10"/>
    <x v="15"/>
  </r>
  <r>
    <n v="77575649"/>
    <x v="4"/>
    <x v="13"/>
  </r>
  <r>
    <n v="77575651"/>
    <x v="3"/>
    <x v="18"/>
  </r>
  <r>
    <n v="77575657"/>
    <x v="7"/>
    <x v="4"/>
  </r>
  <r>
    <n v="77575659"/>
    <x v="10"/>
    <x v="8"/>
  </r>
  <r>
    <n v="77575660"/>
    <x v="10"/>
    <x v="11"/>
  </r>
  <r>
    <n v="77575661"/>
    <x v="10"/>
    <x v="11"/>
  </r>
  <r>
    <n v="77575662"/>
    <x v="10"/>
    <x v="7"/>
  </r>
  <r>
    <n v="77575669"/>
    <x v="11"/>
    <x v="3"/>
  </r>
  <r>
    <n v="77575671"/>
    <x v="7"/>
    <x v="18"/>
  </r>
  <r>
    <n v="77575672"/>
    <x v="7"/>
    <x v="18"/>
  </r>
  <r>
    <n v="77575683"/>
    <x v="10"/>
    <x v="8"/>
  </r>
  <r>
    <n v="77575687"/>
    <x v="40"/>
    <x v="9"/>
  </r>
  <r>
    <n v="77575689"/>
    <x v="0"/>
    <x v="16"/>
  </r>
  <r>
    <n v="77575690"/>
    <x v="0"/>
    <x v="15"/>
  </r>
  <r>
    <n v="77575691"/>
    <x v="22"/>
    <x v="9"/>
  </r>
  <r>
    <n v="77575692"/>
    <x v="10"/>
    <x v="15"/>
  </r>
  <r>
    <n v="77575693"/>
    <x v="22"/>
    <x v="16"/>
  </r>
  <r>
    <n v="77575694"/>
    <x v="22"/>
    <x v="16"/>
  </r>
  <r>
    <n v="77575695"/>
    <x v="10"/>
    <x v="18"/>
  </r>
  <r>
    <n v="77575696"/>
    <x v="12"/>
    <x v="2"/>
  </r>
  <r>
    <n v="77575698"/>
    <x v="7"/>
    <x v="7"/>
  </r>
  <r>
    <n v="77575700"/>
    <x v="7"/>
    <x v="11"/>
  </r>
  <r>
    <n v="77575701"/>
    <x v="10"/>
    <x v="14"/>
  </r>
  <r>
    <n v="77575702"/>
    <x v="10"/>
    <x v="12"/>
  </r>
  <r>
    <n v="77575703"/>
    <x v="10"/>
    <x v="11"/>
  </r>
  <r>
    <n v="77575704"/>
    <x v="10"/>
    <x v="11"/>
  </r>
  <r>
    <n v="77575705"/>
    <x v="10"/>
    <x v="11"/>
  </r>
  <r>
    <n v="77575706"/>
    <x v="10"/>
    <x v="11"/>
  </r>
  <r>
    <n v="77575707"/>
    <x v="10"/>
    <x v="11"/>
  </r>
  <r>
    <n v="77575708"/>
    <x v="41"/>
    <x v="17"/>
  </r>
  <r>
    <n v="77575710"/>
    <x v="7"/>
    <x v="11"/>
  </r>
  <r>
    <n v="77575711"/>
    <x v="7"/>
    <x v="11"/>
  </r>
  <r>
    <n v="77575712"/>
    <x v="7"/>
    <x v="11"/>
  </r>
  <r>
    <n v="77575713"/>
    <x v="7"/>
    <x v="11"/>
  </r>
  <r>
    <n v="77575714"/>
    <x v="22"/>
    <x v="3"/>
  </r>
  <r>
    <n v="77575715"/>
    <x v="22"/>
    <x v="12"/>
  </r>
  <r>
    <n v="77575718"/>
    <x v="10"/>
    <x v="14"/>
  </r>
  <r>
    <n v="77575719"/>
    <x v="10"/>
    <x v="3"/>
  </r>
  <r>
    <n v="77575721"/>
    <x v="3"/>
    <x v="18"/>
  </r>
  <r>
    <n v="77575722"/>
    <x v="7"/>
    <x v="1"/>
  </r>
  <r>
    <n v="77575724"/>
    <x v="10"/>
    <x v="7"/>
  </r>
  <r>
    <n v="77575725"/>
    <x v="10"/>
    <x v="17"/>
  </r>
  <r>
    <n v="77575726"/>
    <x v="0"/>
    <x v="7"/>
  </r>
  <r>
    <n v="77575728"/>
    <x v="7"/>
    <x v="5"/>
  </r>
  <r>
    <n v="77575729"/>
    <x v="10"/>
    <x v="15"/>
  </r>
  <r>
    <n v="77575730"/>
    <x v="10"/>
    <x v="14"/>
  </r>
  <r>
    <n v="77575731"/>
    <x v="7"/>
    <x v="2"/>
  </r>
  <r>
    <n v="77575733"/>
    <x v="22"/>
    <x v="17"/>
  </r>
  <r>
    <n v="77575734"/>
    <x v="23"/>
    <x v="10"/>
  </r>
  <r>
    <n v="77575735"/>
    <x v="22"/>
    <x v="17"/>
  </r>
  <r>
    <n v="77575736"/>
    <x v="3"/>
    <x v="18"/>
  </r>
  <r>
    <n v="77575738"/>
    <x v="40"/>
    <x v="1"/>
  </r>
  <r>
    <n v="77575739"/>
    <x v="7"/>
    <x v="2"/>
  </r>
  <r>
    <n v="77575740"/>
    <x v="22"/>
    <x v="8"/>
  </r>
  <r>
    <n v="77575741"/>
    <x v="21"/>
    <x v="9"/>
  </r>
  <r>
    <n v="77575742"/>
    <x v="5"/>
    <x v="18"/>
  </r>
  <r>
    <n v="77575743"/>
    <x v="10"/>
    <x v="16"/>
  </r>
  <r>
    <n v="77575744"/>
    <x v="10"/>
    <x v="5"/>
  </r>
  <r>
    <n v="77575746"/>
    <x v="10"/>
    <x v="3"/>
  </r>
  <r>
    <n v="77575747"/>
    <x v="10"/>
    <x v="3"/>
  </r>
  <r>
    <n v="77575748"/>
    <x v="10"/>
    <x v="3"/>
  </r>
  <r>
    <n v="77575749"/>
    <x v="10"/>
    <x v="3"/>
  </r>
  <r>
    <n v="77575750"/>
    <x v="22"/>
    <x v="8"/>
  </r>
  <r>
    <n v="77575751"/>
    <x v="11"/>
    <x v="15"/>
  </r>
  <r>
    <n v="77575752"/>
    <x v="21"/>
    <x v="16"/>
  </r>
  <r>
    <n v="77575753"/>
    <x v="10"/>
    <x v="8"/>
  </r>
  <r>
    <n v="77575754"/>
    <x v="22"/>
    <x v="16"/>
  </r>
  <r>
    <n v="77575755"/>
    <x v="22"/>
    <x v="8"/>
  </r>
  <r>
    <n v="77575756"/>
    <x v="22"/>
    <x v="12"/>
  </r>
  <r>
    <n v="77575757"/>
    <x v="22"/>
    <x v="12"/>
  </r>
  <r>
    <n v="77575760"/>
    <x v="7"/>
    <x v="1"/>
  </r>
  <r>
    <n v="77575761"/>
    <x v="7"/>
    <x v="1"/>
  </r>
  <r>
    <n v="77575762"/>
    <x v="10"/>
    <x v="7"/>
  </r>
  <r>
    <n v="77575763"/>
    <x v="10"/>
    <x v="13"/>
  </r>
  <r>
    <n v="77575764"/>
    <x v="41"/>
    <x v="4"/>
  </r>
  <r>
    <n v="77575767"/>
    <x v="40"/>
    <x v="18"/>
  </r>
  <r>
    <n v="77575768"/>
    <x v="7"/>
    <x v="7"/>
  </r>
  <r>
    <n v="77575769"/>
    <x v="7"/>
    <x v="12"/>
  </r>
  <r>
    <n v="77575772"/>
    <x v="10"/>
    <x v="14"/>
  </r>
  <r>
    <n v="77575773"/>
    <x v="10"/>
    <x v="14"/>
  </r>
  <r>
    <n v="77575774"/>
    <x v="22"/>
    <x v="17"/>
  </r>
  <r>
    <n v="77575775"/>
    <x v="7"/>
    <x v="4"/>
  </r>
  <r>
    <n v="77575776"/>
    <x v="7"/>
    <x v="6"/>
  </r>
  <r>
    <n v="77575777"/>
    <x v="7"/>
    <x v="16"/>
  </r>
  <r>
    <n v="77575779"/>
    <x v="10"/>
    <x v="11"/>
  </r>
  <r>
    <n v="77575780"/>
    <x v="21"/>
    <x v="2"/>
  </r>
  <r>
    <n v="77575781"/>
    <x v="10"/>
    <x v="12"/>
  </r>
  <r>
    <n v="77575782"/>
    <x v="10"/>
    <x v="12"/>
  </r>
  <r>
    <n v="77575783"/>
    <x v="10"/>
    <x v="12"/>
  </r>
  <r>
    <n v="77575784"/>
    <x v="10"/>
    <x v="11"/>
  </r>
  <r>
    <n v="77575785"/>
    <x v="7"/>
    <x v="8"/>
  </r>
  <r>
    <n v="77575786"/>
    <x v="22"/>
    <x v="12"/>
  </r>
  <r>
    <n v="77575787"/>
    <x v="10"/>
    <x v="5"/>
  </r>
  <r>
    <n v="77575788"/>
    <x v="10"/>
    <x v="5"/>
  </r>
  <r>
    <n v="77575789"/>
    <x v="10"/>
    <x v="11"/>
  </r>
  <r>
    <n v="77575790"/>
    <x v="12"/>
    <x v="3"/>
  </r>
  <r>
    <n v="77575791"/>
    <x v="7"/>
    <x v="8"/>
  </r>
  <r>
    <n v="77575792"/>
    <x v="7"/>
    <x v="8"/>
  </r>
  <r>
    <n v="77575795"/>
    <x v="7"/>
    <x v="3"/>
  </r>
  <r>
    <n v="77575796"/>
    <x v="3"/>
    <x v="11"/>
  </r>
  <r>
    <n v="77575797"/>
    <x v="10"/>
    <x v="3"/>
  </r>
  <r>
    <n v="77575798"/>
    <x v="10"/>
    <x v="14"/>
  </r>
  <r>
    <n v="77575799"/>
    <x v="10"/>
    <x v="14"/>
  </r>
  <r>
    <n v="77575800"/>
    <x v="10"/>
    <x v="14"/>
  </r>
  <r>
    <n v="77575801"/>
    <x v="10"/>
    <x v="14"/>
  </r>
  <r>
    <n v="77575802"/>
    <x v="10"/>
    <x v="7"/>
  </r>
  <r>
    <n v="77575803"/>
    <x v="7"/>
    <x v="15"/>
  </r>
  <r>
    <n v="77575804"/>
    <x v="7"/>
    <x v="15"/>
  </r>
  <r>
    <n v="77575806"/>
    <x v="7"/>
    <x v="15"/>
  </r>
  <r>
    <n v="77575807"/>
    <x v="22"/>
    <x v="16"/>
  </r>
  <r>
    <n v="77575808"/>
    <x v="7"/>
    <x v="1"/>
  </r>
  <r>
    <n v="77575809"/>
    <x v="10"/>
    <x v="11"/>
  </r>
  <r>
    <n v="77575810"/>
    <x v="12"/>
    <x v="12"/>
  </r>
  <r>
    <n v="77575813"/>
    <x v="10"/>
    <x v="18"/>
  </r>
  <r>
    <n v="77575814"/>
    <x v="10"/>
    <x v="11"/>
  </r>
  <r>
    <n v="77575815"/>
    <x v="10"/>
    <x v="11"/>
  </r>
  <r>
    <n v="77575816"/>
    <x v="7"/>
    <x v="0"/>
  </r>
  <r>
    <n v="77575817"/>
    <x v="7"/>
    <x v="3"/>
  </r>
  <r>
    <n v="77575818"/>
    <x v="1"/>
    <x v="5"/>
  </r>
  <r>
    <n v="77575819"/>
    <x v="12"/>
    <x v="6"/>
  </r>
  <r>
    <n v="77575820"/>
    <x v="41"/>
    <x v="12"/>
  </r>
  <r>
    <n v="77575821"/>
    <x v="7"/>
    <x v="3"/>
  </r>
  <r>
    <n v="77575822"/>
    <x v="10"/>
    <x v="11"/>
  </r>
  <r>
    <n v="77575823"/>
    <x v="3"/>
    <x v="18"/>
  </r>
  <r>
    <n v="77575825"/>
    <x v="40"/>
    <x v="7"/>
  </r>
  <r>
    <n v="77575826"/>
    <x v="40"/>
    <x v="7"/>
  </r>
  <r>
    <n v="77575827"/>
    <x v="7"/>
    <x v="1"/>
  </r>
  <r>
    <n v="77575829"/>
    <x v="34"/>
    <x v="10"/>
  </r>
  <r>
    <n v="77575831"/>
    <x v="41"/>
    <x v="2"/>
  </r>
  <r>
    <n v="77575833"/>
    <x v="7"/>
    <x v="17"/>
  </r>
  <r>
    <n v="77575834"/>
    <x v="40"/>
    <x v="1"/>
  </r>
  <r>
    <n v="77575836"/>
    <x v="22"/>
    <x v="3"/>
  </r>
  <r>
    <n v="77575837"/>
    <x v="23"/>
    <x v="11"/>
  </r>
  <r>
    <n v="77575838"/>
    <x v="10"/>
    <x v="15"/>
  </r>
  <r>
    <n v="77575839"/>
    <x v="10"/>
    <x v="3"/>
  </r>
  <r>
    <n v="77575840"/>
    <x v="10"/>
    <x v="18"/>
  </r>
  <r>
    <n v="77575841"/>
    <x v="10"/>
    <x v="18"/>
  </r>
  <r>
    <n v="77575842"/>
    <x v="7"/>
    <x v="5"/>
  </r>
  <r>
    <n v="77575844"/>
    <x v="7"/>
    <x v="17"/>
  </r>
  <r>
    <n v="77575845"/>
    <x v="7"/>
    <x v="2"/>
  </r>
  <r>
    <n v="77575846"/>
    <x v="10"/>
    <x v="8"/>
  </r>
  <r>
    <n v="77575847"/>
    <x v="10"/>
    <x v="3"/>
  </r>
  <r>
    <n v="77575849"/>
    <x v="22"/>
    <x v="7"/>
  </r>
  <r>
    <n v="77575850"/>
    <x v="7"/>
    <x v="16"/>
  </r>
  <r>
    <n v="77575851"/>
    <x v="7"/>
    <x v="1"/>
  </r>
  <r>
    <n v="77575853"/>
    <x v="12"/>
    <x v="8"/>
  </r>
  <r>
    <n v="77575854"/>
    <x v="12"/>
    <x v="16"/>
  </r>
  <r>
    <n v="77575855"/>
    <x v="12"/>
    <x v="16"/>
  </r>
  <r>
    <n v="77575856"/>
    <x v="12"/>
    <x v="16"/>
  </r>
  <r>
    <n v="77575857"/>
    <x v="12"/>
    <x v="16"/>
  </r>
  <r>
    <n v="77575858"/>
    <x v="12"/>
    <x v="16"/>
  </r>
  <r>
    <n v="77575859"/>
    <x v="10"/>
    <x v="11"/>
  </r>
  <r>
    <n v="77575860"/>
    <x v="10"/>
    <x v="11"/>
  </r>
  <r>
    <n v="77575861"/>
    <x v="10"/>
    <x v="1"/>
  </r>
  <r>
    <n v="77575862"/>
    <x v="12"/>
    <x v="7"/>
  </r>
  <r>
    <n v="77575863"/>
    <x v="11"/>
    <x v="13"/>
  </r>
  <r>
    <n v="77575864"/>
    <x v="10"/>
    <x v="12"/>
  </r>
  <r>
    <n v="77575865"/>
    <x v="10"/>
    <x v="12"/>
  </r>
  <r>
    <n v="77575866"/>
    <x v="10"/>
    <x v="12"/>
  </r>
  <r>
    <n v="77575867"/>
    <x v="22"/>
    <x v="16"/>
  </r>
  <r>
    <n v="77575868"/>
    <x v="10"/>
    <x v="7"/>
  </r>
  <r>
    <n v="77575869"/>
    <x v="10"/>
    <x v="3"/>
  </r>
  <r>
    <n v="77575870"/>
    <x v="12"/>
    <x v="4"/>
  </r>
  <r>
    <n v="77575871"/>
    <x v="40"/>
    <x v="18"/>
  </r>
  <r>
    <n v="77575872"/>
    <x v="10"/>
    <x v="3"/>
  </r>
  <r>
    <n v="77575873"/>
    <x v="10"/>
    <x v="11"/>
  </r>
  <r>
    <n v="77575874"/>
    <x v="10"/>
    <x v="11"/>
  </r>
  <r>
    <n v="77575875"/>
    <x v="10"/>
    <x v="11"/>
  </r>
  <r>
    <n v="77575876"/>
    <x v="10"/>
    <x v="3"/>
  </r>
  <r>
    <n v="77575877"/>
    <x v="10"/>
    <x v="3"/>
  </r>
  <r>
    <n v="77575878"/>
    <x v="10"/>
    <x v="3"/>
  </r>
  <r>
    <n v="77575879"/>
    <x v="12"/>
    <x v="16"/>
  </r>
  <r>
    <n v="77575880"/>
    <x v="7"/>
    <x v="7"/>
  </r>
  <r>
    <n v="77575881"/>
    <x v="12"/>
    <x v="3"/>
  </r>
  <r>
    <n v="77575882"/>
    <x v="12"/>
    <x v="11"/>
  </r>
  <r>
    <n v="77575883"/>
    <x v="10"/>
    <x v="9"/>
  </r>
  <r>
    <n v="77575884"/>
    <x v="10"/>
    <x v="9"/>
  </r>
  <r>
    <n v="77575885"/>
    <x v="10"/>
    <x v="9"/>
  </r>
  <r>
    <n v="77575886"/>
    <x v="10"/>
    <x v="3"/>
  </r>
  <r>
    <n v="77575888"/>
    <x v="10"/>
    <x v="18"/>
  </r>
  <r>
    <n v="77575889"/>
    <x v="10"/>
    <x v="3"/>
  </r>
  <r>
    <n v="77575890"/>
    <x v="10"/>
    <x v="14"/>
  </r>
  <r>
    <n v="77575891"/>
    <x v="10"/>
    <x v="3"/>
  </r>
  <r>
    <n v="77575892"/>
    <x v="10"/>
    <x v="18"/>
  </r>
  <r>
    <n v="77575893"/>
    <x v="10"/>
    <x v="7"/>
  </r>
  <r>
    <n v="77575894"/>
    <x v="1"/>
    <x v="10"/>
  </r>
  <r>
    <n v="77575895"/>
    <x v="12"/>
    <x v="2"/>
  </r>
  <r>
    <n v="77575896"/>
    <x v="10"/>
    <x v="15"/>
  </r>
  <r>
    <n v="77575897"/>
    <x v="10"/>
    <x v="7"/>
  </r>
  <r>
    <n v="77575898"/>
    <x v="10"/>
    <x v="3"/>
  </r>
  <r>
    <n v="77575899"/>
    <x v="10"/>
    <x v="6"/>
  </r>
  <r>
    <n v="77575901"/>
    <x v="10"/>
    <x v="12"/>
  </r>
  <r>
    <n v="77575903"/>
    <x v="22"/>
    <x v="17"/>
  </r>
  <r>
    <n v="77575904"/>
    <x v="10"/>
    <x v="8"/>
  </r>
  <r>
    <n v="77575905"/>
    <x v="10"/>
    <x v="11"/>
  </r>
  <r>
    <n v="77575906"/>
    <x v="12"/>
    <x v="18"/>
  </r>
  <r>
    <n v="77575907"/>
    <x v="10"/>
    <x v="9"/>
  </r>
  <r>
    <n v="77575908"/>
    <x v="12"/>
    <x v="0"/>
  </r>
  <r>
    <n v="77575909"/>
    <x v="12"/>
    <x v="6"/>
  </r>
  <r>
    <n v="77575910"/>
    <x v="10"/>
    <x v="8"/>
  </r>
  <r>
    <n v="77575911"/>
    <x v="10"/>
    <x v="8"/>
  </r>
  <r>
    <n v="77575912"/>
    <x v="3"/>
    <x v="4"/>
  </r>
  <r>
    <n v="77575913"/>
    <x v="1"/>
    <x v="5"/>
  </r>
  <r>
    <n v="77575914"/>
    <x v="3"/>
    <x v="16"/>
  </r>
  <r>
    <n v="77575915"/>
    <x v="21"/>
    <x v="9"/>
  </r>
  <r>
    <n v="77575916"/>
    <x v="22"/>
    <x v="12"/>
  </r>
  <r>
    <n v="77575917"/>
    <x v="3"/>
    <x v="1"/>
  </r>
  <r>
    <n v="77575918"/>
    <x v="12"/>
    <x v="1"/>
  </r>
  <r>
    <n v="77575919"/>
    <x v="10"/>
    <x v="11"/>
  </r>
  <r>
    <n v="77575920"/>
    <x v="10"/>
    <x v="7"/>
  </r>
  <r>
    <n v="77575921"/>
    <x v="10"/>
    <x v="7"/>
  </r>
  <r>
    <n v="77575922"/>
    <x v="10"/>
    <x v="11"/>
  </r>
  <r>
    <n v="77575923"/>
    <x v="10"/>
    <x v="3"/>
  </r>
  <r>
    <n v="77575924"/>
    <x v="10"/>
    <x v="11"/>
  </r>
  <r>
    <n v="77575925"/>
    <x v="12"/>
    <x v="9"/>
  </r>
  <r>
    <n v="77575926"/>
    <x v="10"/>
    <x v="9"/>
  </r>
  <r>
    <n v="77575927"/>
    <x v="10"/>
    <x v="9"/>
  </r>
  <r>
    <n v="77575928"/>
    <x v="10"/>
    <x v="14"/>
  </r>
  <r>
    <n v="77575929"/>
    <x v="10"/>
    <x v="14"/>
  </r>
  <r>
    <n v="77575930"/>
    <x v="10"/>
    <x v="14"/>
  </r>
  <r>
    <n v="77575931"/>
    <x v="7"/>
    <x v="9"/>
  </r>
  <r>
    <n v="77575932"/>
    <x v="0"/>
    <x v="9"/>
  </r>
  <r>
    <n v="77575933"/>
    <x v="0"/>
    <x v="9"/>
  </r>
  <r>
    <n v="77575934"/>
    <x v="41"/>
    <x v="3"/>
  </r>
  <r>
    <n v="77575935"/>
    <x v="7"/>
    <x v="8"/>
  </r>
  <r>
    <n v="77575936"/>
    <x v="22"/>
    <x v="12"/>
  </r>
  <r>
    <n v="77575937"/>
    <x v="40"/>
    <x v="5"/>
  </r>
  <r>
    <n v="77575939"/>
    <x v="7"/>
    <x v="1"/>
  </r>
  <r>
    <n v="77575940"/>
    <x v="22"/>
    <x v="18"/>
  </r>
  <r>
    <n v="77575941"/>
    <x v="10"/>
    <x v="3"/>
  </r>
  <r>
    <n v="77575942"/>
    <x v="7"/>
    <x v="3"/>
  </r>
  <r>
    <n v="77575945"/>
    <x v="1"/>
    <x v="15"/>
  </r>
  <r>
    <n v="77575947"/>
    <x v="0"/>
    <x v="17"/>
  </r>
  <r>
    <n v="77575948"/>
    <x v="0"/>
    <x v="17"/>
  </r>
  <r>
    <n v="77575949"/>
    <x v="0"/>
    <x v="17"/>
  </r>
  <r>
    <n v="77575950"/>
    <x v="0"/>
    <x v="17"/>
  </r>
  <r>
    <n v="77575951"/>
    <x v="0"/>
    <x v="11"/>
  </r>
  <r>
    <n v="77575953"/>
    <x v="10"/>
    <x v="11"/>
  </r>
  <r>
    <n v="77575954"/>
    <x v="10"/>
    <x v="11"/>
  </r>
  <r>
    <n v="77575955"/>
    <x v="7"/>
    <x v="1"/>
  </r>
  <r>
    <n v="77575956"/>
    <x v="7"/>
    <x v="10"/>
  </r>
  <r>
    <n v="77575957"/>
    <x v="3"/>
    <x v="10"/>
  </r>
  <r>
    <n v="77575958"/>
    <x v="12"/>
    <x v="11"/>
  </r>
  <r>
    <n v="77575959"/>
    <x v="7"/>
    <x v="1"/>
  </r>
  <r>
    <n v="77575960"/>
    <x v="10"/>
    <x v="0"/>
  </r>
  <r>
    <n v="77575961"/>
    <x v="7"/>
    <x v="9"/>
  </r>
  <r>
    <n v="77575963"/>
    <x v="10"/>
    <x v="8"/>
  </r>
  <r>
    <n v="77575964"/>
    <x v="22"/>
    <x v="10"/>
  </r>
  <r>
    <n v="77575965"/>
    <x v="22"/>
    <x v="9"/>
  </r>
  <r>
    <n v="77575966"/>
    <x v="22"/>
    <x v="16"/>
  </r>
  <r>
    <n v="77575967"/>
    <x v="22"/>
    <x v="8"/>
  </r>
  <r>
    <n v="77575968"/>
    <x v="3"/>
    <x v="0"/>
  </r>
  <r>
    <n v="77575969"/>
    <x v="42"/>
    <x v="4"/>
  </r>
  <r>
    <n v="77575970"/>
    <x v="7"/>
    <x v="8"/>
  </r>
  <r>
    <n v="77575979"/>
    <x v="10"/>
    <x v="9"/>
  </r>
  <r>
    <n v="77575980"/>
    <x v="7"/>
    <x v="16"/>
  </r>
  <r>
    <n v="77575981"/>
    <x v="7"/>
    <x v="8"/>
  </r>
  <r>
    <n v="77575983"/>
    <x v="10"/>
    <x v="4"/>
  </r>
  <r>
    <n v="77575984"/>
    <x v="7"/>
    <x v="16"/>
  </r>
  <r>
    <n v="77575985"/>
    <x v="3"/>
    <x v="12"/>
  </r>
  <r>
    <n v="77575986"/>
    <x v="3"/>
    <x v="8"/>
  </r>
  <r>
    <n v="77575987"/>
    <x v="7"/>
    <x v="8"/>
  </r>
  <r>
    <n v="77575988"/>
    <x v="11"/>
    <x v="14"/>
  </r>
  <r>
    <n v="77575989"/>
    <x v="1"/>
    <x v="4"/>
  </r>
  <r>
    <n v="77575991"/>
    <x v="22"/>
    <x v="18"/>
  </r>
  <r>
    <n v="77575992"/>
    <x v="12"/>
    <x v="12"/>
  </r>
  <r>
    <n v="77575993"/>
    <x v="22"/>
    <x v="8"/>
  </r>
  <r>
    <n v="77575995"/>
    <x v="10"/>
    <x v="14"/>
  </r>
  <r>
    <n v="77575996"/>
    <x v="10"/>
    <x v="2"/>
  </r>
  <r>
    <n v="77575997"/>
    <x v="10"/>
    <x v="11"/>
  </r>
  <r>
    <n v="77576000"/>
    <x v="10"/>
    <x v="3"/>
  </r>
  <r>
    <n v="77576001"/>
    <x v="7"/>
    <x v="6"/>
  </r>
  <r>
    <n v="77576002"/>
    <x v="10"/>
    <x v="8"/>
  </r>
  <r>
    <n v="77576003"/>
    <x v="7"/>
    <x v="11"/>
  </r>
  <r>
    <n v="77576004"/>
    <x v="3"/>
    <x v="11"/>
  </r>
  <r>
    <n v="77576005"/>
    <x v="10"/>
    <x v="13"/>
  </r>
  <r>
    <n v="77576008"/>
    <x v="41"/>
    <x v="4"/>
  </r>
  <r>
    <n v="77576009"/>
    <x v="42"/>
    <x v="7"/>
  </r>
  <r>
    <n v="77576010"/>
    <x v="7"/>
    <x v="5"/>
  </r>
  <r>
    <n v="77576011"/>
    <x v="40"/>
    <x v="7"/>
  </r>
  <r>
    <n v="77576013"/>
    <x v="12"/>
    <x v="16"/>
  </r>
  <r>
    <n v="77576014"/>
    <x v="12"/>
    <x v="10"/>
  </r>
  <r>
    <n v="77576016"/>
    <x v="10"/>
    <x v="18"/>
  </r>
  <r>
    <n v="77576017"/>
    <x v="10"/>
    <x v="8"/>
  </r>
  <r>
    <n v="77576018"/>
    <x v="10"/>
    <x v="3"/>
  </r>
  <r>
    <n v="77576019"/>
    <x v="10"/>
    <x v="4"/>
  </r>
  <r>
    <n v="77576021"/>
    <x v="10"/>
    <x v="15"/>
  </r>
  <r>
    <n v="77576022"/>
    <x v="12"/>
    <x v="7"/>
  </r>
  <r>
    <n v="77576023"/>
    <x v="7"/>
    <x v="0"/>
  </r>
  <r>
    <n v="77576025"/>
    <x v="10"/>
    <x v="11"/>
  </r>
  <r>
    <n v="77576026"/>
    <x v="10"/>
    <x v="3"/>
  </r>
  <r>
    <n v="77576027"/>
    <x v="10"/>
    <x v="3"/>
  </r>
  <r>
    <n v="77576028"/>
    <x v="12"/>
    <x v="6"/>
  </r>
  <r>
    <n v="77576029"/>
    <x v="10"/>
    <x v="6"/>
  </r>
  <r>
    <n v="77576035"/>
    <x v="3"/>
    <x v="1"/>
  </r>
  <r>
    <n v="77576036"/>
    <x v="12"/>
    <x v="7"/>
  </r>
  <r>
    <n v="77576038"/>
    <x v="7"/>
    <x v="3"/>
  </r>
  <r>
    <n v="77576039"/>
    <x v="7"/>
    <x v="2"/>
  </r>
  <r>
    <n v="77576041"/>
    <x v="7"/>
    <x v="10"/>
  </r>
  <r>
    <n v="77576042"/>
    <x v="10"/>
    <x v="9"/>
  </r>
  <r>
    <n v="77576043"/>
    <x v="7"/>
    <x v="7"/>
  </r>
  <r>
    <n v="77576044"/>
    <x v="7"/>
    <x v="0"/>
  </r>
  <r>
    <n v="77576047"/>
    <x v="25"/>
    <x v="15"/>
  </r>
  <r>
    <n v="77576049"/>
    <x v="12"/>
    <x v="14"/>
  </r>
  <r>
    <n v="77576050"/>
    <x v="10"/>
    <x v="17"/>
  </r>
  <r>
    <n v="77576053"/>
    <x v="10"/>
    <x v="0"/>
  </r>
  <r>
    <n v="77576054"/>
    <x v="7"/>
    <x v="1"/>
  </r>
  <r>
    <n v="77576057"/>
    <x v="12"/>
    <x v="4"/>
  </r>
  <r>
    <n v="77576058"/>
    <x v="10"/>
    <x v="8"/>
  </r>
  <r>
    <n v="77576059"/>
    <x v="7"/>
    <x v="13"/>
  </r>
  <r>
    <n v="77576060"/>
    <x v="5"/>
    <x v="15"/>
  </r>
  <r>
    <n v="77576062"/>
    <x v="12"/>
    <x v="7"/>
  </r>
  <r>
    <n v="77576064"/>
    <x v="7"/>
    <x v="11"/>
  </r>
  <r>
    <n v="77576067"/>
    <x v="10"/>
    <x v="3"/>
  </r>
  <r>
    <n v="77576068"/>
    <x v="7"/>
    <x v="5"/>
  </r>
  <r>
    <n v="77576069"/>
    <x v="7"/>
    <x v="11"/>
  </r>
  <r>
    <n v="77576070"/>
    <x v="7"/>
    <x v="11"/>
  </r>
  <r>
    <n v="77576072"/>
    <x v="10"/>
    <x v="6"/>
  </r>
  <r>
    <n v="77576073"/>
    <x v="10"/>
    <x v="11"/>
  </r>
  <r>
    <n v="77576074"/>
    <x v="10"/>
    <x v="11"/>
  </r>
  <r>
    <n v="77576075"/>
    <x v="10"/>
    <x v="8"/>
  </r>
  <r>
    <n v="77576076"/>
    <x v="10"/>
    <x v="8"/>
  </r>
  <r>
    <n v="77576077"/>
    <x v="12"/>
    <x v="16"/>
  </r>
  <r>
    <n v="77576078"/>
    <x v="3"/>
    <x v="10"/>
  </r>
  <r>
    <n v="77576079"/>
    <x v="10"/>
    <x v="0"/>
  </r>
  <r>
    <n v="77576080"/>
    <x v="22"/>
    <x v="17"/>
  </r>
  <r>
    <n v="77576081"/>
    <x v="22"/>
    <x v="12"/>
  </r>
  <r>
    <n v="77576082"/>
    <x v="12"/>
    <x v="17"/>
  </r>
  <r>
    <n v="77576083"/>
    <x v="10"/>
    <x v="15"/>
  </r>
  <r>
    <n v="77576084"/>
    <x v="10"/>
    <x v="11"/>
  </r>
  <r>
    <n v="77576086"/>
    <x v="10"/>
    <x v="3"/>
  </r>
  <r>
    <n v="77576087"/>
    <x v="20"/>
    <x v="15"/>
  </r>
  <r>
    <n v="77576088"/>
    <x v="2"/>
    <x v="15"/>
  </r>
  <r>
    <n v="77576091"/>
    <x v="48"/>
    <x v="15"/>
  </r>
  <r>
    <n v="77576092"/>
    <x v="5"/>
    <x v="7"/>
  </r>
  <r>
    <n v="77576093"/>
    <x v="7"/>
    <x v="5"/>
  </r>
  <r>
    <n v="77576094"/>
    <x v="10"/>
    <x v="11"/>
  </r>
  <r>
    <n v="77576095"/>
    <x v="10"/>
    <x v="3"/>
  </r>
  <r>
    <n v="77576096"/>
    <x v="22"/>
    <x v="16"/>
  </r>
  <r>
    <n v="77576097"/>
    <x v="22"/>
    <x v="16"/>
  </r>
  <r>
    <n v="77576098"/>
    <x v="5"/>
    <x v="3"/>
  </r>
  <r>
    <n v="77576099"/>
    <x v="5"/>
    <x v="3"/>
  </r>
  <r>
    <n v="77576100"/>
    <x v="10"/>
    <x v="15"/>
  </r>
  <r>
    <n v="77576101"/>
    <x v="11"/>
    <x v="14"/>
  </r>
  <r>
    <n v="77576102"/>
    <x v="7"/>
    <x v="17"/>
  </r>
  <r>
    <n v="77576103"/>
    <x v="10"/>
    <x v="10"/>
  </r>
  <r>
    <n v="77576104"/>
    <x v="25"/>
    <x v="15"/>
  </r>
  <r>
    <n v="77576105"/>
    <x v="10"/>
    <x v="13"/>
  </r>
  <r>
    <n v="77576106"/>
    <x v="7"/>
    <x v="2"/>
  </r>
  <r>
    <n v="77576107"/>
    <x v="22"/>
    <x v="16"/>
  </r>
  <r>
    <n v="77576108"/>
    <x v="22"/>
    <x v="16"/>
  </r>
  <r>
    <n v="77576109"/>
    <x v="10"/>
    <x v="4"/>
  </r>
  <r>
    <n v="77576110"/>
    <x v="10"/>
    <x v="4"/>
  </r>
  <r>
    <n v="77576111"/>
    <x v="10"/>
    <x v="4"/>
  </r>
  <r>
    <n v="77576113"/>
    <x v="10"/>
    <x v="7"/>
  </r>
  <r>
    <n v="77576115"/>
    <x v="10"/>
    <x v="3"/>
  </r>
  <r>
    <n v="77576116"/>
    <x v="7"/>
    <x v="11"/>
  </r>
  <r>
    <n v="77576117"/>
    <x v="12"/>
    <x v="13"/>
  </r>
  <r>
    <n v="77576118"/>
    <x v="21"/>
    <x v="10"/>
  </r>
  <r>
    <n v="77576119"/>
    <x v="22"/>
    <x v="9"/>
  </r>
  <r>
    <n v="77576120"/>
    <x v="22"/>
    <x v="18"/>
  </r>
  <r>
    <n v="77576123"/>
    <x v="10"/>
    <x v="17"/>
  </r>
  <r>
    <n v="77576124"/>
    <x v="12"/>
    <x v="13"/>
  </r>
  <r>
    <n v="77576125"/>
    <x v="10"/>
    <x v="3"/>
  </r>
  <r>
    <n v="77576126"/>
    <x v="10"/>
    <x v="9"/>
  </r>
  <r>
    <n v="77576127"/>
    <x v="10"/>
    <x v="7"/>
  </r>
  <r>
    <n v="77576128"/>
    <x v="10"/>
    <x v="8"/>
  </r>
  <r>
    <n v="77576129"/>
    <x v="10"/>
    <x v="8"/>
  </r>
  <r>
    <n v="77576130"/>
    <x v="10"/>
    <x v="11"/>
  </r>
  <r>
    <n v="77576131"/>
    <x v="10"/>
    <x v="15"/>
  </r>
  <r>
    <n v="77576132"/>
    <x v="12"/>
    <x v="12"/>
  </r>
  <r>
    <n v="77576134"/>
    <x v="0"/>
    <x v="17"/>
  </r>
  <r>
    <n v="77576135"/>
    <x v="10"/>
    <x v="8"/>
  </r>
  <r>
    <n v="77576136"/>
    <x v="10"/>
    <x v="15"/>
  </r>
  <r>
    <n v="77576137"/>
    <x v="10"/>
    <x v="14"/>
  </r>
  <r>
    <n v="77576138"/>
    <x v="10"/>
    <x v="4"/>
  </r>
  <r>
    <n v="77576139"/>
    <x v="10"/>
    <x v="11"/>
  </r>
  <r>
    <n v="77576140"/>
    <x v="10"/>
    <x v="4"/>
  </r>
  <r>
    <n v="77576141"/>
    <x v="21"/>
    <x v="17"/>
  </r>
  <r>
    <n v="77576142"/>
    <x v="10"/>
    <x v="9"/>
  </r>
  <r>
    <n v="77576143"/>
    <x v="10"/>
    <x v="4"/>
  </r>
  <r>
    <n v="77576144"/>
    <x v="10"/>
    <x v="4"/>
  </r>
  <r>
    <n v="77576145"/>
    <x v="10"/>
    <x v="11"/>
  </r>
  <r>
    <n v="77576146"/>
    <x v="10"/>
    <x v="11"/>
  </r>
  <r>
    <n v="77576147"/>
    <x v="10"/>
    <x v="11"/>
  </r>
  <r>
    <n v="77576148"/>
    <x v="3"/>
    <x v="18"/>
  </r>
  <r>
    <n v="77576149"/>
    <x v="9"/>
    <x v="18"/>
  </r>
  <r>
    <n v="77576150"/>
    <x v="10"/>
    <x v="11"/>
  </r>
  <r>
    <n v="77576152"/>
    <x v="10"/>
    <x v="8"/>
  </r>
  <r>
    <n v="77576153"/>
    <x v="10"/>
    <x v="8"/>
  </r>
  <r>
    <n v="77576154"/>
    <x v="12"/>
    <x v="0"/>
  </r>
  <r>
    <n v="77576155"/>
    <x v="10"/>
    <x v="3"/>
  </r>
  <r>
    <n v="77576157"/>
    <x v="1"/>
    <x v="5"/>
  </r>
  <r>
    <n v="77576158"/>
    <x v="10"/>
    <x v="12"/>
  </r>
  <r>
    <n v="77576159"/>
    <x v="0"/>
    <x v="15"/>
  </r>
  <r>
    <n v="77576160"/>
    <x v="10"/>
    <x v="18"/>
  </r>
  <r>
    <n v="77576161"/>
    <x v="3"/>
    <x v="13"/>
  </r>
  <r>
    <n v="77576162"/>
    <x v="7"/>
    <x v="18"/>
  </r>
  <r>
    <n v="77576163"/>
    <x v="21"/>
    <x v="7"/>
  </r>
  <r>
    <n v="77576165"/>
    <x v="22"/>
    <x v="12"/>
  </r>
  <r>
    <n v="77576166"/>
    <x v="23"/>
    <x v="1"/>
  </r>
  <r>
    <n v="77576167"/>
    <x v="3"/>
    <x v="9"/>
  </r>
  <r>
    <n v="77576168"/>
    <x v="10"/>
    <x v="8"/>
  </r>
  <r>
    <n v="77576169"/>
    <x v="10"/>
    <x v="9"/>
  </r>
  <r>
    <n v="77576170"/>
    <x v="10"/>
    <x v="9"/>
  </r>
  <r>
    <n v="77576172"/>
    <x v="41"/>
    <x v="1"/>
  </r>
  <r>
    <n v="77576173"/>
    <x v="10"/>
    <x v="8"/>
  </r>
  <r>
    <n v="77576174"/>
    <x v="22"/>
    <x v="10"/>
  </r>
  <r>
    <n v="77576176"/>
    <x v="12"/>
    <x v="18"/>
  </r>
  <r>
    <n v="77576177"/>
    <x v="10"/>
    <x v="15"/>
  </r>
  <r>
    <n v="77576178"/>
    <x v="40"/>
    <x v="7"/>
  </r>
  <r>
    <n v="77576179"/>
    <x v="12"/>
    <x v="3"/>
  </r>
  <r>
    <n v="77576180"/>
    <x v="22"/>
    <x v="16"/>
  </r>
  <r>
    <n v="77576181"/>
    <x v="22"/>
    <x v="8"/>
  </r>
  <r>
    <n v="77576182"/>
    <x v="22"/>
    <x v="17"/>
  </r>
  <r>
    <n v="77576184"/>
    <x v="12"/>
    <x v="16"/>
  </r>
  <r>
    <n v="77576185"/>
    <x v="0"/>
    <x v="6"/>
  </r>
  <r>
    <n v="77576187"/>
    <x v="10"/>
    <x v="8"/>
  </r>
  <r>
    <n v="77576188"/>
    <x v="7"/>
    <x v="11"/>
  </r>
  <r>
    <n v="77576189"/>
    <x v="12"/>
    <x v="10"/>
  </r>
  <r>
    <n v="77576191"/>
    <x v="10"/>
    <x v="4"/>
  </r>
  <r>
    <n v="77576192"/>
    <x v="7"/>
    <x v="15"/>
  </r>
  <r>
    <n v="77576193"/>
    <x v="7"/>
    <x v="6"/>
  </r>
  <r>
    <n v="77576194"/>
    <x v="7"/>
    <x v="5"/>
  </r>
  <r>
    <n v="77576195"/>
    <x v="7"/>
    <x v="17"/>
  </r>
  <r>
    <n v="77576197"/>
    <x v="22"/>
    <x v="17"/>
  </r>
  <r>
    <n v="77576198"/>
    <x v="7"/>
    <x v="6"/>
  </r>
  <r>
    <n v="77576199"/>
    <x v="10"/>
    <x v="11"/>
  </r>
  <r>
    <n v="77576200"/>
    <x v="7"/>
    <x v="10"/>
  </r>
  <r>
    <n v="77576201"/>
    <x v="40"/>
    <x v="7"/>
  </r>
  <r>
    <n v="77576202"/>
    <x v="40"/>
    <x v="12"/>
  </r>
  <r>
    <n v="77576203"/>
    <x v="10"/>
    <x v="3"/>
  </r>
  <r>
    <n v="77576205"/>
    <x v="7"/>
    <x v="5"/>
  </r>
  <r>
    <n v="77576207"/>
    <x v="41"/>
    <x v="7"/>
  </r>
  <r>
    <n v="77576208"/>
    <x v="7"/>
    <x v="11"/>
  </r>
  <r>
    <n v="77576210"/>
    <x v="3"/>
    <x v="6"/>
  </r>
  <r>
    <n v="77576212"/>
    <x v="10"/>
    <x v="17"/>
  </r>
  <r>
    <n v="77576214"/>
    <x v="10"/>
    <x v="9"/>
  </r>
  <r>
    <n v="77576216"/>
    <x v="10"/>
    <x v="8"/>
  </r>
  <r>
    <n v="77576217"/>
    <x v="10"/>
    <x v="14"/>
  </r>
  <r>
    <n v="77576218"/>
    <x v="10"/>
    <x v="14"/>
  </r>
  <r>
    <n v="77576219"/>
    <x v="10"/>
    <x v="9"/>
  </r>
  <r>
    <n v="77576221"/>
    <x v="7"/>
    <x v="7"/>
  </r>
  <r>
    <n v="77576222"/>
    <x v="22"/>
    <x v="4"/>
  </r>
  <r>
    <n v="77576223"/>
    <x v="22"/>
    <x v="13"/>
  </r>
  <r>
    <n v="77576224"/>
    <x v="21"/>
    <x v="16"/>
  </r>
  <r>
    <n v="77576225"/>
    <x v="42"/>
    <x v="9"/>
  </r>
  <r>
    <n v="77576226"/>
    <x v="10"/>
    <x v="4"/>
  </r>
  <r>
    <n v="77576227"/>
    <x v="10"/>
    <x v="17"/>
  </r>
  <r>
    <n v="77576228"/>
    <x v="10"/>
    <x v="9"/>
  </r>
  <r>
    <n v="77576229"/>
    <x v="10"/>
    <x v="7"/>
  </r>
  <r>
    <n v="77576230"/>
    <x v="10"/>
    <x v="3"/>
  </r>
  <r>
    <n v="77576231"/>
    <x v="10"/>
    <x v="9"/>
  </r>
  <r>
    <n v="77576232"/>
    <x v="10"/>
    <x v="11"/>
  </r>
  <r>
    <n v="77576233"/>
    <x v="10"/>
    <x v="11"/>
  </r>
  <r>
    <n v="77576234"/>
    <x v="10"/>
    <x v="18"/>
  </r>
  <r>
    <n v="77576235"/>
    <x v="10"/>
    <x v="5"/>
  </r>
  <r>
    <n v="77576237"/>
    <x v="10"/>
    <x v="11"/>
  </r>
  <r>
    <n v="77576238"/>
    <x v="10"/>
    <x v="3"/>
  </r>
  <r>
    <n v="77576239"/>
    <x v="10"/>
    <x v="4"/>
  </r>
  <r>
    <n v="77576240"/>
    <x v="10"/>
    <x v="4"/>
  </r>
  <r>
    <n v="77576241"/>
    <x v="22"/>
    <x v="17"/>
  </r>
  <r>
    <n v="77576242"/>
    <x v="10"/>
    <x v="8"/>
  </r>
  <r>
    <n v="77576243"/>
    <x v="7"/>
    <x v="8"/>
  </r>
  <r>
    <n v="77576244"/>
    <x v="12"/>
    <x v="16"/>
  </r>
  <r>
    <n v="77576246"/>
    <x v="3"/>
    <x v="10"/>
  </r>
  <r>
    <n v="77576248"/>
    <x v="10"/>
    <x v="5"/>
  </r>
  <r>
    <n v="77576249"/>
    <x v="22"/>
    <x v="9"/>
  </r>
  <r>
    <n v="77576252"/>
    <x v="10"/>
    <x v="5"/>
  </r>
  <r>
    <n v="77576253"/>
    <x v="0"/>
    <x v="17"/>
  </r>
  <r>
    <n v="77576254"/>
    <x v="0"/>
    <x v="17"/>
  </r>
  <r>
    <n v="77576255"/>
    <x v="0"/>
    <x v="17"/>
  </r>
  <r>
    <n v="77576256"/>
    <x v="0"/>
    <x v="17"/>
  </r>
  <r>
    <n v="77576257"/>
    <x v="40"/>
    <x v="11"/>
  </r>
  <r>
    <n v="77576258"/>
    <x v="12"/>
    <x v="18"/>
  </r>
  <r>
    <n v="77576259"/>
    <x v="12"/>
    <x v="4"/>
  </r>
  <r>
    <n v="77576260"/>
    <x v="10"/>
    <x v="8"/>
  </r>
  <r>
    <n v="77576261"/>
    <x v="7"/>
    <x v="6"/>
  </r>
  <r>
    <n v="77576262"/>
    <x v="7"/>
    <x v="8"/>
  </r>
  <r>
    <n v="77576264"/>
    <x v="7"/>
    <x v="16"/>
  </r>
  <r>
    <n v="77576265"/>
    <x v="12"/>
    <x v="12"/>
  </r>
  <r>
    <n v="77576266"/>
    <x v="7"/>
    <x v="18"/>
  </r>
  <r>
    <n v="77576267"/>
    <x v="10"/>
    <x v="13"/>
  </r>
  <r>
    <n v="77576268"/>
    <x v="7"/>
    <x v="12"/>
  </r>
  <r>
    <n v="77576269"/>
    <x v="22"/>
    <x v="12"/>
  </r>
  <r>
    <n v="77576270"/>
    <x v="10"/>
    <x v="9"/>
  </r>
  <r>
    <n v="77576271"/>
    <x v="20"/>
    <x v="15"/>
  </r>
  <r>
    <n v="77576272"/>
    <x v="22"/>
    <x v="8"/>
  </r>
  <r>
    <n v="77576274"/>
    <x v="10"/>
    <x v="4"/>
  </r>
  <r>
    <n v="77576275"/>
    <x v="7"/>
    <x v="7"/>
  </r>
  <r>
    <n v="77576276"/>
    <x v="10"/>
    <x v="1"/>
  </r>
  <r>
    <n v="77576277"/>
    <x v="10"/>
    <x v="15"/>
  </r>
  <r>
    <n v="77576278"/>
    <x v="40"/>
    <x v="14"/>
  </r>
  <r>
    <n v="77576282"/>
    <x v="12"/>
    <x v="15"/>
  </r>
  <r>
    <n v="77576283"/>
    <x v="7"/>
    <x v="17"/>
  </r>
  <r>
    <n v="77576284"/>
    <x v="40"/>
    <x v="9"/>
  </r>
  <r>
    <n v="77576285"/>
    <x v="0"/>
    <x v="12"/>
  </r>
  <r>
    <n v="77576286"/>
    <x v="7"/>
    <x v="10"/>
  </r>
  <r>
    <n v="77576287"/>
    <x v="10"/>
    <x v="4"/>
  </r>
  <r>
    <n v="77576288"/>
    <x v="16"/>
    <x v="15"/>
  </r>
  <r>
    <n v="77576289"/>
    <x v="3"/>
    <x v="10"/>
  </r>
  <r>
    <n v="77576290"/>
    <x v="41"/>
    <x v="12"/>
  </r>
  <r>
    <n v="77576291"/>
    <x v="10"/>
    <x v="4"/>
  </r>
  <r>
    <n v="77576292"/>
    <x v="7"/>
    <x v="7"/>
  </r>
  <r>
    <n v="77576294"/>
    <x v="22"/>
    <x v="10"/>
  </r>
  <r>
    <n v="77576295"/>
    <x v="9"/>
    <x v="1"/>
  </r>
  <r>
    <n v="77576296"/>
    <x v="7"/>
    <x v="16"/>
  </r>
  <r>
    <n v="77576297"/>
    <x v="10"/>
    <x v="8"/>
  </r>
  <r>
    <n v="77576298"/>
    <x v="21"/>
    <x v="10"/>
  </r>
  <r>
    <n v="77576299"/>
    <x v="0"/>
    <x v="12"/>
  </r>
  <r>
    <n v="77576300"/>
    <x v="0"/>
    <x v="13"/>
  </r>
  <r>
    <n v="77576301"/>
    <x v="0"/>
    <x v="15"/>
  </r>
  <r>
    <n v="77576302"/>
    <x v="10"/>
    <x v="3"/>
  </r>
  <r>
    <n v="77576303"/>
    <x v="7"/>
    <x v="1"/>
  </r>
  <r>
    <n v="77576305"/>
    <x v="0"/>
    <x v="11"/>
  </r>
  <r>
    <n v="77576306"/>
    <x v="0"/>
    <x v="11"/>
  </r>
  <r>
    <n v="77576307"/>
    <x v="40"/>
    <x v="7"/>
  </r>
  <r>
    <n v="77576308"/>
    <x v="10"/>
    <x v="15"/>
  </r>
  <r>
    <n v="77576309"/>
    <x v="10"/>
    <x v="6"/>
  </r>
  <r>
    <n v="77576310"/>
    <x v="22"/>
    <x v="8"/>
  </r>
  <r>
    <n v="77576311"/>
    <x v="10"/>
    <x v="11"/>
  </r>
  <r>
    <n v="77576313"/>
    <x v="7"/>
    <x v="11"/>
  </r>
  <r>
    <n v="77576314"/>
    <x v="7"/>
    <x v="8"/>
  </r>
  <r>
    <n v="77576315"/>
    <x v="7"/>
    <x v="3"/>
  </r>
  <r>
    <n v="77576316"/>
    <x v="10"/>
    <x v="15"/>
  </r>
  <r>
    <n v="77576317"/>
    <x v="25"/>
    <x v="15"/>
  </r>
  <r>
    <n v="77576318"/>
    <x v="7"/>
    <x v="0"/>
  </r>
  <r>
    <n v="77576320"/>
    <x v="10"/>
    <x v="11"/>
  </r>
  <r>
    <n v="77576321"/>
    <x v="7"/>
    <x v="11"/>
  </r>
  <r>
    <n v="77576322"/>
    <x v="10"/>
    <x v="6"/>
  </r>
  <r>
    <n v="77576323"/>
    <x v="7"/>
    <x v="8"/>
  </r>
  <r>
    <n v="77576324"/>
    <x v="10"/>
    <x v="6"/>
  </r>
  <r>
    <n v="77576325"/>
    <x v="12"/>
    <x v="16"/>
  </r>
  <r>
    <n v="77576326"/>
    <x v="22"/>
    <x v="16"/>
  </r>
  <r>
    <n v="77576327"/>
    <x v="10"/>
    <x v="18"/>
  </r>
  <r>
    <n v="77576328"/>
    <x v="10"/>
    <x v="5"/>
  </r>
  <r>
    <n v="77576329"/>
    <x v="10"/>
    <x v="8"/>
  </r>
  <r>
    <n v="77576330"/>
    <x v="10"/>
    <x v="11"/>
  </r>
  <r>
    <n v="77576331"/>
    <x v="10"/>
    <x v="11"/>
  </r>
  <r>
    <n v="77576332"/>
    <x v="11"/>
    <x v="7"/>
  </r>
  <r>
    <n v="77576334"/>
    <x v="10"/>
    <x v="11"/>
  </r>
  <r>
    <n v="77576335"/>
    <x v="10"/>
    <x v="11"/>
  </r>
  <r>
    <n v="77576336"/>
    <x v="41"/>
    <x v="1"/>
  </r>
  <r>
    <n v="77576337"/>
    <x v="0"/>
    <x v="15"/>
  </r>
  <r>
    <n v="77576339"/>
    <x v="22"/>
    <x v="9"/>
  </r>
  <r>
    <n v="77576340"/>
    <x v="23"/>
    <x v="9"/>
  </r>
  <r>
    <n v="77576341"/>
    <x v="0"/>
    <x v="15"/>
  </r>
  <r>
    <n v="77576342"/>
    <x v="10"/>
    <x v="15"/>
  </r>
  <r>
    <n v="77576343"/>
    <x v="11"/>
    <x v="7"/>
  </r>
  <r>
    <n v="77576344"/>
    <x v="0"/>
    <x v="17"/>
  </r>
  <r>
    <n v="77576345"/>
    <x v="3"/>
    <x v="1"/>
  </r>
  <r>
    <n v="77576346"/>
    <x v="10"/>
    <x v="0"/>
  </r>
  <r>
    <n v="77576347"/>
    <x v="10"/>
    <x v="3"/>
  </r>
  <r>
    <n v="77576348"/>
    <x v="22"/>
    <x v="8"/>
  </r>
  <r>
    <n v="77576349"/>
    <x v="10"/>
    <x v="3"/>
  </r>
  <r>
    <n v="77576350"/>
    <x v="42"/>
    <x v="2"/>
  </r>
  <r>
    <n v="77576351"/>
    <x v="0"/>
    <x v="6"/>
  </r>
  <r>
    <n v="77576354"/>
    <x v="7"/>
    <x v="13"/>
  </r>
  <r>
    <n v="77576355"/>
    <x v="12"/>
    <x v="7"/>
  </r>
  <r>
    <n v="77576356"/>
    <x v="7"/>
    <x v="13"/>
  </r>
  <r>
    <n v="77576357"/>
    <x v="7"/>
    <x v="17"/>
  </r>
  <r>
    <n v="77576360"/>
    <x v="7"/>
    <x v="3"/>
  </r>
  <r>
    <n v="77576361"/>
    <x v="10"/>
    <x v="5"/>
  </r>
  <r>
    <n v="77576362"/>
    <x v="7"/>
    <x v="1"/>
  </r>
  <r>
    <n v="77576363"/>
    <x v="7"/>
    <x v="11"/>
  </r>
  <r>
    <n v="77576364"/>
    <x v="7"/>
    <x v="11"/>
  </r>
  <r>
    <n v="77576366"/>
    <x v="22"/>
    <x v="13"/>
  </r>
  <r>
    <n v="77576367"/>
    <x v="7"/>
    <x v="11"/>
  </r>
  <r>
    <n v="77576368"/>
    <x v="3"/>
    <x v="2"/>
  </r>
  <r>
    <n v="77576370"/>
    <x v="10"/>
    <x v="12"/>
  </r>
  <r>
    <n v="77576371"/>
    <x v="12"/>
    <x v="9"/>
  </r>
  <r>
    <n v="77576372"/>
    <x v="3"/>
    <x v="16"/>
  </r>
  <r>
    <n v="77576373"/>
    <x v="10"/>
    <x v="9"/>
  </r>
  <r>
    <n v="77576374"/>
    <x v="10"/>
    <x v="6"/>
  </r>
  <r>
    <n v="77576375"/>
    <x v="7"/>
    <x v="1"/>
  </r>
  <r>
    <n v="77576376"/>
    <x v="10"/>
    <x v="3"/>
  </r>
  <r>
    <n v="77576378"/>
    <x v="7"/>
    <x v="18"/>
  </r>
  <r>
    <n v="77576379"/>
    <x v="7"/>
    <x v="18"/>
  </r>
  <r>
    <n v="77576380"/>
    <x v="30"/>
    <x v="15"/>
  </r>
  <r>
    <n v="77576381"/>
    <x v="10"/>
    <x v="11"/>
  </r>
  <r>
    <n v="77576383"/>
    <x v="7"/>
    <x v="18"/>
  </r>
  <r>
    <n v="77576384"/>
    <x v="3"/>
    <x v="12"/>
  </r>
  <r>
    <n v="77576386"/>
    <x v="10"/>
    <x v="15"/>
  </r>
  <r>
    <n v="77576389"/>
    <x v="10"/>
    <x v="9"/>
  </r>
  <r>
    <n v="77576390"/>
    <x v="12"/>
    <x v="5"/>
  </r>
  <r>
    <n v="77576391"/>
    <x v="10"/>
    <x v="12"/>
  </r>
  <r>
    <n v="77576392"/>
    <x v="10"/>
    <x v="6"/>
  </r>
  <r>
    <n v="77576393"/>
    <x v="7"/>
    <x v="9"/>
  </r>
  <r>
    <n v="77576394"/>
    <x v="7"/>
    <x v="5"/>
  </r>
  <r>
    <n v="77576396"/>
    <x v="7"/>
    <x v="9"/>
  </r>
  <r>
    <n v="77576397"/>
    <x v="10"/>
    <x v="6"/>
  </r>
  <r>
    <n v="77576400"/>
    <x v="10"/>
    <x v="11"/>
  </r>
  <r>
    <n v="77576401"/>
    <x v="0"/>
    <x v="17"/>
  </r>
  <r>
    <n v="77576402"/>
    <x v="12"/>
    <x v="14"/>
  </r>
  <r>
    <n v="77576403"/>
    <x v="48"/>
    <x v="15"/>
  </r>
  <r>
    <n v="77576404"/>
    <x v="7"/>
    <x v="14"/>
  </r>
  <r>
    <n v="77576406"/>
    <x v="10"/>
    <x v="7"/>
  </r>
  <r>
    <n v="77576407"/>
    <x v="3"/>
    <x v="14"/>
  </r>
  <r>
    <n v="77576408"/>
    <x v="7"/>
    <x v="10"/>
  </r>
  <r>
    <n v="77576409"/>
    <x v="10"/>
    <x v="8"/>
  </r>
  <r>
    <n v="77576410"/>
    <x v="10"/>
    <x v="15"/>
  </r>
  <r>
    <n v="77576411"/>
    <x v="10"/>
    <x v="8"/>
  </r>
  <r>
    <n v="77576412"/>
    <x v="10"/>
    <x v="8"/>
  </r>
  <r>
    <n v="77576413"/>
    <x v="41"/>
    <x v="15"/>
  </r>
  <r>
    <n v="77576414"/>
    <x v="22"/>
    <x v="9"/>
  </r>
  <r>
    <n v="77576418"/>
    <x v="4"/>
    <x v="15"/>
  </r>
  <r>
    <n v="77576419"/>
    <x v="10"/>
    <x v="8"/>
  </r>
  <r>
    <n v="77576420"/>
    <x v="10"/>
    <x v="8"/>
  </r>
  <r>
    <n v="77576421"/>
    <x v="12"/>
    <x v="16"/>
  </r>
  <r>
    <n v="77576422"/>
    <x v="10"/>
    <x v="8"/>
  </r>
  <r>
    <n v="77576423"/>
    <x v="10"/>
    <x v="2"/>
  </r>
  <r>
    <n v="77576424"/>
    <x v="11"/>
    <x v="16"/>
  </r>
  <r>
    <n v="77576425"/>
    <x v="7"/>
    <x v="1"/>
  </r>
  <r>
    <n v="77576426"/>
    <x v="12"/>
    <x v="3"/>
  </r>
  <r>
    <n v="77576427"/>
    <x v="10"/>
    <x v="15"/>
  </r>
  <r>
    <n v="77576428"/>
    <x v="10"/>
    <x v="8"/>
  </r>
  <r>
    <n v="77576429"/>
    <x v="10"/>
    <x v="8"/>
  </r>
  <r>
    <n v="77576431"/>
    <x v="10"/>
    <x v="16"/>
  </r>
  <r>
    <n v="77576432"/>
    <x v="10"/>
    <x v="1"/>
  </r>
  <r>
    <n v="77576433"/>
    <x v="41"/>
    <x v="1"/>
  </r>
  <r>
    <n v="77576434"/>
    <x v="10"/>
    <x v="15"/>
  </r>
  <r>
    <n v="77576435"/>
    <x v="10"/>
    <x v="12"/>
  </r>
  <r>
    <n v="77576436"/>
    <x v="10"/>
    <x v="12"/>
  </r>
  <r>
    <n v="77576437"/>
    <x v="10"/>
    <x v="3"/>
  </r>
  <r>
    <n v="77576438"/>
    <x v="10"/>
    <x v="10"/>
  </r>
  <r>
    <n v="77576439"/>
    <x v="11"/>
    <x v="9"/>
  </r>
  <r>
    <n v="77576443"/>
    <x v="0"/>
    <x v="7"/>
  </r>
  <r>
    <n v="77576444"/>
    <x v="0"/>
    <x v="15"/>
  </r>
  <r>
    <n v="77576445"/>
    <x v="10"/>
    <x v="11"/>
  </r>
  <r>
    <n v="77576446"/>
    <x v="10"/>
    <x v="18"/>
  </r>
  <r>
    <n v="77576447"/>
    <x v="9"/>
    <x v="10"/>
  </r>
  <r>
    <n v="77576448"/>
    <x v="22"/>
    <x v="10"/>
  </r>
  <r>
    <n v="77576449"/>
    <x v="10"/>
    <x v="4"/>
  </r>
  <r>
    <n v="77576451"/>
    <x v="22"/>
    <x v="16"/>
  </r>
  <r>
    <n v="77576452"/>
    <x v="10"/>
    <x v="3"/>
  </r>
  <r>
    <n v="77576453"/>
    <x v="12"/>
    <x v="13"/>
  </r>
  <r>
    <n v="77576455"/>
    <x v="10"/>
    <x v="3"/>
  </r>
  <r>
    <n v="77576457"/>
    <x v="41"/>
    <x v="5"/>
  </r>
  <r>
    <n v="77576459"/>
    <x v="7"/>
    <x v="7"/>
  </r>
  <r>
    <n v="77576460"/>
    <x v="7"/>
    <x v="13"/>
  </r>
  <r>
    <n v="77576461"/>
    <x v="7"/>
    <x v="15"/>
  </r>
  <r>
    <n v="77576462"/>
    <x v="9"/>
    <x v="6"/>
  </r>
  <r>
    <n v="77576463"/>
    <x v="10"/>
    <x v="4"/>
  </r>
  <r>
    <n v="77576464"/>
    <x v="10"/>
    <x v="5"/>
  </r>
  <r>
    <n v="77576465"/>
    <x v="3"/>
    <x v="6"/>
  </r>
  <r>
    <n v="77576467"/>
    <x v="7"/>
    <x v="3"/>
  </r>
  <r>
    <n v="77576468"/>
    <x v="10"/>
    <x v="5"/>
  </r>
  <r>
    <n v="77576469"/>
    <x v="0"/>
    <x v="10"/>
  </r>
  <r>
    <n v="77576470"/>
    <x v="10"/>
    <x v="15"/>
  </r>
  <r>
    <n v="77576471"/>
    <x v="10"/>
    <x v="6"/>
  </r>
  <r>
    <n v="77576472"/>
    <x v="22"/>
    <x v="17"/>
  </r>
  <r>
    <n v="77576473"/>
    <x v="7"/>
    <x v="3"/>
  </r>
  <r>
    <n v="77576474"/>
    <x v="10"/>
    <x v="10"/>
  </r>
  <r>
    <n v="77576475"/>
    <x v="23"/>
    <x v="9"/>
  </r>
  <r>
    <n v="77576476"/>
    <x v="11"/>
    <x v="0"/>
  </r>
  <r>
    <n v="77576477"/>
    <x v="12"/>
    <x v="4"/>
  </r>
  <r>
    <n v="77576478"/>
    <x v="10"/>
    <x v="7"/>
  </r>
  <r>
    <n v="77576479"/>
    <x v="0"/>
    <x v="16"/>
  </r>
  <r>
    <n v="77576480"/>
    <x v="10"/>
    <x v="18"/>
  </r>
  <r>
    <n v="77576481"/>
    <x v="7"/>
    <x v="5"/>
  </r>
  <r>
    <n v="77576483"/>
    <x v="10"/>
    <x v="5"/>
  </r>
  <r>
    <n v="77576485"/>
    <x v="10"/>
    <x v="14"/>
  </r>
  <r>
    <n v="77576486"/>
    <x v="10"/>
    <x v="9"/>
  </r>
  <r>
    <n v="77576487"/>
    <x v="7"/>
    <x v="1"/>
  </r>
  <r>
    <n v="77576488"/>
    <x v="7"/>
    <x v="0"/>
  </r>
  <r>
    <n v="77576489"/>
    <x v="10"/>
    <x v="2"/>
  </r>
  <r>
    <n v="77576490"/>
    <x v="12"/>
    <x v="15"/>
  </r>
  <r>
    <n v="77576493"/>
    <x v="10"/>
    <x v="8"/>
  </r>
  <r>
    <n v="77576494"/>
    <x v="40"/>
    <x v="7"/>
  </r>
  <r>
    <n v="77576495"/>
    <x v="7"/>
    <x v="6"/>
  </r>
  <r>
    <n v="77576497"/>
    <x v="10"/>
    <x v="11"/>
  </r>
  <r>
    <n v="77576498"/>
    <x v="10"/>
    <x v="11"/>
  </r>
  <r>
    <n v="77576499"/>
    <x v="7"/>
    <x v="11"/>
  </r>
  <r>
    <n v="77576501"/>
    <x v="7"/>
    <x v="6"/>
  </r>
  <r>
    <n v="77576502"/>
    <x v="5"/>
    <x v="11"/>
  </r>
  <r>
    <n v="77576503"/>
    <x v="7"/>
    <x v="2"/>
  </r>
  <r>
    <n v="77576504"/>
    <x v="40"/>
    <x v="7"/>
  </r>
  <r>
    <n v="77576505"/>
    <x v="10"/>
    <x v="8"/>
  </r>
  <r>
    <n v="77576506"/>
    <x v="10"/>
    <x v="6"/>
  </r>
  <r>
    <n v="77576507"/>
    <x v="10"/>
    <x v="9"/>
  </r>
  <r>
    <n v="77576508"/>
    <x v="7"/>
    <x v="16"/>
  </r>
  <r>
    <n v="77576509"/>
    <x v="10"/>
    <x v="7"/>
  </r>
  <r>
    <n v="77576511"/>
    <x v="10"/>
    <x v="7"/>
  </r>
  <r>
    <n v="77576512"/>
    <x v="10"/>
    <x v="4"/>
  </r>
  <r>
    <n v="77576513"/>
    <x v="10"/>
    <x v="5"/>
  </r>
  <r>
    <n v="77576515"/>
    <x v="10"/>
    <x v="15"/>
  </r>
  <r>
    <n v="77576518"/>
    <x v="0"/>
    <x v="11"/>
  </r>
  <r>
    <n v="77576519"/>
    <x v="7"/>
    <x v="8"/>
  </r>
  <r>
    <n v="77576520"/>
    <x v="21"/>
    <x v="2"/>
  </r>
  <r>
    <n v="77576521"/>
    <x v="7"/>
    <x v="18"/>
  </r>
  <r>
    <n v="77576522"/>
    <x v="7"/>
    <x v="4"/>
  </r>
  <r>
    <n v="77576523"/>
    <x v="12"/>
    <x v="12"/>
  </r>
  <r>
    <n v="77576524"/>
    <x v="10"/>
    <x v="9"/>
  </r>
  <r>
    <n v="77576525"/>
    <x v="10"/>
    <x v="6"/>
  </r>
  <r>
    <n v="77576526"/>
    <x v="12"/>
    <x v="10"/>
  </r>
  <r>
    <n v="77576527"/>
    <x v="40"/>
    <x v="7"/>
  </r>
  <r>
    <n v="77576528"/>
    <x v="7"/>
    <x v="11"/>
  </r>
  <r>
    <n v="77576530"/>
    <x v="10"/>
    <x v="18"/>
  </r>
  <r>
    <n v="77576532"/>
    <x v="7"/>
    <x v="6"/>
  </r>
  <r>
    <n v="77576533"/>
    <x v="10"/>
    <x v="4"/>
  </r>
  <r>
    <n v="77576534"/>
    <x v="10"/>
    <x v="1"/>
  </r>
  <r>
    <n v="77576535"/>
    <x v="22"/>
    <x v="10"/>
  </r>
  <r>
    <n v="77576536"/>
    <x v="22"/>
    <x v="7"/>
  </r>
  <r>
    <n v="77576537"/>
    <x v="7"/>
    <x v="13"/>
  </r>
  <r>
    <n v="77576539"/>
    <x v="7"/>
    <x v="11"/>
  </r>
  <r>
    <n v="77576540"/>
    <x v="10"/>
    <x v="5"/>
  </r>
  <r>
    <n v="77576541"/>
    <x v="10"/>
    <x v="6"/>
  </r>
  <r>
    <n v="77576542"/>
    <x v="10"/>
    <x v="6"/>
  </r>
  <r>
    <n v="77576545"/>
    <x v="7"/>
    <x v="7"/>
  </r>
  <r>
    <n v="77576546"/>
    <x v="22"/>
    <x v="16"/>
  </r>
  <r>
    <n v="77576547"/>
    <x v="7"/>
    <x v="17"/>
  </r>
  <r>
    <n v="77576548"/>
    <x v="10"/>
    <x v="7"/>
  </r>
  <r>
    <n v="77576549"/>
    <x v="7"/>
    <x v="11"/>
  </r>
  <r>
    <n v="77576551"/>
    <x v="22"/>
    <x v="16"/>
  </r>
  <r>
    <n v="77576552"/>
    <x v="7"/>
    <x v="1"/>
  </r>
  <r>
    <n v="77576553"/>
    <x v="10"/>
    <x v="6"/>
  </r>
  <r>
    <n v="77576554"/>
    <x v="7"/>
    <x v="10"/>
  </r>
  <r>
    <n v="77576556"/>
    <x v="0"/>
    <x v="16"/>
  </r>
  <r>
    <n v="77576557"/>
    <x v="0"/>
    <x v="11"/>
  </r>
  <r>
    <n v="77576558"/>
    <x v="10"/>
    <x v="9"/>
  </r>
  <r>
    <n v="77576559"/>
    <x v="7"/>
    <x v="16"/>
  </r>
  <r>
    <n v="77576560"/>
    <x v="12"/>
    <x v="11"/>
  </r>
  <r>
    <n v="77576562"/>
    <x v="10"/>
    <x v="6"/>
  </r>
  <r>
    <n v="77576563"/>
    <x v="7"/>
    <x v="8"/>
  </r>
  <r>
    <n v="77576564"/>
    <x v="10"/>
    <x v="15"/>
  </r>
  <r>
    <n v="77576565"/>
    <x v="7"/>
    <x v="4"/>
  </r>
  <r>
    <n v="77576566"/>
    <x v="7"/>
    <x v="16"/>
  </r>
  <r>
    <n v="77576567"/>
    <x v="7"/>
    <x v="16"/>
  </r>
  <r>
    <n v="77576568"/>
    <x v="10"/>
    <x v="6"/>
  </r>
  <r>
    <n v="77576569"/>
    <x v="10"/>
    <x v="6"/>
  </r>
  <r>
    <n v="77576570"/>
    <x v="7"/>
    <x v="5"/>
  </r>
  <r>
    <n v="77576572"/>
    <x v="7"/>
    <x v="5"/>
  </r>
  <r>
    <n v="77576573"/>
    <x v="7"/>
    <x v="15"/>
  </r>
  <r>
    <n v="77576574"/>
    <x v="7"/>
    <x v="2"/>
  </r>
  <r>
    <n v="77576576"/>
    <x v="10"/>
    <x v="8"/>
  </r>
  <r>
    <n v="77576577"/>
    <x v="4"/>
    <x v="15"/>
  </r>
  <r>
    <n v="77576578"/>
    <x v="7"/>
    <x v="1"/>
  </r>
  <r>
    <n v="77576579"/>
    <x v="7"/>
    <x v="17"/>
  </r>
  <r>
    <n v="77576580"/>
    <x v="11"/>
    <x v="14"/>
  </r>
  <r>
    <n v="77576581"/>
    <x v="10"/>
    <x v="7"/>
  </r>
  <r>
    <n v="77576582"/>
    <x v="10"/>
    <x v="18"/>
  </r>
  <r>
    <n v="77576583"/>
    <x v="7"/>
    <x v="15"/>
  </r>
  <r>
    <n v="77576584"/>
    <x v="7"/>
    <x v="16"/>
  </r>
  <r>
    <n v="77576585"/>
    <x v="7"/>
    <x v="17"/>
  </r>
  <r>
    <n v="77576586"/>
    <x v="7"/>
    <x v="6"/>
  </r>
  <r>
    <n v="77576587"/>
    <x v="22"/>
    <x v="17"/>
  </r>
  <r>
    <n v="77576594"/>
    <x v="3"/>
    <x v="10"/>
  </r>
  <r>
    <n v="77576595"/>
    <x v="10"/>
    <x v="8"/>
  </r>
  <r>
    <n v="77576596"/>
    <x v="1"/>
    <x v="5"/>
  </r>
  <r>
    <n v="77576597"/>
    <x v="10"/>
    <x v="6"/>
  </r>
  <r>
    <n v="77576598"/>
    <x v="10"/>
    <x v="9"/>
  </r>
  <r>
    <n v="77576599"/>
    <x v="10"/>
    <x v="11"/>
  </r>
  <r>
    <n v="77576600"/>
    <x v="7"/>
    <x v="0"/>
  </r>
  <r>
    <n v="77576601"/>
    <x v="40"/>
    <x v="16"/>
  </r>
  <r>
    <n v="77576602"/>
    <x v="22"/>
    <x v="16"/>
  </r>
  <r>
    <n v="77576603"/>
    <x v="10"/>
    <x v="11"/>
  </r>
  <r>
    <n v="77576604"/>
    <x v="10"/>
    <x v="3"/>
  </r>
  <r>
    <n v="77576605"/>
    <x v="7"/>
    <x v="11"/>
  </r>
  <r>
    <n v="77576606"/>
    <x v="7"/>
    <x v="4"/>
  </r>
  <r>
    <n v="77576607"/>
    <x v="7"/>
    <x v="15"/>
  </r>
  <r>
    <n v="77576608"/>
    <x v="10"/>
    <x v="2"/>
  </r>
  <r>
    <n v="77576609"/>
    <x v="10"/>
    <x v="2"/>
  </r>
  <r>
    <n v="77576610"/>
    <x v="7"/>
    <x v="15"/>
  </r>
  <r>
    <n v="77576611"/>
    <x v="22"/>
    <x v="10"/>
  </r>
  <r>
    <n v="77576612"/>
    <x v="22"/>
    <x v="17"/>
  </r>
  <r>
    <n v="77576613"/>
    <x v="7"/>
    <x v="16"/>
  </r>
  <r>
    <n v="77576614"/>
    <x v="22"/>
    <x v="9"/>
  </r>
  <r>
    <n v="77576615"/>
    <x v="10"/>
    <x v="14"/>
  </r>
  <r>
    <n v="77576616"/>
    <x v="7"/>
    <x v="6"/>
  </r>
  <r>
    <n v="77576618"/>
    <x v="7"/>
    <x v="8"/>
  </r>
  <r>
    <n v="77576619"/>
    <x v="7"/>
    <x v="2"/>
  </r>
  <r>
    <n v="77576622"/>
    <x v="7"/>
    <x v="11"/>
  </r>
  <r>
    <n v="77576623"/>
    <x v="7"/>
    <x v="10"/>
  </r>
  <r>
    <n v="77576624"/>
    <x v="7"/>
    <x v="16"/>
  </r>
  <r>
    <n v="77576625"/>
    <x v="10"/>
    <x v="17"/>
  </r>
  <r>
    <n v="77576626"/>
    <x v="7"/>
    <x v="11"/>
  </r>
  <r>
    <n v="77576627"/>
    <x v="11"/>
    <x v="18"/>
  </r>
  <r>
    <n v="77576628"/>
    <x v="10"/>
    <x v="3"/>
  </r>
  <r>
    <n v="77576629"/>
    <x v="22"/>
    <x v="2"/>
  </r>
  <r>
    <n v="77576630"/>
    <x v="7"/>
    <x v="16"/>
  </r>
  <r>
    <n v="77576631"/>
    <x v="7"/>
    <x v="17"/>
  </r>
  <r>
    <n v="77576632"/>
    <x v="10"/>
    <x v="8"/>
  </r>
  <r>
    <n v="77576633"/>
    <x v="10"/>
    <x v="8"/>
  </r>
  <r>
    <n v="77576634"/>
    <x v="10"/>
    <x v="5"/>
  </r>
  <r>
    <n v="77576636"/>
    <x v="7"/>
    <x v="11"/>
  </r>
  <r>
    <n v="77576637"/>
    <x v="10"/>
    <x v="0"/>
  </r>
  <r>
    <n v="77576638"/>
    <x v="10"/>
    <x v="11"/>
  </r>
  <r>
    <n v="77576639"/>
    <x v="10"/>
    <x v="11"/>
  </r>
  <r>
    <n v="77576640"/>
    <x v="22"/>
    <x v="7"/>
  </r>
  <r>
    <n v="77576641"/>
    <x v="10"/>
    <x v="11"/>
  </r>
  <r>
    <n v="77576642"/>
    <x v="10"/>
    <x v="11"/>
  </r>
  <r>
    <n v="77576643"/>
    <x v="10"/>
    <x v="12"/>
  </r>
  <r>
    <n v="77576644"/>
    <x v="3"/>
    <x v="4"/>
  </r>
  <r>
    <n v="77576645"/>
    <x v="0"/>
    <x v="11"/>
  </r>
  <r>
    <n v="77576647"/>
    <x v="7"/>
    <x v="11"/>
  </r>
  <r>
    <n v="77576648"/>
    <x v="10"/>
    <x v="8"/>
  </r>
  <r>
    <n v="77576649"/>
    <x v="3"/>
    <x v="10"/>
  </r>
  <r>
    <n v="77576650"/>
    <x v="10"/>
    <x v="7"/>
  </r>
  <r>
    <n v="77576651"/>
    <x v="10"/>
    <x v="7"/>
  </r>
  <r>
    <n v="77576652"/>
    <x v="10"/>
    <x v="11"/>
  </r>
  <r>
    <n v="77576653"/>
    <x v="10"/>
    <x v="11"/>
  </r>
  <r>
    <n v="77576654"/>
    <x v="10"/>
    <x v="11"/>
  </r>
  <r>
    <n v="77576655"/>
    <x v="10"/>
    <x v="6"/>
  </r>
  <r>
    <n v="77576656"/>
    <x v="10"/>
    <x v="5"/>
  </r>
  <r>
    <n v="77576657"/>
    <x v="10"/>
    <x v="5"/>
  </r>
  <r>
    <n v="77576658"/>
    <x v="10"/>
    <x v="7"/>
  </r>
  <r>
    <n v="77576660"/>
    <x v="22"/>
    <x v="17"/>
  </r>
  <r>
    <n v="77576661"/>
    <x v="10"/>
    <x v="18"/>
  </r>
  <r>
    <n v="77576662"/>
    <x v="10"/>
    <x v="11"/>
  </r>
  <r>
    <n v="77576663"/>
    <x v="6"/>
    <x v="7"/>
  </r>
  <r>
    <n v="77576664"/>
    <x v="7"/>
    <x v="3"/>
  </r>
  <r>
    <n v="77576665"/>
    <x v="10"/>
    <x v="9"/>
  </r>
  <r>
    <n v="77576666"/>
    <x v="10"/>
    <x v="9"/>
  </r>
  <r>
    <n v="77576667"/>
    <x v="10"/>
    <x v="9"/>
  </r>
  <r>
    <n v="77576668"/>
    <x v="10"/>
    <x v="7"/>
  </r>
  <r>
    <n v="77576669"/>
    <x v="12"/>
    <x v="4"/>
  </r>
  <r>
    <n v="77576670"/>
    <x v="7"/>
    <x v="3"/>
  </r>
  <r>
    <n v="77576671"/>
    <x v="10"/>
    <x v="6"/>
  </r>
  <r>
    <n v="77576672"/>
    <x v="7"/>
    <x v="17"/>
  </r>
  <r>
    <n v="77576673"/>
    <x v="11"/>
    <x v="17"/>
  </r>
  <r>
    <n v="77576675"/>
    <x v="10"/>
    <x v="10"/>
  </r>
  <r>
    <n v="77576676"/>
    <x v="7"/>
    <x v="16"/>
  </r>
  <r>
    <n v="77576677"/>
    <x v="22"/>
    <x v="3"/>
  </r>
  <r>
    <n v="77576678"/>
    <x v="22"/>
    <x v="1"/>
  </r>
  <r>
    <n v="77576679"/>
    <x v="7"/>
    <x v="13"/>
  </r>
  <r>
    <n v="77576681"/>
    <x v="22"/>
    <x v="8"/>
  </r>
  <r>
    <n v="77576682"/>
    <x v="7"/>
    <x v="3"/>
  </r>
  <r>
    <n v="77576683"/>
    <x v="10"/>
    <x v="11"/>
  </r>
  <r>
    <n v="77576684"/>
    <x v="10"/>
    <x v="11"/>
  </r>
  <r>
    <n v="77576685"/>
    <x v="12"/>
    <x v="15"/>
  </r>
  <r>
    <n v="77576688"/>
    <x v="7"/>
    <x v="18"/>
  </r>
  <r>
    <n v="77576689"/>
    <x v="12"/>
    <x v="18"/>
  </r>
  <r>
    <n v="77576690"/>
    <x v="1"/>
    <x v="5"/>
  </r>
  <r>
    <n v="77576691"/>
    <x v="3"/>
    <x v="12"/>
  </r>
  <r>
    <n v="77576692"/>
    <x v="22"/>
    <x v="8"/>
  </r>
  <r>
    <n v="77576693"/>
    <x v="7"/>
    <x v="12"/>
  </r>
  <r>
    <n v="77576695"/>
    <x v="22"/>
    <x v="12"/>
  </r>
  <r>
    <n v="77576696"/>
    <x v="10"/>
    <x v="10"/>
  </r>
  <r>
    <n v="77576697"/>
    <x v="40"/>
    <x v="2"/>
  </r>
  <r>
    <n v="77576698"/>
    <x v="10"/>
    <x v="7"/>
  </r>
  <r>
    <n v="77576700"/>
    <x v="22"/>
    <x v="4"/>
  </r>
  <r>
    <n v="77576701"/>
    <x v="10"/>
    <x v="16"/>
  </r>
  <r>
    <n v="77576702"/>
    <x v="10"/>
    <x v="16"/>
  </r>
  <r>
    <n v="77576703"/>
    <x v="10"/>
    <x v="13"/>
  </r>
  <r>
    <n v="77576704"/>
    <x v="10"/>
    <x v="14"/>
  </r>
  <r>
    <n v="77576705"/>
    <x v="10"/>
    <x v="5"/>
  </r>
  <r>
    <n v="77576706"/>
    <x v="0"/>
    <x v="15"/>
  </r>
  <r>
    <n v="77576707"/>
    <x v="10"/>
    <x v="7"/>
  </r>
  <r>
    <n v="77576708"/>
    <x v="7"/>
    <x v="6"/>
  </r>
  <r>
    <n v="77576709"/>
    <x v="7"/>
    <x v="3"/>
  </r>
  <r>
    <n v="77576712"/>
    <x v="10"/>
    <x v="4"/>
  </r>
  <r>
    <n v="77576713"/>
    <x v="3"/>
    <x v="13"/>
  </r>
  <r>
    <n v="77576714"/>
    <x v="41"/>
    <x v="4"/>
  </r>
  <r>
    <n v="77576716"/>
    <x v="0"/>
    <x v="18"/>
  </r>
  <r>
    <n v="77576718"/>
    <x v="40"/>
    <x v="9"/>
  </r>
  <r>
    <n v="77576719"/>
    <x v="40"/>
    <x v="6"/>
  </r>
  <r>
    <n v="77576721"/>
    <x v="10"/>
    <x v="3"/>
  </r>
  <r>
    <n v="77576722"/>
    <x v="3"/>
    <x v="16"/>
  </r>
  <r>
    <n v="77576723"/>
    <x v="7"/>
    <x v="6"/>
  </r>
  <r>
    <n v="77576724"/>
    <x v="12"/>
    <x v="16"/>
  </r>
  <r>
    <n v="77576726"/>
    <x v="7"/>
    <x v="3"/>
  </r>
  <r>
    <n v="77576727"/>
    <x v="12"/>
    <x v="14"/>
  </r>
  <r>
    <n v="77576728"/>
    <x v="7"/>
    <x v="3"/>
  </r>
  <r>
    <n v="77576730"/>
    <x v="7"/>
    <x v="13"/>
  </r>
  <r>
    <n v="77576732"/>
    <x v="22"/>
    <x v="8"/>
  </r>
  <r>
    <n v="77576733"/>
    <x v="9"/>
    <x v="11"/>
  </r>
  <r>
    <n v="77576734"/>
    <x v="41"/>
    <x v="0"/>
  </r>
  <r>
    <n v="77576735"/>
    <x v="12"/>
    <x v="4"/>
  </r>
  <r>
    <n v="77576736"/>
    <x v="40"/>
    <x v="6"/>
  </r>
  <r>
    <n v="77576737"/>
    <x v="10"/>
    <x v="9"/>
  </r>
  <r>
    <n v="77576739"/>
    <x v="10"/>
    <x v="11"/>
  </r>
  <r>
    <n v="77576740"/>
    <x v="12"/>
    <x v="14"/>
  </r>
  <r>
    <n v="77576741"/>
    <x v="10"/>
    <x v="5"/>
  </r>
  <r>
    <n v="77576742"/>
    <x v="7"/>
    <x v="2"/>
  </r>
  <r>
    <n v="77576743"/>
    <x v="7"/>
    <x v="0"/>
  </r>
  <r>
    <n v="77576744"/>
    <x v="10"/>
    <x v="17"/>
  </r>
  <r>
    <n v="77576745"/>
    <x v="12"/>
    <x v="16"/>
  </r>
  <r>
    <n v="77576746"/>
    <x v="7"/>
    <x v="1"/>
  </r>
  <r>
    <n v="77576748"/>
    <x v="3"/>
    <x v="10"/>
  </r>
  <r>
    <n v="77576749"/>
    <x v="7"/>
    <x v="8"/>
  </r>
  <r>
    <n v="77576750"/>
    <x v="10"/>
    <x v="10"/>
  </r>
  <r>
    <n v="77576751"/>
    <x v="12"/>
    <x v="9"/>
  </r>
  <r>
    <n v="77576752"/>
    <x v="7"/>
    <x v="6"/>
  </r>
  <r>
    <n v="77576753"/>
    <x v="4"/>
    <x v="1"/>
  </r>
  <r>
    <n v="77576754"/>
    <x v="22"/>
    <x v="6"/>
  </r>
  <r>
    <n v="77576755"/>
    <x v="10"/>
    <x v="12"/>
  </r>
  <r>
    <n v="77576756"/>
    <x v="12"/>
    <x v="10"/>
  </r>
  <r>
    <n v="77576757"/>
    <x v="21"/>
    <x v="18"/>
  </r>
  <r>
    <n v="77576758"/>
    <x v="10"/>
    <x v="14"/>
  </r>
  <r>
    <n v="77576759"/>
    <x v="12"/>
    <x v="3"/>
  </r>
  <r>
    <n v="77576760"/>
    <x v="10"/>
    <x v="5"/>
  </r>
  <r>
    <n v="77576761"/>
    <x v="10"/>
    <x v="16"/>
  </r>
  <r>
    <n v="77576762"/>
    <x v="10"/>
    <x v="3"/>
  </r>
  <r>
    <n v="77576763"/>
    <x v="7"/>
    <x v="1"/>
  </r>
  <r>
    <n v="77576764"/>
    <x v="10"/>
    <x v="8"/>
  </r>
  <r>
    <n v="77576765"/>
    <x v="7"/>
    <x v="14"/>
  </r>
  <r>
    <n v="77576766"/>
    <x v="10"/>
    <x v="7"/>
  </r>
  <r>
    <n v="77576767"/>
    <x v="10"/>
    <x v="15"/>
  </r>
  <r>
    <n v="77576768"/>
    <x v="1"/>
    <x v="15"/>
  </r>
  <r>
    <n v="77576770"/>
    <x v="10"/>
    <x v="6"/>
  </r>
  <r>
    <n v="77576771"/>
    <x v="7"/>
    <x v="3"/>
  </r>
  <r>
    <n v="77576772"/>
    <x v="10"/>
    <x v="8"/>
  </r>
  <r>
    <n v="77576774"/>
    <x v="10"/>
    <x v="3"/>
  </r>
  <r>
    <n v="77576775"/>
    <x v="3"/>
    <x v="8"/>
  </r>
  <r>
    <n v="77576777"/>
    <x v="10"/>
    <x v="7"/>
  </r>
  <r>
    <n v="77576778"/>
    <x v="10"/>
    <x v="6"/>
  </r>
  <r>
    <n v="77576779"/>
    <x v="10"/>
    <x v="6"/>
  </r>
  <r>
    <n v="77576780"/>
    <x v="22"/>
    <x v="2"/>
  </r>
  <r>
    <n v="77576781"/>
    <x v="12"/>
    <x v="14"/>
  </r>
  <r>
    <n v="77576782"/>
    <x v="10"/>
    <x v="9"/>
  </r>
  <r>
    <n v="77576783"/>
    <x v="10"/>
    <x v="5"/>
  </r>
  <r>
    <n v="77576784"/>
    <x v="10"/>
    <x v="5"/>
  </r>
  <r>
    <n v="77576785"/>
    <x v="4"/>
    <x v="15"/>
  </r>
  <r>
    <n v="77576786"/>
    <x v="41"/>
    <x v="1"/>
  </r>
  <r>
    <n v="77576787"/>
    <x v="40"/>
    <x v="1"/>
  </r>
  <r>
    <n v="77576788"/>
    <x v="12"/>
    <x v="13"/>
  </r>
  <r>
    <n v="77576789"/>
    <x v="3"/>
    <x v="18"/>
  </r>
  <r>
    <n v="77576790"/>
    <x v="3"/>
    <x v="18"/>
  </r>
  <r>
    <n v="77576791"/>
    <x v="10"/>
    <x v="4"/>
  </r>
  <r>
    <n v="77576792"/>
    <x v="3"/>
    <x v="16"/>
  </r>
  <r>
    <n v="77576793"/>
    <x v="7"/>
    <x v="5"/>
  </r>
  <r>
    <n v="77576794"/>
    <x v="7"/>
    <x v="1"/>
  </r>
  <r>
    <n v="77576795"/>
    <x v="4"/>
    <x v="15"/>
  </r>
  <r>
    <n v="77576796"/>
    <x v="4"/>
    <x v="15"/>
  </r>
  <r>
    <n v="77576797"/>
    <x v="4"/>
    <x v="15"/>
  </r>
  <r>
    <n v="77576798"/>
    <x v="10"/>
    <x v="10"/>
  </r>
  <r>
    <n v="77576799"/>
    <x v="40"/>
    <x v="18"/>
  </r>
  <r>
    <n v="77576801"/>
    <x v="7"/>
    <x v="17"/>
  </r>
  <r>
    <n v="77576803"/>
    <x v="40"/>
    <x v="7"/>
  </r>
  <r>
    <n v="77576804"/>
    <x v="40"/>
    <x v="10"/>
  </r>
  <r>
    <n v="77576805"/>
    <x v="10"/>
    <x v="8"/>
  </r>
  <r>
    <n v="77576806"/>
    <x v="0"/>
    <x v="12"/>
  </r>
  <r>
    <n v="77576807"/>
    <x v="7"/>
    <x v="2"/>
  </r>
  <r>
    <n v="77576808"/>
    <x v="10"/>
    <x v="11"/>
  </r>
  <r>
    <n v="77576809"/>
    <x v="10"/>
    <x v="11"/>
  </r>
  <r>
    <n v="77576810"/>
    <x v="41"/>
    <x v="5"/>
  </r>
  <r>
    <n v="77576811"/>
    <x v="10"/>
    <x v="12"/>
  </r>
  <r>
    <n v="77576812"/>
    <x v="10"/>
    <x v="16"/>
  </r>
  <r>
    <n v="77576813"/>
    <x v="10"/>
    <x v="12"/>
  </r>
  <r>
    <n v="77576815"/>
    <x v="12"/>
    <x v="7"/>
  </r>
  <r>
    <n v="77576816"/>
    <x v="12"/>
    <x v="5"/>
  </r>
  <r>
    <n v="77576817"/>
    <x v="10"/>
    <x v="11"/>
  </r>
  <r>
    <n v="77576819"/>
    <x v="22"/>
    <x v="16"/>
  </r>
  <r>
    <n v="77576820"/>
    <x v="22"/>
    <x v="18"/>
  </r>
  <r>
    <n v="77576822"/>
    <x v="7"/>
    <x v="4"/>
  </r>
  <r>
    <n v="77576823"/>
    <x v="7"/>
    <x v="13"/>
  </r>
  <r>
    <n v="77576824"/>
    <x v="7"/>
    <x v="12"/>
  </r>
  <r>
    <n v="77576826"/>
    <x v="3"/>
    <x v="1"/>
  </r>
  <r>
    <n v="77576827"/>
    <x v="10"/>
    <x v="7"/>
  </r>
  <r>
    <n v="77576828"/>
    <x v="10"/>
    <x v="7"/>
  </r>
  <r>
    <n v="77576829"/>
    <x v="10"/>
    <x v="15"/>
  </r>
  <r>
    <n v="77576830"/>
    <x v="22"/>
    <x v="17"/>
  </r>
  <r>
    <n v="77576831"/>
    <x v="7"/>
    <x v="11"/>
  </r>
  <r>
    <n v="77576834"/>
    <x v="41"/>
    <x v="0"/>
  </r>
  <r>
    <n v="77576835"/>
    <x v="10"/>
    <x v="5"/>
  </r>
  <r>
    <n v="77576836"/>
    <x v="22"/>
    <x v="13"/>
  </r>
  <r>
    <n v="77576837"/>
    <x v="1"/>
    <x v="10"/>
  </r>
  <r>
    <n v="77576839"/>
    <x v="10"/>
    <x v="3"/>
  </r>
  <r>
    <n v="77576840"/>
    <x v="40"/>
    <x v="7"/>
  </r>
  <r>
    <n v="77576841"/>
    <x v="7"/>
    <x v="3"/>
  </r>
  <r>
    <n v="77576842"/>
    <x v="10"/>
    <x v="6"/>
  </r>
  <r>
    <n v="77576843"/>
    <x v="12"/>
    <x v="1"/>
  </r>
  <r>
    <n v="77576845"/>
    <x v="12"/>
    <x v="2"/>
  </r>
  <r>
    <n v="77576846"/>
    <x v="10"/>
    <x v="9"/>
  </r>
  <r>
    <n v="77576847"/>
    <x v="7"/>
    <x v="8"/>
  </r>
  <r>
    <n v="77576848"/>
    <x v="10"/>
    <x v="5"/>
  </r>
  <r>
    <n v="77576851"/>
    <x v="7"/>
    <x v="7"/>
  </r>
  <r>
    <n v="77576852"/>
    <x v="49"/>
    <x v="19"/>
  </r>
  <r>
    <n v="77576855"/>
    <x v="10"/>
    <x v="17"/>
  </r>
  <r>
    <n v="77576858"/>
    <x v="10"/>
    <x v="14"/>
  </r>
  <r>
    <n v="77576860"/>
    <x v="0"/>
    <x v="7"/>
  </r>
  <r>
    <n v="77576861"/>
    <x v="10"/>
    <x v="17"/>
  </r>
  <r>
    <n v="77576862"/>
    <x v="10"/>
    <x v="3"/>
  </r>
  <r>
    <n v="77576863"/>
    <x v="0"/>
    <x v="8"/>
  </r>
  <r>
    <n v="77576864"/>
    <x v="0"/>
    <x v="8"/>
  </r>
  <r>
    <n v="77576865"/>
    <x v="1"/>
    <x v="6"/>
  </r>
  <r>
    <n v="77576866"/>
    <x v="7"/>
    <x v="12"/>
  </r>
  <r>
    <n v="77576867"/>
    <x v="10"/>
    <x v="11"/>
  </r>
  <r>
    <n v="77576868"/>
    <x v="10"/>
    <x v="11"/>
  </r>
  <r>
    <n v="77576869"/>
    <x v="7"/>
    <x v="7"/>
  </r>
  <r>
    <n v="77576870"/>
    <x v="10"/>
    <x v="17"/>
  </r>
  <r>
    <n v="77576871"/>
    <x v="10"/>
    <x v="6"/>
  </r>
  <r>
    <n v="77576874"/>
    <x v="10"/>
    <x v="5"/>
  </r>
  <r>
    <n v="77576875"/>
    <x v="10"/>
    <x v="5"/>
  </r>
  <r>
    <n v="77576876"/>
    <x v="10"/>
    <x v="9"/>
  </r>
  <r>
    <n v="77576877"/>
    <x v="10"/>
    <x v="4"/>
  </r>
  <r>
    <n v="77576878"/>
    <x v="3"/>
    <x v="18"/>
  </r>
  <r>
    <n v="77576879"/>
    <x v="7"/>
    <x v="4"/>
  </r>
  <r>
    <n v="77576880"/>
    <x v="41"/>
    <x v="4"/>
  </r>
  <r>
    <n v="77576881"/>
    <x v="7"/>
    <x v="10"/>
  </r>
  <r>
    <n v="77576883"/>
    <x v="10"/>
    <x v="7"/>
  </r>
  <r>
    <n v="77576885"/>
    <x v="10"/>
    <x v="9"/>
  </r>
  <r>
    <n v="77576887"/>
    <x v="10"/>
    <x v="5"/>
  </r>
  <r>
    <n v="77576888"/>
    <x v="10"/>
    <x v="5"/>
  </r>
  <r>
    <n v="77576889"/>
    <x v="10"/>
    <x v="18"/>
  </r>
  <r>
    <n v="77576890"/>
    <x v="7"/>
    <x v="5"/>
  </r>
  <r>
    <n v="77576891"/>
    <x v="10"/>
    <x v="18"/>
  </r>
  <r>
    <n v="77576892"/>
    <x v="10"/>
    <x v="3"/>
  </r>
  <r>
    <n v="77576895"/>
    <x v="7"/>
    <x v="14"/>
  </r>
  <r>
    <n v="77576896"/>
    <x v="10"/>
    <x v="7"/>
  </r>
  <r>
    <n v="77576897"/>
    <x v="7"/>
    <x v="12"/>
  </r>
  <r>
    <n v="77576898"/>
    <x v="7"/>
    <x v="12"/>
  </r>
  <r>
    <n v="77576899"/>
    <x v="3"/>
    <x v="12"/>
  </r>
  <r>
    <n v="77576900"/>
    <x v="3"/>
    <x v="12"/>
  </r>
  <r>
    <n v="77576901"/>
    <x v="3"/>
    <x v="12"/>
  </r>
  <r>
    <n v="77576902"/>
    <x v="3"/>
    <x v="12"/>
  </r>
  <r>
    <n v="77576903"/>
    <x v="10"/>
    <x v="18"/>
  </r>
  <r>
    <n v="77576905"/>
    <x v="12"/>
    <x v="0"/>
  </r>
  <r>
    <n v="77576906"/>
    <x v="0"/>
    <x v="10"/>
  </r>
  <r>
    <n v="77576907"/>
    <x v="10"/>
    <x v="3"/>
  </r>
  <r>
    <n v="77576908"/>
    <x v="25"/>
    <x v="15"/>
  </r>
  <r>
    <n v="77576909"/>
    <x v="12"/>
    <x v="11"/>
  </r>
  <r>
    <n v="77576912"/>
    <x v="10"/>
    <x v="14"/>
  </r>
  <r>
    <n v="77576914"/>
    <x v="40"/>
    <x v="4"/>
  </r>
  <r>
    <n v="77576915"/>
    <x v="10"/>
    <x v="1"/>
  </r>
  <r>
    <n v="77576916"/>
    <x v="10"/>
    <x v="15"/>
  </r>
  <r>
    <n v="77576917"/>
    <x v="40"/>
    <x v="7"/>
  </r>
  <r>
    <n v="77576920"/>
    <x v="12"/>
    <x v="15"/>
  </r>
  <r>
    <n v="77576921"/>
    <x v="22"/>
    <x v="13"/>
  </r>
  <r>
    <n v="77576922"/>
    <x v="22"/>
    <x v="17"/>
  </r>
  <r>
    <n v="77576923"/>
    <x v="22"/>
    <x v="16"/>
  </r>
  <r>
    <n v="77576924"/>
    <x v="1"/>
    <x v="16"/>
  </r>
  <r>
    <n v="77576925"/>
    <x v="1"/>
    <x v="5"/>
  </r>
  <r>
    <n v="77576927"/>
    <x v="10"/>
    <x v="17"/>
  </r>
  <r>
    <n v="77576928"/>
    <x v="10"/>
    <x v="9"/>
  </r>
  <r>
    <n v="77576930"/>
    <x v="7"/>
    <x v="10"/>
  </r>
  <r>
    <n v="77576931"/>
    <x v="25"/>
    <x v="15"/>
  </r>
  <r>
    <n v="77576932"/>
    <x v="7"/>
    <x v="13"/>
  </r>
  <r>
    <n v="77576933"/>
    <x v="41"/>
    <x v="0"/>
  </r>
  <r>
    <n v="77576934"/>
    <x v="7"/>
    <x v="14"/>
  </r>
  <r>
    <n v="77576936"/>
    <x v="10"/>
    <x v="6"/>
  </r>
  <r>
    <n v="77576937"/>
    <x v="10"/>
    <x v="14"/>
  </r>
  <r>
    <n v="77576940"/>
    <x v="10"/>
    <x v="12"/>
  </r>
  <r>
    <n v="77576941"/>
    <x v="22"/>
    <x v="14"/>
  </r>
  <r>
    <n v="77576942"/>
    <x v="10"/>
    <x v="12"/>
  </r>
  <r>
    <n v="77576944"/>
    <x v="22"/>
    <x v="12"/>
  </r>
  <r>
    <n v="77576945"/>
    <x v="10"/>
    <x v="6"/>
  </r>
  <r>
    <n v="77576946"/>
    <x v="10"/>
    <x v="7"/>
  </r>
  <r>
    <n v="77576947"/>
    <x v="10"/>
    <x v="0"/>
  </r>
  <r>
    <n v="77576948"/>
    <x v="7"/>
    <x v="3"/>
  </r>
  <r>
    <n v="77576953"/>
    <x v="3"/>
    <x v="1"/>
  </r>
  <r>
    <n v="77576954"/>
    <x v="10"/>
    <x v="0"/>
  </r>
  <r>
    <n v="77576955"/>
    <x v="7"/>
    <x v="13"/>
  </r>
  <r>
    <n v="77576956"/>
    <x v="3"/>
    <x v="18"/>
  </r>
  <r>
    <n v="77576958"/>
    <x v="7"/>
    <x v="16"/>
  </r>
  <r>
    <n v="77576959"/>
    <x v="22"/>
    <x v="16"/>
  </r>
  <r>
    <n v="77576960"/>
    <x v="1"/>
    <x v="4"/>
  </r>
  <r>
    <n v="77576963"/>
    <x v="10"/>
    <x v="6"/>
  </r>
  <r>
    <n v="77576964"/>
    <x v="41"/>
    <x v="5"/>
  </r>
  <r>
    <n v="77576965"/>
    <x v="0"/>
    <x v="10"/>
  </r>
  <r>
    <n v="77576966"/>
    <x v="10"/>
    <x v="7"/>
  </r>
  <r>
    <n v="77576968"/>
    <x v="10"/>
    <x v="4"/>
  </r>
  <r>
    <n v="77576969"/>
    <x v="7"/>
    <x v="17"/>
  </r>
  <r>
    <n v="77576970"/>
    <x v="9"/>
    <x v="0"/>
  </r>
  <r>
    <n v="77576971"/>
    <x v="12"/>
    <x v="3"/>
  </r>
  <r>
    <n v="77576972"/>
    <x v="10"/>
    <x v="5"/>
  </r>
  <r>
    <n v="77576974"/>
    <x v="10"/>
    <x v="5"/>
  </r>
  <r>
    <n v="77576975"/>
    <x v="7"/>
    <x v="0"/>
  </r>
  <r>
    <n v="77576976"/>
    <x v="22"/>
    <x v="8"/>
  </r>
  <r>
    <n v="77576977"/>
    <x v="10"/>
    <x v="2"/>
  </r>
  <r>
    <n v="77576978"/>
    <x v="40"/>
    <x v="9"/>
  </r>
  <r>
    <n v="77576979"/>
    <x v="22"/>
    <x v="16"/>
  </r>
  <r>
    <n v="77576980"/>
    <x v="0"/>
    <x v="18"/>
  </r>
  <r>
    <n v="77576981"/>
    <x v="11"/>
    <x v="14"/>
  </r>
  <r>
    <n v="77576982"/>
    <x v="3"/>
    <x v="8"/>
  </r>
  <r>
    <n v="77576983"/>
    <x v="22"/>
    <x v="2"/>
  </r>
  <r>
    <n v="77576984"/>
    <x v="10"/>
    <x v="11"/>
  </r>
  <r>
    <n v="77576985"/>
    <x v="7"/>
    <x v="3"/>
  </r>
  <r>
    <n v="77576986"/>
    <x v="10"/>
    <x v="6"/>
  </r>
  <r>
    <n v="77576989"/>
    <x v="40"/>
    <x v="17"/>
  </r>
  <r>
    <n v="77576990"/>
    <x v="7"/>
    <x v="8"/>
  </r>
  <r>
    <n v="77576991"/>
    <x v="7"/>
    <x v="11"/>
  </r>
  <r>
    <n v="77576992"/>
    <x v="7"/>
    <x v="6"/>
  </r>
  <r>
    <n v="77576993"/>
    <x v="22"/>
    <x v="18"/>
  </r>
  <r>
    <n v="77576994"/>
    <x v="10"/>
    <x v="3"/>
  </r>
  <r>
    <n v="77576995"/>
    <x v="10"/>
    <x v="3"/>
  </r>
  <r>
    <n v="77576996"/>
    <x v="10"/>
    <x v="3"/>
  </r>
  <r>
    <n v="77576997"/>
    <x v="10"/>
    <x v="3"/>
  </r>
  <r>
    <n v="77576998"/>
    <x v="7"/>
    <x v="2"/>
  </r>
  <r>
    <n v="77577004"/>
    <x v="7"/>
    <x v="12"/>
  </r>
  <r>
    <n v="77577005"/>
    <x v="10"/>
    <x v="12"/>
  </r>
  <r>
    <n v="77577006"/>
    <x v="7"/>
    <x v="11"/>
  </r>
  <r>
    <n v="77577007"/>
    <x v="7"/>
    <x v="2"/>
  </r>
  <r>
    <n v="77577008"/>
    <x v="3"/>
    <x v="15"/>
  </r>
  <r>
    <n v="77577009"/>
    <x v="7"/>
    <x v="13"/>
  </r>
  <r>
    <n v="77577010"/>
    <x v="10"/>
    <x v="7"/>
  </r>
  <r>
    <n v="77577011"/>
    <x v="4"/>
    <x v="17"/>
  </r>
  <r>
    <n v="77577012"/>
    <x v="7"/>
    <x v="3"/>
  </r>
  <r>
    <n v="77577013"/>
    <x v="10"/>
    <x v="0"/>
  </r>
  <r>
    <n v="77577015"/>
    <x v="22"/>
    <x v="3"/>
  </r>
  <r>
    <n v="77577016"/>
    <x v="12"/>
    <x v="11"/>
  </r>
  <r>
    <n v="77577018"/>
    <x v="10"/>
    <x v="15"/>
  </r>
  <r>
    <n v="77577019"/>
    <x v="21"/>
    <x v="18"/>
  </r>
  <r>
    <n v="77577022"/>
    <x v="10"/>
    <x v="6"/>
  </r>
  <r>
    <n v="77577023"/>
    <x v="7"/>
    <x v="11"/>
  </r>
  <r>
    <n v="77577024"/>
    <x v="7"/>
    <x v="11"/>
  </r>
  <r>
    <n v="77577025"/>
    <x v="7"/>
    <x v="11"/>
  </r>
  <r>
    <n v="77577026"/>
    <x v="9"/>
    <x v="18"/>
  </r>
  <r>
    <n v="77577029"/>
    <x v="41"/>
    <x v="0"/>
  </r>
  <r>
    <n v="77577030"/>
    <x v="10"/>
    <x v="5"/>
  </r>
  <r>
    <n v="77577031"/>
    <x v="10"/>
    <x v="5"/>
  </r>
  <r>
    <n v="77577032"/>
    <x v="7"/>
    <x v="11"/>
  </r>
  <r>
    <n v="77577033"/>
    <x v="7"/>
    <x v="11"/>
  </r>
  <r>
    <n v="77577034"/>
    <x v="7"/>
    <x v="11"/>
  </r>
  <r>
    <n v="77577035"/>
    <x v="7"/>
    <x v="11"/>
  </r>
  <r>
    <n v="77577036"/>
    <x v="10"/>
    <x v="12"/>
  </r>
  <r>
    <n v="77577037"/>
    <x v="7"/>
    <x v="16"/>
  </r>
  <r>
    <n v="77577038"/>
    <x v="10"/>
    <x v="16"/>
  </r>
  <r>
    <n v="77577039"/>
    <x v="10"/>
    <x v="7"/>
  </r>
  <r>
    <n v="77577040"/>
    <x v="3"/>
    <x v="6"/>
  </r>
  <r>
    <n v="77577041"/>
    <x v="41"/>
    <x v="2"/>
  </r>
  <r>
    <n v="77577042"/>
    <x v="12"/>
    <x v="8"/>
  </r>
  <r>
    <n v="77577043"/>
    <x v="10"/>
    <x v="10"/>
  </r>
  <r>
    <n v="77577044"/>
    <x v="40"/>
    <x v="18"/>
  </r>
  <r>
    <n v="77577045"/>
    <x v="3"/>
    <x v="5"/>
  </r>
  <r>
    <n v="77577046"/>
    <x v="22"/>
    <x v="7"/>
  </r>
  <r>
    <n v="77577047"/>
    <x v="7"/>
    <x v="12"/>
  </r>
  <r>
    <n v="77577048"/>
    <x v="7"/>
    <x v="8"/>
  </r>
  <r>
    <n v="77577050"/>
    <x v="10"/>
    <x v="6"/>
  </r>
  <r>
    <n v="77577051"/>
    <x v="3"/>
    <x v="5"/>
  </r>
  <r>
    <n v="77577052"/>
    <x v="1"/>
    <x v="4"/>
  </r>
  <r>
    <n v="77577053"/>
    <x v="1"/>
    <x v="4"/>
  </r>
  <r>
    <n v="77577054"/>
    <x v="22"/>
    <x v="5"/>
  </r>
  <r>
    <n v="77577055"/>
    <x v="10"/>
    <x v="18"/>
  </r>
  <r>
    <n v="77577056"/>
    <x v="10"/>
    <x v="3"/>
  </r>
  <r>
    <n v="77577058"/>
    <x v="7"/>
    <x v="1"/>
  </r>
  <r>
    <n v="77577060"/>
    <x v="3"/>
    <x v="4"/>
  </r>
  <r>
    <n v="77577061"/>
    <x v="7"/>
    <x v="18"/>
  </r>
  <r>
    <n v="77577062"/>
    <x v="22"/>
    <x v="12"/>
  </r>
  <r>
    <n v="77577063"/>
    <x v="22"/>
    <x v="18"/>
  </r>
  <r>
    <n v="77577064"/>
    <x v="22"/>
    <x v="10"/>
  </r>
  <r>
    <n v="77577065"/>
    <x v="7"/>
    <x v="10"/>
  </r>
  <r>
    <n v="77577066"/>
    <x v="22"/>
    <x v="16"/>
  </r>
  <r>
    <n v="77577067"/>
    <x v="22"/>
    <x v="16"/>
  </r>
  <r>
    <n v="77577069"/>
    <x v="3"/>
    <x v="1"/>
  </r>
  <r>
    <n v="77577072"/>
    <x v="11"/>
    <x v="15"/>
  </r>
  <r>
    <n v="77577073"/>
    <x v="40"/>
    <x v="0"/>
  </r>
  <r>
    <n v="77577074"/>
    <x v="0"/>
    <x v="11"/>
  </r>
  <r>
    <n v="77577075"/>
    <x v="21"/>
    <x v="18"/>
  </r>
  <r>
    <n v="77577076"/>
    <x v="22"/>
    <x v="9"/>
  </r>
  <r>
    <n v="77577077"/>
    <x v="10"/>
    <x v="1"/>
  </r>
  <r>
    <n v="77577078"/>
    <x v="10"/>
    <x v="18"/>
  </r>
  <r>
    <n v="77577079"/>
    <x v="10"/>
    <x v="7"/>
  </r>
  <r>
    <n v="77577080"/>
    <x v="2"/>
    <x v="9"/>
  </r>
  <r>
    <n v="77577081"/>
    <x v="10"/>
    <x v="2"/>
  </r>
  <r>
    <n v="77577082"/>
    <x v="10"/>
    <x v="6"/>
  </r>
  <r>
    <n v="77577084"/>
    <x v="22"/>
    <x v="16"/>
  </r>
  <r>
    <n v="77577086"/>
    <x v="10"/>
    <x v="2"/>
  </r>
  <r>
    <n v="77577087"/>
    <x v="10"/>
    <x v="7"/>
  </r>
  <r>
    <n v="77577088"/>
    <x v="10"/>
    <x v="7"/>
  </r>
  <r>
    <n v="77577089"/>
    <x v="22"/>
    <x v="8"/>
  </r>
  <r>
    <n v="77577090"/>
    <x v="10"/>
    <x v="18"/>
  </r>
  <r>
    <n v="77577091"/>
    <x v="10"/>
    <x v="12"/>
  </r>
  <r>
    <n v="77577093"/>
    <x v="7"/>
    <x v="17"/>
  </r>
  <r>
    <n v="77577096"/>
    <x v="12"/>
    <x v="15"/>
  </r>
  <r>
    <n v="77577098"/>
    <x v="5"/>
    <x v="13"/>
  </r>
  <r>
    <n v="77577099"/>
    <x v="1"/>
    <x v="10"/>
  </r>
  <r>
    <n v="77577100"/>
    <x v="10"/>
    <x v="6"/>
  </r>
  <r>
    <n v="77577101"/>
    <x v="10"/>
    <x v="6"/>
  </r>
  <r>
    <n v="77577102"/>
    <x v="10"/>
    <x v="10"/>
  </r>
  <r>
    <n v="77577103"/>
    <x v="3"/>
    <x v="16"/>
  </r>
  <r>
    <n v="77577104"/>
    <x v="10"/>
    <x v="4"/>
  </r>
  <r>
    <n v="77577106"/>
    <x v="10"/>
    <x v="12"/>
  </r>
  <r>
    <n v="77577107"/>
    <x v="23"/>
    <x v="9"/>
  </r>
  <r>
    <n v="77577111"/>
    <x v="10"/>
    <x v="10"/>
  </r>
  <r>
    <n v="77577112"/>
    <x v="41"/>
    <x v="9"/>
  </r>
  <r>
    <n v="77577115"/>
    <x v="21"/>
    <x v="15"/>
  </r>
  <r>
    <n v="77577116"/>
    <x v="10"/>
    <x v="5"/>
  </r>
  <r>
    <n v="77577117"/>
    <x v="10"/>
    <x v="7"/>
  </r>
  <r>
    <n v="77577118"/>
    <x v="7"/>
    <x v="17"/>
  </r>
  <r>
    <n v="77577119"/>
    <x v="22"/>
    <x v="17"/>
  </r>
  <r>
    <n v="77577120"/>
    <x v="11"/>
    <x v="17"/>
  </r>
  <r>
    <n v="77577122"/>
    <x v="7"/>
    <x v="13"/>
  </r>
  <r>
    <n v="77577123"/>
    <x v="7"/>
    <x v="1"/>
  </r>
  <r>
    <n v="77577125"/>
    <x v="3"/>
    <x v="18"/>
  </r>
  <r>
    <n v="77577126"/>
    <x v="3"/>
    <x v="18"/>
  </r>
  <r>
    <n v="77577128"/>
    <x v="3"/>
    <x v="18"/>
  </r>
  <r>
    <n v="77577129"/>
    <x v="3"/>
    <x v="18"/>
  </r>
  <r>
    <n v="77577130"/>
    <x v="22"/>
    <x v="12"/>
  </r>
  <r>
    <n v="77577134"/>
    <x v="3"/>
    <x v="18"/>
  </r>
  <r>
    <n v="77577135"/>
    <x v="12"/>
    <x v="14"/>
  </r>
  <r>
    <n v="77577136"/>
    <x v="7"/>
    <x v="12"/>
  </r>
  <r>
    <n v="77577137"/>
    <x v="1"/>
    <x v="17"/>
  </r>
  <r>
    <n v="77577140"/>
    <x v="10"/>
    <x v="3"/>
  </r>
  <r>
    <n v="77577141"/>
    <x v="12"/>
    <x v="8"/>
  </r>
  <r>
    <n v="77577144"/>
    <x v="10"/>
    <x v="5"/>
  </r>
  <r>
    <n v="77577145"/>
    <x v="10"/>
    <x v="5"/>
  </r>
  <r>
    <n v="77577146"/>
    <x v="10"/>
    <x v="16"/>
  </r>
  <r>
    <n v="77577147"/>
    <x v="10"/>
    <x v="11"/>
  </r>
  <r>
    <n v="77577148"/>
    <x v="10"/>
    <x v="11"/>
  </r>
  <r>
    <n v="77577149"/>
    <x v="7"/>
    <x v="17"/>
  </r>
  <r>
    <n v="77577151"/>
    <x v="12"/>
    <x v="10"/>
  </r>
  <r>
    <n v="77577152"/>
    <x v="12"/>
    <x v="9"/>
  </r>
  <r>
    <n v="77577154"/>
    <x v="7"/>
    <x v="13"/>
  </r>
  <r>
    <n v="77577155"/>
    <x v="12"/>
    <x v="9"/>
  </r>
  <r>
    <n v="77577156"/>
    <x v="7"/>
    <x v="11"/>
  </r>
  <r>
    <n v="77577158"/>
    <x v="7"/>
    <x v="11"/>
  </r>
  <r>
    <n v="77577159"/>
    <x v="7"/>
    <x v="17"/>
  </r>
  <r>
    <n v="77577160"/>
    <x v="10"/>
    <x v="4"/>
  </r>
  <r>
    <n v="77577161"/>
    <x v="10"/>
    <x v="7"/>
  </r>
  <r>
    <n v="77577162"/>
    <x v="41"/>
    <x v="5"/>
  </r>
  <r>
    <n v="77577163"/>
    <x v="7"/>
    <x v="14"/>
  </r>
  <r>
    <n v="77577164"/>
    <x v="10"/>
    <x v="18"/>
  </r>
  <r>
    <n v="77577166"/>
    <x v="21"/>
    <x v="12"/>
  </r>
  <r>
    <n v="77577167"/>
    <x v="21"/>
    <x v="12"/>
  </r>
  <r>
    <n v="77577168"/>
    <x v="21"/>
    <x v="12"/>
  </r>
  <r>
    <n v="77577169"/>
    <x v="1"/>
    <x v="4"/>
  </r>
  <r>
    <n v="77577170"/>
    <x v="7"/>
    <x v="8"/>
  </r>
  <r>
    <n v="77577172"/>
    <x v="10"/>
    <x v="1"/>
  </r>
  <r>
    <n v="77577173"/>
    <x v="10"/>
    <x v="6"/>
  </r>
  <r>
    <n v="77577174"/>
    <x v="7"/>
    <x v="2"/>
  </r>
  <r>
    <n v="77577175"/>
    <x v="0"/>
    <x v="13"/>
  </r>
  <r>
    <n v="77577176"/>
    <x v="10"/>
    <x v="9"/>
  </r>
  <r>
    <n v="77577177"/>
    <x v="40"/>
    <x v="2"/>
  </r>
  <r>
    <n v="77577179"/>
    <x v="12"/>
    <x v="11"/>
  </r>
  <r>
    <n v="77577180"/>
    <x v="10"/>
    <x v="11"/>
  </r>
  <r>
    <n v="77577181"/>
    <x v="10"/>
    <x v="11"/>
  </r>
  <r>
    <n v="77577183"/>
    <x v="7"/>
    <x v="17"/>
  </r>
  <r>
    <n v="77577184"/>
    <x v="0"/>
    <x v="5"/>
  </r>
  <r>
    <n v="77577185"/>
    <x v="0"/>
    <x v="7"/>
  </r>
  <r>
    <n v="77577186"/>
    <x v="12"/>
    <x v="14"/>
  </r>
  <r>
    <n v="77577187"/>
    <x v="10"/>
    <x v="8"/>
  </r>
  <r>
    <n v="77577188"/>
    <x v="10"/>
    <x v="3"/>
  </r>
  <r>
    <n v="77577189"/>
    <x v="10"/>
    <x v="0"/>
  </r>
  <r>
    <n v="77577191"/>
    <x v="10"/>
    <x v="12"/>
  </r>
  <r>
    <n v="77577192"/>
    <x v="10"/>
    <x v="14"/>
  </r>
  <r>
    <n v="77577193"/>
    <x v="10"/>
    <x v="3"/>
  </r>
  <r>
    <n v="77577195"/>
    <x v="1"/>
    <x v="9"/>
  </r>
  <r>
    <n v="77577196"/>
    <x v="7"/>
    <x v="12"/>
  </r>
  <r>
    <n v="77577197"/>
    <x v="10"/>
    <x v="13"/>
  </r>
  <r>
    <n v="77577198"/>
    <x v="7"/>
    <x v="1"/>
  </r>
  <r>
    <n v="77577199"/>
    <x v="3"/>
    <x v="12"/>
  </r>
  <r>
    <n v="77577200"/>
    <x v="0"/>
    <x v="17"/>
  </r>
  <r>
    <n v="77577201"/>
    <x v="21"/>
    <x v="1"/>
  </r>
  <r>
    <n v="77577203"/>
    <x v="7"/>
    <x v="11"/>
  </r>
  <r>
    <n v="77577205"/>
    <x v="3"/>
    <x v="8"/>
  </r>
  <r>
    <n v="77577206"/>
    <x v="10"/>
    <x v="14"/>
  </r>
  <r>
    <n v="77577207"/>
    <x v="12"/>
    <x v="16"/>
  </r>
  <r>
    <n v="77577209"/>
    <x v="10"/>
    <x v="6"/>
  </r>
  <r>
    <n v="77577211"/>
    <x v="21"/>
    <x v="7"/>
  </r>
  <r>
    <n v="77577212"/>
    <x v="22"/>
    <x v="8"/>
  </r>
  <r>
    <n v="77577214"/>
    <x v="7"/>
    <x v="16"/>
  </r>
  <r>
    <n v="77577215"/>
    <x v="10"/>
    <x v="10"/>
  </r>
  <r>
    <n v="77577216"/>
    <x v="7"/>
    <x v="3"/>
  </r>
  <r>
    <n v="77577217"/>
    <x v="12"/>
    <x v="5"/>
  </r>
  <r>
    <n v="77577218"/>
    <x v="7"/>
    <x v="12"/>
  </r>
  <r>
    <n v="77577219"/>
    <x v="7"/>
    <x v="18"/>
  </r>
  <r>
    <n v="77577220"/>
    <x v="10"/>
    <x v="6"/>
  </r>
  <r>
    <n v="77577221"/>
    <x v="7"/>
    <x v="1"/>
  </r>
  <r>
    <n v="77577222"/>
    <x v="10"/>
    <x v="17"/>
  </r>
  <r>
    <n v="77577223"/>
    <x v="10"/>
    <x v="6"/>
  </r>
  <r>
    <n v="77577225"/>
    <x v="10"/>
    <x v="2"/>
  </r>
  <r>
    <n v="77577228"/>
    <x v="10"/>
    <x v="17"/>
  </r>
  <r>
    <n v="77577229"/>
    <x v="7"/>
    <x v="1"/>
  </r>
  <r>
    <n v="77577232"/>
    <x v="11"/>
    <x v="18"/>
  </r>
  <r>
    <n v="77577234"/>
    <x v="10"/>
    <x v="5"/>
  </r>
  <r>
    <n v="77577235"/>
    <x v="22"/>
    <x v="16"/>
  </r>
  <r>
    <n v="77577236"/>
    <x v="22"/>
    <x v="14"/>
  </r>
  <r>
    <n v="77577237"/>
    <x v="3"/>
    <x v="9"/>
  </r>
  <r>
    <n v="77577238"/>
    <x v="10"/>
    <x v="15"/>
  </r>
  <r>
    <n v="77577239"/>
    <x v="40"/>
    <x v="18"/>
  </r>
  <r>
    <n v="77577240"/>
    <x v="40"/>
    <x v="18"/>
  </r>
  <r>
    <n v="77577241"/>
    <x v="12"/>
    <x v="3"/>
  </r>
  <r>
    <n v="77577243"/>
    <x v="10"/>
    <x v="6"/>
  </r>
  <r>
    <n v="77577244"/>
    <x v="12"/>
    <x v="15"/>
  </r>
  <r>
    <n v="77577245"/>
    <x v="7"/>
    <x v="2"/>
  </r>
  <r>
    <n v="77577246"/>
    <x v="10"/>
    <x v="17"/>
  </r>
  <r>
    <n v="77577247"/>
    <x v="10"/>
    <x v="12"/>
  </r>
  <r>
    <n v="77577252"/>
    <x v="12"/>
    <x v="16"/>
  </r>
  <r>
    <n v="77577253"/>
    <x v="1"/>
    <x v="17"/>
  </r>
  <r>
    <n v="77577255"/>
    <x v="10"/>
    <x v="18"/>
  </r>
  <r>
    <n v="77577256"/>
    <x v="12"/>
    <x v="16"/>
  </r>
  <r>
    <n v="77577257"/>
    <x v="12"/>
    <x v="17"/>
  </r>
  <r>
    <n v="77577258"/>
    <x v="1"/>
    <x v="17"/>
  </r>
  <r>
    <n v="77577259"/>
    <x v="7"/>
    <x v="16"/>
  </r>
  <r>
    <n v="77577261"/>
    <x v="10"/>
    <x v="15"/>
  </r>
  <r>
    <n v="77577262"/>
    <x v="4"/>
    <x v="5"/>
  </r>
  <r>
    <n v="77577263"/>
    <x v="10"/>
    <x v="2"/>
  </r>
  <r>
    <n v="77577264"/>
    <x v="10"/>
    <x v="14"/>
  </r>
  <r>
    <n v="77577265"/>
    <x v="22"/>
    <x v="17"/>
  </r>
  <r>
    <n v="77577266"/>
    <x v="7"/>
    <x v="1"/>
  </r>
  <r>
    <n v="77577267"/>
    <x v="7"/>
    <x v="1"/>
  </r>
  <r>
    <n v="77577269"/>
    <x v="10"/>
    <x v="11"/>
  </r>
  <r>
    <n v="77577270"/>
    <x v="10"/>
    <x v="11"/>
  </r>
  <r>
    <n v="77577271"/>
    <x v="7"/>
    <x v="9"/>
  </r>
  <r>
    <n v="77577272"/>
    <x v="10"/>
    <x v="15"/>
  </r>
  <r>
    <n v="77577273"/>
    <x v="3"/>
    <x v="13"/>
  </r>
  <r>
    <n v="77577274"/>
    <x v="7"/>
    <x v="8"/>
  </r>
  <r>
    <n v="77577275"/>
    <x v="7"/>
    <x v="8"/>
  </r>
  <r>
    <n v="77577276"/>
    <x v="10"/>
    <x v="17"/>
  </r>
  <r>
    <n v="77577277"/>
    <x v="10"/>
    <x v="18"/>
  </r>
  <r>
    <n v="77577279"/>
    <x v="10"/>
    <x v="9"/>
  </r>
  <r>
    <n v="77577280"/>
    <x v="12"/>
    <x v="10"/>
  </r>
  <r>
    <n v="77577281"/>
    <x v="10"/>
    <x v="17"/>
  </r>
  <r>
    <n v="77577282"/>
    <x v="12"/>
    <x v="10"/>
  </r>
  <r>
    <n v="77577283"/>
    <x v="11"/>
    <x v="15"/>
  </r>
  <r>
    <n v="77577285"/>
    <x v="12"/>
    <x v="2"/>
  </r>
  <r>
    <n v="77577286"/>
    <x v="10"/>
    <x v="15"/>
  </r>
  <r>
    <n v="77577287"/>
    <x v="12"/>
    <x v="4"/>
  </r>
  <r>
    <n v="77577289"/>
    <x v="12"/>
    <x v="18"/>
  </r>
  <r>
    <n v="77577290"/>
    <x v="10"/>
    <x v="8"/>
  </r>
  <r>
    <n v="77577291"/>
    <x v="12"/>
    <x v="15"/>
  </r>
  <r>
    <n v="77577292"/>
    <x v="21"/>
    <x v="14"/>
  </r>
  <r>
    <n v="77577293"/>
    <x v="12"/>
    <x v="7"/>
  </r>
  <r>
    <n v="77577294"/>
    <x v="10"/>
    <x v="0"/>
  </r>
  <r>
    <n v="77577295"/>
    <x v="22"/>
    <x v="15"/>
  </r>
  <r>
    <n v="77577296"/>
    <x v="11"/>
    <x v="15"/>
  </r>
  <r>
    <n v="77577297"/>
    <x v="10"/>
    <x v="12"/>
  </r>
  <r>
    <n v="77577298"/>
    <x v="3"/>
    <x v="2"/>
  </r>
  <r>
    <n v="77577299"/>
    <x v="10"/>
    <x v="15"/>
  </r>
  <r>
    <n v="77577300"/>
    <x v="10"/>
    <x v="17"/>
  </r>
  <r>
    <n v="77577301"/>
    <x v="10"/>
    <x v="13"/>
  </r>
  <r>
    <n v="77577302"/>
    <x v="10"/>
    <x v="7"/>
  </r>
  <r>
    <n v="77577303"/>
    <x v="10"/>
    <x v="10"/>
  </r>
  <r>
    <n v="77577304"/>
    <x v="10"/>
    <x v="9"/>
  </r>
  <r>
    <n v="77577305"/>
    <x v="7"/>
    <x v="12"/>
  </r>
  <r>
    <n v="77577306"/>
    <x v="10"/>
    <x v="6"/>
  </r>
  <r>
    <n v="77577307"/>
    <x v="10"/>
    <x v="5"/>
  </r>
  <r>
    <n v="77577308"/>
    <x v="10"/>
    <x v="3"/>
  </r>
  <r>
    <n v="77577309"/>
    <x v="10"/>
    <x v="7"/>
  </r>
  <r>
    <n v="77577311"/>
    <x v="7"/>
    <x v="17"/>
  </r>
  <r>
    <n v="77577312"/>
    <x v="10"/>
    <x v="18"/>
  </r>
  <r>
    <n v="77577313"/>
    <x v="12"/>
    <x v="6"/>
  </r>
  <r>
    <n v="77577314"/>
    <x v="20"/>
    <x v="15"/>
  </r>
  <r>
    <n v="77577315"/>
    <x v="10"/>
    <x v="13"/>
  </r>
  <r>
    <n v="77577316"/>
    <x v="10"/>
    <x v="6"/>
  </r>
  <r>
    <n v="77577317"/>
    <x v="12"/>
    <x v="1"/>
  </r>
  <r>
    <n v="77577319"/>
    <x v="10"/>
    <x v="11"/>
  </r>
  <r>
    <n v="77577321"/>
    <x v="10"/>
    <x v="13"/>
  </r>
  <r>
    <n v="77577322"/>
    <x v="7"/>
    <x v="8"/>
  </r>
  <r>
    <n v="77577323"/>
    <x v="3"/>
    <x v="18"/>
  </r>
  <r>
    <n v="77577324"/>
    <x v="41"/>
    <x v="1"/>
  </r>
  <r>
    <n v="77577325"/>
    <x v="7"/>
    <x v="16"/>
  </r>
  <r>
    <n v="77577326"/>
    <x v="7"/>
    <x v="1"/>
  </r>
  <r>
    <n v="77577327"/>
    <x v="40"/>
    <x v="17"/>
  </r>
  <r>
    <n v="77577329"/>
    <x v="10"/>
    <x v="2"/>
  </r>
  <r>
    <n v="77577330"/>
    <x v="10"/>
    <x v="3"/>
  </r>
  <r>
    <n v="77577331"/>
    <x v="22"/>
    <x v="17"/>
  </r>
  <r>
    <n v="77577332"/>
    <x v="22"/>
    <x v="16"/>
  </r>
  <r>
    <n v="77577333"/>
    <x v="3"/>
    <x v="1"/>
  </r>
  <r>
    <n v="77577336"/>
    <x v="3"/>
    <x v="0"/>
  </r>
  <r>
    <n v="77577337"/>
    <x v="7"/>
    <x v="12"/>
  </r>
  <r>
    <n v="77577338"/>
    <x v="10"/>
    <x v="13"/>
  </r>
  <r>
    <n v="77577339"/>
    <x v="10"/>
    <x v="7"/>
  </r>
  <r>
    <n v="77577340"/>
    <x v="1"/>
    <x v="15"/>
  </r>
  <r>
    <n v="77577342"/>
    <x v="7"/>
    <x v="17"/>
  </r>
  <r>
    <n v="77577343"/>
    <x v="10"/>
    <x v="0"/>
  </r>
  <r>
    <n v="77577344"/>
    <x v="10"/>
    <x v="0"/>
  </r>
  <r>
    <n v="77577345"/>
    <x v="26"/>
    <x v="18"/>
  </r>
  <r>
    <n v="77577346"/>
    <x v="10"/>
    <x v="17"/>
  </r>
  <r>
    <n v="77577350"/>
    <x v="1"/>
    <x v="4"/>
  </r>
  <r>
    <n v="77577351"/>
    <x v="7"/>
    <x v="8"/>
  </r>
  <r>
    <n v="77577353"/>
    <x v="7"/>
    <x v="18"/>
  </r>
  <r>
    <n v="77577354"/>
    <x v="21"/>
    <x v="9"/>
  </r>
  <r>
    <n v="77577355"/>
    <x v="7"/>
    <x v="11"/>
  </r>
  <r>
    <n v="77577356"/>
    <x v="7"/>
    <x v="11"/>
  </r>
  <r>
    <n v="77577357"/>
    <x v="21"/>
    <x v="6"/>
  </r>
  <r>
    <n v="77577358"/>
    <x v="10"/>
    <x v="8"/>
  </r>
  <r>
    <n v="77577359"/>
    <x v="10"/>
    <x v="1"/>
  </r>
  <r>
    <n v="77577360"/>
    <x v="10"/>
    <x v="18"/>
  </r>
  <r>
    <n v="77577361"/>
    <x v="10"/>
    <x v="9"/>
  </r>
  <r>
    <n v="77577362"/>
    <x v="38"/>
    <x v="19"/>
  </r>
  <r>
    <n v="77577363"/>
    <x v="30"/>
    <x v="15"/>
  </r>
  <r>
    <n v="77577367"/>
    <x v="41"/>
    <x v="4"/>
  </r>
  <r>
    <n v="77577368"/>
    <x v="1"/>
    <x v="16"/>
  </r>
  <r>
    <n v="77577369"/>
    <x v="22"/>
    <x v="9"/>
  </r>
  <r>
    <n v="77577370"/>
    <x v="10"/>
    <x v="0"/>
  </r>
  <r>
    <n v="77577373"/>
    <x v="10"/>
    <x v="5"/>
  </r>
  <r>
    <n v="77577374"/>
    <x v="10"/>
    <x v="8"/>
  </r>
  <r>
    <n v="77577375"/>
    <x v="10"/>
    <x v="17"/>
  </r>
  <r>
    <n v="77577376"/>
    <x v="10"/>
    <x v="17"/>
  </r>
  <r>
    <n v="77577377"/>
    <x v="7"/>
    <x v="8"/>
  </r>
  <r>
    <n v="77577378"/>
    <x v="10"/>
    <x v="8"/>
  </r>
  <r>
    <n v="77577381"/>
    <x v="10"/>
    <x v="3"/>
  </r>
  <r>
    <n v="77577383"/>
    <x v="10"/>
    <x v="8"/>
  </r>
  <r>
    <n v="77577384"/>
    <x v="10"/>
    <x v="10"/>
  </r>
  <r>
    <n v="77577385"/>
    <x v="10"/>
    <x v="17"/>
  </r>
  <r>
    <n v="77577386"/>
    <x v="22"/>
    <x v="17"/>
  </r>
  <r>
    <n v="77577387"/>
    <x v="10"/>
    <x v="11"/>
  </r>
  <r>
    <n v="77577389"/>
    <x v="10"/>
    <x v="3"/>
  </r>
  <r>
    <n v="77577390"/>
    <x v="10"/>
    <x v="9"/>
  </r>
  <r>
    <n v="77577392"/>
    <x v="7"/>
    <x v="18"/>
  </r>
  <r>
    <n v="77577393"/>
    <x v="12"/>
    <x v="15"/>
  </r>
  <r>
    <n v="77577395"/>
    <x v="7"/>
    <x v="15"/>
  </r>
  <r>
    <n v="77577396"/>
    <x v="7"/>
    <x v="15"/>
  </r>
  <r>
    <n v="77577397"/>
    <x v="7"/>
    <x v="15"/>
  </r>
  <r>
    <n v="77577398"/>
    <x v="7"/>
    <x v="15"/>
  </r>
  <r>
    <n v="77577399"/>
    <x v="7"/>
    <x v="15"/>
  </r>
  <r>
    <n v="77577400"/>
    <x v="7"/>
    <x v="15"/>
  </r>
  <r>
    <n v="77577401"/>
    <x v="7"/>
    <x v="15"/>
  </r>
  <r>
    <n v="77577402"/>
    <x v="7"/>
    <x v="15"/>
  </r>
  <r>
    <n v="77577403"/>
    <x v="7"/>
    <x v="15"/>
  </r>
  <r>
    <n v="77577404"/>
    <x v="7"/>
    <x v="15"/>
  </r>
  <r>
    <n v="77577405"/>
    <x v="7"/>
    <x v="15"/>
  </r>
  <r>
    <n v="77577406"/>
    <x v="7"/>
    <x v="15"/>
  </r>
  <r>
    <n v="77577407"/>
    <x v="7"/>
    <x v="15"/>
  </r>
  <r>
    <n v="77577408"/>
    <x v="7"/>
    <x v="15"/>
  </r>
  <r>
    <n v="77577409"/>
    <x v="7"/>
    <x v="15"/>
  </r>
  <r>
    <n v="77577410"/>
    <x v="7"/>
    <x v="15"/>
  </r>
  <r>
    <n v="77577411"/>
    <x v="7"/>
    <x v="15"/>
  </r>
  <r>
    <n v="77577412"/>
    <x v="7"/>
    <x v="15"/>
  </r>
  <r>
    <n v="77577413"/>
    <x v="7"/>
    <x v="15"/>
  </r>
  <r>
    <n v="77577414"/>
    <x v="7"/>
    <x v="15"/>
  </r>
  <r>
    <n v="77577415"/>
    <x v="7"/>
    <x v="15"/>
  </r>
  <r>
    <n v="77577416"/>
    <x v="7"/>
    <x v="15"/>
  </r>
  <r>
    <n v="77577417"/>
    <x v="7"/>
    <x v="15"/>
  </r>
  <r>
    <n v="77577418"/>
    <x v="7"/>
    <x v="15"/>
  </r>
  <r>
    <n v="77577419"/>
    <x v="7"/>
    <x v="15"/>
  </r>
  <r>
    <n v="77577420"/>
    <x v="7"/>
    <x v="15"/>
  </r>
  <r>
    <n v="77577421"/>
    <x v="7"/>
    <x v="15"/>
  </r>
  <r>
    <n v="77577422"/>
    <x v="7"/>
    <x v="15"/>
  </r>
  <r>
    <n v="77577423"/>
    <x v="7"/>
    <x v="15"/>
  </r>
  <r>
    <n v="77577424"/>
    <x v="7"/>
    <x v="15"/>
  </r>
  <r>
    <n v="77577425"/>
    <x v="7"/>
    <x v="15"/>
  </r>
  <r>
    <n v="77577426"/>
    <x v="7"/>
    <x v="15"/>
  </r>
  <r>
    <n v="77577427"/>
    <x v="7"/>
    <x v="15"/>
  </r>
  <r>
    <n v="77577428"/>
    <x v="7"/>
    <x v="15"/>
  </r>
  <r>
    <n v="77577429"/>
    <x v="7"/>
    <x v="15"/>
  </r>
  <r>
    <n v="77577430"/>
    <x v="7"/>
    <x v="15"/>
  </r>
  <r>
    <n v="77577431"/>
    <x v="7"/>
    <x v="15"/>
  </r>
  <r>
    <n v="77577432"/>
    <x v="7"/>
    <x v="15"/>
  </r>
  <r>
    <n v="77577433"/>
    <x v="7"/>
    <x v="15"/>
  </r>
  <r>
    <n v="77577434"/>
    <x v="7"/>
    <x v="15"/>
  </r>
  <r>
    <n v="77577435"/>
    <x v="7"/>
    <x v="15"/>
  </r>
  <r>
    <n v="77577437"/>
    <x v="41"/>
    <x v="18"/>
  </r>
  <r>
    <n v="77577438"/>
    <x v="41"/>
    <x v="18"/>
  </r>
  <r>
    <n v="77577439"/>
    <x v="10"/>
    <x v="6"/>
  </r>
  <r>
    <n v="77577440"/>
    <x v="11"/>
    <x v="5"/>
  </r>
  <r>
    <n v="77577441"/>
    <x v="10"/>
    <x v="5"/>
  </r>
  <r>
    <n v="77577442"/>
    <x v="10"/>
    <x v="5"/>
  </r>
  <r>
    <n v="77577443"/>
    <x v="10"/>
    <x v="17"/>
  </r>
  <r>
    <n v="77577444"/>
    <x v="9"/>
    <x v="18"/>
  </r>
  <r>
    <n v="77577445"/>
    <x v="7"/>
    <x v="15"/>
  </r>
  <r>
    <n v="77577446"/>
    <x v="7"/>
    <x v="15"/>
  </r>
  <r>
    <n v="77577447"/>
    <x v="7"/>
    <x v="15"/>
  </r>
  <r>
    <n v="77577448"/>
    <x v="7"/>
    <x v="15"/>
  </r>
  <r>
    <n v="77577449"/>
    <x v="7"/>
    <x v="15"/>
  </r>
  <r>
    <n v="77577450"/>
    <x v="7"/>
    <x v="15"/>
  </r>
  <r>
    <n v="77577451"/>
    <x v="7"/>
    <x v="15"/>
  </r>
  <r>
    <n v="77577452"/>
    <x v="7"/>
    <x v="15"/>
  </r>
  <r>
    <n v="77577453"/>
    <x v="7"/>
    <x v="15"/>
  </r>
  <r>
    <n v="77577454"/>
    <x v="7"/>
    <x v="15"/>
  </r>
  <r>
    <n v="77577455"/>
    <x v="7"/>
    <x v="15"/>
  </r>
  <r>
    <n v="77577456"/>
    <x v="7"/>
    <x v="15"/>
  </r>
  <r>
    <n v="77577457"/>
    <x v="7"/>
    <x v="15"/>
  </r>
  <r>
    <n v="77577458"/>
    <x v="7"/>
    <x v="15"/>
  </r>
  <r>
    <n v="77577459"/>
    <x v="7"/>
    <x v="15"/>
  </r>
  <r>
    <n v="77577460"/>
    <x v="7"/>
    <x v="15"/>
  </r>
  <r>
    <n v="77577461"/>
    <x v="7"/>
    <x v="15"/>
  </r>
  <r>
    <n v="77577462"/>
    <x v="7"/>
    <x v="15"/>
  </r>
  <r>
    <n v="77577463"/>
    <x v="7"/>
    <x v="15"/>
  </r>
  <r>
    <n v="77577464"/>
    <x v="7"/>
    <x v="15"/>
  </r>
  <r>
    <n v="77577465"/>
    <x v="7"/>
    <x v="15"/>
  </r>
  <r>
    <n v="77577466"/>
    <x v="7"/>
    <x v="15"/>
  </r>
  <r>
    <n v="77577467"/>
    <x v="7"/>
    <x v="15"/>
  </r>
  <r>
    <n v="77577468"/>
    <x v="7"/>
    <x v="15"/>
  </r>
  <r>
    <n v="77577469"/>
    <x v="7"/>
    <x v="15"/>
  </r>
  <r>
    <n v="77577470"/>
    <x v="7"/>
    <x v="15"/>
  </r>
  <r>
    <n v="77577471"/>
    <x v="7"/>
    <x v="15"/>
  </r>
  <r>
    <n v="77577472"/>
    <x v="7"/>
    <x v="15"/>
  </r>
  <r>
    <n v="77577473"/>
    <x v="7"/>
    <x v="15"/>
  </r>
  <r>
    <n v="77577474"/>
    <x v="7"/>
    <x v="15"/>
  </r>
  <r>
    <n v="77577475"/>
    <x v="7"/>
    <x v="15"/>
  </r>
  <r>
    <n v="77577476"/>
    <x v="7"/>
    <x v="15"/>
  </r>
  <r>
    <n v="77577477"/>
    <x v="7"/>
    <x v="15"/>
  </r>
  <r>
    <n v="77577478"/>
    <x v="7"/>
    <x v="15"/>
  </r>
  <r>
    <n v="77577479"/>
    <x v="7"/>
    <x v="15"/>
  </r>
  <r>
    <n v="77577480"/>
    <x v="7"/>
    <x v="15"/>
  </r>
  <r>
    <n v="77577481"/>
    <x v="7"/>
    <x v="15"/>
  </r>
  <r>
    <n v="77577482"/>
    <x v="7"/>
    <x v="15"/>
  </r>
  <r>
    <n v="77577483"/>
    <x v="7"/>
    <x v="15"/>
  </r>
  <r>
    <n v="77577484"/>
    <x v="7"/>
    <x v="15"/>
  </r>
  <r>
    <n v="77577485"/>
    <x v="7"/>
    <x v="15"/>
  </r>
  <r>
    <n v="77577486"/>
    <x v="7"/>
    <x v="15"/>
  </r>
  <r>
    <n v="77577487"/>
    <x v="7"/>
    <x v="15"/>
  </r>
  <r>
    <n v="77577488"/>
    <x v="7"/>
    <x v="15"/>
  </r>
  <r>
    <n v="77577489"/>
    <x v="7"/>
    <x v="15"/>
  </r>
  <r>
    <n v="77577490"/>
    <x v="7"/>
    <x v="15"/>
  </r>
  <r>
    <n v="77577491"/>
    <x v="7"/>
    <x v="15"/>
  </r>
  <r>
    <n v="77577492"/>
    <x v="7"/>
    <x v="15"/>
  </r>
  <r>
    <n v="77577493"/>
    <x v="7"/>
    <x v="15"/>
  </r>
  <r>
    <n v="77577494"/>
    <x v="7"/>
    <x v="15"/>
  </r>
  <r>
    <n v="77577495"/>
    <x v="7"/>
    <x v="15"/>
  </r>
  <r>
    <n v="77577496"/>
    <x v="7"/>
    <x v="15"/>
  </r>
  <r>
    <n v="77577497"/>
    <x v="7"/>
    <x v="15"/>
  </r>
  <r>
    <n v="77577498"/>
    <x v="7"/>
    <x v="15"/>
  </r>
  <r>
    <n v="77577499"/>
    <x v="7"/>
    <x v="15"/>
  </r>
  <r>
    <n v="77577500"/>
    <x v="7"/>
    <x v="15"/>
  </r>
  <r>
    <n v="77577501"/>
    <x v="7"/>
    <x v="15"/>
  </r>
  <r>
    <n v="77577502"/>
    <x v="7"/>
    <x v="15"/>
  </r>
  <r>
    <n v="77577503"/>
    <x v="7"/>
    <x v="15"/>
  </r>
  <r>
    <n v="77577504"/>
    <x v="7"/>
    <x v="15"/>
  </r>
  <r>
    <n v="77577505"/>
    <x v="7"/>
    <x v="15"/>
  </r>
  <r>
    <n v="77577506"/>
    <x v="7"/>
    <x v="15"/>
  </r>
  <r>
    <n v="77577507"/>
    <x v="7"/>
    <x v="15"/>
  </r>
  <r>
    <n v="77577508"/>
    <x v="7"/>
    <x v="15"/>
  </r>
  <r>
    <n v="77577509"/>
    <x v="7"/>
    <x v="15"/>
  </r>
  <r>
    <n v="77577510"/>
    <x v="7"/>
    <x v="15"/>
  </r>
  <r>
    <n v="77577511"/>
    <x v="7"/>
    <x v="15"/>
  </r>
  <r>
    <n v="77577512"/>
    <x v="7"/>
    <x v="15"/>
  </r>
  <r>
    <n v="77577513"/>
    <x v="7"/>
    <x v="15"/>
  </r>
  <r>
    <n v="77577514"/>
    <x v="7"/>
    <x v="15"/>
  </r>
  <r>
    <n v="77577515"/>
    <x v="7"/>
    <x v="15"/>
  </r>
  <r>
    <n v="77577516"/>
    <x v="7"/>
    <x v="15"/>
  </r>
  <r>
    <n v="77577517"/>
    <x v="7"/>
    <x v="15"/>
  </r>
  <r>
    <n v="77577518"/>
    <x v="7"/>
    <x v="15"/>
  </r>
  <r>
    <n v="77577519"/>
    <x v="7"/>
    <x v="15"/>
  </r>
  <r>
    <n v="77577520"/>
    <x v="7"/>
    <x v="15"/>
  </r>
  <r>
    <n v="77577521"/>
    <x v="7"/>
    <x v="15"/>
  </r>
  <r>
    <n v="77577522"/>
    <x v="7"/>
    <x v="15"/>
  </r>
  <r>
    <n v="77577523"/>
    <x v="7"/>
    <x v="15"/>
  </r>
  <r>
    <n v="77577524"/>
    <x v="7"/>
    <x v="15"/>
  </r>
  <r>
    <n v="77577525"/>
    <x v="7"/>
    <x v="15"/>
  </r>
  <r>
    <n v="77577526"/>
    <x v="7"/>
    <x v="15"/>
  </r>
  <r>
    <n v="77577527"/>
    <x v="7"/>
    <x v="15"/>
  </r>
  <r>
    <n v="77577528"/>
    <x v="7"/>
    <x v="15"/>
  </r>
  <r>
    <n v="77577529"/>
    <x v="7"/>
    <x v="15"/>
  </r>
  <r>
    <n v="77577530"/>
    <x v="7"/>
    <x v="15"/>
  </r>
  <r>
    <n v="77577531"/>
    <x v="7"/>
    <x v="15"/>
  </r>
  <r>
    <n v="77577532"/>
    <x v="7"/>
    <x v="15"/>
  </r>
  <r>
    <n v="77577533"/>
    <x v="7"/>
    <x v="15"/>
  </r>
  <r>
    <n v="77577534"/>
    <x v="7"/>
    <x v="15"/>
  </r>
  <r>
    <n v="77577535"/>
    <x v="7"/>
    <x v="15"/>
  </r>
  <r>
    <n v="77577536"/>
    <x v="7"/>
    <x v="15"/>
  </r>
  <r>
    <n v="77577537"/>
    <x v="7"/>
    <x v="15"/>
  </r>
  <r>
    <n v="77577538"/>
    <x v="7"/>
    <x v="15"/>
  </r>
  <r>
    <n v="77577539"/>
    <x v="7"/>
    <x v="15"/>
  </r>
  <r>
    <n v="77577540"/>
    <x v="7"/>
    <x v="15"/>
  </r>
  <r>
    <n v="77577541"/>
    <x v="7"/>
    <x v="15"/>
  </r>
  <r>
    <n v="77577542"/>
    <x v="7"/>
    <x v="15"/>
  </r>
  <r>
    <n v="77577543"/>
    <x v="7"/>
    <x v="15"/>
  </r>
  <r>
    <n v="77577544"/>
    <x v="7"/>
    <x v="15"/>
  </r>
  <r>
    <n v="77577545"/>
    <x v="7"/>
    <x v="15"/>
  </r>
  <r>
    <n v="77577546"/>
    <x v="7"/>
    <x v="15"/>
  </r>
  <r>
    <n v="77577547"/>
    <x v="7"/>
    <x v="15"/>
  </r>
  <r>
    <n v="77577548"/>
    <x v="7"/>
    <x v="15"/>
  </r>
  <r>
    <n v="77577549"/>
    <x v="7"/>
    <x v="15"/>
  </r>
  <r>
    <n v="77577550"/>
    <x v="7"/>
    <x v="15"/>
  </r>
  <r>
    <n v="77577551"/>
    <x v="7"/>
    <x v="15"/>
  </r>
  <r>
    <n v="77577552"/>
    <x v="7"/>
    <x v="15"/>
  </r>
  <r>
    <n v="77577553"/>
    <x v="7"/>
    <x v="15"/>
  </r>
  <r>
    <n v="77577554"/>
    <x v="7"/>
    <x v="15"/>
  </r>
  <r>
    <n v="77577555"/>
    <x v="7"/>
    <x v="15"/>
  </r>
  <r>
    <n v="77577556"/>
    <x v="7"/>
    <x v="15"/>
  </r>
  <r>
    <n v="77577557"/>
    <x v="7"/>
    <x v="15"/>
  </r>
  <r>
    <n v="77577558"/>
    <x v="7"/>
    <x v="15"/>
  </r>
  <r>
    <n v="77577559"/>
    <x v="7"/>
    <x v="15"/>
  </r>
  <r>
    <n v="77577560"/>
    <x v="7"/>
    <x v="15"/>
  </r>
  <r>
    <n v="77577562"/>
    <x v="10"/>
    <x v="9"/>
  </r>
  <r>
    <n v="77577563"/>
    <x v="7"/>
    <x v="13"/>
  </r>
  <r>
    <n v="77577565"/>
    <x v="7"/>
    <x v="13"/>
  </r>
  <r>
    <n v="77577566"/>
    <x v="7"/>
    <x v="13"/>
  </r>
  <r>
    <n v="77577568"/>
    <x v="10"/>
    <x v="17"/>
  </r>
  <r>
    <n v="77577569"/>
    <x v="40"/>
    <x v="7"/>
  </r>
  <r>
    <n v="77577570"/>
    <x v="40"/>
    <x v="7"/>
  </r>
  <r>
    <n v="77577571"/>
    <x v="40"/>
    <x v="4"/>
  </r>
  <r>
    <n v="77577572"/>
    <x v="40"/>
    <x v="4"/>
  </r>
  <r>
    <n v="77577573"/>
    <x v="7"/>
    <x v="15"/>
  </r>
  <r>
    <n v="77577575"/>
    <x v="22"/>
    <x v="9"/>
  </r>
  <r>
    <n v="77577577"/>
    <x v="10"/>
    <x v="3"/>
  </r>
  <r>
    <n v="77577578"/>
    <x v="7"/>
    <x v="4"/>
  </r>
  <r>
    <n v="77577579"/>
    <x v="10"/>
    <x v="11"/>
  </r>
  <r>
    <n v="77577581"/>
    <x v="7"/>
    <x v="1"/>
  </r>
  <r>
    <n v="77577586"/>
    <x v="40"/>
    <x v="9"/>
  </r>
  <r>
    <n v="77577587"/>
    <x v="10"/>
    <x v="7"/>
  </r>
  <r>
    <n v="77577588"/>
    <x v="40"/>
    <x v="7"/>
  </r>
  <r>
    <n v="77577590"/>
    <x v="1"/>
    <x v="5"/>
  </r>
  <r>
    <n v="77577592"/>
    <x v="40"/>
    <x v="7"/>
  </r>
  <r>
    <n v="77577595"/>
    <x v="7"/>
    <x v="2"/>
  </r>
  <r>
    <n v="77577596"/>
    <x v="7"/>
    <x v="17"/>
  </r>
  <r>
    <n v="77577602"/>
    <x v="12"/>
    <x v="17"/>
  </r>
  <r>
    <n v="77577603"/>
    <x v="10"/>
    <x v="13"/>
  </r>
  <r>
    <n v="77577604"/>
    <x v="10"/>
    <x v="11"/>
  </r>
  <r>
    <n v="77577607"/>
    <x v="7"/>
    <x v="15"/>
  </r>
  <r>
    <n v="77577609"/>
    <x v="0"/>
    <x v="9"/>
  </r>
  <r>
    <n v="77577610"/>
    <x v="40"/>
    <x v="7"/>
  </r>
  <r>
    <n v="77577611"/>
    <x v="12"/>
    <x v="3"/>
  </r>
  <r>
    <n v="77577612"/>
    <x v="4"/>
    <x v="13"/>
  </r>
  <r>
    <n v="77577613"/>
    <x v="10"/>
    <x v="9"/>
  </r>
  <r>
    <n v="77577614"/>
    <x v="41"/>
    <x v="1"/>
  </r>
  <r>
    <n v="77577615"/>
    <x v="7"/>
    <x v="18"/>
  </r>
  <r>
    <n v="77577616"/>
    <x v="10"/>
    <x v="6"/>
  </r>
  <r>
    <n v="77577618"/>
    <x v="7"/>
    <x v="8"/>
  </r>
  <r>
    <n v="77577620"/>
    <x v="5"/>
    <x v="1"/>
  </r>
  <r>
    <n v="77577621"/>
    <x v="10"/>
    <x v="15"/>
  </r>
  <r>
    <n v="77577622"/>
    <x v="10"/>
    <x v="15"/>
  </r>
  <r>
    <n v="77577623"/>
    <x v="10"/>
    <x v="17"/>
  </r>
  <r>
    <n v="77577624"/>
    <x v="10"/>
    <x v="17"/>
  </r>
  <r>
    <n v="77577625"/>
    <x v="10"/>
    <x v="15"/>
  </r>
  <r>
    <n v="77577626"/>
    <x v="10"/>
    <x v="15"/>
  </r>
  <r>
    <n v="77577627"/>
    <x v="10"/>
    <x v="15"/>
  </r>
  <r>
    <n v="77577628"/>
    <x v="10"/>
    <x v="15"/>
  </r>
  <r>
    <n v="77577629"/>
    <x v="10"/>
    <x v="15"/>
  </r>
  <r>
    <n v="77577630"/>
    <x v="7"/>
    <x v="4"/>
  </r>
  <r>
    <n v="77577631"/>
    <x v="7"/>
    <x v="18"/>
  </r>
  <r>
    <n v="77577632"/>
    <x v="10"/>
    <x v="13"/>
  </r>
  <r>
    <n v="77577634"/>
    <x v="12"/>
    <x v="9"/>
  </r>
  <r>
    <n v="77577635"/>
    <x v="41"/>
    <x v="4"/>
  </r>
  <r>
    <n v="77577636"/>
    <x v="41"/>
    <x v="0"/>
  </r>
  <r>
    <n v="77577637"/>
    <x v="25"/>
    <x v="15"/>
  </r>
  <r>
    <n v="77577638"/>
    <x v="10"/>
    <x v="18"/>
  </r>
  <r>
    <n v="77577639"/>
    <x v="10"/>
    <x v="12"/>
  </r>
  <r>
    <n v="77577640"/>
    <x v="10"/>
    <x v="15"/>
  </r>
  <r>
    <n v="77577641"/>
    <x v="10"/>
    <x v="6"/>
  </r>
  <r>
    <n v="77577642"/>
    <x v="10"/>
    <x v="18"/>
  </r>
  <r>
    <n v="77577643"/>
    <x v="10"/>
    <x v="7"/>
  </r>
  <r>
    <n v="77577644"/>
    <x v="10"/>
    <x v="7"/>
  </r>
  <r>
    <n v="77577645"/>
    <x v="10"/>
    <x v="0"/>
  </r>
  <r>
    <n v="77577646"/>
    <x v="12"/>
    <x v="8"/>
  </r>
  <r>
    <n v="77577648"/>
    <x v="10"/>
    <x v="14"/>
  </r>
  <r>
    <n v="77577649"/>
    <x v="12"/>
    <x v="18"/>
  </r>
  <r>
    <n v="77577650"/>
    <x v="7"/>
    <x v="16"/>
  </r>
  <r>
    <n v="77577651"/>
    <x v="10"/>
    <x v="12"/>
  </r>
  <r>
    <n v="77577652"/>
    <x v="12"/>
    <x v="6"/>
  </r>
  <r>
    <n v="77577653"/>
    <x v="7"/>
    <x v="14"/>
  </r>
  <r>
    <n v="77577654"/>
    <x v="10"/>
    <x v="7"/>
  </r>
  <r>
    <n v="77577655"/>
    <x v="10"/>
    <x v="3"/>
  </r>
  <r>
    <n v="77577656"/>
    <x v="10"/>
    <x v="3"/>
  </r>
  <r>
    <n v="77577659"/>
    <x v="10"/>
    <x v="12"/>
  </r>
  <r>
    <n v="77577660"/>
    <x v="1"/>
    <x v="12"/>
  </r>
  <r>
    <n v="77577661"/>
    <x v="10"/>
    <x v="6"/>
  </r>
  <r>
    <n v="77577664"/>
    <x v="10"/>
    <x v="3"/>
  </r>
  <r>
    <n v="77577665"/>
    <x v="12"/>
    <x v="18"/>
  </r>
  <r>
    <n v="77577666"/>
    <x v="10"/>
    <x v="10"/>
  </r>
  <r>
    <n v="77577667"/>
    <x v="10"/>
    <x v="5"/>
  </r>
  <r>
    <n v="77577668"/>
    <x v="10"/>
    <x v="8"/>
  </r>
  <r>
    <n v="77577670"/>
    <x v="21"/>
    <x v="10"/>
  </r>
  <r>
    <n v="77577671"/>
    <x v="10"/>
    <x v="9"/>
  </r>
  <r>
    <n v="77577674"/>
    <x v="9"/>
    <x v="10"/>
  </r>
  <r>
    <n v="77577676"/>
    <x v="12"/>
    <x v="10"/>
  </r>
  <r>
    <n v="77577677"/>
    <x v="11"/>
    <x v="12"/>
  </r>
  <r>
    <n v="77577678"/>
    <x v="3"/>
    <x v="1"/>
  </r>
  <r>
    <n v="77577679"/>
    <x v="35"/>
    <x v="18"/>
  </r>
  <r>
    <n v="77577680"/>
    <x v="10"/>
    <x v="13"/>
  </r>
  <r>
    <n v="77577681"/>
    <x v="12"/>
    <x v="18"/>
  </r>
  <r>
    <n v="77577682"/>
    <x v="12"/>
    <x v="10"/>
  </r>
  <r>
    <n v="77577683"/>
    <x v="10"/>
    <x v="16"/>
  </r>
  <r>
    <n v="77577685"/>
    <x v="7"/>
    <x v="8"/>
  </r>
  <r>
    <n v="77577686"/>
    <x v="10"/>
    <x v="14"/>
  </r>
  <r>
    <n v="77577687"/>
    <x v="10"/>
    <x v="5"/>
  </r>
  <r>
    <n v="77577688"/>
    <x v="7"/>
    <x v="13"/>
  </r>
  <r>
    <n v="77577691"/>
    <x v="7"/>
    <x v="8"/>
  </r>
  <r>
    <n v="77577692"/>
    <x v="7"/>
    <x v="13"/>
  </r>
  <r>
    <n v="77577694"/>
    <x v="40"/>
    <x v="7"/>
  </r>
  <r>
    <n v="77577695"/>
    <x v="10"/>
    <x v="10"/>
  </r>
  <r>
    <n v="77577696"/>
    <x v="12"/>
    <x v="6"/>
  </r>
  <r>
    <n v="77577697"/>
    <x v="7"/>
    <x v="13"/>
  </r>
  <r>
    <n v="77577702"/>
    <x v="7"/>
    <x v="1"/>
  </r>
  <r>
    <n v="77577703"/>
    <x v="12"/>
    <x v="11"/>
  </r>
  <r>
    <n v="77577704"/>
    <x v="10"/>
    <x v="10"/>
  </r>
  <r>
    <n v="77577705"/>
    <x v="7"/>
    <x v="11"/>
  </r>
  <r>
    <n v="77577707"/>
    <x v="10"/>
    <x v="2"/>
  </r>
  <r>
    <n v="77577709"/>
    <x v="10"/>
    <x v="14"/>
  </r>
  <r>
    <n v="77577710"/>
    <x v="10"/>
    <x v="15"/>
  </r>
  <r>
    <n v="77577713"/>
    <x v="10"/>
    <x v="3"/>
  </r>
  <r>
    <n v="77577714"/>
    <x v="42"/>
    <x v="11"/>
  </r>
  <r>
    <n v="77577715"/>
    <x v="0"/>
    <x v="15"/>
  </r>
  <r>
    <n v="77577716"/>
    <x v="22"/>
    <x v="8"/>
  </r>
  <r>
    <n v="77577717"/>
    <x v="40"/>
    <x v="16"/>
  </r>
  <r>
    <n v="77577718"/>
    <x v="12"/>
    <x v="8"/>
  </r>
  <r>
    <n v="77577719"/>
    <x v="12"/>
    <x v="8"/>
  </r>
  <r>
    <n v="77577720"/>
    <x v="12"/>
    <x v="8"/>
  </r>
  <r>
    <n v="77577721"/>
    <x v="12"/>
    <x v="8"/>
  </r>
  <r>
    <n v="77577724"/>
    <x v="12"/>
    <x v="3"/>
  </r>
  <r>
    <n v="77577725"/>
    <x v="12"/>
    <x v="2"/>
  </r>
  <r>
    <n v="77577726"/>
    <x v="12"/>
    <x v="16"/>
  </r>
  <r>
    <n v="77577727"/>
    <x v="12"/>
    <x v="12"/>
  </r>
  <r>
    <n v="77577729"/>
    <x v="12"/>
    <x v="3"/>
  </r>
  <r>
    <n v="77577730"/>
    <x v="12"/>
    <x v="5"/>
  </r>
  <r>
    <n v="77577731"/>
    <x v="10"/>
    <x v="17"/>
  </r>
  <r>
    <n v="77577732"/>
    <x v="10"/>
    <x v="0"/>
  </r>
  <r>
    <n v="77577733"/>
    <x v="41"/>
    <x v="1"/>
  </r>
  <r>
    <n v="77577735"/>
    <x v="10"/>
    <x v="4"/>
  </r>
  <r>
    <n v="77577736"/>
    <x v="7"/>
    <x v="2"/>
  </r>
  <r>
    <n v="77577738"/>
    <x v="10"/>
    <x v="6"/>
  </r>
  <r>
    <n v="77577740"/>
    <x v="10"/>
    <x v="11"/>
  </r>
  <r>
    <n v="77577741"/>
    <x v="10"/>
    <x v="0"/>
  </r>
  <r>
    <n v="77577742"/>
    <x v="3"/>
    <x v="12"/>
  </r>
  <r>
    <n v="77577743"/>
    <x v="12"/>
    <x v="3"/>
  </r>
  <r>
    <n v="77577744"/>
    <x v="10"/>
    <x v="3"/>
  </r>
  <r>
    <n v="77577745"/>
    <x v="10"/>
    <x v="13"/>
  </r>
  <r>
    <n v="77577746"/>
    <x v="10"/>
    <x v="4"/>
  </r>
  <r>
    <n v="77577748"/>
    <x v="12"/>
    <x v="3"/>
  </r>
  <r>
    <n v="77577749"/>
    <x v="10"/>
    <x v="10"/>
  </r>
  <r>
    <n v="77577750"/>
    <x v="40"/>
    <x v="6"/>
  </r>
  <r>
    <n v="77577752"/>
    <x v="40"/>
    <x v="6"/>
  </r>
  <r>
    <n v="77577754"/>
    <x v="10"/>
    <x v="7"/>
  </r>
  <r>
    <n v="77577755"/>
    <x v="7"/>
    <x v="16"/>
  </r>
  <r>
    <n v="77577756"/>
    <x v="10"/>
    <x v="17"/>
  </r>
  <r>
    <n v="77577757"/>
    <x v="10"/>
    <x v="0"/>
  </r>
  <r>
    <n v="77577758"/>
    <x v="48"/>
    <x v="12"/>
  </r>
  <r>
    <n v="77577759"/>
    <x v="12"/>
    <x v="5"/>
  </r>
  <r>
    <n v="77577760"/>
    <x v="7"/>
    <x v="16"/>
  </r>
  <r>
    <n v="77577761"/>
    <x v="10"/>
    <x v="14"/>
  </r>
  <r>
    <n v="77577762"/>
    <x v="10"/>
    <x v="14"/>
  </r>
  <r>
    <n v="77577763"/>
    <x v="10"/>
    <x v="1"/>
  </r>
  <r>
    <n v="77577765"/>
    <x v="3"/>
    <x v="10"/>
  </r>
  <r>
    <n v="77577766"/>
    <x v="10"/>
    <x v="7"/>
  </r>
  <r>
    <n v="77577767"/>
    <x v="10"/>
    <x v="12"/>
  </r>
  <r>
    <n v="77577769"/>
    <x v="10"/>
    <x v="12"/>
  </r>
  <r>
    <n v="77577770"/>
    <x v="10"/>
    <x v="15"/>
  </r>
  <r>
    <n v="77577771"/>
    <x v="10"/>
    <x v="12"/>
  </r>
  <r>
    <n v="77577772"/>
    <x v="10"/>
    <x v="7"/>
  </r>
  <r>
    <n v="77577773"/>
    <x v="41"/>
    <x v="11"/>
  </r>
  <r>
    <n v="77577774"/>
    <x v="10"/>
    <x v="16"/>
  </r>
  <r>
    <n v="77577775"/>
    <x v="41"/>
    <x v="5"/>
  </r>
  <r>
    <n v="77577776"/>
    <x v="7"/>
    <x v="1"/>
  </r>
  <r>
    <n v="77577777"/>
    <x v="7"/>
    <x v="10"/>
  </r>
  <r>
    <n v="77577778"/>
    <x v="7"/>
    <x v="17"/>
  </r>
  <r>
    <n v="77577779"/>
    <x v="9"/>
    <x v="10"/>
  </r>
  <r>
    <n v="77577780"/>
    <x v="7"/>
    <x v="4"/>
  </r>
  <r>
    <n v="77577781"/>
    <x v="22"/>
    <x v="17"/>
  </r>
  <r>
    <n v="77577782"/>
    <x v="20"/>
    <x v="15"/>
  </r>
  <r>
    <n v="77577783"/>
    <x v="20"/>
    <x v="15"/>
  </r>
  <r>
    <n v="77577784"/>
    <x v="7"/>
    <x v="15"/>
  </r>
  <r>
    <n v="77577785"/>
    <x v="7"/>
    <x v="15"/>
  </r>
  <r>
    <n v="77577786"/>
    <x v="7"/>
    <x v="15"/>
  </r>
  <r>
    <n v="77577787"/>
    <x v="7"/>
    <x v="15"/>
  </r>
  <r>
    <n v="77577788"/>
    <x v="7"/>
    <x v="15"/>
  </r>
  <r>
    <n v="77577789"/>
    <x v="7"/>
    <x v="15"/>
  </r>
  <r>
    <n v="77577790"/>
    <x v="10"/>
    <x v="16"/>
  </r>
  <r>
    <n v="77577792"/>
    <x v="22"/>
    <x v="10"/>
  </r>
  <r>
    <n v="77577793"/>
    <x v="10"/>
    <x v="3"/>
  </r>
  <r>
    <n v="77577794"/>
    <x v="3"/>
    <x v="2"/>
  </r>
  <r>
    <n v="77577795"/>
    <x v="3"/>
    <x v="7"/>
  </r>
  <r>
    <n v="77577796"/>
    <x v="12"/>
    <x v="0"/>
  </r>
  <r>
    <n v="77577797"/>
    <x v="7"/>
    <x v="4"/>
  </r>
  <r>
    <n v="77577798"/>
    <x v="7"/>
    <x v="18"/>
  </r>
  <r>
    <n v="77577799"/>
    <x v="12"/>
    <x v="12"/>
  </r>
  <r>
    <n v="77577800"/>
    <x v="10"/>
    <x v="8"/>
  </r>
  <r>
    <n v="77577801"/>
    <x v="11"/>
    <x v="15"/>
  </r>
  <r>
    <n v="77577802"/>
    <x v="7"/>
    <x v="16"/>
  </r>
  <r>
    <n v="77577803"/>
    <x v="10"/>
    <x v="2"/>
  </r>
  <r>
    <n v="77577806"/>
    <x v="0"/>
    <x v="7"/>
  </r>
  <r>
    <n v="77577807"/>
    <x v="21"/>
    <x v="18"/>
  </r>
  <r>
    <n v="77577808"/>
    <x v="7"/>
    <x v="10"/>
  </r>
  <r>
    <n v="77577809"/>
    <x v="3"/>
    <x v="1"/>
  </r>
  <r>
    <n v="77577810"/>
    <x v="7"/>
    <x v="8"/>
  </r>
  <r>
    <n v="77577811"/>
    <x v="21"/>
    <x v="2"/>
  </r>
  <r>
    <n v="77577812"/>
    <x v="7"/>
    <x v="1"/>
  </r>
  <r>
    <n v="77577813"/>
    <x v="12"/>
    <x v="18"/>
  </r>
  <r>
    <n v="77577815"/>
    <x v="11"/>
    <x v="14"/>
  </r>
  <r>
    <n v="77577817"/>
    <x v="10"/>
    <x v="11"/>
  </r>
  <r>
    <n v="77577818"/>
    <x v="41"/>
    <x v="0"/>
  </r>
  <r>
    <n v="77577819"/>
    <x v="7"/>
    <x v="1"/>
  </r>
  <r>
    <n v="77577821"/>
    <x v="10"/>
    <x v="7"/>
  </r>
  <r>
    <n v="77577822"/>
    <x v="10"/>
    <x v="5"/>
  </r>
  <r>
    <n v="77577823"/>
    <x v="10"/>
    <x v="6"/>
  </r>
  <r>
    <n v="77577824"/>
    <x v="10"/>
    <x v="8"/>
  </r>
  <r>
    <n v="77577825"/>
    <x v="10"/>
    <x v="8"/>
  </r>
  <r>
    <n v="77577826"/>
    <x v="7"/>
    <x v="8"/>
  </r>
  <r>
    <n v="77577828"/>
    <x v="3"/>
    <x v="15"/>
  </r>
  <r>
    <n v="77577831"/>
    <x v="10"/>
    <x v="9"/>
  </r>
  <r>
    <n v="77577832"/>
    <x v="7"/>
    <x v="15"/>
  </r>
  <r>
    <n v="77577833"/>
    <x v="10"/>
    <x v="12"/>
  </r>
  <r>
    <n v="77577834"/>
    <x v="21"/>
    <x v="16"/>
  </r>
  <r>
    <n v="77577835"/>
    <x v="0"/>
    <x v="14"/>
  </r>
  <r>
    <n v="77577836"/>
    <x v="4"/>
    <x v="5"/>
  </r>
  <r>
    <n v="77577837"/>
    <x v="7"/>
    <x v="15"/>
  </r>
  <r>
    <n v="77577838"/>
    <x v="7"/>
    <x v="13"/>
  </r>
  <r>
    <n v="77577839"/>
    <x v="10"/>
    <x v="11"/>
  </r>
  <r>
    <n v="77577840"/>
    <x v="7"/>
    <x v="4"/>
  </r>
  <r>
    <n v="77577841"/>
    <x v="10"/>
    <x v="15"/>
  </r>
  <r>
    <n v="77577842"/>
    <x v="1"/>
    <x v="4"/>
  </r>
  <r>
    <n v="77577843"/>
    <x v="42"/>
    <x v="15"/>
  </r>
  <r>
    <n v="77577844"/>
    <x v="12"/>
    <x v="6"/>
  </r>
  <r>
    <n v="77577846"/>
    <x v="10"/>
    <x v="10"/>
  </r>
  <r>
    <n v="77577847"/>
    <x v="10"/>
    <x v="3"/>
  </r>
  <r>
    <n v="77577848"/>
    <x v="10"/>
    <x v="11"/>
  </r>
  <r>
    <n v="77577849"/>
    <x v="10"/>
    <x v="0"/>
  </r>
  <r>
    <n v="77577850"/>
    <x v="41"/>
    <x v="1"/>
  </r>
  <r>
    <n v="77577851"/>
    <x v="12"/>
    <x v="9"/>
  </r>
  <r>
    <n v="77577853"/>
    <x v="7"/>
    <x v="13"/>
  </r>
  <r>
    <n v="77577854"/>
    <x v="10"/>
    <x v="3"/>
  </r>
  <r>
    <n v="77577855"/>
    <x v="20"/>
    <x v="15"/>
  </r>
  <r>
    <n v="77577856"/>
    <x v="41"/>
    <x v="10"/>
  </r>
  <r>
    <n v="77577857"/>
    <x v="10"/>
    <x v="4"/>
  </r>
  <r>
    <n v="77577858"/>
    <x v="3"/>
    <x v="10"/>
  </r>
  <r>
    <n v="77577859"/>
    <x v="5"/>
    <x v="7"/>
  </r>
  <r>
    <n v="77577861"/>
    <x v="41"/>
    <x v="2"/>
  </r>
  <r>
    <n v="77577862"/>
    <x v="41"/>
    <x v="2"/>
  </r>
  <r>
    <n v="77577863"/>
    <x v="10"/>
    <x v="2"/>
  </r>
  <r>
    <n v="77577864"/>
    <x v="7"/>
    <x v="0"/>
  </r>
  <r>
    <n v="77577865"/>
    <x v="7"/>
    <x v="2"/>
  </r>
  <r>
    <n v="77577866"/>
    <x v="7"/>
    <x v="8"/>
  </r>
  <r>
    <n v="77577867"/>
    <x v="9"/>
    <x v="2"/>
  </r>
  <r>
    <n v="77577868"/>
    <x v="21"/>
    <x v="5"/>
  </r>
  <r>
    <n v="77577869"/>
    <x v="7"/>
    <x v="18"/>
  </r>
  <r>
    <n v="77577870"/>
    <x v="3"/>
    <x v="2"/>
  </r>
  <r>
    <n v="77577871"/>
    <x v="40"/>
    <x v="7"/>
  </r>
  <r>
    <n v="77577872"/>
    <x v="10"/>
    <x v="7"/>
  </r>
  <r>
    <n v="77577873"/>
    <x v="10"/>
    <x v="18"/>
  </r>
  <r>
    <n v="77577874"/>
    <x v="7"/>
    <x v="17"/>
  </r>
  <r>
    <n v="77577875"/>
    <x v="3"/>
    <x v="11"/>
  </r>
  <r>
    <n v="77577876"/>
    <x v="7"/>
    <x v="1"/>
  </r>
  <r>
    <n v="77577877"/>
    <x v="7"/>
    <x v="1"/>
  </r>
  <r>
    <n v="77577878"/>
    <x v="22"/>
    <x v="10"/>
  </r>
  <r>
    <n v="77577880"/>
    <x v="3"/>
    <x v="16"/>
  </r>
  <r>
    <n v="77577881"/>
    <x v="10"/>
    <x v="8"/>
  </r>
  <r>
    <n v="77577882"/>
    <x v="7"/>
    <x v="17"/>
  </r>
  <r>
    <n v="77577883"/>
    <x v="7"/>
    <x v="3"/>
  </r>
  <r>
    <n v="77577884"/>
    <x v="11"/>
    <x v="4"/>
  </r>
  <r>
    <n v="77577885"/>
    <x v="22"/>
    <x v="17"/>
  </r>
  <r>
    <n v="77577887"/>
    <x v="7"/>
    <x v="8"/>
  </r>
  <r>
    <n v="77577888"/>
    <x v="7"/>
    <x v="18"/>
  </r>
  <r>
    <n v="77577889"/>
    <x v="7"/>
    <x v="8"/>
  </r>
  <r>
    <n v="77577890"/>
    <x v="10"/>
    <x v="3"/>
  </r>
  <r>
    <n v="77577892"/>
    <x v="1"/>
    <x v="9"/>
  </r>
  <r>
    <n v="77577893"/>
    <x v="1"/>
    <x v="14"/>
  </r>
  <r>
    <n v="77577895"/>
    <x v="7"/>
    <x v="9"/>
  </r>
  <r>
    <n v="77577896"/>
    <x v="7"/>
    <x v="2"/>
  </r>
  <r>
    <n v="77577897"/>
    <x v="7"/>
    <x v="5"/>
  </r>
  <r>
    <n v="77577898"/>
    <x v="10"/>
    <x v="8"/>
  </r>
  <r>
    <n v="77577899"/>
    <x v="23"/>
    <x v="15"/>
  </r>
  <r>
    <n v="77577900"/>
    <x v="12"/>
    <x v="10"/>
  </r>
  <r>
    <n v="77577901"/>
    <x v="40"/>
    <x v="9"/>
  </r>
  <r>
    <n v="77577902"/>
    <x v="10"/>
    <x v="2"/>
  </r>
  <r>
    <n v="77577903"/>
    <x v="10"/>
    <x v="5"/>
  </r>
  <r>
    <n v="77577905"/>
    <x v="7"/>
    <x v="17"/>
  </r>
  <r>
    <n v="77577906"/>
    <x v="3"/>
    <x v="8"/>
  </r>
  <r>
    <n v="77577908"/>
    <x v="9"/>
    <x v="1"/>
  </r>
  <r>
    <n v="77577909"/>
    <x v="41"/>
    <x v="1"/>
  </r>
  <r>
    <n v="77577910"/>
    <x v="10"/>
    <x v="18"/>
  </r>
  <r>
    <n v="77577911"/>
    <x v="10"/>
    <x v="0"/>
  </r>
  <r>
    <n v="77577912"/>
    <x v="10"/>
    <x v="7"/>
  </r>
  <r>
    <n v="77577913"/>
    <x v="10"/>
    <x v="11"/>
  </r>
  <r>
    <n v="77577916"/>
    <x v="10"/>
    <x v="13"/>
  </r>
  <r>
    <n v="77577917"/>
    <x v="10"/>
    <x v="6"/>
  </r>
  <r>
    <n v="77577918"/>
    <x v="10"/>
    <x v="0"/>
  </r>
  <r>
    <n v="77577919"/>
    <x v="10"/>
    <x v="7"/>
  </r>
  <r>
    <n v="77577920"/>
    <x v="10"/>
    <x v="3"/>
  </r>
  <r>
    <n v="77577921"/>
    <x v="7"/>
    <x v="5"/>
  </r>
  <r>
    <n v="77577922"/>
    <x v="7"/>
    <x v="11"/>
  </r>
  <r>
    <n v="77577923"/>
    <x v="0"/>
    <x v="15"/>
  </r>
  <r>
    <n v="77577924"/>
    <x v="10"/>
    <x v="11"/>
  </r>
  <r>
    <n v="77577925"/>
    <x v="10"/>
    <x v="11"/>
  </r>
  <r>
    <n v="77577926"/>
    <x v="10"/>
    <x v="3"/>
  </r>
  <r>
    <n v="77577927"/>
    <x v="10"/>
    <x v="6"/>
  </r>
  <r>
    <n v="77577929"/>
    <x v="10"/>
    <x v="4"/>
  </r>
  <r>
    <n v="77577930"/>
    <x v="7"/>
    <x v="8"/>
  </r>
  <r>
    <n v="77577932"/>
    <x v="10"/>
    <x v="11"/>
  </r>
  <r>
    <n v="77577934"/>
    <x v="10"/>
    <x v="7"/>
  </r>
  <r>
    <n v="77577935"/>
    <x v="0"/>
    <x v="15"/>
  </r>
  <r>
    <n v="77577936"/>
    <x v="10"/>
    <x v="0"/>
  </r>
  <r>
    <n v="77577937"/>
    <x v="12"/>
    <x v="16"/>
  </r>
  <r>
    <n v="77577941"/>
    <x v="7"/>
    <x v="14"/>
  </r>
  <r>
    <n v="77577942"/>
    <x v="7"/>
    <x v="12"/>
  </r>
  <r>
    <n v="77577943"/>
    <x v="11"/>
    <x v="14"/>
  </r>
  <r>
    <n v="77577944"/>
    <x v="23"/>
    <x v="6"/>
  </r>
  <r>
    <n v="77577945"/>
    <x v="3"/>
    <x v="0"/>
  </r>
  <r>
    <n v="77577947"/>
    <x v="4"/>
    <x v="15"/>
  </r>
  <r>
    <n v="77577948"/>
    <x v="7"/>
    <x v="15"/>
  </r>
  <r>
    <n v="77577949"/>
    <x v="4"/>
    <x v="6"/>
  </r>
  <r>
    <n v="77577950"/>
    <x v="41"/>
    <x v="6"/>
  </r>
  <r>
    <n v="77577951"/>
    <x v="7"/>
    <x v="15"/>
  </r>
  <r>
    <n v="77577952"/>
    <x v="10"/>
    <x v="18"/>
  </r>
  <r>
    <n v="77577953"/>
    <x v="10"/>
    <x v="9"/>
  </r>
  <r>
    <n v="77577954"/>
    <x v="41"/>
    <x v="6"/>
  </r>
  <r>
    <n v="77577956"/>
    <x v="3"/>
    <x v="11"/>
  </r>
  <r>
    <n v="77577957"/>
    <x v="3"/>
    <x v="11"/>
  </r>
  <r>
    <n v="77577958"/>
    <x v="3"/>
    <x v="2"/>
  </r>
  <r>
    <n v="77577960"/>
    <x v="7"/>
    <x v="18"/>
  </r>
  <r>
    <n v="77577961"/>
    <x v="10"/>
    <x v="13"/>
  </r>
  <r>
    <n v="77577962"/>
    <x v="10"/>
    <x v="13"/>
  </r>
  <r>
    <n v="77577963"/>
    <x v="10"/>
    <x v="9"/>
  </r>
  <r>
    <n v="77577964"/>
    <x v="10"/>
    <x v="0"/>
  </r>
  <r>
    <n v="77577965"/>
    <x v="22"/>
    <x v="12"/>
  </r>
  <r>
    <n v="77577966"/>
    <x v="10"/>
    <x v="8"/>
  </r>
  <r>
    <n v="77577967"/>
    <x v="10"/>
    <x v="3"/>
  </r>
  <r>
    <n v="77577968"/>
    <x v="7"/>
    <x v="18"/>
  </r>
  <r>
    <n v="77577969"/>
    <x v="21"/>
    <x v="7"/>
  </r>
  <r>
    <n v="77577970"/>
    <x v="10"/>
    <x v="6"/>
  </r>
  <r>
    <n v="77577971"/>
    <x v="10"/>
    <x v="6"/>
  </r>
  <r>
    <n v="77577972"/>
    <x v="10"/>
    <x v="6"/>
  </r>
  <r>
    <n v="77577973"/>
    <x v="7"/>
    <x v="13"/>
  </r>
  <r>
    <n v="77577974"/>
    <x v="7"/>
    <x v="8"/>
  </r>
  <r>
    <n v="77577975"/>
    <x v="7"/>
    <x v="2"/>
  </r>
  <r>
    <n v="77577976"/>
    <x v="3"/>
    <x v="6"/>
  </r>
  <r>
    <n v="77577977"/>
    <x v="10"/>
    <x v="5"/>
  </r>
  <r>
    <n v="77577978"/>
    <x v="12"/>
    <x v="14"/>
  </r>
  <r>
    <n v="77577980"/>
    <x v="0"/>
    <x v="11"/>
  </r>
  <r>
    <n v="77577982"/>
    <x v="7"/>
    <x v="15"/>
  </r>
  <r>
    <n v="77577983"/>
    <x v="7"/>
    <x v="14"/>
  </r>
  <r>
    <n v="77577986"/>
    <x v="10"/>
    <x v="15"/>
  </r>
  <r>
    <n v="77577987"/>
    <x v="12"/>
    <x v="2"/>
  </r>
  <r>
    <n v="77577988"/>
    <x v="10"/>
    <x v="13"/>
  </r>
  <r>
    <n v="77577990"/>
    <x v="10"/>
    <x v="9"/>
  </r>
  <r>
    <n v="77577991"/>
    <x v="41"/>
    <x v="9"/>
  </r>
  <r>
    <n v="77577992"/>
    <x v="12"/>
    <x v="9"/>
  </r>
  <r>
    <n v="77577993"/>
    <x v="21"/>
    <x v="12"/>
  </r>
  <r>
    <n v="77577994"/>
    <x v="10"/>
    <x v="14"/>
  </r>
  <r>
    <n v="77577995"/>
    <x v="10"/>
    <x v="14"/>
  </r>
  <r>
    <n v="77577997"/>
    <x v="10"/>
    <x v="17"/>
  </r>
  <r>
    <n v="77577998"/>
    <x v="7"/>
    <x v="7"/>
  </r>
  <r>
    <n v="77577999"/>
    <x v="7"/>
    <x v="9"/>
  </r>
  <r>
    <n v="77578000"/>
    <x v="41"/>
    <x v="1"/>
  </r>
  <r>
    <n v="77578005"/>
    <x v="12"/>
    <x v="18"/>
  </r>
  <r>
    <n v="77578006"/>
    <x v="7"/>
    <x v="17"/>
  </r>
  <r>
    <n v="77578008"/>
    <x v="7"/>
    <x v="13"/>
  </r>
  <r>
    <n v="77578009"/>
    <x v="7"/>
    <x v="18"/>
  </r>
  <r>
    <n v="77578011"/>
    <x v="10"/>
    <x v="3"/>
  </r>
  <r>
    <n v="77578013"/>
    <x v="7"/>
    <x v="10"/>
  </r>
  <r>
    <n v="77578014"/>
    <x v="7"/>
    <x v="3"/>
  </r>
  <r>
    <n v="77578016"/>
    <x v="3"/>
    <x v="1"/>
  </r>
  <r>
    <n v="77578018"/>
    <x v="10"/>
    <x v="18"/>
  </r>
  <r>
    <n v="77578019"/>
    <x v="22"/>
    <x v="17"/>
  </r>
  <r>
    <n v="77578020"/>
    <x v="12"/>
    <x v="5"/>
  </r>
  <r>
    <n v="77578022"/>
    <x v="12"/>
    <x v="4"/>
  </r>
  <r>
    <n v="77578026"/>
    <x v="11"/>
    <x v="8"/>
  </r>
  <r>
    <n v="77578027"/>
    <x v="0"/>
    <x v="15"/>
  </r>
  <r>
    <n v="77578028"/>
    <x v="12"/>
    <x v="5"/>
  </r>
  <r>
    <n v="77578029"/>
    <x v="12"/>
    <x v="13"/>
  </r>
  <r>
    <n v="77578030"/>
    <x v="10"/>
    <x v="17"/>
  </r>
  <r>
    <n v="77578031"/>
    <x v="7"/>
    <x v="6"/>
  </r>
  <r>
    <n v="77578033"/>
    <x v="22"/>
    <x v="18"/>
  </r>
  <r>
    <n v="77578034"/>
    <x v="10"/>
    <x v="8"/>
  </r>
  <r>
    <n v="77578036"/>
    <x v="12"/>
    <x v="10"/>
  </r>
  <r>
    <n v="77578037"/>
    <x v="7"/>
    <x v="7"/>
  </r>
  <r>
    <n v="77578038"/>
    <x v="10"/>
    <x v="9"/>
  </r>
  <r>
    <n v="77578039"/>
    <x v="10"/>
    <x v="0"/>
  </r>
  <r>
    <n v="77578040"/>
    <x v="7"/>
    <x v="16"/>
  </r>
  <r>
    <n v="77578041"/>
    <x v="10"/>
    <x v="5"/>
  </r>
  <r>
    <n v="77578043"/>
    <x v="12"/>
    <x v="8"/>
  </r>
  <r>
    <n v="77578044"/>
    <x v="10"/>
    <x v="0"/>
  </r>
  <r>
    <n v="77578045"/>
    <x v="7"/>
    <x v="13"/>
  </r>
  <r>
    <n v="77578046"/>
    <x v="10"/>
    <x v="4"/>
  </r>
  <r>
    <n v="77578047"/>
    <x v="10"/>
    <x v="14"/>
  </r>
  <r>
    <n v="77578048"/>
    <x v="10"/>
    <x v="7"/>
  </r>
  <r>
    <n v="77578049"/>
    <x v="10"/>
    <x v="7"/>
  </r>
  <r>
    <n v="77578051"/>
    <x v="3"/>
    <x v="11"/>
  </r>
  <r>
    <n v="77578053"/>
    <x v="12"/>
    <x v="11"/>
  </r>
  <r>
    <n v="77578054"/>
    <x v="3"/>
    <x v="14"/>
  </r>
  <r>
    <n v="77578055"/>
    <x v="5"/>
    <x v="15"/>
  </r>
  <r>
    <n v="77578057"/>
    <x v="12"/>
    <x v="13"/>
  </r>
  <r>
    <n v="77578058"/>
    <x v="3"/>
    <x v="16"/>
  </r>
  <r>
    <n v="77578062"/>
    <x v="11"/>
    <x v="8"/>
  </r>
  <r>
    <n v="77578067"/>
    <x v="12"/>
    <x v="7"/>
  </r>
  <r>
    <n v="77578068"/>
    <x v="7"/>
    <x v="16"/>
  </r>
  <r>
    <n v="77578069"/>
    <x v="22"/>
    <x v="18"/>
  </r>
  <r>
    <n v="77578070"/>
    <x v="10"/>
    <x v="12"/>
  </r>
  <r>
    <n v="77578072"/>
    <x v="10"/>
    <x v="12"/>
  </r>
  <r>
    <n v="77578073"/>
    <x v="10"/>
    <x v="9"/>
  </r>
  <r>
    <n v="77578074"/>
    <x v="7"/>
    <x v="1"/>
  </r>
  <r>
    <n v="77578075"/>
    <x v="7"/>
    <x v="11"/>
  </r>
  <r>
    <n v="77578077"/>
    <x v="7"/>
    <x v="1"/>
  </r>
  <r>
    <n v="77578080"/>
    <x v="10"/>
    <x v="9"/>
  </r>
  <r>
    <n v="77578081"/>
    <x v="7"/>
    <x v="18"/>
  </r>
  <r>
    <n v="77578082"/>
    <x v="22"/>
    <x v="17"/>
  </r>
  <r>
    <n v="77578083"/>
    <x v="10"/>
    <x v="5"/>
  </r>
  <r>
    <n v="77578084"/>
    <x v="10"/>
    <x v="5"/>
  </r>
  <r>
    <n v="77578085"/>
    <x v="7"/>
    <x v="8"/>
  </r>
  <r>
    <n v="77578086"/>
    <x v="11"/>
    <x v="12"/>
  </r>
  <r>
    <n v="77578088"/>
    <x v="10"/>
    <x v="13"/>
  </r>
  <r>
    <n v="77578089"/>
    <x v="10"/>
    <x v="13"/>
  </r>
  <r>
    <n v="77578091"/>
    <x v="12"/>
    <x v="17"/>
  </r>
  <r>
    <n v="77578092"/>
    <x v="12"/>
    <x v="2"/>
  </r>
  <r>
    <n v="77578093"/>
    <x v="10"/>
    <x v="2"/>
  </r>
  <r>
    <n v="77578096"/>
    <x v="12"/>
    <x v="5"/>
  </r>
  <r>
    <n v="77578097"/>
    <x v="10"/>
    <x v="13"/>
  </r>
  <r>
    <n v="77578098"/>
    <x v="7"/>
    <x v="3"/>
  </r>
  <r>
    <n v="77578102"/>
    <x v="10"/>
    <x v="12"/>
  </r>
  <r>
    <n v="77578104"/>
    <x v="41"/>
    <x v="3"/>
  </r>
  <r>
    <n v="77578105"/>
    <x v="10"/>
    <x v="0"/>
  </r>
  <r>
    <n v="77578106"/>
    <x v="10"/>
    <x v="5"/>
  </r>
  <r>
    <n v="77578107"/>
    <x v="10"/>
    <x v="5"/>
  </r>
  <r>
    <n v="77578109"/>
    <x v="10"/>
    <x v="12"/>
  </r>
  <r>
    <n v="77578110"/>
    <x v="7"/>
    <x v="6"/>
  </r>
  <r>
    <n v="77578111"/>
    <x v="10"/>
    <x v="14"/>
  </r>
  <r>
    <n v="77578113"/>
    <x v="10"/>
    <x v="5"/>
  </r>
  <r>
    <n v="77578118"/>
    <x v="10"/>
    <x v="13"/>
  </r>
  <r>
    <n v="77578119"/>
    <x v="10"/>
    <x v="13"/>
  </r>
  <r>
    <n v="77578120"/>
    <x v="10"/>
    <x v="3"/>
  </r>
  <r>
    <n v="77578122"/>
    <x v="10"/>
    <x v="17"/>
  </r>
  <r>
    <n v="77578123"/>
    <x v="10"/>
    <x v="17"/>
  </r>
  <r>
    <n v="77578124"/>
    <x v="7"/>
    <x v="1"/>
  </r>
  <r>
    <n v="77578125"/>
    <x v="7"/>
    <x v="2"/>
  </r>
  <r>
    <n v="77578126"/>
    <x v="10"/>
    <x v="15"/>
  </r>
  <r>
    <n v="77578127"/>
    <x v="10"/>
    <x v="14"/>
  </r>
  <r>
    <n v="77578128"/>
    <x v="10"/>
    <x v="6"/>
  </r>
  <r>
    <n v="77578129"/>
    <x v="10"/>
    <x v="7"/>
  </r>
  <r>
    <n v="77578130"/>
    <x v="10"/>
    <x v="5"/>
  </r>
  <r>
    <n v="77578131"/>
    <x v="3"/>
    <x v="15"/>
  </r>
  <r>
    <n v="77578132"/>
    <x v="10"/>
    <x v="3"/>
  </r>
  <r>
    <n v="77578133"/>
    <x v="10"/>
    <x v="11"/>
  </r>
  <r>
    <n v="77578134"/>
    <x v="21"/>
    <x v="2"/>
  </r>
  <r>
    <n v="77578136"/>
    <x v="10"/>
    <x v="9"/>
  </r>
  <r>
    <n v="77578137"/>
    <x v="10"/>
    <x v="11"/>
  </r>
  <r>
    <n v="77578138"/>
    <x v="7"/>
    <x v="6"/>
  </r>
  <r>
    <n v="77578139"/>
    <x v="7"/>
    <x v="4"/>
  </r>
  <r>
    <n v="77578140"/>
    <x v="10"/>
    <x v="6"/>
  </r>
  <r>
    <n v="77578141"/>
    <x v="10"/>
    <x v="11"/>
  </r>
  <r>
    <n v="77578142"/>
    <x v="10"/>
    <x v="9"/>
  </r>
  <r>
    <n v="77578143"/>
    <x v="12"/>
    <x v="1"/>
  </r>
  <r>
    <n v="77578145"/>
    <x v="10"/>
    <x v="5"/>
  </r>
  <r>
    <n v="77578146"/>
    <x v="10"/>
    <x v="3"/>
  </r>
  <r>
    <n v="77578147"/>
    <x v="10"/>
    <x v="3"/>
  </r>
  <r>
    <n v="77578148"/>
    <x v="7"/>
    <x v="18"/>
  </r>
  <r>
    <n v="77578151"/>
    <x v="7"/>
    <x v="1"/>
  </r>
  <r>
    <n v="77578152"/>
    <x v="7"/>
    <x v="1"/>
  </r>
  <r>
    <n v="77578153"/>
    <x v="12"/>
    <x v="17"/>
  </r>
  <r>
    <n v="77578154"/>
    <x v="7"/>
    <x v="18"/>
  </r>
  <r>
    <n v="77578157"/>
    <x v="10"/>
    <x v="0"/>
  </r>
  <r>
    <n v="77578158"/>
    <x v="10"/>
    <x v="0"/>
  </r>
  <r>
    <n v="77578159"/>
    <x v="21"/>
    <x v="16"/>
  </r>
  <r>
    <n v="77578160"/>
    <x v="21"/>
    <x v="16"/>
  </r>
  <r>
    <n v="77578161"/>
    <x v="21"/>
    <x v="16"/>
  </r>
  <r>
    <n v="77578162"/>
    <x v="10"/>
    <x v="11"/>
  </r>
  <r>
    <n v="77578163"/>
    <x v="0"/>
    <x v="17"/>
  </r>
  <r>
    <n v="77578164"/>
    <x v="4"/>
    <x v="5"/>
  </r>
  <r>
    <n v="77578165"/>
    <x v="7"/>
    <x v="17"/>
  </r>
  <r>
    <n v="77578167"/>
    <x v="12"/>
    <x v="3"/>
  </r>
  <r>
    <n v="77578168"/>
    <x v="10"/>
    <x v="3"/>
  </r>
  <r>
    <n v="77578170"/>
    <x v="10"/>
    <x v="9"/>
  </r>
  <r>
    <n v="77578171"/>
    <x v="40"/>
    <x v="17"/>
  </r>
  <r>
    <n v="77578172"/>
    <x v="22"/>
    <x v="6"/>
  </r>
  <r>
    <n v="77578173"/>
    <x v="41"/>
    <x v="16"/>
  </r>
  <r>
    <n v="77578175"/>
    <x v="21"/>
    <x v="16"/>
  </r>
  <r>
    <n v="77578176"/>
    <x v="21"/>
    <x v="16"/>
  </r>
  <r>
    <n v="77578177"/>
    <x v="21"/>
    <x v="16"/>
  </r>
  <r>
    <n v="77578178"/>
    <x v="10"/>
    <x v="7"/>
  </r>
  <r>
    <n v="77578179"/>
    <x v="10"/>
    <x v="7"/>
  </r>
  <r>
    <n v="77578180"/>
    <x v="12"/>
    <x v="9"/>
  </r>
  <r>
    <n v="77578181"/>
    <x v="41"/>
    <x v="4"/>
  </r>
  <r>
    <n v="77578182"/>
    <x v="7"/>
    <x v="0"/>
  </r>
  <r>
    <n v="77578183"/>
    <x v="22"/>
    <x v="10"/>
  </r>
  <r>
    <n v="77578184"/>
    <x v="40"/>
    <x v="10"/>
  </r>
  <r>
    <n v="77578185"/>
    <x v="7"/>
    <x v="4"/>
  </r>
  <r>
    <n v="77578186"/>
    <x v="10"/>
    <x v="5"/>
  </r>
  <r>
    <n v="77578188"/>
    <x v="10"/>
    <x v="6"/>
  </r>
  <r>
    <n v="77578189"/>
    <x v="7"/>
    <x v="4"/>
  </r>
  <r>
    <n v="77578190"/>
    <x v="40"/>
    <x v="13"/>
  </r>
  <r>
    <n v="77578192"/>
    <x v="10"/>
    <x v="3"/>
  </r>
  <r>
    <n v="77578193"/>
    <x v="10"/>
    <x v="14"/>
  </r>
  <r>
    <n v="77578194"/>
    <x v="10"/>
    <x v="5"/>
  </r>
  <r>
    <n v="77578195"/>
    <x v="7"/>
    <x v="12"/>
  </r>
  <r>
    <n v="77578196"/>
    <x v="7"/>
    <x v="14"/>
  </r>
  <r>
    <n v="77578197"/>
    <x v="10"/>
    <x v="4"/>
  </r>
  <r>
    <n v="77578198"/>
    <x v="7"/>
    <x v="8"/>
  </r>
  <r>
    <n v="77578199"/>
    <x v="7"/>
    <x v="11"/>
  </r>
  <r>
    <n v="77578200"/>
    <x v="7"/>
    <x v="11"/>
  </r>
  <r>
    <n v="77578201"/>
    <x v="7"/>
    <x v="11"/>
  </r>
  <r>
    <n v="77578202"/>
    <x v="7"/>
    <x v="11"/>
  </r>
  <r>
    <n v="77578203"/>
    <x v="7"/>
    <x v="11"/>
  </r>
  <r>
    <n v="77578204"/>
    <x v="7"/>
    <x v="11"/>
  </r>
  <r>
    <n v="77578206"/>
    <x v="4"/>
    <x v="12"/>
  </r>
  <r>
    <n v="77578207"/>
    <x v="10"/>
    <x v="0"/>
  </r>
  <r>
    <n v="77578208"/>
    <x v="22"/>
    <x v="6"/>
  </r>
  <r>
    <n v="77578209"/>
    <x v="11"/>
    <x v="17"/>
  </r>
  <r>
    <n v="77578210"/>
    <x v="7"/>
    <x v="8"/>
  </r>
  <r>
    <n v="77578212"/>
    <x v="0"/>
    <x v="15"/>
  </r>
  <r>
    <n v="77578213"/>
    <x v="7"/>
    <x v="0"/>
  </r>
  <r>
    <n v="77578214"/>
    <x v="50"/>
    <x v="12"/>
  </r>
  <r>
    <n v="77578215"/>
    <x v="22"/>
    <x v="17"/>
  </r>
  <r>
    <n v="77578216"/>
    <x v="22"/>
    <x v="14"/>
  </r>
  <r>
    <n v="77578217"/>
    <x v="22"/>
    <x v="14"/>
  </r>
  <r>
    <n v="77578218"/>
    <x v="41"/>
    <x v="9"/>
  </r>
  <r>
    <n v="77578219"/>
    <x v="10"/>
    <x v="10"/>
  </r>
  <r>
    <n v="77578222"/>
    <x v="10"/>
    <x v="0"/>
  </r>
  <r>
    <n v="77578223"/>
    <x v="20"/>
    <x v="15"/>
  </r>
  <r>
    <n v="77578224"/>
    <x v="21"/>
    <x v="1"/>
  </r>
  <r>
    <n v="77578225"/>
    <x v="10"/>
    <x v="0"/>
  </r>
  <r>
    <n v="77578226"/>
    <x v="10"/>
    <x v="0"/>
  </r>
  <r>
    <n v="77578227"/>
    <x v="22"/>
    <x v="8"/>
  </r>
  <r>
    <n v="77578228"/>
    <x v="10"/>
    <x v="0"/>
  </r>
  <r>
    <n v="77578229"/>
    <x v="10"/>
    <x v="11"/>
  </r>
  <r>
    <n v="77578230"/>
    <x v="7"/>
    <x v="5"/>
  </r>
  <r>
    <n v="77578231"/>
    <x v="7"/>
    <x v="2"/>
  </r>
  <r>
    <n v="77578232"/>
    <x v="7"/>
    <x v="11"/>
  </r>
  <r>
    <n v="77578233"/>
    <x v="42"/>
    <x v="15"/>
  </r>
  <r>
    <n v="77578234"/>
    <x v="7"/>
    <x v="11"/>
  </r>
  <r>
    <n v="77578236"/>
    <x v="10"/>
    <x v="7"/>
  </r>
  <r>
    <n v="77578239"/>
    <x v="7"/>
    <x v="11"/>
  </r>
  <r>
    <n v="77578241"/>
    <x v="7"/>
    <x v="5"/>
  </r>
  <r>
    <n v="77578242"/>
    <x v="7"/>
    <x v="16"/>
  </r>
  <r>
    <n v="77578243"/>
    <x v="10"/>
    <x v="2"/>
  </r>
  <r>
    <n v="77578244"/>
    <x v="10"/>
    <x v="15"/>
  </r>
  <r>
    <n v="77578245"/>
    <x v="10"/>
    <x v="8"/>
  </r>
  <r>
    <n v="77578246"/>
    <x v="40"/>
    <x v="7"/>
  </r>
  <r>
    <n v="77578248"/>
    <x v="40"/>
    <x v="4"/>
  </r>
  <r>
    <n v="77578249"/>
    <x v="10"/>
    <x v="6"/>
  </r>
  <r>
    <n v="77578250"/>
    <x v="10"/>
    <x v="14"/>
  </r>
  <r>
    <n v="77578251"/>
    <x v="10"/>
    <x v="15"/>
  </r>
  <r>
    <n v="77578254"/>
    <x v="10"/>
    <x v="4"/>
  </r>
  <r>
    <n v="77578255"/>
    <x v="12"/>
    <x v="5"/>
  </r>
  <r>
    <n v="77578256"/>
    <x v="12"/>
    <x v="5"/>
  </r>
  <r>
    <n v="77578257"/>
    <x v="7"/>
    <x v="2"/>
  </r>
  <r>
    <n v="77578259"/>
    <x v="12"/>
    <x v="6"/>
  </r>
  <r>
    <n v="77578260"/>
    <x v="22"/>
    <x v="18"/>
  </r>
  <r>
    <n v="77578261"/>
    <x v="40"/>
    <x v="2"/>
  </r>
  <r>
    <n v="77578262"/>
    <x v="12"/>
    <x v="16"/>
  </r>
  <r>
    <n v="77578263"/>
    <x v="7"/>
    <x v="11"/>
  </r>
  <r>
    <n v="77578264"/>
    <x v="40"/>
    <x v="18"/>
  </r>
  <r>
    <n v="77578265"/>
    <x v="40"/>
    <x v="12"/>
  </r>
  <r>
    <n v="77578268"/>
    <x v="10"/>
    <x v="9"/>
  </r>
  <r>
    <n v="77578269"/>
    <x v="11"/>
    <x v="6"/>
  </r>
  <r>
    <n v="77578271"/>
    <x v="2"/>
    <x v="15"/>
  </r>
  <r>
    <n v="77578272"/>
    <x v="10"/>
    <x v="11"/>
  </r>
  <r>
    <n v="77578273"/>
    <x v="10"/>
    <x v="12"/>
  </r>
  <r>
    <n v="77578274"/>
    <x v="12"/>
    <x v="11"/>
  </r>
  <r>
    <n v="77578275"/>
    <x v="40"/>
    <x v="5"/>
  </r>
  <r>
    <n v="77578276"/>
    <x v="11"/>
    <x v="6"/>
  </r>
  <r>
    <n v="77578277"/>
    <x v="10"/>
    <x v="15"/>
  </r>
  <r>
    <n v="77578279"/>
    <x v="11"/>
    <x v="6"/>
  </r>
  <r>
    <n v="77578280"/>
    <x v="10"/>
    <x v="9"/>
  </r>
  <r>
    <n v="77578282"/>
    <x v="10"/>
    <x v="7"/>
  </r>
  <r>
    <n v="77578283"/>
    <x v="12"/>
    <x v="7"/>
  </r>
  <r>
    <n v="77578284"/>
    <x v="10"/>
    <x v="15"/>
  </r>
  <r>
    <n v="77578285"/>
    <x v="10"/>
    <x v="10"/>
  </r>
  <r>
    <n v="77578286"/>
    <x v="7"/>
    <x v="15"/>
  </r>
  <r>
    <n v="77578287"/>
    <x v="40"/>
    <x v="9"/>
  </r>
  <r>
    <n v="77578288"/>
    <x v="10"/>
    <x v="5"/>
  </r>
  <r>
    <n v="77578289"/>
    <x v="7"/>
    <x v="8"/>
  </r>
  <r>
    <n v="77578290"/>
    <x v="3"/>
    <x v="15"/>
  </r>
  <r>
    <n v="77578292"/>
    <x v="3"/>
    <x v="17"/>
  </r>
  <r>
    <n v="77578293"/>
    <x v="10"/>
    <x v="16"/>
  </r>
  <r>
    <n v="77578294"/>
    <x v="5"/>
    <x v="17"/>
  </r>
  <r>
    <n v="77578295"/>
    <x v="40"/>
    <x v="14"/>
  </r>
  <r>
    <n v="77578296"/>
    <x v="40"/>
    <x v="14"/>
  </r>
  <r>
    <n v="77578300"/>
    <x v="5"/>
    <x v="17"/>
  </r>
  <r>
    <n v="77578301"/>
    <x v="40"/>
    <x v="12"/>
  </r>
  <r>
    <n v="77578303"/>
    <x v="12"/>
    <x v="15"/>
  </r>
  <r>
    <n v="77578304"/>
    <x v="5"/>
    <x v="11"/>
  </r>
  <r>
    <n v="77578305"/>
    <x v="10"/>
    <x v="3"/>
  </r>
  <r>
    <n v="77578306"/>
    <x v="10"/>
    <x v="6"/>
  </r>
  <r>
    <n v="77578308"/>
    <x v="10"/>
    <x v="2"/>
  </r>
  <r>
    <n v="77578311"/>
    <x v="10"/>
    <x v="15"/>
  </r>
  <r>
    <n v="77578312"/>
    <x v="10"/>
    <x v="16"/>
  </r>
  <r>
    <n v="77578313"/>
    <x v="10"/>
    <x v="10"/>
  </r>
  <r>
    <n v="77578314"/>
    <x v="10"/>
    <x v="5"/>
  </r>
  <r>
    <n v="77578316"/>
    <x v="10"/>
    <x v="12"/>
  </r>
  <r>
    <n v="77578318"/>
    <x v="10"/>
    <x v="17"/>
  </r>
  <r>
    <n v="77578319"/>
    <x v="12"/>
    <x v="8"/>
  </r>
  <r>
    <n v="77578320"/>
    <x v="10"/>
    <x v="3"/>
  </r>
  <r>
    <n v="77578321"/>
    <x v="10"/>
    <x v="12"/>
  </r>
  <r>
    <n v="77578322"/>
    <x v="10"/>
    <x v="17"/>
  </r>
  <r>
    <n v="77578323"/>
    <x v="7"/>
    <x v="5"/>
  </r>
  <r>
    <n v="77578326"/>
    <x v="40"/>
    <x v="16"/>
  </r>
  <r>
    <n v="77578327"/>
    <x v="12"/>
    <x v="13"/>
  </r>
  <r>
    <n v="77578328"/>
    <x v="10"/>
    <x v="0"/>
  </r>
  <r>
    <n v="77578329"/>
    <x v="10"/>
    <x v="15"/>
  </r>
  <r>
    <n v="77578330"/>
    <x v="7"/>
    <x v="2"/>
  </r>
  <r>
    <n v="77578331"/>
    <x v="7"/>
    <x v="0"/>
  </r>
  <r>
    <n v="77578332"/>
    <x v="7"/>
    <x v="7"/>
  </r>
  <r>
    <n v="77578333"/>
    <x v="10"/>
    <x v="12"/>
  </r>
  <r>
    <n v="77578334"/>
    <x v="10"/>
    <x v="8"/>
  </r>
  <r>
    <n v="77578335"/>
    <x v="12"/>
    <x v="14"/>
  </r>
  <r>
    <n v="77578336"/>
    <x v="40"/>
    <x v="9"/>
  </r>
  <r>
    <n v="77578338"/>
    <x v="20"/>
    <x v="15"/>
  </r>
  <r>
    <n v="77578339"/>
    <x v="10"/>
    <x v="5"/>
  </r>
  <r>
    <n v="77578340"/>
    <x v="22"/>
    <x v="6"/>
  </r>
  <r>
    <n v="77578341"/>
    <x v="7"/>
    <x v="10"/>
  </r>
  <r>
    <n v="77578345"/>
    <x v="40"/>
    <x v="9"/>
  </r>
  <r>
    <n v="77578347"/>
    <x v="41"/>
    <x v="16"/>
  </r>
  <r>
    <n v="77578348"/>
    <x v="0"/>
    <x v="11"/>
  </r>
  <r>
    <n v="77578349"/>
    <x v="10"/>
    <x v="7"/>
  </r>
  <r>
    <n v="77578350"/>
    <x v="40"/>
    <x v="6"/>
  </r>
  <r>
    <n v="77578351"/>
    <x v="0"/>
    <x v="6"/>
  </r>
  <r>
    <n v="77578352"/>
    <x v="10"/>
    <x v="6"/>
  </r>
  <r>
    <n v="77578353"/>
    <x v="10"/>
    <x v="6"/>
  </r>
  <r>
    <n v="77578354"/>
    <x v="10"/>
    <x v="8"/>
  </r>
  <r>
    <n v="77578356"/>
    <x v="7"/>
    <x v="9"/>
  </r>
  <r>
    <n v="77578358"/>
    <x v="7"/>
    <x v="1"/>
  </r>
  <r>
    <n v="77578359"/>
    <x v="0"/>
    <x v="5"/>
  </r>
  <r>
    <n v="77578360"/>
    <x v="1"/>
    <x v="15"/>
  </r>
  <r>
    <n v="77578361"/>
    <x v="7"/>
    <x v="16"/>
  </r>
  <r>
    <n v="77578362"/>
    <x v="0"/>
    <x v="7"/>
  </r>
  <r>
    <n v="77578365"/>
    <x v="40"/>
    <x v="7"/>
  </r>
  <r>
    <n v="77578366"/>
    <x v="7"/>
    <x v="12"/>
  </r>
  <r>
    <n v="77578367"/>
    <x v="12"/>
    <x v="3"/>
  </r>
  <r>
    <n v="77578368"/>
    <x v="10"/>
    <x v="10"/>
  </r>
  <r>
    <n v="77578369"/>
    <x v="10"/>
    <x v="9"/>
  </r>
  <r>
    <n v="77578370"/>
    <x v="12"/>
    <x v="0"/>
  </r>
  <r>
    <n v="77578372"/>
    <x v="12"/>
    <x v="3"/>
  </r>
  <r>
    <n v="77578375"/>
    <x v="10"/>
    <x v="14"/>
  </r>
  <r>
    <n v="77578376"/>
    <x v="10"/>
    <x v="14"/>
  </r>
  <r>
    <n v="77578377"/>
    <x v="7"/>
    <x v="10"/>
  </r>
  <r>
    <n v="77578378"/>
    <x v="3"/>
    <x v="18"/>
  </r>
  <r>
    <n v="77578379"/>
    <x v="10"/>
    <x v="0"/>
  </r>
  <r>
    <n v="77578380"/>
    <x v="10"/>
    <x v="6"/>
  </r>
  <r>
    <n v="77578381"/>
    <x v="10"/>
    <x v="17"/>
  </r>
  <r>
    <n v="77578382"/>
    <x v="7"/>
    <x v="11"/>
  </r>
  <r>
    <n v="77578383"/>
    <x v="11"/>
    <x v="5"/>
  </r>
  <r>
    <n v="77578384"/>
    <x v="10"/>
    <x v="7"/>
  </r>
  <r>
    <n v="77578385"/>
    <x v="12"/>
    <x v="11"/>
  </r>
  <r>
    <n v="77578386"/>
    <x v="0"/>
    <x v="15"/>
  </r>
  <r>
    <n v="77578387"/>
    <x v="22"/>
    <x v="16"/>
  </r>
  <r>
    <n v="77578388"/>
    <x v="22"/>
    <x v="15"/>
  </r>
  <r>
    <n v="77578390"/>
    <x v="10"/>
    <x v="1"/>
  </r>
  <r>
    <n v="77578391"/>
    <x v="10"/>
    <x v="6"/>
  </r>
  <r>
    <n v="77578392"/>
    <x v="22"/>
    <x v="16"/>
  </r>
  <r>
    <n v="77578393"/>
    <x v="3"/>
    <x v="18"/>
  </r>
  <r>
    <n v="77578395"/>
    <x v="10"/>
    <x v="11"/>
  </r>
  <r>
    <n v="77578396"/>
    <x v="10"/>
    <x v="2"/>
  </r>
  <r>
    <n v="77578398"/>
    <x v="40"/>
    <x v="6"/>
  </r>
  <r>
    <n v="77578400"/>
    <x v="40"/>
    <x v="8"/>
  </r>
  <r>
    <n v="77578401"/>
    <x v="7"/>
    <x v="15"/>
  </r>
  <r>
    <n v="77578402"/>
    <x v="10"/>
    <x v="6"/>
  </r>
  <r>
    <n v="77578403"/>
    <x v="10"/>
    <x v="4"/>
  </r>
  <r>
    <n v="77578404"/>
    <x v="12"/>
    <x v="8"/>
  </r>
  <r>
    <n v="77578405"/>
    <x v="40"/>
    <x v="6"/>
  </r>
  <r>
    <n v="77578407"/>
    <x v="10"/>
    <x v="6"/>
  </r>
  <r>
    <n v="77578408"/>
    <x v="22"/>
    <x v="17"/>
  </r>
  <r>
    <n v="77578409"/>
    <x v="12"/>
    <x v="7"/>
  </r>
  <r>
    <n v="77578410"/>
    <x v="3"/>
    <x v="8"/>
  </r>
  <r>
    <n v="77578411"/>
    <x v="23"/>
    <x v="15"/>
  </r>
  <r>
    <n v="77578412"/>
    <x v="12"/>
    <x v="13"/>
  </r>
  <r>
    <n v="77578413"/>
    <x v="7"/>
    <x v="13"/>
  </r>
  <r>
    <n v="77578414"/>
    <x v="3"/>
    <x v="1"/>
  </r>
  <r>
    <n v="77578416"/>
    <x v="10"/>
    <x v="11"/>
  </r>
  <r>
    <n v="77578417"/>
    <x v="10"/>
    <x v="15"/>
  </r>
  <r>
    <n v="77578418"/>
    <x v="10"/>
    <x v="6"/>
  </r>
  <r>
    <n v="77578420"/>
    <x v="7"/>
    <x v="4"/>
  </r>
  <r>
    <n v="77578421"/>
    <x v="12"/>
    <x v="10"/>
  </r>
  <r>
    <n v="77578422"/>
    <x v="7"/>
    <x v="18"/>
  </r>
  <r>
    <n v="77578423"/>
    <x v="7"/>
    <x v="18"/>
  </r>
  <r>
    <n v="77578430"/>
    <x v="0"/>
    <x v="12"/>
  </r>
  <r>
    <n v="77578432"/>
    <x v="9"/>
    <x v="1"/>
  </r>
  <r>
    <n v="77578434"/>
    <x v="10"/>
    <x v="1"/>
  </r>
  <r>
    <n v="77578435"/>
    <x v="12"/>
    <x v="5"/>
  </r>
  <r>
    <n v="77578437"/>
    <x v="12"/>
    <x v="15"/>
  </r>
  <r>
    <n v="77578438"/>
    <x v="10"/>
    <x v="7"/>
  </r>
  <r>
    <n v="77578440"/>
    <x v="10"/>
    <x v="13"/>
  </r>
  <r>
    <n v="77578441"/>
    <x v="10"/>
    <x v="3"/>
  </r>
  <r>
    <n v="77578442"/>
    <x v="10"/>
    <x v="3"/>
  </r>
  <r>
    <n v="77578443"/>
    <x v="10"/>
    <x v="3"/>
  </r>
  <r>
    <n v="77578444"/>
    <x v="10"/>
    <x v="3"/>
  </r>
  <r>
    <n v="77578447"/>
    <x v="10"/>
    <x v="0"/>
  </r>
  <r>
    <n v="77578448"/>
    <x v="10"/>
    <x v="15"/>
  </r>
  <r>
    <n v="77578449"/>
    <x v="3"/>
    <x v="1"/>
  </r>
  <r>
    <n v="77578451"/>
    <x v="10"/>
    <x v="7"/>
  </r>
  <r>
    <n v="77578452"/>
    <x v="12"/>
    <x v="5"/>
  </r>
  <r>
    <n v="77578453"/>
    <x v="41"/>
    <x v="18"/>
  </r>
  <r>
    <n v="77578454"/>
    <x v="10"/>
    <x v="3"/>
  </r>
  <r>
    <n v="77578455"/>
    <x v="12"/>
    <x v="2"/>
  </r>
  <r>
    <n v="77578456"/>
    <x v="12"/>
    <x v="2"/>
  </r>
  <r>
    <n v="77578459"/>
    <x v="7"/>
    <x v="11"/>
  </r>
  <r>
    <n v="77578461"/>
    <x v="41"/>
    <x v="3"/>
  </r>
  <r>
    <n v="77578462"/>
    <x v="41"/>
    <x v="3"/>
  </r>
  <r>
    <n v="77578463"/>
    <x v="10"/>
    <x v="3"/>
  </r>
  <r>
    <n v="77578464"/>
    <x v="10"/>
    <x v="7"/>
  </r>
  <r>
    <n v="77578465"/>
    <x v="10"/>
    <x v="0"/>
  </r>
  <r>
    <n v="77578471"/>
    <x v="22"/>
    <x v="8"/>
  </r>
  <r>
    <n v="77578474"/>
    <x v="10"/>
    <x v="11"/>
  </r>
  <r>
    <n v="77578475"/>
    <x v="7"/>
    <x v="14"/>
  </r>
  <r>
    <n v="77578476"/>
    <x v="22"/>
    <x v="15"/>
  </r>
  <r>
    <n v="77578477"/>
    <x v="12"/>
    <x v="15"/>
  </r>
  <r>
    <n v="77578478"/>
    <x v="10"/>
    <x v="3"/>
  </r>
  <r>
    <n v="77578479"/>
    <x v="10"/>
    <x v="14"/>
  </r>
  <r>
    <n v="77578480"/>
    <x v="10"/>
    <x v="3"/>
  </r>
  <r>
    <n v="77578481"/>
    <x v="7"/>
    <x v="9"/>
  </r>
  <r>
    <n v="77578482"/>
    <x v="10"/>
    <x v="10"/>
  </r>
  <r>
    <n v="77578483"/>
    <x v="10"/>
    <x v="18"/>
  </r>
  <r>
    <n v="77578484"/>
    <x v="10"/>
    <x v="0"/>
  </r>
  <r>
    <n v="77578486"/>
    <x v="22"/>
    <x v="16"/>
  </r>
  <r>
    <n v="77578487"/>
    <x v="7"/>
    <x v="10"/>
  </r>
  <r>
    <n v="77578488"/>
    <x v="3"/>
    <x v="9"/>
  </r>
  <r>
    <n v="77578489"/>
    <x v="10"/>
    <x v="0"/>
  </r>
  <r>
    <n v="77578490"/>
    <x v="22"/>
    <x v="8"/>
  </r>
  <r>
    <n v="77578493"/>
    <x v="41"/>
    <x v="7"/>
  </r>
  <r>
    <n v="77578494"/>
    <x v="42"/>
    <x v="15"/>
  </r>
  <r>
    <n v="77578495"/>
    <x v="10"/>
    <x v="14"/>
  </r>
  <r>
    <n v="77578496"/>
    <x v="21"/>
    <x v="9"/>
  </r>
  <r>
    <n v="77578497"/>
    <x v="7"/>
    <x v="4"/>
  </r>
  <r>
    <n v="77578498"/>
    <x v="12"/>
    <x v="1"/>
  </r>
  <r>
    <n v="77578501"/>
    <x v="11"/>
    <x v="2"/>
  </r>
  <r>
    <n v="77578502"/>
    <x v="10"/>
    <x v="6"/>
  </r>
  <r>
    <n v="77578503"/>
    <x v="5"/>
    <x v="1"/>
  </r>
  <r>
    <n v="77578504"/>
    <x v="5"/>
    <x v="1"/>
  </r>
  <r>
    <n v="77578505"/>
    <x v="10"/>
    <x v="7"/>
  </r>
  <r>
    <n v="77578506"/>
    <x v="7"/>
    <x v="11"/>
  </r>
  <r>
    <n v="77578507"/>
    <x v="7"/>
    <x v="16"/>
  </r>
  <r>
    <n v="77578508"/>
    <x v="10"/>
    <x v="6"/>
  </r>
  <r>
    <n v="77578509"/>
    <x v="22"/>
    <x v="17"/>
  </r>
  <r>
    <n v="77578511"/>
    <x v="7"/>
    <x v="11"/>
  </r>
  <r>
    <n v="77578512"/>
    <x v="12"/>
    <x v="9"/>
  </r>
  <r>
    <n v="77578513"/>
    <x v="10"/>
    <x v="5"/>
  </r>
  <r>
    <n v="77578514"/>
    <x v="10"/>
    <x v="5"/>
  </r>
  <r>
    <n v="77578515"/>
    <x v="10"/>
    <x v="5"/>
  </r>
  <r>
    <n v="77578516"/>
    <x v="0"/>
    <x v="12"/>
  </r>
  <r>
    <n v="77578518"/>
    <x v="22"/>
    <x v="3"/>
  </r>
  <r>
    <n v="77578519"/>
    <x v="7"/>
    <x v="1"/>
  </r>
  <r>
    <n v="77578520"/>
    <x v="10"/>
    <x v="17"/>
  </r>
  <r>
    <n v="77578521"/>
    <x v="10"/>
    <x v="10"/>
  </r>
  <r>
    <n v="77578523"/>
    <x v="10"/>
    <x v="5"/>
  </r>
  <r>
    <n v="77578524"/>
    <x v="10"/>
    <x v="0"/>
  </r>
  <r>
    <n v="77578525"/>
    <x v="10"/>
    <x v="0"/>
  </r>
  <r>
    <n v="77578526"/>
    <x v="7"/>
    <x v="8"/>
  </r>
  <r>
    <n v="77578527"/>
    <x v="22"/>
    <x v="4"/>
  </r>
  <r>
    <n v="77578528"/>
    <x v="7"/>
    <x v="13"/>
  </r>
  <r>
    <n v="77578529"/>
    <x v="7"/>
    <x v="5"/>
  </r>
  <r>
    <n v="77578530"/>
    <x v="10"/>
    <x v="12"/>
  </r>
  <r>
    <n v="77578531"/>
    <x v="7"/>
    <x v="8"/>
  </r>
  <r>
    <n v="77578532"/>
    <x v="23"/>
    <x v="11"/>
  </r>
  <r>
    <n v="77578533"/>
    <x v="10"/>
    <x v="10"/>
  </r>
  <r>
    <n v="77578534"/>
    <x v="29"/>
    <x v="15"/>
  </r>
  <r>
    <n v="77578535"/>
    <x v="7"/>
    <x v="15"/>
  </r>
  <r>
    <n v="77578537"/>
    <x v="7"/>
    <x v="15"/>
  </r>
  <r>
    <n v="77578538"/>
    <x v="10"/>
    <x v="9"/>
  </r>
  <r>
    <n v="77578539"/>
    <x v="40"/>
    <x v="3"/>
  </r>
  <r>
    <n v="77578540"/>
    <x v="5"/>
    <x v="16"/>
  </r>
  <r>
    <n v="77578541"/>
    <x v="10"/>
    <x v="2"/>
  </r>
  <r>
    <n v="77578542"/>
    <x v="7"/>
    <x v="16"/>
  </r>
  <r>
    <n v="77578544"/>
    <x v="11"/>
    <x v="15"/>
  </r>
  <r>
    <n v="77578545"/>
    <x v="38"/>
    <x v="19"/>
  </r>
  <r>
    <n v="77578547"/>
    <x v="10"/>
    <x v="3"/>
  </r>
  <r>
    <n v="77578548"/>
    <x v="7"/>
    <x v="7"/>
  </r>
  <r>
    <n v="77578549"/>
    <x v="10"/>
    <x v="3"/>
  </r>
  <r>
    <n v="77578550"/>
    <x v="10"/>
    <x v="3"/>
  </r>
  <r>
    <n v="77578551"/>
    <x v="10"/>
    <x v="3"/>
  </r>
  <r>
    <n v="77578552"/>
    <x v="10"/>
    <x v="5"/>
  </r>
  <r>
    <n v="77578553"/>
    <x v="10"/>
    <x v="18"/>
  </r>
  <r>
    <n v="77578554"/>
    <x v="10"/>
    <x v="9"/>
  </r>
  <r>
    <n v="77578555"/>
    <x v="10"/>
    <x v="6"/>
  </r>
  <r>
    <n v="77578558"/>
    <x v="10"/>
    <x v="5"/>
  </r>
  <r>
    <n v="77578559"/>
    <x v="42"/>
    <x v="16"/>
  </r>
  <r>
    <n v="77578560"/>
    <x v="10"/>
    <x v="15"/>
  </r>
  <r>
    <n v="77578561"/>
    <x v="10"/>
    <x v="3"/>
  </r>
  <r>
    <n v="77578562"/>
    <x v="10"/>
    <x v="5"/>
  </r>
  <r>
    <n v="77578568"/>
    <x v="5"/>
    <x v="5"/>
  </r>
  <r>
    <n v="77578569"/>
    <x v="42"/>
    <x v="12"/>
  </r>
  <r>
    <n v="77578570"/>
    <x v="5"/>
    <x v="5"/>
  </r>
  <r>
    <n v="77578572"/>
    <x v="41"/>
    <x v="12"/>
  </r>
  <r>
    <n v="77578573"/>
    <x v="10"/>
    <x v="11"/>
  </r>
  <r>
    <n v="77578574"/>
    <x v="10"/>
    <x v="11"/>
  </r>
  <r>
    <n v="77578575"/>
    <x v="10"/>
    <x v="3"/>
  </r>
  <r>
    <n v="77578576"/>
    <x v="10"/>
    <x v="7"/>
  </r>
  <r>
    <n v="77578577"/>
    <x v="10"/>
    <x v="7"/>
  </r>
  <r>
    <n v="77578579"/>
    <x v="22"/>
    <x v="8"/>
  </r>
  <r>
    <n v="77578581"/>
    <x v="7"/>
    <x v="0"/>
  </r>
  <r>
    <n v="77578582"/>
    <x v="10"/>
    <x v="5"/>
  </r>
  <r>
    <n v="77578583"/>
    <x v="10"/>
    <x v="5"/>
  </r>
  <r>
    <n v="77578584"/>
    <x v="10"/>
    <x v="7"/>
  </r>
  <r>
    <n v="77578585"/>
    <x v="10"/>
    <x v="16"/>
  </r>
  <r>
    <n v="77578586"/>
    <x v="10"/>
    <x v="0"/>
  </r>
  <r>
    <n v="77578588"/>
    <x v="3"/>
    <x v="1"/>
  </r>
  <r>
    <n v="77578589"/>
    <x v="41"/>
    <x v="15"/>
  </r>
  <r>
    <n v="77578590"/>
    <x v="11"/>
    <x v="17"/>
  </r>
  <r>
    <n v="77578591"/>
    <x v="10"/>
    <x v="11"/>
  </r>
  <r>
    <n v="77578592"/>
    <x v="10"/>
    <x v="0"/>
  </r>
  <r>
    <n v="77578594"/>
    <x v="12"/>
    <x v="5"/>
  </r>
  <r>
    <n v="77578595"/>
    <x v="7"/>
    <x v="8"/>
  </r>
  <r>
    <n v="77578596"/>
    <x v="41"/>
    <x v="0"/>
  </r>
  <r>
    <n v="77578597"/>
    <x v="10"/>
    <x v="1"/>
  </r>
  <r>
    <n v="77578598"/>
    <x v="7"/>
    <x v="6"/>
  </r>
  <r>
    <n v="77578599"/>
    <x v="7"/>
    <x v="0"/>
  </r>
  <r>
    <n v="77578600"/>
    <x v="40"/>
    <x v="18"/>
  </r>
  <r>
    <n v="77578601"/>
    <x v="40"/>
    <x v="10"/>
  </r>
  <r>
    <n v="77578602"/>
    <x v="40"/>
    <x v="4"/>
  </r>
  <r>
    <n v="77578604"/>
    <x v="3"/>
    <x v="18"/>
  </r>
  <r>
    <n v="77578605"/>
    <x v="0"/>
    <x v="6"/>
  </r>
  <r>
    <n v="77578606"/>
    <x v="7"/>
    <x v="13"/>
  </r>
  <r>
    <n v="77578607"/>
    <x v="41"/>
    <x v="0"/>
  </r>
  <r>
    <n v="77578608"/>
    <x v="22"/>
    <x v="6"/>
  </r>
  <r>
    <n v="77578610"/>
    <x v="12"/>
    <x v="8"/>
  </r>
  <r>
    <n v="77578611"/>
    <x v="0"/>
    <x v="6"/>
  </r>
  <r>
    <n v="77578612"/>
    <x v="10"/>
    <x v="17"/>
  </r>
  <r>
    <n v="77578613"/>
    <x v="0"/>
    <x v="17"/>
  </r>
  <r>
    <n v="77578614"/>
    <x v="22"/>
    <x v="17"/>
  </r>
  <r>
    <n v="77578615"/>
    <x v="12"/>
    <x v="12"/>
  </r>
  <r>
    <n v="77578616"/>
    <x v="12"/>
    <x v="12"/>
  </r>
  <r>
    <n v="77578617"/>
    <x v="12"/>
    <x v="3"/>
  </r>
  <r>
    <n v="77578618"/>
    <x v="10"/>
    <x v="0"/>
  </r>
  <r>
    <n v="77578619"/>
    <x v="10"/>
    <x v="0"/>
  </r>
  <r>
    <n v="77578620"/>
    <x v="12"/>
    <x v="11"/>
  </r>
  <r>
    <n v="77578622"/>
    <x v="7"/>
    <x v="1"/>
  </r>
  <r>
    <n v="77578623"/>
    <x v="5"/>
    <x v="7"/>
  </r>
  <r>
    <n v="77578624"/>
    <x v="5"/>
    <x v="7"/>
  </r>
  <r>
    <n v="77578626"/>
    <x v="10"/>
    <x v="6"/>
  </r>
  <r>
    <n v="77578627"/>
    <x v="7"/>
    <x v="15"/>
  </r>
  <r>
    <n v="77578629"/>
    <x v="22"/>
    <x v="7"/>
  </r>
  <r>
    <n v="77578630"/>
    <x v="7"/>
    <x v="3"/>
  </r>
  <r>
    <n v="77578632"/>
    <x v="40"/>
    <x v="10"/>
  </r>
  <r>
    <n v="77578633"/>
    <x v="5"/>
    <x v="15"/>
  </r>
  <r>
    <n v="77578634"/>
    <x v="10"/>
    <x v="5"/>
  </r>
  <r>
    <n v="77578636"/>
    <x v="10"/>
    <x v="6"/>
  </r>
  <r>
    <n v="77578639"/>
    <x v="0"/>
    <x v="13"/>
  </r>
  <r>
    <n v="77578640"/>
    <x v="10"/>
    <x v="12"/>
  </r>
  <r>
    <n v="77578641"/>
    <x v="41"/>
    <x v="5"/>
  </r>
  <r>
    <n v="77578642"/>
    <x v="10"/>
    <x v="5"/>
  </r>
  <r>
    <n v="77578643"/>
    <x v="40"/>
    <x v="5"/>
  </r>
  <r>
    <n v="77578644"/>
    <x v="40"/>
    <x v="7"/>
  </r>
  <r>
    <n v="77578645"/>
    <x v="10"/>
    <x v="11"/>
  </r>
  <r>
    <n v="77578648"/>
    <x v="7"/>
    <x v="13"/>
  </r>
  <r>
    <n v="77578649"/>
    <x v="41"/>
    <x v="15"/>
  </r>
  <r>
    <n v="77578650"/>
    <x v="7"/>
    <x v="10"/>
  </r>
  <r>
    <n v="77578651"/>
    <x v="10"/>
    <x v="12"/>
  </r>
  <r>
    <n v="77578654"/>
    <x v="10"/>
    <x v="11"/>
  </r>
  <r>
    <n v="77578655"/>
    <x v="10"/>
    <x v="14"/>
  </r>
  <r>
    <n v="77578656"/>
    <x v="10"/>
    <x v="14"/>
  </r>
  <r>
    <n v="77578659"/>
    <x v="41"/>
    <x v="11"/>
  </r>
  <r>
    <n v="77578660"/>
    <x v="40"/>
    <x v="18"/>
  </r>
  <r>
    <n v="77578661"/>
    <x v="7"/>
    <x v="7"/>
  </r>
  <r>
    <n v="77578662"/>
    <x v="40"/>
    <x v="9"/>
  </r>
  <r>
    <n v="77578663"/>
    <x v="11"/>
    <x v="17"/>
  </r>
  <r>
    <n v="77578665"/>
    <x v="7"/>
    <x v="11"/>
  </r>
  <r>
    <n v="77578666"/>
    <x v="10"/>
    <x v="13"/>
  </r>
  <r>
    <n v="77578667"/>
    <x v="7"/>
    <x v="8"/>
  </r>
  <r>
    <n v="77578668"/>
    <x v="10"/>
    <x v="4"/>
  </r>
  <r>
    <n v="77578669"/>
    <x v="7"/>
    <x v="4"/>
  </r>
  <r>
    <n v="77578671"/>
    <x v="7"/>
    <x v="10"/>
  </r>
  <r>
    <n v="77578672"/>
    <x v="7"/>
    <x v="15"/>
  </r>
  <r>
    <n v="77578673"/>
    <x v="10"/>
    <x v="7"/>
  </r>
  <r>
    <n v="77578674"/>
    <x v="40"/>
    <x v="11"/>
  </r>
  <r>
    <n v="77578675"/>
    <x v="10"/>
    <x v="3"/>
  </r>
  <r>
    <n v="77578676"/>
    <x v="10"/>
    <x v="11"/>
  </r>
  <r>
    <n v="77578677"/>
    <x v="10"/>
    <x v="15"/>
  </r>
  <r>
    <n v="77578679"/>
    <x v="10"/>
    <x v="9"/>
  </r>
  <r>
    <n v="77578680"/>
    <x v="7"/>
    <x v="8"/>
  </r>
  <r>
    <n v="77578681"/>
    <x v="41"/>
    <x v="0"/>
  </r>
  <r>
    <n v="77578682"/>
    <x v="3"/>
    <x v="18"/>
  </r>
  <r>
    <n v="77578683"/>
    <x v="12"/>
    <x v="7"/>
  </r>
  <r>
    <n v="77578684"/>
    <x v="10"/>
    <x v="10"/>
  </r>
  <r>
    <n v="77578686"/>
    <x v="10"/>
    <x v="1"/>
  </r>
  <r>
    <n v="77578687"/>
    <x v="10"/>
    <x v="17"/>
  </r>
  <r>
    <n v="77578688"/>
    <x v="10"/>
    <x v="15"/>
  </r>
  <r>
    <n v="77578689"/>
    <x v="10"/>
    <x v="15"/>
  </r>
  <r>
    <n v="77578690"/>
    <x v="10"/>
    <x v="18"/>
  </r>
  <r>
    <n v="77578692"/>
    <x v="10"/>
    <x v="2"/>
  </r>
  <r>
    <n v="77578693"/>
    <x v="10"/>
    <x v="11"/>
  </r>
  <r>
    <n v="77578694"/>
    <x v="40"/>
    <x v="0"/>
  </r>
  <r>
    <n v="77578696"/>
    <x v="40"/>
    <x v="0"/>
  </r>
  <r>
    <n v="77578698"/>
    <x v="10"/>
    <x v="7"/>
  </r>
  <r>
    <n v="77578699"/>
    <x v="12"/>
    <x v="9"/>
  </r>
  <r>
    <n v="77578700"/>
    <x v="40"/>
    <x v="0"/>
  </r>
  <r>
    <n v="77578701"/>
    <x v="4"/>
    <x v="15"/>
  </r>
  <r>
    <n v="77578702"/>
    <x v="10"/>
    <x v="0"/>
  </r>
  <r>
    <n v="77578704"/>
    <x v="11"/>
    <x v="17"/>
  </r>
  <r>
    <n v="77578707"/>
    <x v="7"/>
    <x v="18"/>
  </r>
  <r>
    <n v="77578708"/>
    <x v="42"/>
    <x v="7"/>
  </r>
  <r>
    <n v="77578709"/>
    <x v="12"/>
    <x v="14"/>
  </r>
  <r>
    <n v="77578710"/>
    <x v="5"/>
    <x v="14"/>
  </r>
  <r>
    <n v="77578711"/>
    <x v="41"/>
    <x v="5"/>
  </r>
  <r>
    <n v="77578713"/>
    <x v="12"/>
    <x v="0"/>
  </r>
  <r>
    <n v="77578714"/>
    <x v="22"/>
    <x v="8"/>
  </r>
  <r>
    <n v="77578716"/>
    <x v="10"/>
    <x v="18"/>
  </r>
  <r>
    <n v="77578717"/>
    <x v="10"/>
    <x v="7"/>
  </r>
  <r>
    <n v="77578718"/>
    <x v="3"/>
    <x v="18"/>
  </r>
  <r>
    <n v="77578719"/>
    <x v="10"/>
    <x v="3"/>
  </r>
  <r>
    <n v="77578720"/>
    <x v="7"/>
    <x v="1"/>
  </r>
  <r>
    <n v="77578721"/>
    <x v="7"/>
    <x v="6"/>
  </r>
  <r>
    <n v="77578723"/>
    <x v="10"/>
    <x v="4"/>
  </r>
  <r>
    <n v="77578724"/>
    <x v="1"/>
    <x v="6"/>
  </r>
  <r>
    <n v="77578725"/>
    <x v="12"/>
    <x v="8"/>
  </r>
  <r>
    <n v="77578727"/>
    <x v="10"/>
    <x v="15"/>
  </r>
  <r>
    <n v="77578728"/>
    <x v="12"/>
    <x v="2"/>
  </r>
  <r>
    <n v="77578729"/>
    <x v="7"/>
    <x v="4"/>
  </r>
  <r>
    <n v="77578730"/>
    <x v="7"/>
    <x v="13"/>
  </r>
  <r>
    <n v="77578732"/>
    <x v="7"/>
    <x v="17"/>
  </r>
  <r>
    <n v="77578733"/>
    <x v="12"/>
    <x v="4"/>
  </r>
  <r>
    <n v="77578734"/>
    <x v="10"/>
    <x v="8"/>
  </r>
  <r>
    <n v="77578735"/>
    <x v="10"/>
    <x v="8"/>
  </r>
  <r>
    <n v="77578736"/>
    <x v="10"/>
    <x v="6"/>
  </r>
  <r>
    <n v="77578737"/>
    <x v="0"/>
    <x v="16"/>
  </r>
  <r>
    <n v="77578738"/>
    <x v="10"/>
    <x v="8"/>
  </r>
  <r>
    <n v="77578739"/>
    <x v="10"/>
    <x v="8"/>
  </r>
  <r>
    <n v="77578740"/>
    <x v="10"/>
    <x v="0"/>
  </r>
  <r>
    <n v="77578741"/>
    <x v="10"/>
    <x v="15"/>
  </r>
  <r>
    <n v="77578742"/>
    <x v="7"/>
    <x v="13"/>
  </r>
  <r>
    <n v="77578743"/>
    <x v="10"/>
    <x v="6"/>
  </r>
  <r>
    <n v="77578744"/>
    <x v="3"/>
    <x v="14"/>
  </r>
  <r>
    <n v="77578745"/>
    <x v="10"/>
    <x v="3"/>
  </r>
  <r>
    <n v="77578746"/>
    <x v="10"/>
    <x v="3"/>
  </r>
  <r>
    <n v="77578747"/>
    <x v="10"/>
    <x v="3"/>
  </r>
  <r>
    <n v="77578749"/>
    <x v="12"/>
    <x v="12"/>
  </r>
  <r>
    <n v="77578750"/>
    <x v="12"/>
    <x v="12"/>
  </r>
  <r>
    <n v="77578751"/>
    <x v="12"/>
    <x v="12"/>
  </r>
  <r>
    <n v="77578752"/>
    <x v="12"/>
    <x v="5"/>
  </r>
  <r>
    <n v="77578754"/>
    <x v="10"/>
    <x v="6"/>
  </r>
  <r>
    <n v="77578755"/>
    <x v="7"/>
    <x v="7"/>
  </r>
  <r>
    <n v="77578756"/>
    <x v="10"/>
    <x v="4"/>
  </r>
  <r>
    <n v="77578759"/>
    <x v="12"/>
    <x v="4"/>
  </r>
  <r>
    <n v="77578760"/>
    <x v="10"/>
    <x v="9"/>
  </r>
  <r>
    <n v="77578762"/>
    <x v="7"/>
    <x v="6"/>
  </r>
  <r>
    <n v="77578763"/>
    <x v="10"/>
    <x v="12"/>
  </r>
  <r>
    <n v="77578764"/>
    <x v="10"/>
    <x v="16"/>
  </r>
  <r>
    <n v="77578765"/>
    <x v="10"/>
    <x v="11"/>
  </r>
  <r>
    <n v="77578766"/>
    <x v="3"/>
    <x v="8"/>
  </r>
  <r>
    <n v="77578770"/>
    <x v="22"/>
    <x v="16"/>
  </r>
  <r>
    <n v="77578771"/>
    <x v="10"/>
    <x v="9"/>
  </r>
  <r>
    <n v="77578772"/>
    <x v="10"/>
    <x v="0"/>
  </r>
  <r>
    <n v="77578773"/>
    <x v="10"/>
    <x v="4"/>
  </r>
  <r>
    <n v="77578775"/>
    <x v="0"/>
    <x v="5"/>
  </r>
  <r>
    <n v="77578776"/>
    <x v="12"/>
    <x v="9"/>
  </r>
  <r>
    <n v="77578777"/>
    <x v="40"/>
    <x v="6"/>
  </r>
  <r>
    <n v="77578778"/>
    <x v="7"/>
    <x v="13"/>
  </r>
  <r>
    <n v="77578780"/>
    <x v="3"/>
    <x v="1"/>
  </r>
  <r>
    <n v="77578789"/>
    <x v="0"/>
    <x v="1"/>
  </r>
  <r>
    <n v="77578790"/>
    <x v="0"/>
    <x v="0"/>
  </r>
  <r>
    <n v="77578791"/>
    <x v="0"/>
    <x v="1"/>
  </r>
  <r>
    <n v="77578793"/>
    <x v="1"/>
    <x v="1"/>
  </r>
  <r>
    <n v="77578795"/>
    <x v="2"/>
    <x v="0"/>
  </r>
  <r>
    <n v="77578796"/>
    <x v="0"/>
    <x v="0"/>
  </r>
  <r>
    <n v="77578797"/>
    <x v="1"/>
    <x v="0"/>
  </r>
  <r>
    <n v="77578799"/>
    <x v="0"/>
    <x v="0"/>
  </r>
  <r>
    <n v="77578801"/>
    <x v="0"/>
    <x v="0"/>
  </r>
  <r>
    <n v="77578802"/>
    <x v="0"/>
    <x v="0"/>
  </r>
  <r>
    <n v="77578805"/>
    <x v="0"/>
    <x v="0"/>
  </r>
  <r>
    <n v="77578806"/>
    <x v="0"/>
    <x v="1"/>
  </r>
  <r>
    <n v="77578807"/>
    <x v="0"/>
    <x v="1"/>
  </r>
  <r>
    <n v="77578811"/>
    <x v="0"/>
    <x v="0"/>
  </r>
  <r>
    <n v="77578812"/>
    <x v="0"/>
    <x v="1"/>
  </r>
  <r>
    <n v="77578813"/>
    <x v="4"/>
    <x v="13"/>
  </r>
  <r>
    <n v="77578814"/>
    <x v="4"/>
    <x v="13"/>
  </r>
  <r>
    <n v="77578816"/>
    <x v="5"/>
    <x v="0"/>
  </r>
  <r>
    <n v="77578817"/>
    <x v="3"/>
    <x v="18"/>
  </r>
  <r>
    <n v="77578818"/>
    <x v="5"/>
    <x v="15"/>
  </r>
  <r>
    <n v="77578820"/>
    <x v="5"/>
    <x v="13"/>
  </r>
  <r>
    <n v="77578821"/>
    <x v="5"/>
    <x v="15"/>
  </r>
  <r>
    <n v="77578822"/>
    <x v="5"/>
    <x v="15"/>
  </r>
  <r>
    <n v="77578824"/>
    <x v="42"/>
    <x v="15"/>
  </r>
  <r>
    <n v="77578825"/>
    <x v="42"/>
    <x v="15"/>
  </r>
  <r>
    <n v="77578829"/>
    <x v="42"/>
    <x v="15"/>
  </r>
  <r>
    <n v="77578830"/>
    <x v="42"/>
    <x v="6"/>
  </r>
  <r>
    <n v="77578831"/>
    <x v="42"/>
    <x v="15"/>
  </r>
  <r>
    <n v="77578832"/>
    <x v="51"/>
    <x v="19"/>
  </r>
  <r>
    <n v="77578833"/>
    <x v="42"/>
    <x v="15"/>
  </r>
  <r>
    <n v="77578834"/>
    <x v="42"/>
    <x v="15"/>
  </r>
  <r>
    <n v="77578835"/>
    <x v="42"/>
    <x v="15"/>
  </r>
  <r>
    <n v="77578836"/>
    <x v="42"/>
    <x v="15"/>
  </r>
  <r>
    <n v="77578837"/>
    <x v="43"/>
    <x v="15"/>
  </r>
  <r>
    <n v="77578838"/>
    <x v="5"/>
    <x v="15"/>
  </r>
  <r>
    <n v="77578839"/>
    <x v="42"/>
    <x v="15"/>
  </r>
  <r>
    <n v="77578840"/>
    <x v="42"/>
    <x v="15"/>
  </r>
  <r>
    <n v="77578842"/>
    <x v="40"/>
    <x v="3"/>
  </r>
  <r>
    <n v="77578843"/>
    <x v="40"/>
    <x v="18"/>
  </r>
  <r>
    <n v="77578844"/>
    <x v="40"/>
    <x v="10"/>
  </r>
  <r>
    <n v="77578845"/>
    <x v="40"/>
    <x v="9"/>
  </r>
  <r>
    <n v="77578846"/>
    <x v="40"/>
    <x v="15"/>
  </r>
  <r>
    <n v="77578847"/>
    <x v="4"/>
    <x v="8"/>
  </r>
  <r>
    <n v="77578849"/>
    <x v="41"/>
    <x v="0"/>
  </r>
  <r>
    <n v="77578850"/>
    <x v="41"/>
    <x v="11"/>
  </r>
  <r>
    <n v="77578852"/>
    <x v="41"/>
    <x v="14"/>
  </r>
  <r>
    <n v="77578858"/>
    <x v="40"/>
    <x v="13"/>
  </r>
  <r>
    <n v="77578859"/>
    <x v="40"/>
    <x v="14"/>
  </r>
  <r>
    <n v="77578861"/>
    <x v="41"/>
    <x v="4"/>
  </r>
  <r>
    <n v="77578862"/>
    <x v="40"/>
    <x v="5"/>
  </r>
  <r>
    <n v="77578863"/>
    <x v="41"/>
    <x v="14"/>
  </r>
  <r>
    <n v="77578864"/>
    <x v="40"/>
    <x v="8"/>
  </r>
  <r>
    <n v="77578865"/>
    <x v="40"/>
    <x v="15"/>
  </r>
  <r>
    <n v="77578866"/>
    <x v="40"/>
    <x v="0"/>
  </r>
  <r>
    <n v="77578867"/>
    <x v="40"/>
    <x v="13"/>
  </r>
  <r>
    <n v="77578868"/>
    <x v="40"/>
    <x v="5"/>
  </r>
  <r>
    <n v="77578870"/>
    <x v="40"/>
    <x v="3"/>
  </r>
  <r>
    <n v="77578871"/>
    <x v="40"/>
    <x v="0"/>
  </r>
  <r>
    <n v="77578872"/>
    <x v="40"/>
    <x v="13"/>
  </r>
  <r>
    <n v="77578874"/>
    <x v="40"/>
    <x v="4"/>
  </r>
  <r>
    <n v="77578875"/>
    <x v="40"/>
    <x v="8"/>
  </r>
  <r>
    <n v="77578878"/>
    <x v="40"/>
    <x v="1"/>
  </r>
  <r>
    <n v="77578880"/>
    <x v="41"/>
    <x v="2"/>
  </r>
  <r>
    <n v="77578881"/>
    <x v="40"/>
    <x v="0"/>
  </r>
  <r>
    <n v="77578883"/>
    <x v="40"/>
    <x v="1"/>
  </r>
  <r>
    <n v="77578884"/>
    <x v="41"/>
    <x v="16"/>
  </r>
  <r>
    <n v="77578885"/>
    <x v="40"/>
    <x v="5"/>
  </r>
  <r>
    <n v="77578886"/>
    <x v="40"/>
    <x v="14"/>
  </r>
  <r>
    <n v="77578889"/>
    <x v="40"/>
    <x v="9"/>
  </r>
  <r>
    <n v="77578890"/>
    <x v="40"/>
    <x v="3"/>
  </r>
  <r>
    <n v="77578894"/>
    <x v="40"/>
    <x v="14"/>
  </r>
  <r>
    <n v="77578895"/>
    <x v="40"/>
    <x v="7"/>
  </r>
  <r>
    <n v="77578900"/>
    <x v="40"/>
    <x v="16"/>
  </r>
  <r>
    <n v="77578903"/>
    <x v="40"/>
    <x v="4"/>
  </r>
  <r>
    <n v="77578904"/>
    <x v="40"/>
    <x v="18"/>
  </r>
  <r>
    <n v="77578907"/>
    <x v="40"/>
    <x v="5"/>
  </r>
  <r>
    <n v="77578908"/>
    <x v="41"/>
    <x v="2"/>
  </r>
  <r>
    <n v="77578909"/>
    <x v="40"/>
    <x v="3"/>
  </r>
  <r>
    <n v="77578910"/>
    <x v="42"/>
    <x v="15"/>
  </r>
  <r>
    <n v="77578911"/>
    <x v="42"/>
    <x v="15"/>
  </r>
  <r>
    <n v="77578912"/>
    <x v="42"/>
    <x v="15"/>
  </r>
  <r>
    <n v="77578916"/>
    <x v="42"/>
    <x v="15"/>
  </r>
  <r>
    <n v="77578917"/>
    <x v="43"/>
    <x v="15"/>
  </r>
  <r>
    <n v="77578918"/>
    <x v="52"/>
    <x v="15"/>
  </r>
  <r>
    <n v="77578919"/>
    <x v="42"/>
    <x v="15"/>
  </r>
  <r>
    <n v="77578920"/>
    <x v="42"/>
    <x v="15"/>
  </r>
  <r>
    <n v="77578921"/>
    <x v="42"/>
    <x v="15"/>
  </r>
  <r>
    <n v="77578922"/>
    <x v="51"/>
    <x v="19"/>
  </r>
  <r>
    <n v="77578923"/>
    <x v="51"/>
    <x v="19"/>
  </r>
  <r>
    <n v="77578924"/>
    <x v="5"/>
    <x v="15"/>
  </r>
  <r>
    <n v="77578925"/>
    <x v="42"/>
    <x v="15"/>
  </r>
  <r>
    <n v="77578926"/>
    <x v="42"/>
    <x v="15"/>
  </r>
  <r>
    <n v="77578930"/>
    <x v="42"/>
    <x v="15"/>
  </r>
  <r>
    <n v="77578931"/>
    <x v="42"/>
    <x v="15"/>
  </r>
  <r>
    <n v="77578932"/>
    <x v="43"/>
    <x v="15"/>
  </r>
  <r>
    <n v="77578933"/>
    <x v="43"/>
    <x v="15"/>
  </r>
  <r>
    <n v="77578934"/>
    <x v="43"/>
    <x v="15"/>
  </r>
  <r>
    <n v="77578935"/>
    <x v="46"/>
    <x v="15"/>
  </r>
  <r>
    <n v="77578936"/>
    <x v="43"/>
    <x v="15"/>
  </r>
  <r>
    <n v="77578937"/>
    <x v="42"/>
    <x v="15"/>
  </r>
  <r>
    <n v="77578938"/>
    <x v="5"/>
    <x v="15"/>
  </r>
  <r>
    <n v="77578939"/>
    <x v="42"/>
    <x v="15"/>
  </r>
  <r>
    <n v="77578941"/>
    <x v="42"/>
    <x v="15"/>
  </r>
  <r>
    <n v="77578942"/>
    <x v="5"/>
    <x v="15"/>
  </r>
  <r>
    <n v="77578943"/>
    <x v="5"/>
    <x v="15"/>
  </r>
  <r>
    <n v="77578946"/>
    <x v="5"/>
    <x v="13"/>
  </r>
  <r>
    <n v="77578947"/>
    <x v="5"/>
    <x v="13"/>
  </r>
  <r>
    <n v="77578948"/>
    <x v="42"/>
    <x v="13"/>
  </r>
  <r>
    <n v="77578950"/>
    <x v="40"/>
    <x v="13"/>
  </r>
  <r>
    <n v="77578951"/>
    <x v="5"/>
    <x v="15"/>
  </r>
  <r>
    <n v="77578952"/>
    <x v="5"/>
    <x v="13"/>
  </r>
  <r>
    <n v="77578953"/>
    <x v="5"/>
    <x v="13"/>
  </r>
  <r>
    <n v="77578955"/>
    <x v="5"/>
    <x v="13"/>
  </r>
  <r>
    <n v="77578957"/>
    <x v="5"/>
    <x v="13"/>
  </r>
  <r>
    <n v="77578958"/>
    <x v="40"/>
    <x v="13"/>
  </r>
  <r>
    <n v="77578959"/>
    <x v="5"/>
    <x v="13"/>
  </r>
  <r>
    <n v="77578961"/>
    <x v="5"/>
    <x v="13"/>
  </r>
  <r>
    <n v="77578962"/>
    <x v="5"/>
    <x v="13"/>
  </r>
  <r>
    <n v="77578963"/>
    <x v="5"/>
    <x v="13"/>
  </r>
  <r>
    <n v="77578964"/>
    <x v="5"/>
    <x v="13"/>
  </r>
  <r>
    <n v="77578965"/>
    <x v="5"/>
    <x v="13"/>
  </r>
  <r>
    <n v="77578966"/>
    <x v="5"/>
    <x v="13"/>
  </r>
  <r>
    <n v="77578967"/>
    <x v="5"/>
    <x v="13"/>
  </r>
  <r>
    <n v="77578972"/>
    <x v="5"/>
    <x v="13"/>
  </r>
  <r>
    <n v="77578973"/>
    <x v="5"/>
    <x v="13"/>
  </r>
  <r>
    <n v="77578976"/>
    <x v="40"/>
    <x v="13"/>
  </r>
  <r>
    <n v="77578977"/>
    <x v="40"/>
    <x v="13"/>
  </r>
  <r>
    <n v="77578978"/>
    <x v="40"/>
    <x v="13"/>
  </r>
  <r>
    <n v="77578979"/>
    <x v="40"/>
    <x v="13"/>
  </r>
  <r>
    <n v="77578980"/>
    <x v="40"/>
    <x v="13"/>
  </r>
  <r>
    <n v="77578981"/>
    <x v="40"/>
    <x v="13"/>
  </r>
  <r>
    <n v="77578982"/>
    <x v="40"/>
    <x v="13"/>
  </r>
  <r>
    <n v="77578983"/>
    <x v="40"/>
    <x v="13"/>
  </r>
  <r>
    <n v="77578984"/>
    <x v="40"/>
    <x v="13"/>
  </r>
  <r>
    <n v="77578985"/>
    <x v="40"/>
    <x v="13"/>
  </r>
  <r>
    <n v="77578986"/>
    <x v="40"/>
    <x v="13"/>
  </r>
  <r>
    <n v="77578987"/>
    <x v="40"/>
    <x v="13"/>
  </r>
  <r>
    <n v="77578988"/>
    <x v="40"/>
    <x v="13"/>
  </r>
  <r>
    <n v="77578989"/>
    <x v="40"/>
    <x v="13"/>
  </r>
  <r>
    <n v="77578990"/>
    <x v="40"/>
    <x v="13"/>
  </r>
  <r>
    <n v="77578991"/>
    <x v="40"/>
    <x v="13"/>
  </r>
  <r>
    <n v="77578992"/>
    <x v="40"/>
    <x v="13"/>
  </r>
  <r>
    <n v="77578993"/>
    <x v="40"/>
    <x v="13"/>
  </r>
  <r>
    <n v="77578994"/>
    <x v="40"/>
    <x v="13"/>
  </r>
  <r>
    <n v="77578995"/>
    <x v="40"/>
    <x v="13"/>
  </r>
  <r>
    <n v="77578996"/>
    <x v="40"/>
    <x v="13"/>
  </r>
  <r>
    <n v="77578998"/>
    <x v="40"/>
    <x v="13"/>
  </r>
  <r>
    <n v="77579000"/>
    <x v="40"/>
    <x v="13"/>
  </r>
  <r>
    <n v="77579001"/>
    <x v="40"/>
    <x v="13"/>
  </r>
  <r>
    <n v="77579002"/>
    <x v="40"/>
    <x v="13"/>
  </r>
  <r>
    <n v="77579003"/>
    <x v="40"/>
    <x v="13"/>
  </r>
  <r>
    <n v="77579006"/>
    <x v="40"/>
    <x v="13"/>
  </r>
  <r>
    <n v="77579007"/>
    <x v="40"/>
    <x v="13"/>
  </r>
  <r>
    <n v="77579008"/>
    <x v="40"/>
    <x v="13"/>
  </r>
  <r>
    <n v="77579009"/>
    <x v="40"/>
    <x v="13"/>
  </r>
  <r>
    <n v="77579010"/>
    <x v="40"/>
    <x v="13"/>
  </r>
  <r>
    <n v="77579011"/>
    <x v="40"/>
    <x v="13"/>
  </r>
  <r>
    <n v="77579012"/>
    <x v="40"/>
    <x v="13"/>
  </r>
  <r>
    <n v="77579013"/>
    <x v="40"/>
    <x v="13"/>
  </r>
  <r>
    <n v="77579014"/>
    <x v="40"/>
    <x v="13"/>
  </r>
  <r>
    <n v="77579016"/>
    <x v="40"/>
    <x v="13"/>
  </r>
  <r>
    <n v="77579017"/>
    <x v="40"/>
    <x v="13"/>
  </r>
  <r>
    <n v="77579018"/>
    <x v="40"/>
    <x v="13"/>
  </r>
  <r>
    <n v="77579020"/>
    <x v="40"/>
    <x v="13"/>
  </r>
  <r>
    <n v="77579021"/>
    <x v="5"/>
    <x v="13"/>
  </r>
  <r>
    <n v="77579022"/>
    <x v="5"/>
    <x v="13"/>
  </r>
  <r>
    <n v="77579024"/>
    <x v="40"/>
    <x v="13"/>
  </r>
  <r>
    <n v="77579025"/>
    <x v="40"/>
    <x v="13"/>
  </r>
  <r>
    <n v="77579026"/>
    <x v="5"/>
    <x v="13"/>
  </r>
  <r>
    <n v="77579027"/>
    <x v="5"/>
    <x v="13"/>
  </r>
  <r>
    <n v="77579029"/>
    <x v="40"/>
    <x v="13"/>
  </r>
  <r>
    <n v="77579030"/>
    <x v="40"/>
    <x v="13"/>
  </r>
  <r>
    <n v="77579031"/>
    <x v="40"/>
    <x v="13"/>
  </r>
  <r>
    <n v="77579032"/>
    <x v="40"/>
    <x v="13"/>
  </r>
  <r>
    <n v="77579035"/>
    <x v="40"/>
    <x v="13"/>
  </r>
  <r>
    <n v="77579036"/>
    <x v="40"/>
    <x v="13"/>
  </r>
  <r>
    <n v="77579037"/>
    <x v="40"/>
    <x v="13"/>
  </r>
  <r>
    <n v="77579039"/>
    <x v="40"/>
    <x v="13"/>
  </r>
  <r>
    <n v="77579040"/>
    <x v="40"/>
    <x v="13"/>
  </r>
  <r>
    <n v="77579042"/>
    <x v="40"/>
    <x v="13"/>
  </r>
  <r>
    <n v="77579043"/>
    <x v="40"/>
    <x v="13"/>
  </r>
  <r>
    <n v="77579045"/>
    <x v="40"/>
    <x v="13"/>
  </r>
  <r>
    <n v="77579046"/>
    <x v="40"/>
    <x v="13"/>
  </r>
  <r>
    <n v="77579047"/>
    <x v="40"/>
    <x v="13"/>
  </r>
  <r>
    <n v="77579050"/>
    <x v="40"/>
    <x v="13"/>
  </r>
  <r>
    <n v="77579051"/>
    <x v="40"/>
    <x v="13"/>
  </r>
  <r>
    <n v="77579052"/>
    <x v="40"/>
    <x v="13"/>
  </r>
  <r>
    <n v="77579053"/>
    <x v="40"/>
    <x v="13"/>
  </r>
  <r>
    <n v="77579056"/>
    <x v="40"/>
    <x v="13"/>
  </r>
  <r>
    <n v="77579057"/>
    <x v="40"/>
    <x v="13"/>
  </r>
  <r>
    <n v="77579058"/>
    <x v="40"/>
    <x v="13"/>
  </r>
  <r>
    <n v="77579059"/>
    <x v="40"/>
    <x v="13"/>
  </r>
  <r>
    <n v="77579060"/>
    <x v="40"/>
    <x v="13"/>
  </r>
  <r>
    <n v="77579061"/>
    <x v="40"/>
    <x v="13"/>
  </r>
  <r>
    <n v="77579062"/>
    <x v="40"/>
    <x v="13"/>
  </r>
  <r>
    <n v="77579063"/>
    <x v="40"/>
    <x v="13"/>
  </r>
  <r>
    <n v="77579064"/>
    <x v="40"/>
    <x v="13"/>
  </r>
  <r>
    <n v="77579065"/>
    <x v="40"/>
    <x v="13"/>
  </r>
  <r>
    <n v="77579068"/>
    <x v="40"/>
    <x v="13"/>
  </r>
  <r>
    <n v="77579069"/>
    <x v="40"/>
    <x v="13"/>
  </r>
  <r>
    <n v="77579071"/>
    <x v="40"/>
    <x v="13"/>
  </r>
  <r>
    <n v="77579073"/>
    <x v="40"/>
    <x v="13"/>
  </r>
  <r>
    <n v="77579074"/>
    <x v="40"/>
    <x v="13"/>
  </r>
  <r>
    <n v="77579076"/>
    <x v="40"/>
    <x v="13"/>
  </r>
  <r>
    <n v="77579077"/>
    <x v="40"/>
    <x v="13"/>
  </r>
  <r>
    <n v="77579078"/>
    <x v="40"/>
    <x v="13"/>
  </r>
  <r>
    <n v="77579079"/>
    <x v="40"/>
    <x v="13"/>
  </r>
  <r>
    <n v="77579080"/>
    <x v="40"/>
    <x v="13"/>
  </r>
  <r>
    <n v="77579081"/>
    <x v="40"/>
    <x v="3"/>
  </r>
  <r>
    <n v="77579084"/>
    <x v="40"/>
    <x v="3"/>
  </r>
  <r>
    <n v="77579086"/>
    <x v="40"/>
    <x v="11"/>
  </r>
  <r>
    <n v="77579089"/>
    <x v="40"/>
    <x v="11"/>
  </r>
  <r>
    <n v="77579090"/>
    <x v="40"/>
    <x v="11"/>
  </r>
  <r>
    <n v="77579093"/>
    <x v="40"/>
    <x v="11"/>
  </r>
  <r>
    <n v="77579094"/>
    <x v="40"/>
    <x v="11"/>
  </r>
  <r>
    <n v="77579095"/>
    <x v="40"/>
    <x v="11"/>
  </r>
  <r>
    <n v="77579098"/>
    <x v="40"/>
    <x v="3"/>
  </r>
  <r>
    <n v="77579099"/>
    <x v="40"/>
    <x v="13"/>
  </r>
  <r>
    <n v="77579102"/>
    <x v="40"/>
    <x v="13"/>
  </r>
  <r>
    <n v="77579103"/>
    <x v="40"/>
    <x v="13"/>
  </r>
  <r>
    <n v="77579104"/>
    <x v="40"/>
    <x v="13"/>
  </r>
  <r>
    <n v="77579105"/>
    <x v="40"/>
    <x v="13"/>
  </r>
  <r>
    <n v="77579106"/>
    <x v="40"/>
    <x v="3"/>
  </r>
  <r>
    <n v="77579108"/>
    <x v="40"/>
    <x v="3"/>
  </r>
  <r>
    <n v="77579109"/>
    <x v="40"/>
    <x v="3"/>
  </r>
  <r>
    <n v="77579110"/>
    <x v="40"/>
    <x v="3"/>
  </r>
  <r>
    <n v="77579111"/>
    <x v="40"/>
    <x v="3"/>
  </r>
  <r>
    <n v="77579112"/>
    <x v="40"/>
    <x v="3"/>
  </r>
  <r>
    <n v="77579113"/>
    <x v="40"/>
    <x v="3"/>
  </r>
  <r>
    <n v="77579115"/>
    <x v="40"/>
    <x v="3"/>
  </r>
  <r>
    <n v="77579116"/>
    <x v="40"/>
    <x v="3"/>
  </r>
  <r>
    <n v="77579117"/>
    <x v="40"/>
    <x v="3"/>
  </r>
  <r>
    <n v="77579120"/>
    <x v="40"/>
    <x v="3"/>
  </r>
  <r>
    <n v="77579121"/>
    <x v="40"/>
    <x v="3"/>
  </r>
  <r>
    <n v="77579124"/>
    <x v="40"/>
    <x v="3"/>
  </r>
  <r>
    <n v="77579125"/>
    <x v="5"/>
    <x v="3"/>
  </r>
  <r>
    <n v="77579126"/>
    <x v="40"/>
    <x v="3"/>
  </r>
  <r>
    <n v="77579127"/>
    <x v="40"/>
    <x v="3"/>
  </r>
  <r>
    <n v="77579128"/>
    <x v="40"/>
    <x v="3"/>
  </r>
  <r>
    <n v="77579130"/>
    <x v="40"/>
    <x v="3"/>
  </r>
  <r>
    <n v="77579131"/>
    <x v="40"/>
    <x v="3"/>
  </r>
  <r>
    <n v="77579132"/>
    <x v="40"/>
    <x v="3"/>
  </r>
  <r>
    <n v="77579133"/>
    <x v="40"/>
    <x v="3"/>
  </r>
  <r>
    <n v="77579134"/>
    <x v="40"/>
    <x v="3"/>
  </r>
  <r>
    <n v="77579136"/>
    <x v="40"/>
    <x v="3"/>
  </r>
  <r>
    <n v="77579137"/>
    <x v="40"/>
    <x v="13"/>
  </r>
  <r>
    <n v="77579138"/>
    <x v="40"/>
    <x v="13"/>
  </r>
  <r>
    <n v="77579139"/>
    <x v="40"/>
    <x v="13"/>
  </r>
  <r>
    <n v="77579140"/>
    <x v="40"/>
    <x v="13"/>
  </r>
  <r>
    <n v="77579141"/>
    <x v="40"/>
    <x v="13"/>
  </r>
  <r>
    <n v="77579142"/>
    <x v="40"/>
    <x v="13"/>
  </r>
  <r>
    <n v="77579143"/>
    <x v="40"/>
    <x v="13"/>
  </r>
  <r>
    <n v="77579147"/>
    <x v="5"/>
    <x v="13"/>
  </r>
  <r>
    <n v="77579148"/>
    <x v="5"/>
    <x v="13"/>
  </r>
  <r>
    <n v="77579149"/>
    <x v="42"/>
    <x v="13"/>
  </r>
  <r>
    <n v="77579150"/>
    <x v="40"/>
    <x v="13"/>
  </r>
  <r>
    <n v="77579151"/>
    <x v="40"/>
    <x v="13"/>
  </r>
  <r>
    <n v="77579152"/>
    <x v="40"/>
    <x v="13"/>
  </r>
  <r>
    <n v="77579153"/>
    <x v="40"/>
    <x v="13"/>
  </r>
  <r>
    <n v="77579154"/>
    <x v="40"/>
    <x v="13"/>
  </r>
  <r>
    <n v="77579155"/>
    <x v="40"/>
    <x v="13"/>
  </r>
  <r>
    <n v="77579156"/>
    <x v="40"/>
    <x v="13"/>
  </r>
  <r>
    <n v="77579157"/>
    <x v="40"/>
    <x v="13"/>
  </r>
  <r>
    <n v="77579158"/>
    <x v="42"/>
    <x v="13"/>
  </r>
  <r>
    <n v="77579159"/>
    <x v="42"/>
    <x v="13"/>
  </r>
  <r>
    <n v="77579160"/>
    <x v="40"/>
    <x v="13"/>
  </r>
  <r>
    <n v="77579163"/>
    <x v="40"/>
    <x v="13"/>
  </r>
  <r>
    <n v="77579164"/>
    <x v="40"/>
    <x v="13"/>
  </r>
  <r>
    <n v="77579166"/>
    <x v="40"/>
    <x v="13"/>
  </r>
  <r>
    <n v="77579167"/>
    <x v="40"/>
    <x v="13"/>
  </r>
  <r>
    <n v="77579168"/>
    <x v="40"/>
    <x v="13"/>
  </r>
  <r>
    <n v="77579169"/>
    <x v="40"/>
    <x v="13"/>
  </r>
  <r>
    <n v="77579170"/>
    <x v="40"/>
    <x v="13"/>
  </r>
  <r>
    <n v="77579171"/>
    <x v="40"/>
    <x v="13"/>
  </r>
  <r>
    <n v="77579172"/>
    <x v="40"/>
    <x v="13"/>
  </r>
  <r>
    <n v="77579173"/>
    <x v="40"/>
    <x v="13"/>
  </r>
  <r>
    <n v="77579174"/>
    <x v="40"/>
    <x v="13"/>
  </r>
  <r>
    <n v="77579178"/>
    <x v="40"/>
    <x v="3"/>
  </r>
  <r>
    <n v="77579179"/>
    <x v="40"/>
    <x v="3"/>
  </r>
  <r>
    <n v="77579180"/>
    <x v="40"/>
    <x v="3"/>
  </r>
  <r>
    <n v="77579181"/>
    <x v="40"/>
    <x v="13"/>
  </r>
  <r>
    <n v="77579182"/>
    <x v="40"/>
    <x v="13"/>
  </r>
  <r>
    <n v="77579183"/>
    <x v="40"/>
    <x v="13"/>
  </r>
  <r>
    <n v="77579184"/>
    <x v="40"/>
    <x v="13"/>
  </r>
  <r>
    <n v="77579185"/>
    <x v="40"/>
    <x v="13"/>
  </r>
  <r>
    <n v="77579187"/>
    <x v="40"/>
    <x v="13"/>
  </r>
  <r>
    <n v="77579191"/>
    <x v="40"/>
    <x v="13"/>
  </r>
  <r>
    <n v="77579192"/>
    <x v="40"/>
    <x v="13"/>
  </r>
  <r>
    <n v="77579193"/>
    <x v="40"/>
    <x v="3"/>
  </r>
  <r>
    <n v="77579194"/>
    <x v="40"/>
    <x v="3"/>
  </r>
  <r>
    <n v="77579195"/>
    <x v="40"/>
    <x v="3"/>
  </r>
  <r>
    <n v="77579196"/>
    <x v="40"/>
    <x v="3"/>
  </r>
  <r>
    <n v="77579197"/>
    <x v="40"/>
    <x v="3"/>
  </r>
  <r>
    <n v="77579202"/>
    <x v="40"/>
    <x v="3"/>
  </r>
  <r>
    <n v="77579203"/>
    <x v="40"/>
    <x v="3"/>
  </r>
  <r>
    <n v="77579205"/>
    <x v="40"/>
    <x v="3"/>
  </r>
  <r>
    <n v="77579206"/>
    <x v="40"/>
    <x v="3"/>
  </r>
  <r>
    <n v="77579213"/>
    <x v="40"/>
    <x v="3"/>
  </r>
  <r>
    <n v="77579215"/>
    <x v="40"/>
    <x v="3"/>
  </r>
  <r>
    <n v="77579216"/>
    <x v="40"/>
    <x v="3"/>
  </r>
  <r>
    <n v="77579217"/>
    <x v="40"/>
    <x v="3"/>
  </r>
  <r>
    <n v="77579219"/>
    <x v="40"/>
    <x v="13"/>
  </r>
  <r>
    <n v="77579221"/>
    <x v="40"/>
    <x v="13"/>
  </r>
  <r>
    <n v="77579222"/>
    <x v="40"/>
    <x v="13"/>
  </r>
  <r>
    <n v="77579223"/>
    <x v="40"/>
    <x v="13"/>
  </r>
  <r>
    <n v="77579224"/>
    <x v="40"/>
    <x v="13"/>
  </r>
  <r>
    <n v="77579225"/>
    <x v="40"/>
    <x v="13"/>
  </r>
  <r>
    <n v="77579226"/>
    <x v="40"/>
    <x v="13"/>
  </r>
  <r>
    <n v="77579228"/>
    <x v="5"/>
    <x v="13"/>
  </r>
  <r>
    <n v="77579229"/>
    <x v="40"/>
    <x v="13"/>
  </r>
  <r>
    <n v="77579230"/>
    <x v="40"/>
    <x v="13"/>
  </r>
  <r>
    <n v="77579231"/>
    <x v="40"/>
    <x v="13"/>
  </r>
  <r>
    <n v="77579233"/>
    <x v="40"/>
    <x v="13"/>
  </r>
  <r>
    <n v="77579235"/>
    <x v="40"/>
    <x v="13"/>
  </r>
  <r>
    <n v="77579236"/>
    <x v="40"/>
    <x v="13"/>
  </r>
  <r>
    <n v="77579237"/>
    <x v="42"/>
    <x v="13"/>
  </r>
  <r>
    <n v="77579238"/>
    <x v="40"/>
    <x v="13"/>
  </r>
  <r>
    <n v="77579239"/>
    <x v="42"/>
    <x v="13"/>
  </r>
  <r>
    <n v="77579242"/>
    <x v="40"/>
    <x v="13"/>
  </r>
  <r>
    <n v="77579243"/>
    <x v="5"/>
    <x v="13"/>
  </r>
  <r>
    <n v="77579244"/>
    <x v="5"/>
    <x v="13"/>
  </r>
  <r>
    <n v="77579245"/>
    <x v="5"/>
    <x v="13"/>
  </r>
  <r>
    <n v="77579246"/>
    <x v="5"/>
    <x v="13"/>
  </r>
  <r>
    <n v="77579247"/>
    <x v="40"/>
    <x v="3"/>
  </r>
  <r>
    <n v="77579248"/>
    <x v="40"/>
    <x v="3"/>
  </r>
  <r>
    <n v="77579249"/>
    <x v="40"/>
    <x v="3"/>
  </r>
  <r>
    <n v="77579254"/>
    <x v="40"/>
    <x v="3"/>
  </r>
  <r>
    <n v="77579255"/>
    <x v="40"/>
    <x v="3"/>
  </r>
  <r>
    <n v="77579257"/>
    <x v="40"/>
    <x v="3"/>
  </r>
  <r>
    <n v="77579259"/>
    <x v="40"/>
    <x v="3"/>
  </r>
  <r>
    <n v="77579260"/>
    <x v="40"/>
    <x v="3"/>
  </r>
  <r>
    <n v="77579261"/>
    <x v="40"/>
    <x v="3"/>
  </r>
  <r>
    <n v="77579262"/>
    <x v="40"/>
    <x v="3"/>
  </r>
  <r>
    <n v="77579263"/>
    <x v="40"/>
    <x v="3"/>
  </r>
  <r>
    <n v="77579264"/>
    <x v="5"/>
    <x v="3"/>
  </r>
  <r>
    <n v="77579265"/>
    <x v="40"/>
    <x v="3"/>
  </r>
  <r>
    <n v="77579266"/>
    <x v="40"/>
    <x v="3"/>
  </r>
  <r>
    <n v="77579268"/>
    <x v="40"/>
    <x v="3"/>
  </r>
  <r>
    <n v="77579272"/>
    <x v="40"/>
    <x v="3"/>
  </r>
  <r>
    <n v="77579276"/>
    <x v="40"/>
    <x v="3"/>
  </r>
  <r>
    <n v="77579277"/>
    <x v="40"/>
    <x v="3"/>
  </r>
  <r>
    <n v="77579278"/>
    <x v="40"/>
    <x v="3"/>
  </r>
  <r>
    <n v="77579279"/>
    <x v="5"/>
    <x v="3"/>
  </r>
  <r>
    <n v="77579280"/>
    <x v="40"/>
    <x v="3"/>
  </r>
  <r>
    <n v="77579281"/>
    <x v="40"/>
    <x v="3"/>
  </r>
  <r>
    <n v="77579282"/>
    <x v="40"/>
    <x v="3"/>
  </r>
  <r>
    <n v="77579284"/>
    <x v="40"/>
    <x v="3"/>
  </r>
  <r>
    <n v="77579288"/>
    <x v="40"/>
    <x v="3"/>
  </r>
  <r>
    <n v="77579290"/>
    <x v="40"/>
    <x v="3"/>
  </r>
  <r>
    <n v="77579291"/>
    <x v="40"/>
    <x v="3"/>
  </r>
  <r>
    <n v="77579294"/>
    <x v="40"/>
    <x v="3"/>
  </r>
  <r>
    <n v="77579295"/>
    <x v="40"/>
    <x v="3"/>
  </r>
  <r>
    <n v="77579296"/>
    <x v="40"/>
    <x v="3"/>
  </r>
  <r>
    <n v="77579298"/>
    <x v="40"/>
    <x v="3"/>
  </r>
  <r>
    <n v="77579299"/>
    <x v="40"/>
    <x v="3"/>
  </r>
  <r>
    <n v="77579300"/>
    <x v="40"/>
    <x v="3"/>
  </r>
  <r>
    <n v="77579302"/>
    <x v="40"/>
    <x v="3"/>
  </r>
  <r>
    <n v="77579307"/>
    <x v="40"/>
    <x v="3"/>
  </r>
  <r>
    <n v="77579308"/>
    <x v="40"/>
    <x v="3"/>
  </r>
  <r>
    <n v="77579310"/>
    <x v="40"/>
    <x v="3"/>
  </r>
  <r>
    <n v="77579312"/>
    <x v="40"/>
    <x v="3"/>
  </r>
  <r>
    <n v="77579313"/>
    <x v="40"/>
    <x v="3"/>
  </r>
  <r>
    <n v="77579314"/>
    <x v="40"/>
    <x v="3"/>
  </r>
  <r>
    <n v="77579315"/>
    <x v="40"/>
    <x v="3"/>
  </r>
  <r>
    <n v="77579316"/>
    <x v="40"/>
    <x v="3"/>
  </r>
  <r>
    <n v="77579319"/>
    <x v="40"/>
    <x v="3"/>
  </r>
  <r>
    <n v="77579320"/>
    <x v="42"/>
    <x v="13"/>
  </r>
  <r>
    <n v="77579321"/>
    <x v="5"/>
    <x v="13"/>
  </r>
  <r>
    <n v="77579322"/>
    <x v="40"/>
    <x v="13"/>
  </r>
  <r>
    <n v="77579323"/>
    <x v="5"/>
    <x v="13"/>
  </r>
  <r>
    <n v="77579324"/>
    <x v="5"/>
    <x v="13"/>
  </r>
  <r>
    <n v="77579325"/>
    <x v="5"/>
    <x v="13"/>
  </r>
  <r>
    <n v="77579326"/>
    <x v="5"/>
    <x v="13"/>
  </r>
  <r>
    <n v="77579327"/>
    <x v="5"/>
    <x v="8"/>
  </r>
  <r>
    <n v="77579328"/>
    <x v="5"/>
    <x v="8"/>
  </r>
  <r>
    <n v="77579330"/>
    <x v="42"/>
    <x v="8"/>
  </r>
  <r>
    <n v="77579331"/>
    <x v="5"/>
    <x v="8"/>
  </r>
  <r>
    <n v="77579333"/>
    <x v="5"/>
    <x v="8"/>
  </r>
  <r>
    <n v="77579334"/>
    <x v="5"/>
    <x v="8"/>
  </r>
  <r>
    <n v="77579335"/>
    <x v="5"/>
    <x v="8"/>
  </r>
  <r>
    <n v="77579336"/>
    <x v="5"/>
    <x v="8"/>
  </r>
  <r>
    <n v="77579339"/>
    <x v="5"/>
    <x v="3"/>
  </r>
  <r>
    <n v="77579340"/>
    <x v="42"/>
    <x v="13"/>
  </r>
  <r>
    <n v="77579341"/>
    <x v="5"/>
    <x v="13"/>
  </r>
  <r>
    <n v="77579343"/>
    <x v="5"/>
    <x v="3"/>
  </r>
  <r>
    <n v="77579347"/>
    <x v="42"/>
    <x v="8"/>
  </r>
  <r>
    <n v="77579348"/>
    <x v="5"/>
    <x v="8"/>
  </r>
  <r>
    <n v="77579349"/>
    <x v="5"/>
    <x v="8"/>
  </r>
  <r>
    <n v="77579350"/>
    <x v="42"/>
    <x v="8"/>
  </r>
  <r>
    <n v="77579351"/>
    <x v="42"/>
    <x v="8"/>
  </r>
  <r>
    <n v="77579352"/>
    <x v="5"/>
    <x v="8"/>
  </r>
  <r>
    <n v="77579353"/>
    <x v="5"/>
    <x v="3"/>
  </r>
  <r>
    <n v="77579354"/>
    <x v="40"/>
    <x v="3"/>
  </r>
  <r>
    <n v="77579355"/>
    <x v="40"/>
    <x v="3"/>
  </r>
  <r>
    <n v="77579356"/>
    <x v="40"/>
    <x v="15"/>
  </r>
  <r>
    <n v="77579357"/>
    <x v="5"/>
    <x v="8"/>
  </r>
  <r>
    <n v="77579358"/>
    <x v="5"/>
    <x v="8"/>
  </r>
  <r>
    <n v="77579359"/>
    <x v="40"/>
    <x v="8"/>
  </r>
  <r>
    <n v="77579360"/>
    <x v="40"/>
    <x v="8"/>
  </r>
  <r>
    <n v="77579363"/>
    <x v="5"/>
    <x v="8"/>
  </r>
  <r>
    <n v="77579365"/>
    <x v="5"/>
    <x v="8"/>
  </r>
  <r>
    <n v="77579366"/>
    <x v="40"/>
    <x v="8"/>
  </r>
  <r>
    <n v="77579368"/>
    <x v="40"/>
    <x v="8"/>
  </r>
  <r>
    <n v="77579370"/>
    <x v="40"/>
    <x v="8"/>
  </r>
  <r>
    <n v="77579371"/>
    <x v="5"/>
    <x v="8"/>
  </r>
  <r>
    <n v="77579376"/>
    <x v="40"/>
    <x v="8"/>
  </r>
  <r>
    <n v="77579377"/>
    <x v="40"/>
    <x v="8"/>
  </r>
  <r>
    <n v="77579378"/>
    <x v="40"/>
    <x v="8"/>
  </r>
  <r>
    <n v="77579380"/>
    <x v="5"/>
    <x v="8"/>
  </r>
  <r>
    <n v="77579381"/>
    <x v="5"/>
    <x v="8"/>
  </r>
  <r>
    <n v="77579382"/>
    <x v="5"/>
    <x v="8"/>
  </r>
  <r>
    <n v="77579383"/>
    <x v="40"/>
    <x v="8"/>
  </r>
  <r>
    <n v="77579385"/>
    <x v="5"/>
    <x v="8"/>
  </r>
  <r>
    <n v="77579386"/>
    <x v="40"/>
    <x v="8"/>
  </r>
  <r>
    <n v="77579387"/>
    <x v="40"/>
    <x v="8"/>
  </r>
  <r>
    <n v="77579391"/>
    <x v="40"/>
    <x v="8"/>
  </r>
  <r>
    <n v="77579393"/>
    <x v="40"/>
    <x v="8"/>
  </r>
  <r>
    <n v="77579396"/>
    <x v="40"/>
    <x v="8"/>
  </r>
  <r>
    <n v="77579397"/>
    <x v="40"/>
    <x v="8"/>
  </r>
  <r>
    <n v="77579398"/>
    <x v="40"/>
    <x v="8"/>
  </r>
  <r>
    <n v="77579403"/>
    <x v="40"/>
    <x v="8"/>
  </r>
  <r>
    <n v="77579404"/>
    <x v="5"/>
    <x v="8"/>
  </r>
  <r>
    <n v="77579405"/>
    <x v="5"/>
    <x v="8"/>
  </r>
  <r>
    <n v="77579406"/>
    <x v="40"/>
    <x v="8"/>
  </r>
  <r>
    <n v="77579411"/>
    <x v="40"/>
    <x v="8"/>
  </r>
  <r>
    <n v="77579412"/>
    <x v="40"/>
    <x v="8"/>
  </r>
  <r>
    <n v="77579414"/>
    <x v="40"/>
    <x v="8"/>
  </r>
  <r>
    <n v="77579415"/>
    <x v="40"/>
    <x v="8"/>
  </r>
  <r>
    <n v="77579417"/>
    <x v="40"/>
    <x v="8"/>
  </r>
  <r>
    <n v="77579419"/>
    <x v="40"/>
    <x v="8"/>
  </r>
  <r>
    <n v="77579421"/>
    <x v="40"/>
    <x v="8"/>
  </r>
  <r>
    <n v="77579422"/>
    <x v="40"/>
    <x v="8"/>
  </r>
  <r>
    <n v="77579423"/>
    <x v="40"/>
    <x v="8"/>
  </r>
  <r>
    <n v="77579424"/>
    <x v="40"/>
    <x v="8"/>
  </r>
  <r>
    <n v="77579425"/>
    <x v="40"/>
    <x v="8"/>
  </r>
  <r>
    <n v="77579426"/>
    <x v="40"/>
    <x v="8"/>
  </r>
  <r>
    <n v="77579427"/>
    <x v="40"/>
    <x v="8"/>
  </r>
  <r>
    <n v="77579428"/>
    <x v="40"/>
    <x v="8"/>
  </r>
  <r>
    <n v="77579431"/>
    <x v="40"/>
    <x v="8"/>
  </r>
  <r>
    <n v="77579432"/>
    <x v="40"/>
    <x v="8"/>
  </r>
  <r>
    <n v="77579435"/>
    <x v="40"/>
    <x v="8"/>
  </r>
  <r>
    <n v="77579436"/>
    <x v="40"/>
    <x v="8"/>
  </r>
  <r>
    <n v="77579438"/>
    <x v="40"/>
    <x v="8"/>
  </r>
  <r>
    <n v="77579439"/>
    <x v="40"/>
    <x v="8"/>
  </r>
  <r>
    <n v="77579441"/>
    <x v="40"/>
    <x v="8"/>
  </r>
  <r>
    <n v="77579442"/>
    <x v="40"/>
    <x v="8"/>
  </r>
  <r>
    <n v="77579444"/>
    <x v="40"/>
    <x v="8"/>
  </r>
  <r>
    <n v="77579446"/>
    <x v="40"/>
    <x v="8"/>
  </r>
  <r>
    <n v="77579448"/>
    <x v="40"/>
    <x v="8"/>
  </r>
  <r>
    <n v="77579449"/>
    <x v="40"/>
    <x v="8"/>
  </r>
  <r>
    <n v="77579450"/>
    <x v="40"/>
    <x v="8"/>
  </r>
  <r>
    <n v="77579451"/>
    <x v="5"/>
    <x v="8"/>
  </r>
  <r>
    <n v="77579452"/>
    <x v="40"/>
    <x v="8"/>
  </r>
  <r>
    <n v="77579454"/>
    <x v="40"/>
    <x v="8"/>
  </r>
  <r>
    <n v="77579455"/>
    <x v="5"/>
    <x v="8"/>
  </r>
  <r>
    <n v="77579456"/>
    <x v="5"/>
    <x v="8"/>
  </r>
  <r>
    <n v="77579457"/>
    <x v="40"/>
    <x v="8"/>
  </r>
  <r>
    <n v="77579463"/>
    <x v="40"/>
    <x v="8"/>
  </r>
  <r>
    <n v="77579464"/>
    <x v="40"/>
    <x v="8"/>
  </r>
  <r>
    <n v="77579466"/>
    <x v="5"/>
    <x v="8"/>
  </r>
  <r>
    <n v="77579469"/>
    <x v="40"/>
    <x v="8"/>
  </r>
  <r>
    <n v="77579470"/>
    <x v="40"/>
    <x v="8"/>
  </r>
  <r>
    <n v="77579471"/>
    <x v="5"/>
    <x v="8"/>
  </r>
  <r>
    <n v="77579472"/>
    <x v="5"/>
    <x v="8"/>
  </r>
  <r>
    <n v="77579474"/>
    <x v="40"/>
    <x v="8"/>
  </r>
  <r>
    <n v="77579477"/>
    <x v="40"/>
    <x v="8"/>
  </r>
  <r>
    <n v="77579478"/>
    <x v="40"/>
    <x v="8"/>
  </r>
  <r>
    <n v="77579480"/>
    <x v="40"/>
    <x v="8"/>
  </r>
  <r>
    <n v="77579482"/>
    <x v="40"/>
    <x v="8"/>
  </r>
  <r>
    <n v="77579483"/>
    <x v="40"/>
    <x v="8"/>
  </r>
  <r>
    <n v="77579484"/>
    <x v="40"/>
    <x v="8"/>
  </r>
  <r>
    <n v="77579487"/>
    <x v="5"/>
    <x v="3"/>
  </r>
  <r>
    <n v="77579488"/>
    <x v="5"/>
    <x v="8"/>
  </r>
  <r>
    <n v="77579489"/>
    <x v="40"/>
    <x v="3"/>
  </r>
  <r>
    <n v="77579490"/>
    <x v="40"/>
    <x v="3"/>
  </r>
  <r>
    <n v="77579492"/>
    <x v="40"/>
    <x v="3"/>
  </r>
  <r>
    <n v="77579493"/>
    <x v="40"/>
    <x v="3"/>
  </r>
  <r>
    <n v="77579495"/>
    <x v="40"/>
    <x v="3"/>
  </r>
  <r>
    <n v="77579496"/>
    <x v="40"/>
    <x v="3"/>
  </r>
  <r>
    <n v="77579499"/>
    <x v="40"/>
    <x v="3"/>
  </r>
  <r>
    <n v="77579503"/>
    <x v="40"/>
    <x v="3"/>
  </r>
  <r>
    <n v="77579505"/>
    <x v="40"/>
    <x v="3"/>
  </r>
  <r>
    <n v="77579506"/>
    <x v="40"/>
    <x v="3"/>
  </r>
  <r>
    <n v="77579508"/>
    <x v="40"/>
    <x v="3"/>
  </r>
  <r>
    <n v="77579509"/>
    <x v="40"/>
    <x v="3"/>
  </r>
  <r>
    <n v="77579511"/>
    <x v="40"/>
    <x v="3"/>
  </r>
  <r>
    <n v="77579512"/>
    <x v="40"/>
    <x v="3"/>
  </r>
  <r>
    <n v="77579514"/>
    <x v="40"/>
    <x v="3"/>
  </r>
  <r>
    <n v="77579520"/>
    <x v="40"/>
    <x v="3"/>
  </r>
  <r>
    <n v="77579521"/>
    <x v="40"/>
    <x v="3"/>
  </r>
  <r>
    <n v="77579527"/>
    <x v="40"/>
    <x v="3"/>
  </r>
  <r>
    <n v="77579528"/>
    <x v="40"/>
    <x v="3"/>
  </r>
  <r>
    <n v="77579529"/>
    <x v="40"/>
    <x v="3"/>
  </r>
  <r>
    <n v="77579532"/>
    <x v="40"/>
    <x v="3"/>
  </r>
  <r>
    <n v="77579533"/>
    <x v="40"/>
    <x v="3"/>
  </r>
  <r>
    <n v="77579535"/>
    <x v="40"/>
    <x v="3"/>
  </r>
  <r>
    <n v="77579536"/>
    <x v="40"/>
    <x v="3"/>
  </r>
  <r>
    <n v="77579537"/>
    <x v="40"/>
    <x v="3"/>
  </r>
  <r>
    <n v="77579538"/>
    <x v="40"/>
    <x v="3"/>
  </r>
  <r>
    <n v="77579539"/>
    <x v="40"/>
    <x v="3"/>
  </r>
  <r>
    <n v="77579540"/>
    <x v="40"/>
    <x v="3"/>
  </r>
  <r>
    <n v="77579542"/>
    <x v="40"/>
    <x v="3"/>
  </r>
  <r>
    <n v="77579545"/>
    <x v="40"/>
    <x v="3"/>
  </r>
  <r>
    <n v="77579546"/>
    <x v="40"/>
    <x v="3"/>
  </r>
  <r>
    <n v="77579550"/>
    <x v="40"/>
    <x v="3"/>
  </r>
  <r>
    <n v="77579551"/>
    <x v="40"/>
    <x v="3"/>
  </r>
  <r>
    <n v="77579552"/>
    <x v="40"/>
    <x v="3"/>
  </r>
  <r>
    <n v="77579553"/>
    <x v="40"/>
    <x v="3"/>
  </r>
  <r>
    <n v="77579555"/>
    <x v="40"/>
    <x v="3"/>
  </r>
  <r>
    <n v="77579556"/>
    <x v="40"/>
    <x v="3"/>
  </r>
  <r>
    <n v="77579557"/>
    <x v="40"/>
    <x v="3"/>
  </r>
  <r>
    <n v="77579558"/>
    <x v="40"/>
    <x v="3"/>
  </r>
  <r>
    <n v="77579559"/>
    <x v="40"/>
    <x v="3"/>
  </r>
  <r>
    <n v="77579560"/>
    <x v="40"/>
    <x v="3"/>
  </r>
  <r>
    <n v="77579561"/>
    <x v="40"/>
    <x v="3"/>
  </r>
  <r>
    <n v="77579562"/>
    <x v="40"/>
    <x v="3"/>
  </r>
  <r>
    <n v="77579563"/>
    <x v="40"/>
    <x v="3"/>
  </r>
  <r>
    <n v="77579565"/>
    <x v="40"/>
    <x v="3"/>
  </r>
  <r>
    <n v="77579566"/>
    <x v="40"/>
    <x v="3"/>
  </r>
  <r>
    <n v="77579569"/>
    <x v="40"/>
    <x v="3"/>
  </r>
  <r>
    <n v="77579570"/>
    <x v="40"/>
    <x v="3"/>
  </r>
  <r>
    <n v="77579571"/>
    <x v="40"/>
    <x v="3"/>
  </r>
  <r>
    <n v="77579572"/>
    <x v="40"/>
    <x v="3"/>
  </r>
  <r>
    <n v="77579573"/>
    <x v="40"/>
    <x v="3"/>
  </r>
  <r>
    <n v="77579574"/>
    <x v="40"/>
    <x v="3"/>
  </r>
  <r>
    <n v="77579575"/>
    <x v="40"/>
    <x v="3"/>
  </r>
  <r>
    <n v="77579576"/>
    <x v="40"/>
    <x v="3"/>
  </r>
  <r>
    <n v="77579577"/>
    <x v="40"/>
    <x v="3"/>
  </r>
  <r>
    <n v="77579578"/>
    <x v="40"/>
    <x v="3"/>
  </r>
  <r>
    <n v="77579579"/>
    <x v="40"/>
    <x v="3"/>
  </r>
  <r>
    <n v="77579580"/>
    <x v="40"/>
    <x v="3"/>
  </r>
  <r>
    <n v="77579582"/>
    <x v="40"/>
    <x v="3"/>
  </r>
  <r>
    <n v="77579583"/>
    <x v="40"/>
    <x v="3"/>
  </r>
  <r>
    <n v="77579585"/>
    <x v="40"/>
    <x v="3"/>
  </r>
  <r>
    <n v="77579587"/>
    <x v="40"/>
    <x v="3"/>
  </r>
  <r>
    <n v="77579588"/>
    <x v="40"/>
    <x v="3"/>
  </r>
  <r>
    <n v="77579590"/>
    <x v="40"/>
    <x v="3"/>
  </r>
  <r>
    <n v="77579594"/>
    <x v="40"/>
    <x v="3"/>
  </r>
  <r>
    <n v="77579595"/>
    <x v="40"/>
    <x v="6"/>
  </r>
  <r>
    <n v="77579598"/>
    <x v="40"/>
    <x v="6"/>
  </r>
  <r>
    <n v="77579599"/>
    <x v="40"/>
    <x v="6"/>
  </r>
  <r>
    <n v="77579600"/>
    <x v="40"/>
    <x v="6"/>
  </r>
  <r>
    <n v="77579601"/>
    <x v="40"/>
    <x v="6"/>
  </r>
  <r>
    <n v="77579603"/>
    <x v="40"/>
    <x v="6"/>
  </r>
  <r>
    <n v="77579608"/>
    <x v="40"/>
    <x v="6"/>
  </r>
  <r>
    <n v="77579610"/>
    <x v="40"/>
    <x v="6"/>
  </r>
  <r>
    <n v="77579612"/>
    <x v="40"/>
    <x v="6"/>
  </r>
  <r>
    <n v="77579615"/>
    <x v="40"/>
    <x v="6"/>
  </r>
  <r>
    <n v="77579616"/>
    <x v="40"/>
    <x v="6"/>
  </r>
  <r>
    <n v="77579617"/>
    <x v="40"/>
    <x v="6"/>
  </r>
  <r>
    <n v="77579618"/>
    <x v="40"/>
    <x v="6"/>
  </r>
  <r>
    <n v="77579619"/>
    <x v="40"/>
    <x v="6"/>
  </r>
  <r>
    <n v="77579621"/>
    <x v="40"/>
    <x v="6"/>
  </r>
  <r>
    <n v="77579622"/>
    <x v="40"/>
    <x v="6"/>
  </r>
  <r>
    <n v="77579625"/>
    <x v="40"/>
    <x v="6"/>
  </r>
  <r>
    <n v="77579627"/>
    <x v="40"/>
    <x v="6"/>
  </r>
  <r>
    <n v="77579628"/>
    <x v="40"/>
    <x v="6"/>
  </r>
  <r>
    <n v="77579631"/>
    <x v="40"/>
    <x v="6"/>
  </r>
  <r>
    <n v="77579632"/>
    <x v="40"/>
    <x v="6"/>
  </r>
  <r>
    <n v="77579636"/>
    <x v="40"/>
    <x v="6"/>
  </r>
  <r>
    <n v="77579638"/>
    <x v="40"/>
    <x v="6"/>
  </r>
  <r>
    <n v="77579639"/>
    <x v="40"/>
    <x v="6"/>
  </r>
  <r>
    <n v="77579640"/>
    <x v="40"/>
    <x v="6"/>
  </r>
  <r>
    <n v="77579645"/>
    <x v="40"/>
    <x v="6"/>
  </r>
  <r>
    <n v="77579646"/>
    <x v="40"/>
    <x v="6"/>
  </r>
  <r>
    <n v="77579647"/>
    <x v="40"/>
    <x v="6"/>
  </r>
  <r>
    <n v="77579648"/>
    <x v="40"/>
    <x v="6"/>
  </r>
  <r>
    <n v="77579649"/>
    <x v="40"/>
    <x v="6"/>
  </r>
  <r>
    <n v="77579650"/>
    <x v="40"/>
    <x v="6"/>
  </r>
  <r>
    <n v="77579651"/>
    <x v="40"/>
    <x v="6"/>
  </r>
  <r>
    <n v="77579653"/>
    <x v="40"/>
    <x v="6"/>
  </r>
  <r>
    <n v="77579654"/>
    <x v="40"/>
    <x v="6"/>
  </r>
  <r>
    <n v="77579656"/>
    <x v="40"/>
    <x v="6"/>
  </r>
  <r>
    <n v="77579657"/>
    <x v="40"/>
    <x v="6"/>
  </r>
  <r>
    <n v="77579658"/>
    <x v="40"/>
    <x v="6"/>
  </r>
  <r>
    <n v="77579660"/>
    <x v="40"/>
    <x v="6"/>
  </r>
  <r>
    <n v="77579661"/>
    <x v="40"/>
    <x v="6"/>
  </r>
  <r>
    <n v="77579662"/>
    <x v="40"/>
    <x v="6"/>
  </r>
  <r>
    <n v="77579667"/>
    <x v="40"/>
    <x v="6"/>
  </r>
  <r>
    <n v="77579669"/>
    <x v="40"/>
    <x v="6"/>
  </r>
  <r>
    <n v="77579672"/>
    <x v="40"/>
    <x v="6"/>
  </r>
  <r>
    <n v="77579673"/>
    <x v="40"/>
    <x v="6"/>
  </r>
  <r>
    <n v="77579674"/>
    <x v="40"/>
    <x v="6"/>
  </r>
  <r>
    <n v="77579675"/>
    <x v="40"/>
    <x v="6"/>
  </r>
  <r>
    <n v="77579677"/>
    <x v="40"/>
    <x v="6"/>
  </r>
  <r>
    <n v="77579678"/>
    <x v="40"/>
    <x v="6"/>
  </r>
  <r>
    <n v="77579680"/>
    <x v="40"/>
    <x v="6"/>
  </r>
  <r>
    <n v="77579681"/>
    <x v="40"/>
    <x v="6"/>
  </r>
  <r>
    <n v="77579682"/>
    <x v="40"/>
    <x v="6"/>
  </r>
  <r>
    <n v="77579684"/>
    <x v="40"/>
    <x v="6"/>
  </r>
  <r>
    <n v="77579686"/>
    <x v="40"/>
    <x v="7"/>
  </r>
  <r>
    <n v="77579687"/>
    <x v="40"/>
    <x v="7"/>
  </r>
  <r>
    <n v="77579688"/>
    <x v="40"/>
    <x v="7"/>
  </r>
  <r>
    <n v="77579689"/>
    <x v="40"/>
    <x v="7"/>
  </r>
  <r>
    <n v="77579690"/>
    <x v="40"/>
    <x v="7"/>
  </r>
  <r>
    <n v="77579691"/>
    <x v="40"/>
    <x v="7"/>
  </r>
  <r>
    <n v="77579692"/>
    <x v="40"/>
    <x v="7"/>
  </r>
  <r>
    <n v="77579693"/>
    <x v="40"/>
    <x v="7"/>
  </r>
  <r>
    <n v="77579694"/>
    <x v="40"/>
    <x v="7"/>
  </r>
  <r>
    <n v="77579695"/>
    <x v="40"/>
    <x v="7"/>
  </r>
  <r>
    <n v="77579696"/>
    <x v="40"/>
    <x v="7"/>
  </r>
  <r>
    <n v="77579698"/>
    <x v="40"/>
    <x v="7"/>
  </r>
  <r>
    <n v="77579699"/>
    <x v="40"/>
    <x v="7"/>
  </r>
  <r>
    <n v="77579700"/>
    <x v="40"/>
    <x v="7"/>
  </r>
  <r>
    <n v="77579701"/>
    <x v="40"/>
    <x v="7"/>
  </r>
  <r>
    <n v="77579702"/>
    <x v="40"/>
    <x v="7"/>
  </r>
  <r>
    <n v="77579705"/>
    <x v="40"/>
    <x v="7"/>
  </r>
  <r>
    <n v="77579706"/>
    <x v="40"/>
    <x v="7"/>
  </r>
  <r>
    <n v="77579707"/>
    <x v="40"/>
    <x v="7"/>
  </r>
  <r>
    <n v="77579708"/>
    <x v="40"/>
    <x v="7"/>
  </r>
  <r>
    <n v="77579709"/>
    <x v="40"/>
    <x v="7"/>
  </r>
  <r>
    <n v="77579710"/>
    <x v="40"/>
    <x v="7"/>
  </r>
  <r>
    <n v="77579711"/>
    <x v="40"/>
    <x v="7"/>
  </r>
  <r>
    <n v="77579712"/>
    <x v="40"/>
    <x v="7"/>
  </r>
  <r>
    <n v="77579713"/>
    <x v="40"/>
    <x v="7"/>
  </r>
  <r>
    <n v="77579715"/>
    <x v="40"/>
    <x v="7"/>
  </r>
  <r>
    <n v="77579716"/>
    <x v="40"/>
    <x v="7"/>
  </r>
  <r>
    <n v="77579717"/>
    <x v="40"/>
    <x v="6"/>
  </r>
  <r>
    <n v="77579721"/>
    <x v="40"/>
    <x v="6"/>
  </r>
  <r>
    <n v="77579723"/>
    <x v="40"/>
    <x v="6"/>
  </r>
  <r>
    <n v="77579724"/>
    <x v="40"/>
    <x v="6"/>
  </r>
  <r>
    <n v="77579725"/>
    <x v="40"/>
    <x v="6"/>
  </r>
  <r>
    <n v="77579726"/>
    <x v="40"/>
    <x v="6"/>
  </r>
  <r>
    <n v="77579727"/>
    <x v="40"/>
    <x v="6"/>
  </r>
  <r>
    <n v="77579728"/>
    <x v="40"/>
    <x v="6"/>
  </r>
  <r>
    <n v="77579729"/>
    <x v="40"/>
    <x v="6"/>
  </r>
  <r>
    <n v="77579732"/>
    <x v="40"/>
    <x v="6"/>
  </r>
  <r>
    <n v="77579733"/>
    <x v="5"/>
    <x v="7"/>
  </r>
  <r>
    <n v="77579734"/>
    <x v="40"/>
    <x v="7"/>
  </r>
  <r>
    <n v="77579735"/>
    <x v="40"/>
    <x v="7"/>
  </r>
  <r>
    <n v="77579737"/>
    <x v="40"/>
    <x v="7"/>
  </r>
  <r>
    <n v="77579741"/>
    <x v="40"/>
    <x v="7"/>
  </r>
  <r>
    <n v="77579744"/>
    <x v="40"/>
    <x v="7"/>
  </r>
  <r>
    <n v="77579745"/>
    <x v="40"/>
    <x v="7"/>
  </r>
  <r>
    <n v="77579747"/>
    <x v="40"/>
    <x v="7"/>
  </r>
  <r>
    <n v="77579750"/>
    <x v="40"/>
    <x v="7"/>
  </r>
  <r>
    <n v="77579751"/>
    <x v="40"/>
    <x v="7"/>
  </r>
  <r>
    <n v="77579752"/>
    <x v="40"/>
    <x v="7"/>
  </r>
  <r>
    <n v="77579753"/>
    <x v="40"/>
    <x v="7"/>
  </r>
  <r>
    <n v="77579754"/>
    <x v="40"/>
    <x v="7"/>
  </r>
  <r>
    <n v="77579755"/>
    <x v="40"/>
    <x v="7"/>
  </r>
  <r>
    <n v="77579756"/>
    <x v="40"/>
    <x v="7"/>
  </r>
  <r>
    <n v="77579757"/>
    <x v="40"/>
    <x v="7"/>
  </r>
  <r>
    <n v="77579758"/>
    <x v="40"/>
    <x v="7"/>
  </r>
  <r>
    <n v="77579759"/>
    <x v="40"/>
    <x v="7"/>
  </r>
  <r>
    <n v="77579761"/>
    <x v="40"/>
    <x v="7"/>
  </r>
  <r>
    <n v="77579766"/>
    <x v="40"/>
    <x v="7"/>
  </r>
  <r>
    <n v="77579773"/>
    <x v="40"/>
    <x v="7"/>
  </r>
  <r>
    <n v="77579774"/>
    <x v="40"/>
    <x v="7"/>
  </r>
  <r>
    <n v="77579775"/>
    <x v="40"/>
    <x v="7"/>
  </r>
  <r>
    <n v="77579776"/>
    <x v="40"/>
    <x v="7"/>
  </r>
  <r>
    <n v="77579777"/>
    <x v="40"/>
    <x v="7"/>
  </r>
  <r>
    <n v="77579778"/>
    <x v="40"/>
    <x v="7"/>
  </r>
  <r>
    <n v="77579779"/>
    <x v="40"/>
    <x v="7"/>
  </r>
  <r>
    <n v="77579780"/>
    <x v="40"/>
    <x v="7"/>
  </r>
  <r>
    <n v="77579782"/>
    <x v="40"/>
    <x v="7"/>
  </r>
  <r>
    <n v="77579786"/>
    <x v="40"/>
    <x v="7"/>
  </r>
  <r>
    <n v="77579787"/>
    <x v="40"/>
    <x v="7"/>
  </r>
  <r>
    <n v="77579789"/>
    <x v="40"/>
    <x v="7"/>
  </r>
  <r>
    <n v="77579790"/>
    <x v="40"/>
    <x v="7"/>
  </r>
  <r>
    <n v="77579792"/>
    <x v="40"/>
    <x v="7"/>
  </r>
  <r>
    <n v="77579793"/>
    <x v="40"/>
    <x v="7"/>
  </r>
  <r>
    <n v="77579794"/>
    <x v="40"/>
    <x v="7"/>
  </r>
  <r>
    <n v="77579796"/>
    <x v="40"/>
    <x v="7"/>
  </r>
  <r>
    <n v="77579797"/>
    <x v="40"/>
    <x v="7"/>
  </r>
  <r>
    <n v="77579798"/>
    <x v="40"/>
    <x v="7"/>
  </r>
  <r>
    <n v="77579799"/>
    <x v="40"/>
    <x v="7"/>
  </r>
  <r>
    <n v="77579800"/>
    <x v="40"/>
    <x v="7"/>
  </r>
  <r>
    <n v="77579802"/>
    <x v="40"/>
    <x v="7"/>
  </r>
  <r>
    <n v="77579803"/>
    <x v="40"/>
    <x v="7"/>
  </r>
  <r>
    <n v="77579804"/>
    <x v="40"/>
    <x v="7"/>
  </r>
  <r>
    <n v="77579806"/>
    <x v="40"/>
    <x v="7"/>
  </r>
  <r>
    <n v="77579808"/>
    <x v="40"/>
    <x v="7"/>
  </r>
  <r>
    <n v="77579809"/>
    <x v="40"/>
    <x v="7"/>
  </r>
  <r>
    <n v="77579810"/>
    <x v="40"/>
    <x v="7"/>
  </r>
  <r>
    <n v="77579811"/>
    <x v="40"/>
    <x v="7"/>
  </r>
  <r>
    <n v="77579812"/>
    <x v="40"/>
    <x v="7"/>
  </r>
  <r>
    <n v="77579813"/>
    <x v="40"/>
    <x v="7"/>
  </r>
  <r>
    <n v="77579814"/>
    <x v="40"/>
    <x v="7"/>
  </r>
  <r>
    <n v="77579817"/>
    <x v="40"/>
    <x v="7"/>
  </r>
  <r>
    <n v="77579818"/>
    <x v="40"/>
    <x v="7"/>
  </r>
  <r>
    <n v="77579819"/>
    <x v="40"/>
    <x v="7"/>
  </r>
  <r>
    <n v="77579820"/>
    <x v="40"/>
    <x v="7"/>
  </r>
  <r>
    <n v="77579821"/>
    <x v="40"/>
    <x v="7"/>
  </r>
  <r>
    <n v="77579822"/>
    <x v="40"/>
    <x v="7"/>
  </r>
  <r>
    <n v="77579824"/>
    <x v="40"/>
    <x v="7"/>
  </r>
  <r>
    <n v="77579825"/>
    <x v="40"/>
    <x v="7"/>
  </r>
  <r>
    <n v="77579826"/>
    <x v="40"/>
    <x v="7"/>
  </r>
  <r>
    <n v="77579831"/>
    <x v="40"/>
    <x v="7"/>
  </r>
  <r>
    <n v="77579832"/>
    <x v="40"/>
    <x v="7"/>
  </r>
  <r>
    <n v="77579833"/>
    <x v="40"/>
    <x v="7"/>
  </r>
  <r>
    <n v="77579835"/>
    <x v="40"/>
    <x v="7"/>
  </r>
  <r>
    <n v="77579836"/>
    <x v="40"/>
    <x v="7"/>
  </r>
  <r>
    <n v="77579837"/>
    <x v="40"/>
    <x v="7"/>
  </r>
  <r>
    <n v="77579838"/>
    <x v="40"/>
    <x v="7"/>
  </r>
  <r>
    <n v="77579839"/>
    <x v="40"/>
    <x v="7"/>
  </r>
  <r>
    <n v="77579841"/>
    <x v="40"/>
    <x v="7"/>
  </r>
  <r>
    <n v="77579842"/>
    <x v="40"/>
    <x v="7"/>
  </r>
  <r>
    <n v="77579843"/>
    <x v="40"/>
    <x v="7"/>
  </r>
  <r>
    <n v="77579844"/>
    <x v="40"/>
    <x v="7"/>
  </r>
  <r>
    <n v="77579845"/>
    <x v="40"/>
    <x v="7"/>
  </r>
  <r>
    <n v="77579846"/>
    <x v="40"/>
    <x v="7"/>
  </r>
  <r>
    <n v="77579849"/>
    <x v="40"/>
    <x v="7"/>
  </r>
  <r>
    <n v="77579851"/>
    <x v="40"/>
    <x v="7"/>
  </r>
  <r>
    <n v="77579852"/>
    <x v="40"/>
    <x v="7"/>
  </r>
  <r>
    <n v="77579854"/>
    <x v="40"/>
    <x v="7"/>
  </r>
  <r>
    <n v="77579856"/>
    <x v="40"/>
    <x v="7"/>
  </r>
  <r>
    <n v="77579857"/>
    <x v="40"/>
    <x v="7"/>
  </r>
  <r>
    <n v="77579858"/>
    <x v="40"/>
    <x v="7"/>
  </r>
  <r>
    <n v="77579859"/>
    <x v="40"/>
    <x v="7"/>
  </r>
  <r>
    <n v="77579861"/>
    <x v="40"/>
    <x v="7"/>
  </r>
  <r>
    <n v="77579862"/>
    <x v="40"/>
    <x v="7"/>
  </r>
  <r>
    <n v="77579864"/>
    <x v="40"/>
    <x v="7"/>
  </r>
  <r>
    <n v="77579865"/>
    <x v="40"/>
    <x v="7"/>
  </r>
  <r>
    <n v="77579867"/>
    <x v="40"/>
    <x v="7"/>
  </r>
  <r>
    <n v="77579868"/>
    <x v="40"/>
    <x v="7"/>
  </r>
  <r>
    <n v="77579870"/>
    <x v="40"/>
    <x v="7"/>
  </r>
  <r>
    <n v="77579873"/>
    <x v="40"/>
    <x v="7"/>
  </r>
  <r>
    <n v="77579874"/>
    <x v="40"/>
    <x v="7"/>
  </r>
  <r>
    <n v="77579875"/>
    <x v="40"/>
    <x v="7"/>
  </r>
  <r>
    <n v="77579876"/>
    <x v="40"/>
    <x v="7"/>
  </r>
  <r>
    <n v="77579877"/>
    <x v="40"/>
    <x v="7"/>
  </r>
  <r>
    <n v="77579878"/>
    <x v="40"/>
    <x v="7"/>
  </r>
  <r>
    <n v="77579880"/>
    <x v="40"/>
    <x v="7"/>
  </r>
  <r>
    <n v="77579884"/>
    <x v="40"/>
    <x v="7"/>
  </r>
  <r>
    <n v="77579887"/>
    <x v="40"/>
    <x v="7"/>
  </r>
  <r>
    <n v="77579888"/>
    <x v="40"/>
    <x v="7"/>
  </r>
  <r>
    <n v="77579889"/>
    <x v="40"/>
    <x v="7"/>
  </r>
  <r>
    <n v="77579890"/>
    <x v="40"/>
    <x v="7"/>
  </r>
  <r>
    <n v="77579892"/>
    <x v="40"/>
    <x v="7"/>
  </r>
  <r>
    <n v="77579893"/>
    <x v="40"/>
    <x v="7"/>
  </r>
  <r>
    <n v="77579894"/>
    <x v="40"/>
    <x v="7"/>
  </r>
  <r>
    <n v="77579895"/>
    <x v="40"/>
    <x v="7"/>
  </r>
  <r>
    <n v="77579897"/>
    <x v="40"/>
    <x v="7"/>
  </r>
  <r>
    <n v="77579899"/>
    <x v="40"/>
    <x v="7"/>
  </r>
  <r>
    <n v="77579900"/>
    <x v="40"/>
    <x v="7"/>
  </r>
  <r>
    <n v="77579901"/>
    <x v="40"/>
    <x v="7"/>
  </r>
  <r>
    <n v="77579902"/>
    <x v="40"/>
    <x v="7"/>
  </r>
  <r>
    <n v="77579904"/>
    <x v="40"/>
    <x v="7"/>
  </r>
  <r>
    <n v="77579905"/>
    <x v="40"/>
    <x v="7"/>
  </r>
  <r>
    <n v="77579908"/>
    <x v="40"/>
    <x v="7"/>
  </r>
  <r>
    <n v="77579909"/>
    <x v="40"/>
    <x v="7"/>
  </r>
  <r>
    <n v="77579910"/>
    <x v="40"/>
    <x v="7"/>
  </r>
  <r>
    <n v="77579911"/>
    <x v="40"/>
    <x v="7"/>
  </r>
  <r>
    <n v="77579912"/>
    <x v="40"/>
    <x v="7"/>
  </r>
  <r>
    <n v="77579914"/>
    <x v="40"/>
    <x v="7"/>
  </r>
  <r>
    <n v="77579915"/>
    <x v="40"/>
    <x v="7"/>
  </r>
  <r>
    <n v="77579916"/>
    <x v="40"/>
    <x v="7"/>
  </r>
  <r>
    <n v="77579918"/>
    <x v="40"/>
    <x v="7"/>
  </r>
  <r>
    <n v="77579919"/>
    <x v="40"/>
    <x v="7"/>
  </r>
  <r>
    <n v="77579920"/>
    <x v="40"/>
    <x v="7"/>
  </r>
  <r>
    <n v="77579921"/>
    <x v="40"/>
    <x v="7"/>
  </r>
  <r>
    <n v="77579923"/>
    <x v="40"/>
    <x v="7"/>
  </r>
  <r>
    <n v="77579924"/>
    <x v="40"/>
    <x v="7"/>
  </r>
  <r>
    <n v="77579925"/>
    <x v="40"/>
    <x v="7"/>
  </r>
  <r>
    <n v="77579926"/>
    <x v="40"/>
    <x v="7"/>
  </r>
  <r>
    <n v="77579927"/>
    <x v="40"/>
    <x v="7"/>
  </r>
  <r>
    <n v="77579928"/>
    <x v="40"/>
    <x v="7"/>
  </r>
  <r>
    <n v="77579930"/>
    <x v="40"/>
    <x v="7"/>
  </r>
  <r>
    <n v="77579931"/>
    <x v="40"/>
    <x v="7"/>
  </r>
  <r>
    <n v="77579933"/>
    <x v="40"/>
    <x v="3"/>
  </r>
  <r>
    <n v="77579935"/>
    <x v="40"/>
    <x v="3"/>
  </r>
  <r>
    <n v="77579937"/>
    <x v="40"/>
    <x v="3"/>
  </r>
  <r>
    <n v="77579938"/>
    <x v="40"/>
    <x v="3"/>
  </r>
  <r>
    <n v="77579941"/>
    <x v="40"/>
    <x v="2"/>
  </r>
  <r>
    <n v="77579942"/>
    <x v="40"/>
    <x v="2"/>
  </r>
  <r>
    <n v="77579943"/>
    <x v="40"/>
    <x v="2"/>
  </r>
  <r>
    <n v="77579944"/>
    <x v="40"/>
    <x v="2"/>
  </r>
  <r>
    <n v="77579945"/>
    <x v="40"/>
    <x v="2"/>
  </r>
  <r>
    <n v="77579946"/>
    <x v="40"/>
    <x v="2"/>
  </r>
  <r>
    <n v="77579947"/>
    <x v="40"/>
    <x v="2"/>
  </r>
  <r>
    <n v="77579948"/>
    <x v="40"/>
    <x v="2"/>
  </r>
  <r>
    <n v="77579949"/>
    <x v="40"/>
    <x v="2"/>
  </r>
  <r>
    <n v="77579950"/>
    <x v="40"/>
    <x v="2"/>
  </r>
  <r>
    <n v="77579952"/>
    <x v="40"/>
    <x v="2"/>
  </r>
  <r>
    <n v="77579953"/>
    <x v="40"/>
    <x v="2"/>
  </r>
  <r>
    <n v="77579954"/>
    <x v="40"/>
    <x v="2"/>
  </r>
  <r>
    <n v="77579955"/>
    <x v="40"/>
    <x v="2"/>
  </r>
  <r>
    <n v="77579956"/>
    <x v="40"/>
    <x v="2"/>
  </r>
  <r>
    <n v="77579959"/>
    <x v="40"/>
    <x v="2"/>
  </r>
  <r>
    <n v="77579960"/>
    <x v="40"/>
    <x v="2"/>
  </r>
  <r>
    <n v="77579962"/>
    <x v="40"/>
    <x v="2"/>
  </r>
  <r>
    <n v="77579964"/>
    <x v="40"/>
    <x v="2"/>
  </r>
  <r>
    <n v="77579968"/>
    <x v="40"/>
    <x v="2"/>
  </r>
  <r>
    <n v="77579969"/>
    <x v="40"/>
    <x v="2"/>
  </r>
  <r>
    <n v="77579971"/>
    <x v="40"/>
    <x v="2"/>
  </r>
  <r>
    <n v="77579972"/>
    <x v="40"/>
    <x v="2"/>
  </r>
  <r>
    <n v="77579973"/>
    <x v="40"/>
    <x v="2"/>
  </r>
  <r>
    <n v="77579977"/>
    <x v="40"/>
    <x v="2"/>
  </r>
  <r>
    <n v="77579978"/>
    <x v="40"/>
    <x v="2"/>
  </r>
  <r>
    <n v="77579979"/>
    <x v="40"/>
    <x v="2"/>
  </r>
  <r>
    <n v="77579980"/>
    <x v="5"/>
    <x v="15"/>
  </r>
  <r>
    <n v="77579981"/>
    <x v="40"/>
    <x v="2"/>
  </r>
  <r>
    <n v="77579985"/>
    <x v="40"/>
    <x v="2"/>
  </r>
  <r>
    <n v="77579986"/>
    <x v="40"/>
    <x v="2"/>
  </r>
  <r>
    <n v="77579987"/>
    <x v="40"/>
    <x v="2"/>
  </r>
  <r>
    <n v="77579989"/>
    <x v="40"/>
    <x v="2"/>
  </r>
  <r>
    <n v="77579990"/>
    <x v="40"/>
    <x v="2"/>
  </r>
  <r>
    <n v="77579991"/>
    <x v="5"/>
    <x v="2"/>
  </r>
  <r>
    <n v="77579992"/>
    <x v="40"/>
    <x v="2"/>
  </r>
  <r>
    <n v="77579993"/>
    <x v="40"/>
    <x v="2"/>
  </r>
  <r>
    <n v="77579994"/>
    <x v="5"/>
    <x v="2"/>
  </r>
  <r>
    <n v="77579995"/>
    <x v="40"/>
    <x v="2"/>
  </r>
  <r>
    <n v="77579996"/>
    <x v="40"/>
    <x v="2"/>
  </r>
  <r>
    <n v="77579999"/>
    <x v="42"/>
    <x v="2"/>
  </r>
  <r>
    <n v="77580000"/>
    <x v="5"/>
    <x v="2"/>
  </r>
  <r>
    <n v="77580001"/>
    <x v="40"/>
    <x v="2"/>
  </r>
  <r>
    <n v="77580002"/>
    <x v="40"/>
    <x v="2"/>
  </r>
  <r>
    <n v="77580003"/>
    <x v="40"/>
    <x v="2"/>
  </r>
  <r>
    <n v="77580004"/>
    <x v="40"/>
    <x v="2"/>
  </r>
  <r>
    <n v="77580005"/>
    <x v="40"/>
    <x v="2"/>
  </r>
  <r>
    <n v="77580006"/>
    <x v="40"/>
    <x v="2"/>
  </r>
  <r>
    <n v="77580008"/>
    <x v="5"/>
    <x v="2"/>
  </r>
  <r>
    <n v="77580010"/>
    <x v="40"/>
    <x v="2"/>
  </r>
  <r>
    <n v="77580017"/>
    <x v="40"/>
    <x v="2"/>
  </r>
  <r>
    <n v="77580018"/>
    <x v="40"/>
    <x v="2"/>
  </r>
  <r>
    <n v="77580019"/>
    <x v="40"/>
    <x v="2"/>
  </r>
  <r>
    <n v="77580020"/>
    <x v="40"/>
    <x v="2"/>
  </r>
  <r>
    <n v="77580021"/>
    <x v="40"/>
    <x v="18"/>
  </r>
  <r>
    <n v="77580022"/>
    <x v="40"/>
    <x v="18"/>
  </r>
  <r>
    <n v="77580024"/>
    <x v="40"/>
    <x v="18"/>
  </r>
  <r>
    <n v="77580025"/>
    <x v="40"/>
    <x v="18"/>
  </r>
  <r>
    <n v="77580026"/>
    <x v="5"/>
    <x v="18"/>
  </r>
  <r>
    <n v="77580027"/>
    <x v="40"/>
    <x v="18"/>
  </r>
  <r>
    <n v="77580028"/>
    <x v="40"/>
    <x v="18"/>
  </r>
  <r>
    <n v="77580029"/>
    <x v="40"/>
    <x v="18"/>
  </r>
  <r>
    <n v="77580030"/>
    <x v="40"/>
    <x v="18"/>
  </r>
  <r>
    <n v="77580031"/>
    <x v="40"/>
    <x v="18"/>
  </r>
  <r>
    <n v="77580032"/>
    <x v="40"/>
    <x v="18"/>
  </r>
  <r>
    <n v="77580033"/>
    <x v="40"/>
    <x v="18"/>
  </r>
  <r>
    <n v="77580034"/>
    <x v="40"/>
    <x v="18"/>
  </r>
  <r>
    <n v="77580035"/>
    <x v="40"/>
    <x v="18"/>
  </r>
  <r>
    <n v="77580036"/>
    <x v="40"/>
    <x v="18"/>
  </r>
  <r>
    <n v="77580037"/>
    <x v="40"/>
    <x v="18"/>
  </r>
  <r>
    <n v="77580039"/>
    <x v="40"/>
    <x v="18"/>
  </r>
  <r>
    <n v="77580040"/>
    <x v="40"/>
    <x v="18"/>
  </r>
  <r>
    <n v="77580042"/>
    <x v="40"/>
    <x v="18"/>
  </r>
  <r>
    <n v="77580043"/>
    <x v="40"/>
    <x v="18"/>
  </r>
  <r>
    <n v="77580044"/>
    <x v="40"/>
    <x v="18"/>
  </r>
  <r>
    <n v="77580045"/>
    <x v="40"/>
    <x v="18"/>
  </r>
  <r>
    <n v="77580046"/>
    <x v="40"/>
    <x v="18"/>
  </r>
  <r>
    <n v="77580047"/>
    <x v="40"/>
    <x v="18"/>
  </r>
  <r>
    <n v="77580048"/>
    <x v="40"/>
    <x v="18"/>
  </r>
  <r>
    <n v="77580049"/>
    <x v="40"/>
    <x v="18"/>
  </r>
  <r>
    <n v="77580050"/>
    <x v="40"/>
    <x v="18"/>
  </r>
  <r>
    <n v="77580051"/>
    <x v="40"/>
    <x v="18"/>
  </r>
  <r>
    <n v="77580052"/>
    <x v="40"/>
    <x v="18"/>
  </r>
  <r>
    <n v="77580053"/>
    <x v="40"/>
    <x v="18"/>
  </r>
  <r>
    <n v="77580054"/>
    <x v="40"/>
    <x v="18"/>
  </r>
  <r>
    <n v="77580055"/>
    <x v="40"/>
    <x v="18"/>
  </r>
  <r>
    <n v="77580056"/>
    <x v="40"/>
    <x v="18"/>
  </r>
  <r>
    <n v="77580057"/>
    <x v="40"/>
    <x v="18"/>
  </r>
  <r>
    <n v="77580058"/>
    <x v="40"/>
    <x v="18"/>
  </r>
  <r>
    <n v="77580059"/>
    <x v="40"/>
    <x v="18"/>
  </r>
  <r>
    <n v="77580060"/>
    <x v="40"/>
    <x v="18"/>
  </r>
  <r>
    <n v="77580061"/>
    <x v="40"/>
    <x v="18"/>
  </r>
  <r>
    <n v="77580062"/>
    <x v="40"/>
    <x v="18"/>
  </r>
  <r>
    <n v="77580063"/>
    <x v="40"/>
    <x v="18"/>
  </r>
  <r>
    <n v="77580064"/>
    <x v="40"/>
    <x v="18"/>
  </r>
  <r>
    <n v="77580065"/>
    <x v="5"/>
    <x v="18"/>
  </r>
  <r>
    <n v="77580067"/>
    <x v="40"/>
    <x v="18"/>
  </r>
  <r>
    <n v="77580068"/>
    <x v="40"/>
    <x v="18"/>
  </r>
  <r>
    <n v="77580069"/>
    <x v="40"/>
    <x v="18"/>
  </r>
  <r>
    <n v="77580070"/>
    <x v="40"/>
    <x v="18"/>
  </r>
  <r>
    <n v="77580071"/>
    <x v="40"/>
    <x v="18"/>
  </r>
  <r>
    <n v="77580072"/>
    <x v="40"/>
    <x v="18"/>
  </r>
  <r>
    <n v="77580073"/>
    <x v="40"/>
    <x v="18"/>
  </r>
  <r>
    <n v="77580074"/>
    <x v="40"/>
    <x v="18"/>
  </r>
  <r>
    <n v="77580075"/>
    <x v="40"/>
    <x v="2"/>
  </r>
  <r>
    <n v="77580076"/>
    <x v="40"/>
    <x v="2"/>
  </r>
  <r>
    <n v="77580077"/>
    <x v="40"/>
    <x v="2"/>
  </r>
  <r>
    <n v="77580078"/>
    <x v="5"/>
    <x v="2"/>
  </r>
  <r>
    <n v="77580079"/>
    <x v="5"/>
    <x v="2"/>
  </r>
  <r>
    <n v="77580081"/>
    <x v="40"/>
    <x v="18"/>
  </r>
  <r>
    <n v="77580083"/>
    <x v="40"/>
    <x v="2"/>
  </r>
  <r>
    <n v="77580084"/>
    <x v="5"/>
    <x v="2"/>
  </r>
  <r>
    <n v="77580085"/>
    <x v="40"/>
    <x v="2"/>
  </r>
  <r>
    <n v="77580088"/>
    <x v="40"/>
    <x v="2"/>
  </r>
  <r>
    <n v="77580089"/>
    <x v="40"/>
    <x v="2"/>
  </r>
  <r>
    <n v="77580090"/>
    <x v="5"/>
    <x v="2"/>
  </r>
  <r>
    <n v="77580091"/>
    <x v="40"/>
    <x v="2"/>
  </r>
  <r>
    <n v="77580092"/>
    <x v="40"/>
    <x v="2"/>
  </r>
  <r>
    <n v="77580093"/>
    <x v="40"/>
    <x v="2"/>
  </r>
  <r>
    <n v="77580094"/>
    <x v="40"/>
    <x v="2"/>
  </r>
  <r>
    <n v="77580095"/>
    <x v="5"/>
    <x v="2"/>
  </r>
  <r>
    <n v="77580096"/>
    <x v="40"/>
    <x v="18"/>
  </r>
  <r>
    <n v="77580097"/>
    <x v="40"/>
    <x v="18"/>
  </r>
  <r>
    <n v="77580098"/>
    <x v="40"/>
    <x v="18"/>
  </r>
  <r>
    <n v="77580099"/>
    <x v="40"/>
    <x v="18"/>
  </r>
  <r>
    <n v="77580100"/>
    <x v="40"/>
    <x v="18"/>
  </r>
  <r>
    <n v="77580101"/>
    <x v="40"/>
    <x v="18"/>
  </r>
  <r>
    <n v="77580102"/>
    <x v="40"/>
    <x v="18"/>
  </r>
  <r>
    <n v="77580103"/>
    <x v="40"/>
    <x v="18"/>
  </r>
  <r>
    <n v="77580104"/>
    <x v="40"/>
    <x v="18"/>
  </r>
  <r>
    <n v="77580105"/>
    <x v="40"/>
    <x v="18"/>
  </r>
  <r>
    <n v="77580106"/>
    <x v="40"/>
    <x v="18"/>
  </r>
  <r>
    <n v="77580107"/>
    <x v="40"/>
    <x v="18"/>
  </r>
  <r>
    <n v="77580108"/>
    <x v="40"/>
    <x v="18"/>
  </r>
  <r>
    <n v="77580109"/>
    <x v="40"/>
    <x v="18"/>
  </r>
  <r>
    <n v="77580110"/>
    <x v="40"/>
    <x v="18"/>
  </r>
  <r>
    <n v="77580111"/>
    <x v="40"/>
    <x v="18"/>
  </r>
  <r>
    <n v="77580112"/>
    <x v="40"/>
    <x v="18"/>
  </r>
  <r>
    <n v="77580113"/>
    <x v="40"/>
    <x v="18"/>
  </r>
  <r>
    <n v="77580114"/>
    <x v="40"/>
    <x v="18"/>
  </r>
  <r>
    <n v="77580115"/>
    <x v="40"/>
    <x v="18"/>
  </r>
  <r>
    <n v="77580116"/>
    <x v="40"/>
    <x v="18"/>
  </r>
  <r>
    <n v="77580117"/>
    <x v="40"/>
    <x v="18"/>
  </r>
  <r>
    <n v="77580118"/>
    <x v="40"/>
    <x v="18"/>
  </r>
  <r>
    <n v="77580120"/>
    <x v="40"/>
    <x v="18"/>
  </r>
  <r>
    <n v="77580121"/>
    <x v="40"/>
    <x v="18"/>
  </r>
  <r>
    <n v="77580123"/>
    <x v="40"/>
    <x v="18"/>
  </r>
  <r>
    <n v="77580125"/>
    <x v="40"/>
    <x v="18"/>
  </r>
  <r>
    <n v="77580127"/>
    <x v="40"/>
    <x v="18"/>
  </r>
  <r>
    <n v="77580128"/>
    <x v="40"/>
    <x v="18"/>
  </r>
  <r>
    <n v="77580129"/>
    <x v="40"/>
    <x v="18"/>
  </r>
  <r>
    <n v="77580131"/>
    <x v="5"/>
    <x v="18"/>
  </r>
  <r>
    <n v="77580132"/>
    <x v="40"/>
    <x v="18"/>
  </r>
  <r>
    <n v="77580133"/>
    <x v="40"/>
    <x v="18"/>
  </r>
  <r>
    <n v="77580134"/>
    <x v="40"/>
    <x v="18"/>
  </r>
  <r>
    <n v="77580135"/>
    <x v="40"/>
    <x v="18"/>
  </r>
  <r>
    <n v="77580136"/>
    <x v="40"/>
    <x v="18"/>
  </r>
  <r>
    <n v="77580137"/>
    <x v="40"/>
    <x v="18"/>
  </r>
  <r>
    <n v="77580138"/>
    <x v="40"/>
    <x v="18"/>
  </r>
  <r>
    <n v="77580140"/>
    <x v="40"/>
    <x v="18"/>
  </r>
  <r>
    <n v="77580141"/>
    <x v="40"/>
    <x v="18"/>
  </r>
  <r>
    <n v="77580142"/>
    <x v="40"/>
    <x v="18"/>
  </r>
  <r>
    <n v="77580144"/>
    <x v="40"/>
    <x v="18"/>
  </r>
  <r>
    <n v="77580145"/>
    <x v="40"/>
    <x v="18"/>
  </r>
  <r>
    <n v="77580146"/>
    <x v="40"/>
    <x v="18"/>
  </r>
  <r>
    <n v="77580147"/>
    <x v="40"/>
    <x v="18"/>
  </r>
  <r>
    <n v="77580148"/>
    <x v="40"/>
    <x v="18"/>
  </r>
  <r>
    <n v="77580150"/>
    <x v="40"/>
    <x v="18"/>
  </r>
  <r>
    <n v="77580151"/>
    <x v="40"/>
    <x v="18"/>
  </r>
  <r>
    <n v="77580152"/>
    <x v="40"/>
    <x v="18"/>
  </r>
  <r>
    <n v="77580153"/>
    <x v="40"/>
    <x v="18"/>
  </r>
  <r>
    <n v="77580154"/>
    <x v="40"/>
    <x v="18"/>
  </r>
  <r>
    <n v="77580155"/>
    <x v="40"/>
    <x v="18"/>
  </r>
  <r>
    <n v="77580156"/>
    <x v="40"/>
    <x v="18"/>
  </r>
  <r>
    <n v="77580157"/>
    <x v="40"/>
    <x v="18"/>
  </r>
  <r>
    <n v="77580158"/>
    <x v="40"/>
    <x v="18"/>
  </r>
  <r>
    <n v="77580159"/>
    <x v="40"/>
    <x v="18"/>
  </r>
  <r>
    <n v="77580160"/>
    <x v="40"/>
    <x v="18"/>
  </r>
  <r>
    <n v="77580161"/>
    <x v="40"/>
    <x v="18"/>
  </r>
  <r>
    <n v="77580162"/>
    <x v="40"/>
    <x v="18"/>
  </r>
  <r>
    <n v="77580163"/>
    <x v="40"/>
    <x v="18"/>
  </r>
  <r>
    <n v="77580164"/>
    <x v="40"/>
    <x v="18"/>
  </r>
  <r>
    <n v="77580165"/>
    <x v="40"/>
    <x v="18"/>
  </r>
  <r>
    <n v="77580167"/>
    <x v="40"/>
    <x v="18"/>
  </r>
  <r>
    <n v="77580168"/>
    <x v="40"/>
    <x v="18"/>
  </r>
  <r>
    <n v="77580169"/>
    <x v="40"/>
    <x v="18"/>
  </r>
  <r>
    <n v="77580170"/>
    <x v="40"/>
    <x v="18"/>
  </r>
  <r>
    <n v="77580171"/>
    <x v="40"/>
    <x v="18"/>
  </r>
  <r>
    <n v="77580172"/>
    <x v="40"/>
    <x v="18"/>
  </r>
  <r>
    <n v="77580173"/>
    <x v="40"/>
    <x v="18"/>
  </r>
  <r>
    <n v="77580174"/>
    <x v="40"/>
    <x v="18"/>
  </r>
  <r>
    <n v="77580175"/>
    <x v="40"/>
    <x v="18"/>
  </r>
  <r>
    <n v="77580177"/>
    <x v="40"/>
    <x v="18"/>
  </r>
  <r>
    <n v="77580179"/>
    <x v="40"/>
    <x v="18"/>
  </r>
  <r>
    <n v="77580180"/>
    <x v="40"/>
    <x v="18"/>
  </r>
  <r>
    <n v="77580181"/>
    <x v="40"/>
    <x v="18"/>
  </r>
  <r>
    <n v="77580182"/>
    <x v="40"/>
    <x v="18"/>
  </r>
  <r>
    <n v="77580183"/>
    <x v="40"/>
    <x v="18"/>
  </r>
  <r>
    <n v="77580184"/>
    <x v="40"/>
    <x v="18"/>
  </r>
  <r>
    <n v="77580185"/>
    <x v="40"/>
    <x v="18"/>
  </r>
  <r>
    <n v="77580186"/>
    <x v="40"/>
    <x v="18"/>
  </r>
  <r>
    <n v="77580187"/>
    <x v="40"/>
    <x v="18"/>
  </r>
  <r>
    <n v="77580188"/>
    <x v="40"/>
    <x v="18"/>
  </r>
  <r>
    <n v="77580189"/>
    <x v="40"/>
    <x v="18"/>
  </r>
  <r>
    <n v="77580190"/>
    <x v="40"/>
    <x v="18"/>
  </r>
  <r>
    <n v="77580191"/>
    <x v="40"/>
    <x v="18"/>
  </r>
  <r>
    <n v="77580192"/>
    <x v="40"/>
    <x v="18"/>
  </r>
  <r>
    <n v="77580193"/>
    <x v="40"/>
    <x v="18"/>
  </r>
  <r>
    <n v="77580194"/>
    <x v="40"/>
    <x v="18"/>
  </r>
  <r>
    <n v="77580195"/>
    <x v="40"/>
    <x v="18"/>
  </r>
  <r>
    <n v="77580196"/>
    <x v="40"/>
    <x v="18"/>
  </r>
  <r>
    <n v="77580197"/>
    <x v="40"/>
    <x v="18"/>
  </r>
  <r>
    <n v="77580198"/>
    <x v="40"/>
    <x v="18"/>
  </r>
  <r>
    <n v="77580199"/>
    <x v="40"/>
    <x v="18"/>
  </r>
  <r>
    <n v="77580201"/>
    <x v="40"/>
    <x v="2"/>
  </r>
  <r>
    <n v="77580202"/>
    <x v="40"/>
    <x v="2"/>
  </r>
  <r>
    <n v="77580204"/>
    <x v="43"/>
    <x v="15"/>
  </r>
  <r>
    <n v="77580206"/>
    <x v="40"/>
    <x v="18"/>
  </r>
  <r>
    <n v="77580207"/>
    <x v="40"/>
    <x v="18"/>
  </r>
  <r>
    <n v="77580208"/>
    <x v="40"/>
    <x v="18"/>
  </r>
  <r>
    <n v="77580209"/>
    <x v="40"/>
    <x v="18"/>
  </r>
  <r>
    <n v="77580211"/>
    <x v="40"/>
    <x v="18"/>
  </r>
  <r>
    <n v="77580213"/>
    <x v="40"/>
    <x v="18"/>
  </r>
  <r>
    <n v="77580214"/>
    <x v="40"/>
    <x v="18"/>
  </r>
  <r>
    <n v="77580215"/>
    <x v="40"/>
    <x v="18"/>
  </r>
  <r>
    <n v="77580217"/>
    <x v="40"/>
    <x v="18"/>
  </r>
  <r>
    <n v="77580218"/>
    <x v="40"/>
    <x v="18"/>
  </r>
  <r>
    <n v="77580219"/>
    <x v="40"/>
    <x v="18"/>
  </r>
  <r>
    <n v="77580220"/>
    <x v="40"/>
    <x v="18"/>
  </r>
  <r>
    <n v="77580221"/>
    <x v="40"/>
    <x v="18"/>
  </r>
  <r>
    <n v="77580222"/>
    <x v="40"/>
    <x v="2"/>
  </r>
  <r>
    <n v="77580223"/>
    <x v="40"/>
    <x v="2"/>
  </r>
  <r>
    <n v="77580224"/>
    <x v="40"/>
    <x v="2"/>
  </r>
  <r>
    <n v="77580225"/>
    <x v="40"/>
    <x v="2"/>
  </r>
  <r>
    <n v="77580227"/>
    <x v="40"/>
    <x v="2"/>
  </r>
  <r>
    <n v="77580228"/>
    <x v="40"/>
    <x v="2"/>
  </r>
  <r>
    <n v="77580229"/>
    <x v="40"/>
    <x v="2"/>
  </r>
  <r>
    <n v="77580230"/>
    <x v="40"/>
    <x v="2"/>
  </r>
  <r>
    <n v="77580231"/>
    <x v="40"/>
    <x v="2"/>
  </r>
  <r>
    <n v="77580232"/>
    <x v="40"/>
    <x v="2"/>
  </r>
  <r>
    <n v="77580233"/>
    <x v="40"/>
    <x v="2"/>
  </r>
  <r>
    <n v="77580234"/>
    <x v="40"/>
    <x v="2"/>
  </r>
  <r>
    <n v="77580235"/>
    <x v="40"/>
    <x v="2"/>
  </r>
  <r>
    <n v="77580236"/>
    <x v="40"/>
    <x v="2"/>
  </r>
  <r>
    <n v="77580237"/>
    <x v="40"/>
    <x v="2"/>
  </r>
  <r>
    <n v="77580238"/>
    <x v="40"/>
    <x v="2"/>
  </r>
  <r>
    <n v="77580239"/>
    <x v="40"/>
    <x v="2"/>
  </r>
  <r>
    <n v="77580240"/>
    <x v="40"/>
    <x v="2"/>
  </r>
  <r>
    <n v="77580241"/>
    <x v="40"/>
    <x v="2"/>
  </r>
  <r>
    <n v="77580242"/>
    <x v="40"/>
    <x v="2"/>
  </r>
  <r>
    <n v="77580243"/>
    <x v="40"/>
    <x v="2"/>
  </r>
  <r>
    <n v="77580244"/>
    <x v="40"/>
    <x v="2"/>
  </r>
  <r>
    <n v="77580248"/>
    <x v="40"/>
    <x v="2"/>
  </r>
  <r>
    <n v="77580250"/>
    <x v="40"/>
    <x v="2"/>
  </r>
  <r>
    <n v="77580252"/>
    <x v="40"/>
    <x v="2"/>
  </r>
  <r>
    <n v="77580254"/>
    <x v="40"/>
    <x v="2"/>
  </r>
  <r>
    <n v="77580255"/>
    <x v="40"/>
    <x v="2"/>
  </r>
  <r>
    <n v="77580256"/>
    <x v="40"/>
    <x v="2"/>
  </r>
  <r>
    <n v="77580257"/>
    <x v="40"/>
    <x v="2"/>
  </r>
  <r>
    <n v="77580258"/>
    <x v="40"/>
    <x v="2"/>
  </r>
  <r>
    <n v="77580259"/>
    <x v="40"/>
    <x v="2"/>
  </r>
  <r>
    <n v="77580260"/>
    <x v="40"/>
    <x v="2"/>
  </r>
  <r>
    <n v="77580261"/>
    <x v="40"/>
    <x v="2"/>
  </r>
  <r>
    <n v="77580262"/>
    <x v="40"/>
    <x v="2"/>
  </r>
  <r>
    <n v="77580263"/>
    <x v="40"/>
    <x v="2"/>
  </r>
  <r>
    <n v="77580264"/>
    <x v="40"/>
    <x v="2"/>
  </r>
  <r>
    <n v="77580265"/>
    <x v="40"/>
    <x v="18"/>
  </r>
  <r>
    <n v="77580266"/>
    <x v="40"/>
    <x v="18"/>
  </r>
  <r>
    <n v="77580267"/>
    <x v="40"/>
    <x v="18"/>
  </r>
  <r>
    <n v="77580268"/>
    <x v="40"/>
    <x v="18"/>
  </r>
  <r>
    <n v="77580269"/>
    <x v="40"/>
    <x v="18"/>
  </r>
  <r>
    <n v="77580270"/>
    <x v="40"/>
    <x v="18"/>
  </r>
  <r>
    <n v="77580271"/>
    <x v="40"/>
    <x v="18"/>
  </r>
  <r>
    <n v="77580273"/>
    <x v="40"/>
    <x v="18"/>
  </r>
  <r>
    <n v="77580275"/>
    <x v="40"/>
    <x v="18"/>
  </r>
  <r>
    <n v="77580276"/>
    <x v="40"/>
    <x v="18"/>
  </r>
  <r>
    <n v="77580278"/>
    <x v="40"/>
    <x v="18"/>
  </r>
  <r>
    <n v="77580279"/>
    <x v="40"/>
    <x v="18"/>
  </r>
  <r>
    <n v="77580280"/>
    <x v="40"/>
    <x v="18"/>
  </r>
  <r>
    <n v="77580281"/>
    <x v="40"/>
    <x v="18"/>
  </r>
  <r>
    <n v="77580282"/>
    <x v="40"/>
    <x v="18"/>
  </r>
  <r>
    <n v="77580283"/>
    <x v="40"/>
    <x v="2"/>
  </r>
  <r>
    <n v="77580284"/>
    <x v="5"/>
    <x v="6"/>
  </r>
  <r>
    <n v="77580285"/>
    <x v="5"/>
    <x v="6"/>
  </r>
  <r>
    <n v="77580286"/>
    <x v="5"/>
    <x v="6"/>
  </r>
  <r>
    <n v="77580287"/>
    <x v="5"/>
    <x v="6"/>
  </r>
  <r>
    <n v="77580289"/>
    <x v="40"/>
    <x v="6"/>
  </r>
  <r>
    <n v="77580290"/>
    <x v="5"/>
    <x v="6"/>
  </r>
  <r>
    <n v="77580292"/>
    <x v="42"/>
    <x v="15"/>
  </r>
  <r>
    <n v="77580293"/>
    <x v="5"/>
    <x v="15"/>
  </r>
  <r>
    <n v="77580294"/>
    <x v="5"/>
    <x v="6"/>
  </r>
  <r>
    <n v="77580295"/>
    <x v="5"/>
    <x v="6"/>
  </r>
  <r>
    <n v="77580296"/>
    <x v="40"/>
    <x v="6"/>
  </r>
  <r>
    <n v="77580297"/>
    <x v="5"/>
    <x v="6"/>
  </r>
  <r>
    <n v="77580300"/>
    <x v="40"/>
    <x v="6"/>
  </r>
  <r>
    <n v="77580301"/>
    <x v="40"/>
    <x v="6"/>
  </r>
  <r>
    <n v="77580302"/>
    <x v="5"/>
    <x v="6"/>
  </r>
  <r>
    <n v="77580304"/>
    <x v="40"/>
    <x v="6"/>
  </r>
  <r>
    <n v="77580305"/>
    <x v="40"/>
    <x v="6"/>
  </r>
  <r>
    <n v="77580307"/>
    <x v="40"/>
    <x v="6"/>
  </r>
  <r>
    <n v="77580308"/>
    <x v="40"/>
    <x v="6"/>
  </r>
  <r>
    <n v="77580309"/>
    <x v="40"/>
    <x v="6"/>
  </r>
  <r>
    <n v="77580310"/>
    <x v="40"/>
    <x v="18"/>
  </r>
  <r>
    <n v="77580311"/>
    <x v="40"/>
    <x v="18"/>
  </r>
  <r>
    <n v="77580313"/>
    <x v="40"/>
    <x v="10"/>
  </r>
  <r>
    <n v="77580314"/>
    <x v="40"/>
    <x v="10"/>
  </r>
  <r>
    <n v="77580315"/>
    <x v="40"/>
    <x v="10"/>
  </r>
  <r>
    <n v="77580316"/>
    <x v="40"/>
    <x v="10"/>
  </r>
  <r>
    <n v="77580317"/>
    <x v="40"/>
    <x v="10"/>
  </r>
  <r>
    <n v="77580318"/>
    <x v="40"/>
    <x v="10"/>
  </r>
  <r>
    <n v="77580319"/>
    <x v="40"/>
    <x v="10"/>
  </r>
  <r>
    <n v="77580320"/>
    <x v="40"/>
    <x v="10"/>
  </r>
  <r>
    <n v="77580321"/>
    <x v="40"/>
    <x v="10"/>
  </r>
  <r>
    <n v="77580322"/>
    <x v="40"/>
    <x v="10"/>
  </r>
  <r>
    <n v="77580323"/>
    <x v="40"/>
    <x v="10"/>
  </r>
  <r>
    <n v="77580324"/>
    <x v="40"/>
    <x v="10"/>
  </r>
  <r>
    <n v="77580325"/>
    <x v="40"/>
    <x v="10"/>
  </r>
  <r>
    <n v="77580326"/>
    <x v="40"/>
    <x v="10"/>
  </r>
  <r>
    <n v="77580327"/>
    <x v="40"/>
    <x v="10"/>
  </r>
  <r>
    <n v="77580328"/>
    <x v="40"/>
    <x v="10"/>
  </r>
  <r>
    <n v="77580329"/>
    <x v="40"/>
    <x v="10"/>
  </r>
  <r>
    <n v="77580330"/>
    <x v="40"/>
    <x v="10"/>
  </r>
  <r>
    <n v="77580331"/>
    <x v="40"/>
    <x v="10"/>
  </r>
  <r>
    <n v="77580332"/>
    <x v="40"/>
    <x v="10"/>
  </r>
  <r>
    <n v="77580333"/>
    <x v="40"/>
    <x v="10"/>
  </r>
  <r>
    <n v="77580334"/>
    <x v="40"/>
    <x v="10"/>
  </r>
  <r>
    <n v="77580335"/>
    <x v="40"/>
    <x v="10"/>
  </r>
  <r>
    <n v="77580336"/>
    <x v="40"/>
    <x v="10"/>
  </r>
  <r>
    <n v="77580337"/>
    <x v="40"/>
    <x v="10"/>
  </r>
  <r>
    <n v="77580338"/>
    <x v="40"/>
    <x v="10"/>
  </r>
  <r>
    <n v="77580339"/>
    <x v="40"/>
    <x v="10"/>
  </r>
  <r>
    <n v="77580340"/>
    <x v="40"/>
    <x v="10"/>
  </r>
  <r>
    <n v="77580341"/>
    <x v="40"/>
    <x v="10"/>
  </r>
  <r>
    <n v="77580342"/>
    <x v="40"/>
    <x v="10"/>
  </r>
  <r>
    <n v="77580343"/>
    <x v="40"/>
    <x v="10"/>
  </r>
  <r>
    <n v="77580344"/>
    <x v="40"/>
    <x v="10"/>
  </r>
  <r>
    <n v="77580345"/>
    <x v="40"/>
    <x v="10"/>
  </r>
  <r>
    <n v="77580346"/>
    <x v="40"/>
    <x v="10"/>
  </r>
  <r>
    <n v="77580347"/>
    <x v="40"/>
    <x v="10"/>
  </r>
  <r>
    <n v="77580348"/>
    <x v="40"/>
    <x v="10"/>
  </r>
  <r>
    <n v="77580349"/>
    <x v="40"/>
    <x v="10"/>
  </r>
  <r>
    <n v="77580350"/>
    <x v="40"/>
    <x v="10"/>
  </r>
  <r>
    <n v="77580351"/>
    <x v="40"/>
    <x v="10"/>
  </r>
  <r>
    <n v="77580352"/>
    <x v="40"/>
    <x v="10"/>
  </r>
  <r>
    <n v="77580353"/>
    <x v="40"/>
    <x v="10"/>
  </r>
  <r>
    <n v="77580354"/>
    <x v="40"/>
    <x v="10"/>
  </r>
  <r>
    <n v="77580355"/>
    <x v="40"/>
    <x v="10"/>
  </r>
  <r>
    <n v="77580356"/>
    <x v="40"/>
    <x v="10"/>
  </r>
  <r>
    <n v="77580357"/>
    <x v="40"/>
    <x v="10"/>
  </r>
  <r>
    <n v="77580358"/>
    <x v="40"/>
    <x v="10"/>
  </r>
  <r>
    <n v="77580359"/>
    <x v="40"/>
    <x v="10"/>
  </r>
  <r>
    <n v="77580360"/>
    <x v="40"/>
    <x v="10"/>
  </r>
  <r>
    <n v="77580361"/>
    <x v="40"/>
    <x v="10"/>
  </r>
  <r>
    <n v="77580362"/>
    <x v="40"/>
    <x v="10"/>
  </r>
  <r>
    <n v="77580363"/>
    <x v="40"/>
    <x v="10"/>
  </r>
  <r>
    <n v="77580364"/>
    <x v="40"/>
    <x v="10"/>
  </r>
  <r>
    <n v="77580365"/>
    <x v="40"/>
    <x v="10"/>
  </r>
  <r>
    <n v="77580366"/>
    <x v="40"/>
    <x v="10"/>
  </r>
  <r>
    <n v="77580367"/>
    <x v="40"/>
    <x v="10"/>
  </r>
  <r>
    <n v="77580368"/>
    <x v="40"/>
    <x v="10"/>
  </r>
  <r>
    <n v="77580369"/>
    <x v="40"/>
    <x v="10"/>
  </r>
  <r>
    <n v="77580370"/>
    <x v="40"/>
    <x v="10"/>
  </r>
  <r>
    <n v="77580371"/>
    <x v="40"/>
    <x v="10"/>
  </r>
  <r>
    <n v="77580372"/>
    <x v="40"/>
    <x v="10"/>
  </r>
  <r>
    <n v="77580373"/>
    <x v="40"/>
    <x v="10"/>
  </r>
  <r>
    <n v="77580374"/>
    <x v="40"/>
    <x v="10"/>
  </r>
  <r>
    <n v="77580375"/>
    <x v="40"/>
    <x v="10"/>
  </r>
  <r>
    <n v="77580376"/>
    <x v="40"/>
    <x v="10"/>
  </r>
  <r>
    <n v="77580377"/>
    <x v="40"/>
    <x v="10"/>
  </r>
  <r>
    <n v="77580378"/>
    <x v="40"/>
    <x v="10"/>
  </r>
  <r>
    <n v="77580379"/>
    <x v="40"/>
    <x v="10"/>
  </r>
  <r>
    <n v="77580380"/>
    <x v="40"/>
    <x v="10"/>
  </r>
  <r>
    <n v="77580381"/>
    <x v="40"/>
    <x v="10"/>
  </r>
  <r>
    <n v="77580382"/>
    <x v="40"/>
    <x v="10"/>
  </r>
  <r>
    <n v="77580383"/>
    <x v="40"/>
    <x v="10"/>
  </r>
  <r>
    <n v="77580384"/>
    <x v="40"/>
    <x v="10"/>
  </r>
  <r>
    <n v="77580385"/>
    <x v="40"/>
    <x v="10"/>
  </r>
  <r>
    <n v="77580386"/>
    <x v="40"/>
    <x v="10"/>
  </r>
  <r>
    <n v="77580387"/>
    <x v="40"/>
    <x v="10"/>
  </r>
  <r>
    <n v="77580388"/>
    <x v="40"/>
    <x v="10"/>
  </r>
  <r>
    <n v="77580389"/>
    <x v="40"/>
    <x v="10"/>
  </r>
  <r>
    <n v="77580390"/>
    <x v="40"/>
    <x v="10"/>
  </r>
  <r>
    <n v="77580391"/>
    <x v="40"/>
    <x v="10"/>
  </r>
  <r>
    <n v="77580392"/>
    <x v="40"/>
    <x v="10"/>
  </r>
  <r>
    <n v="77580393"/>
    <x v="40"/>
    <x v="10"/>
  </r>
  <r>
    <n v="77580394"/>
    <x v="40"/>
    <x v="10"/>
  </r>
  <r>
    <n v="77580395"/>
    <x v="40"/>
    <x v="10"/>
  </r>
  <r>
    <n v="77580396"/>
    <x v="40"/>
    <x v="10"/>
  </r>
  <r>
    <n v="77580397"/>
    <x v="40"/>
    <x v="10"/>
  </r>
  <r>
    <n v="77580398"/>
    <x v="40"/>
    <x v="10"/>
  </r>
  <r>
    <n v="77580399"/>
    <x v="40"/>
    <x v="10"/>
  </r>
  <r>
    <n v="77580401"/>
    <x v="5"/>
    <x v="6"/>
  </r>
  <r>
    <n v="77580402"/>
    <x v="40"/>
    <x v="10"/>
  </r>
  <r>
    <n v="77580403"/>
    <x v="40"/>
    <x v="10"/>
  </r>
  <r>
    <n v="77580404"/>
    <x v="40"/>
    <x v="10"/>
  </r>
  <r>
    <n v="77580405"/>
    <x v="40"/>
    <x v="10"/>
  </r>
  <r>
    <n v="77580406"/>
    <x v="40"/>
    <x v="10"/>
  </r>
  <r>
    <n v="77580407"/>
    <x v="40"/>
    <x v="10"/>
  </r>
  <r>
    <n v="77580408"/>
    <x v="40"/>
    <x v="10"/>
  </r>
  <r>
    <n v="77580409"/>
    <x v="40"/>
    <x v="10"/>
  </r>
  <r>
    <n v="77580410"/>
    <x v="40"/>
    <x v="10"/>
  </r>
  <r>
    <n v="77580411"/>
    <x v="40"/>
    <x v="10"/>
  </r>
  <r>
    <n v="77580412"/>
    <x v="40"/>
    <x v="10"/>
  </r>
  <r>
    <n v="77580413"/>
    <x v="40"/>
    <x v="10"/>
  </r>
  <r>
    <n v="77580414"/>
    <x v="40"/>
    <x v="10"/>
  </r>
  <r>
    <n v="77580415"/>
    <x v="40"/>
    <x v="10"/>
  </r>
  <r>
    <n v="77580417"/>
    <x v="40"/>
    <x v="10"/>
  </r>
  <r>
    <n v="77580418"/>
    <x v="40"/>
    <x v="10"/>
  </r>
  <r>
    <n v="77580419"/>
    <x v="40"/>
    <x v="10"/>
  </r>
  <r>
    <n v="77580420"/>
    <x v="40"/>
    <x v="10"/>
  </r>
  <r>
    <n v="77580421"/>
    <x v="40"/>
    <x v="10"/>
  </r>
  <r>
    <n v="77580422"/>
    <x v="40"/>
    <x v="10"/>
  </r>
  <r>
    <n v="77580423"/>
    <x v="40"/>
    <x v="10"/>
  </r>
  <r>
    <n v="77580424"/>
    <x v="40"/>
    <x v="10"/>
  </r>
  <r>
    <n v="77580425"/>
    <x v="40"/>
    <x v="10"/>
  </r>
  <r>
    <n v="77580426"/>
    <x v="40"/>
    <x v="10"/>
  </r>
  <r>
    <n v="77580427"/>
    <x v="40"/>
    <x v="10"/>
  </r>
  <r>
    <n v="77580428"/>
    <x v="40"/>
    <x v="10"/>
  </r>
  <r>
    <n v="77580429"/>
    <x v="40"/>
    <x v="10"/>
  </r>
  <r>
    <n v="77580430"/>
    <x v="40"/>
    <x v="10"/>
  </r>
  <r>
    <n v="77580431"/>
    <x v="40"/>
    <x v="10"/>
  </r>
  <r>
    <n v="77580432"/>
    <x v="40"/>
    <x v="10"/>
  </r>
  <r>
    <n v="77580433"/>
    <x v="40"/>
    <x v="10"/>
  </r>
  <r>
    <n v="77580434"/>
    <x v="40"/>
    <x v="10"/>
  </r>
  <r>
    <n v="77580435"/>
    <x v="40"/>
    <x v="10"/>
  </r>
  <r>
    <n v="77580436"/>
    <x v="40"/>
    <x v="10"/>
  </r>
  <r>
    <n v="77580437"/>
    <x v="40"/>
    <x v="10"/>
  </r>
  <r>
    <n v="77580438"/>
    <x v="40"/>
    <x v="10"/>
  </r>
  <r>
    <n v="77580439"/>
    <x v="40"/>
    <x v="10"/>
  </r>
  <r>
    <n v="77580440"/>
    <x v="40"/>
    <x v="10"/>
  </r>
  <r>
    <n v="77580441"/>
    <x v="40"/>
    <x v="10"/>
  </r>
  <r>
    <n v="77580442"/>
    <x v="40"/>
    <x v="10"/>
  </r>
  <r>
    <n v="77580443"/>
    <x v="40"/>
    <x v="10"/>
  </r>
  <r>
    <n v="77580444"/>
    <x v="40"/>
    <x v="10"/>
  </r>
  <r>
    <n v="77580445"/>
    <x v="40"/>
    <x v="10"/>
  </r>
  <r>
    <n v="77580446"/>
    <x v="40"/>
    <x v="10"/>
  </r>
  <r>
    <n v="77580447"/>
    <x v="40"/>
    <x v="10"/>
  </r>
  <r>
    <n v="77580448"/>
    <x v="40"/>
    <x v="10"/>
  </r>
  <r>
    <n v="77580449"/>
    <x v="40"/>
    <x v="10"/>
  </r>
  <r>
    <n v="77580450"/>
    <x v="40"/>
    <x v="10"/>
  </r>
  <r>
    <n v="77580451"/>
    <x v="40"/>
    <x v="10"/>
  </r>
  <r>
    <n v="77580452"/>
    <x v="40"/>
    <x v="10"/>
  </r>
  <r>
    <n v="77580453"/>
    <x v="40"/>
    <x v="10"/>
  </r>
  <r>
    <n v="77580454"/>
    <x v="40"/>
    <x v="10"/>
  </r>
  <r>
    <n v="77580455"/>
    <x v="40"/>
    <x v="10"/>
  </r>
  <r>
    <n v="77580456"/>
    <x v="40"/>
    <x v="10"/>
  </r>
  <r>
    <n v="77580457"/>
    <x v="40"/>
    <x v="10"/>
  </r>
  <r>
    <n v="77580458"/>
    <x v="40"/>
    <x v="10"/>
  </r>
  <r>
    <n v="77580459"/>
    <x v="40"/>
    <x v="10"/>
  </r>
  <r>
    <n v="77580460"/>
    <x v="40"/>
    <x v="10"/>
  </r>
  <r>
    <n v="77580461"/>
    <x v="40"/>
    <x v="10"/>
  </r>
  <r>
    <n v="77580462"/>
    <x v="40"/>
    <x v="10"/>
  </r>
  <r>
    <n v="77580463"/>
    <x v="40"/>
    <x v="10"/>
  </r>
  <r>
    <n v="77580464"/>
    <x v="40"/>
    <x v="10"/>
  </r>
  <r>
    <n v="77580465"/>
    <x v="40"/>
    <x v="10"/>
  </r>
  <r>
    <n v="77580466"/>
    <x v="40"/>
    <x v="10"/>
  </r>
  <r>
    <n v="77580467"/>
    <x v="40"/>
    <x v="10"/>
  </r>
  <r>
    <n v="77580468"/>
    <x v="40"/>
    <x v="9"/>
  </r>
  <r>
    <n v="77580469"/>
    <x v="40"/>
    <x v="9"/>
  </r>
  <r>
    <n v="77580470"/>
    <x v="40"/>
    <x v="9"/>
  </r>
  <r>
    <n v="77580471"/>
    <x v="40"/>
    <x v="9"/>
  </r>
  <r>
    <n v="77580472"/>
    <x v="40"/>
    <x v="9"/>
  </r>
  <r>
    <n v="77580473"/>
    <x v="40"/>
    <x v="9"/>
  </r>
  <r>
    <n v="77580474"/>
    <x v="40"/>
    <x v="9"/>
  </r>
  <r>
    <n v="77580475"/>
    <x v="5"/>
    <x v="9"/>
  </r>
  <r>
    <n v="77580476"/>
    <x v="40"/>
    <x v="9"/>
  </r>
  <r>
    <n v="77580477"/>
    <x v="40"/>
    <x v="9"/>
  </r>
  <r>
    <n v="77580478"/>
    <x v="40"/>
    <x v="9"/>
  </r>
  <r>
    <n v="77580479"/>
    <x v="5"/>
    <x v="9"/>
  </r>
  <r>
    <n v="77580480"/>
    <x v="5"/>
    <x v="9"/>
  </r>
  <r>
    <n v="77580481"/>
    <x v="5"/>
    <x v="9"/>
  </r>
  <r>
    <n v="77580482"/>
    <x v="5"/>
    <x v="9"/>
  </r>
  <r>
    <n v="77580483"/>
    <x v="5"/>
    <x v="9"/>
  </r>
  <r>
    <n v="77580484"/>
    <x v="40"/>
    <x v="9"/>
  </r>
  <r>
    <n v="77580485"/>
    <x v="5"/>
    <x v="9"/>
  </r>
  <r>
    <n v="77580486"/>
    <x v="40"/>
    <x v="9"/>
  </r>
  <r>
    <n v="77580489"/>
    <x v="40"/>
    <x v="9"/>
  </r>
  <r>
    <n v="77580490"/>
    <x v="40"/>
    <x v="9"/>
  </r>
  <r>
    <n v="77580491"/>
    <x v="40"/>
    <x v="9"/>
  </r>
  <r>
    <n v="77580492"/>
    <x v="40"/>
    <x v="9"/>
  </r>
  <r>
    <n v="77580493"/>
    <x v="40"/>
    <x v="9"/>
  </r>
  <r>
    <n v="77580494"/>
    <x v="40"/>
    <x v="9"/>
  </r>
  <r>
    <n v="77580495"/>
    <x v="40"/>
    <x v="9"/>
  </r>
  <r>
    <n v="77580496"/>
    <x v="40"/>
    <x v="9"/>
  </r>
  <r>
    <n v="77580497"/>
    <x v="5"/>
    <x v="6"/>
  </r>
  <r>
    <n v="77580498"/>
    <x v="5"/>
    <x v="6"/>
  </r>
  <r>
    <n v="77580499"/>
    <x v="5"/>
    <x v="6"/>
  </r>
  <r>
    <n v="77580500"/>
    <x v="5"/>
    <x v="6"/>
  </r>
  <r>
    <n v="77580501"/>
    <x v="42"/>
    <x v="6"/>
  </r>
  <r>
    <n v="77580502"/>
    <x v="5"/>
    <x v="6"/>
  </r>
  <r>
    <n v="77580503"/>
    <x v="40"/>
    <x v="9"/>
  </r>
  <r>
    <n v="77580504"/>
    <x v="40"/>
    <x v="9"/>
  </r>
  <r>
    <n v="77580505"/>
    <x v="40"/>
    <x v="9"/>
  </r>
  <r>
    <n v="77580506"/>
    <x v="5"/>
    <x v="9"/>
  </r>
  <r>
    <n v="77580507"/>
    <x v="40"/>
    <x v="9"/>
  </r>
  <r>
    <n v="77580508"/>
    <x v="40"/>
    <x v="9"/>
  </r>
  <r>
    <n v="77580509"/>
    <x v="40"/>
    <x v="9"/>
  </r>
  <r>
    <n v="77580510"/>
    <x v="40"/>
    <x v="9"/>
  </r>
  <r>
    <n v="77580511"/>
    <x v="40"/>
    <x v="9"/>
  </r>
  <r>
    <n v="77580512"/>
    <x v="40"/>
    <x v="9"/>
  </r>
  <r>
    <n v="77580514"/>
    <x v="40"/>
    <x v="9"/>
  </r>
  <r>
    <n v="77580515"/>
    <x v="40"/>
    <x v="9"/>
  </r>
  <r>
    <n v="77580516"/>
    <x v="40"/>
    <x v="9"/>
  </r>
  <r>
    <n v="77580517"/>
    <x v="40"/>
    <x v="9"/>
  </r>
  <r>
    <n v="77580518"/>
    <x v="5"/>
    <x v="9"/>
  </r>
  <r>
    <n v="77580519"/>
    <x v="40"/>
    <x v="9"/>
  </r>
  <r>
    <n v="77580520"/>
    <x v="40"/>
    <x v="9"/>
  </r>
  <r>
    <n v="77580522"/>
    <x v="40"/>
    <x v="9"/>
  </r>
  <r>
    <n v="77580523"/>
    <x v="40"/>
    <x v="9"/>
  </r>
  <r>
    <n v="77580524"/>
    <x v="40"/>
    <x v="9"/>
  </r>
  <r>
    <n v="77580526"/>
    <x v="40"/>
    <x v="9"/>
  </r>
  <r>
    <n v="77580527"/>
    <x v="40"/>
    <x v="9"/>
  </r>
  <r>
    <n v="77580528"/>
    <x v="40"/>
    <x v="9"/>
  </r>
  <r>
    <n v="77580529"/>
    <x v="40"/>
    <x v="9"/>
  </r>
  <r>
    <n v="77580530"/>
    <x v="40"/>
    <x v="9"/>
  </r>
  <r>
    <n v="77580531"/>
    <x v="40"/>
    <x v="9"/>
  </r>
  <r>
    <n v="77580532"/>
    <x v="40"/>
    <x v="9"/>
  </r>
  <r>
    <n v="77580533"/>
    <x v="40"/>
    <x v="9"/>
  </r>
  <r>
    <n v="77580534"/>
    <x v="40"/>
    <x v="9"/>
  </r>
  <r>
    <n v="77580535"/>
    <x v="40"/>
    <x v="9"/>
  </r>
  <r>
    <n v="77580536"/>
    <x v="40"/>
    <x v="9"/>
  </r>
  <r>
    <n v="77580537"/>
    <x v="40"/>
    <x v="9"/>
  </r>
  <r>
    <n v="77580538"/>
    <x v="40"/>
    <x v="9"/>
  </r>
  <r>
    <n v="77580539"/>
    <x v="40"/>
    <x v="9"/>
  </r>
  <r>
    <n v="77580541"/>
    <x v="40"/>
    <x v="9"/>
  </r>
  <r>
    <n v="77580542"/>
    <x v="40"/>
    <x v="9"/>
  </r>
  <r>
    <n v="77580543"/>
    <x v="40"/>
    <x v="9"/>
  </r>
  <r>
    <n v="77580544"/>
    <x v="40"/>
    <x v="9"/>
  </r>
  <r>
    <n v="77580545"/>
    <x v="40"/>
    <x v="9"/>
  </r>
  <r>
    <n v="77580546"/>
    <x v="40"/>
    <x v="9"/>
  </r>
  <r>
    <n v="77580547"/>
    <x v="40"/>
    <x v="9"/>
  </r>
  <r>
    <n v="77580548"/>
    <x v="40"/>
    <x v="9"/>
  </r>
  <r>
    <n v="77580549"/>
    <x v="40"/>
    <x v="9"/>
  </r>
  <r>
    <n v="77580550"/>
    <x v="40"/>
    <x v="9"/>
  </r>
  <r>
    <n v="77580551"/>
    <x v="40"/>
    <x v="9"/>
  </r>
  <r>
    <n v="77580552"/>
    <x v="40"/>
    <x v="9"/>
  </r>
  <r>
    <n v="77580553"/>
    <x v="5"/>
    <x v="6"/>
  </r>
  <r>
    <n v="77580554"/>
    <x v="40"/>
    <x v="6"/>
  </r>
  <r>
    <n v="77580555"/>
    <x v="5"/>
    <x v="6"/>
  </r>
  <r>
    <n v="77580556"/>
    <x v="40"/>
    <x v="9"/>
  </r>
  <r>
    <n v="77580557"/>
    <x v="40"/>
    <x v="9"/>
  </r>
  <r>
    <n v="77580558"/>
    <x v="40"/>
    <x v="9"/>
  </r>
  <r>
    <n v="77580559"/>
    <x v="40"/>
    <x v="9"/>
  </r>
  <r>
    <n v="77580560"/>
    <x v="40"/>
    <x v="9"/>
  </r>
  <r>
    <n v="77580561"/>
    <x v="40"/>
    <x v="9"/>
  </r>
  <r>
    <n v="77580562"/>
    <x v="40"/>
    <x v="9"/>
  </r>
  <r>
    <n v="77580563"/>
    <x v="40"/>
    <x v="9"/>
  </r>
  <r>
    <n v="77580564"/>
    <x v="40"/>
    <x v="9"/>
  </r>
  <r>
    <n v="77580565"/>
    <x v="40"/>
    <x v="9"/>
  </r>
  <r>
    <n v="77580566"/>
    <x v="40"/>
    <x v="9"/>
  </r>
  <r>
    <n v="77580567"/>
    <x v="40"/>
    <x v="9"/>
  </r>
  <r>
    <n v="77580569"/>
    <x v="40"/>
    <x v="9"/>
  </r>
  <r>
    <n v="77580570"/>
    <x v="40"/>
    <x v="9"/>
  </r>
  <r>
    <n v="77580571"/>
    <x v="40"/>
    <x v="9"/>
  </r>
  <r>
    <n v="77580572"/>
    <x v="40"/>
    <x v="9"/>
  </r>
  <r>
    <n v="77580573"/>
    <x v="40"/>
    <x v="9"/>
  </r>
  <r>
    <n v="77580574"/>
    <x v="40"/>
    <x v="9"/>
  </r>
  <r>
    <n v="77580575"/>
    <x v="40"/>
    <x v="9"/>
  </r>
  <r>
    <n v="77580576"/>
    <x v="40"/>
    <x v="9"/>
  </r>
  <r>
    <n v="77580577"/>
    <x v="40"/>
    <x v="9"/>
  </r>
  <r>
    <n v="77580578"/>
    <x v="40"/>
    <x v="9"/>
  </r>
  <r>
    <n v="77580579"/>
    <x v="40"/>
    <x v="9"/>
  </r>
  <r>
    <n v="77580580"/>
    <x v="40"/>
    <x v="9"/>
  </r>
  <r>
    <n v="77580582"/>
    <x v="40"/>
    <x v="9"/>
  </r>
  <r>
    <n v="77580584"/>
    <x v="40"/>
    <x v="9"/>
  </r>
  <r>
    <n v="77580585"/>
    <x v="40"/>
    <x v="9"/>
  </r>
  <r>
    <n v="77580586"/>
    <x v="40"/>
    <x v="9"/>
  </r>
  <r>
    <n v="77580587"/>
    <x v="40"/>
    <x v="6"/>
  </r>
  <r>
    <n v="77580588"/>
    <x v="40"/>
    <x v="6"/>
  </r>
  <r>
    <n v="77580589"/>
    <x v="40"/>
    <x v="6"/>
  </r>
  <r>
    <n v="77580590"/>
    <x v="40"/>
    <x v="6"/>
  </r>
  <r>
    <n v="77580591"/>
    <x v="40"/>
    <x v="6"/>
  </r>
  <r>
    <n v="77580594"/>
    <x v="40"/>
    <x v="6"/>
  </r>
  <r>
    <n v="77580596"/>
    <x v="40"/>
    <x v="6"/>
  </r>
  <r>
    <n v="77580597"/>
    <x v="40"/>
    <x v="6"/>
  </r>
  <r>
    <n v="77580599"/>
    <x v="40"/>
    <x v="6"/>
  </r>
  <r>
    <n v="77580600"/>
    <x v="5"/>
    <x v="6"/>
  </r>
  <r>
    <n v="77580601"/>
    <x v="40"/>
    <x v="6"/>
  </r>
  <r>
    <n v="77580602"/>
    <x v="5"/>
    <x v="6"/>
  </r>
  <r>
    <n v="77580603"/>
    <x v="40"/>
    <x v="1"/>
  </r>
  <r>
    <n v="77580604"/>
    <x v="40"/>
    <x v="1"/>
  </r>
  <r>
    <n v="77580605"/>
    <x v="40"/>
    <x v="1"/>
  </r>
  <r>
    <n v="77580606"/>
    <x v="40"/>
    <x v="1"/>
  </r>
  <r>
    <n v="77580607"/>
    <x v="40"/>
    <x v="1"/>
  </r>
  <r>
    <n v="77580609"/>
    <x v="40"/>
    <x v="1"/>
  </r>
  <r>
    <n v="77580610"/>
    <x v="40"/>
    <x v="1"/>
  </r>
  <r>
    <n v="77580611"/>
    <x v="40"/>
    <x v="1"/>
  </r>
  <r>
    <n v="77580612"/>
    <x v="42"/>
    <x v="1"/>
  </r>
  <r>
    <n v="77580613"/>
    <x v="40"/>
    <x v="4"/>
  </r>
  <r>
    <n v="77580614"/>
    <x v="40"/>
    <x v="4"/>
  </r>
  <r>
    <n v="77580615"/>
    <x v="40"/>
    <x v="4"/>
  </r>
  <r>
    <n v="77580616"/>
    <x v="40"/>
    <x v="4"/>
  </r>
  <r>
    <n v="77580617"/>
    <x v="40"/>
    <x v="4"/>
  </r>
  <r>
    <n v="77580618"/>
    <x v="40"/>
    <x v="4"/>
  </r>
  <r>
    <n v="77580619"/>
    <x v="40"/>
    <x v="4"/>
  </r>
  <r>
    <n v="77580620"/>
    <x v="40"/>
    <x v="4"/>
  </r>
  <r>
    <n v="77580621"/>
    <x v="40"/>
    <x v="4"/>
  </r>
  <r>
    <n v="77580622"/>
    <x v="40"/>
    <x v="4"/>
  </r>
  <r>
    <n v="77580623"/>
    <x v="40"/>
    <x v="4"/>
  </r>
  <r>
    <n v="77580624"/>
    <x v="40"/>
    <x v="4"/>
  </r>
  <r>
    <n v="77580625"/>
    <x v="40"/>
    <x v="4"/>
  </r>
  <r>
    <n v="77580626"/>
    <x v="40"/>
    <x v="4"/>
  </r>
  <r>
    <n v="77580627"/>
    <x v="40"/>
    <x v="4"/>
  </r>
  <r>
    <n v="77580628"/>
    <x v="40"/>
    <x v="4"/>
  </r>
  <r>
    <n v="77580629"/>
    <x v="40"/>
    <x v="4"/>
  </r>
  <r>
    <n v="77580630"/>
    <x v="40"/>
    <x v="4"/>
  </r>
  <r>
    <n v="77580631"/>
    <x v="40"/>
    <x v="4"/>
  </r>
  <r>
    <n v="77580632"/>
    <x v="40"/>
    <x v="4"/>
  </r>
  <r>
    <n v="77580633"/>
    <x v="40"/>
    <x v="4"/>
  </r>
  <r>
    <n v="77580634"/>
    <x v="40"/>
    <x v="4"/>
  </r>
  <r>
    <n v="77580635"/>
    <x v="40"/>
    <x v="4"/>
  </r>
  <r>
    <n v="77580636"/>
    <x v="40"/>
    <x v="4"/>
  </r>
  <r>
    <n v="77580637"/>
    <x v="40"/>
    <x v="4"/>
  </r>
  <r>
    <n v="77580638"/>
    <x v="40"/>
    <x v="4"/>
  </r>
  <r>
    <n v="77580639"/>
    <x v="40"/>
    <x v="4"/>
  </r>
  <r>
    <n v="77580640"/>
    <x v="40"/>
    <x v="4"/>
  </r>
  <r>
    <n v="77580641"/>
    <x v="40"/>
    <x v="4"/>
  </r>
  <r>
    <n v="77580643"/>
    <x v="40"/>
    <x v="4"/>
  </r>
  <r>
    <n v="77580644"/>
    <x v="40"/>
    <x v="4"/>
  </r>
  <r>
    <n v="77580645"/>
    <x v="40"/>
    <x v="4"/>
  </r>
  <r>
    <n v="77580646"/>
    <x v="40"/>
    <x v="4"/>
  </r>
  <r>
    <n v="77580647"/>
    <x v="40"/>
    <x v="4"/>
  </r>
  <r>
    <n v="77580648"/>
    <x v="40"/>
    <x v="4"/>
  </r>
  <r>
    <n v="77580649"/>
    <x v="40"/>
    <x v="4"/>
  </r>
  <r>
    <n v="77580650"/>
    <x v="40"/>
    <x v="4"/>
  </r>
  <r>
    <n v="77580651"/>
    <x v="40"/>
    <x v="4"/>
  </r>
  <r>
    <n v="77580652"/>
    <x v="40"/>
    <x v="4"/>
  </r>
  <r>
    <n v="77580653"/>
    <x v="40"/>
    <x v="4"/>
  </r>
  <r>
    <n v="77580654"/>
    <x v="40"/>
    <x v="4"/>
  </r>
  <r>
    <n v="77580655"/>
    <x v="40"/>
    <x v="4"/>
  </r>
  <r>
    <n v="77580656"/>
    <x v="40"/>
    <x v="4"/>
  </r>
  <r>
    <n v="77580657"/>
    <x v="40"/>
    <x v="4"/>
  </r>
  <r>
    <n v="77580658"/>
    <x v="40"/>
    <x v="4"/>
  </r>
  <r>
    <n v="77580659"/>
    <x v="40"/>
    <x v="4"/>
  </r>
  <r>
    <n v="77580660"/>
    <x v="40"/>
    <x v="4"/>
  </r>
  <r>
    <n v="77580661"/>
    <x v="40"/>
    <x v="4"/>
  </r>
  <r>
    <n v="77580662"/>
    <x v="40"/>
    <x v="4"/>
  </r>
  <r>
    <n v="77580663"/>
    <x v="40"/>
    <x v="4"/>
  </r>
  <r>
    <n v="77580664"/>
    <x v="40"/>
    <x v="4"/>
  </r>
  <r>
    <n v="77580665"/>
    <x v="40"/>
    <x v="4"/>
  </r>
  <r>
    <n v="77580666"/>
    <x v="40"/>
    <x v="4"/>
  </r>
  <r>
    <n v="77580667"/>
    <x v="40"/>
    <x v="4"/>
  </r>
  <r>
    <n v="77580668"/>
    <x v="40"/>
    <x v="4"/>
  </r>
  <r>
    <n v="77580669"/>
    <x v="40"/>
    <x v="4"/>
  </r>
  <r>
    <n v="77580670"/>
    <x v="40"/>
    <x v="4"/>
  </r>
  <r>
    <n v="77580671"/>
    <x v="40"/>
    <x v="4"/>
  </r>
  <r>
    <n v="77580672"/>
    <x v="40"/>
    <x v="4"/>
  </r>
  <r>
    <n v="77580673"/>
    <x v="40"/>
    <x v="4"/>
  </r>
  <r>
    <n v="77580674"/>
    <x v="40"/>
    <x v="4"/>
  </r>
  <r>
    <n v="77580675"/>
    <x v="40"/>
    <x v="4"/>
  </r>
  <r>
    <n v="77580676"/>
    <x v="40"/>
    <x v="4"/>
  </r>
  <r>
    <n v="77580677"/>
    <x v="40"/>
    <x v="4"/>
  </r>
  <r>
    <n v="77580678"/>
    <x v="40"/>
    <x v="4"/>
  </r>
  <r>
    <n v="77580679"/>
    <x v="40"/>
    <x v="4"/>
  </r>
  <r>
    <n v="77580680"/>
    <x v="40"/>
    <x v="4"/>
  </r>
  <r>
    <n v="77580681"/>
    <x v="40"/>
    <x v="4"/>
  </r>
  <r>
    <n v="77580682"/>
    <x v="40"/>
    <x v="4"/>
  </r>
  <r>
    <n v="77580683"/>
    <x v="40"/>
    <x v="4"/>
  </r>
  <r>
    <n v="77580684"/>
    <x v="40"/>
    <x v="4"/>
  </r>
  <r>
    <n v="77580685"/>
    <x v="40"/>
    <x v="4"/>
  </r>
  <r>
    <n v="77580686"/>
    <x v="40"/>
    <x v="4"/>
  </r>
  <r>
    <n v="77580687"/>
    <x v="40"/>
    <x v="4"/>
  </r>
  <r>
    <n v="77580688"/>
    <x v="40"/>
    <x v="0"/>
  </r>
  <r>
    <n v="77580689"/>
    <x v="40"/>
    <x v="4"/>
  </r>
  <r>
    <n v="77580690"/>
    <x v="40"/>
    <x v="4"/>
  </r>
  <r>
    <n v="77580691"/>
    <x v="5"/>
    <x v="0"/>
  </r>
  <r>
    <n v="77580692"/>
    <x v="5"/>
    <x v="0"/>
  </r>
  <r>
    <n v="77580693"/>
    <x v="40"/>
    <x v="4"/>
  </r>
  <r>
    <n v="77580694"/>
    <x v="40"/>
    <x v="0"/>
  </r>
  <r>
    <n v="77580695"/>
    <x v="40"/>
    <x v="0"/>
  </r>
  <r>
    <n v="77580696"/>
    <x v="40"/>
    <x v="1"/>
  </r>
  <r>
    <n v="77580697"/>
    <x v="40"/>
    <x v="1"/>
  </r>
  <r>
    <n v="77580698"/>
    <x v="40"/>
    <x v="1"/>
  </r>
  <r>
    <n v="77580699"/>
    <x v="40"/>
    <x v="1"/>
  </r>
  <r>
    <n v="77580700"/>
    <x v="40"/>
    <x v="1"/>
  </r>
  <r>
    <n v="77580701"/>
    <x v="40"/>
    <x v="1"/>
  </r>
  <r>
    <n v="77580702"/>
    <x v="40"/>
    <x v="1"/>
  </r>
  <r>
    <n v="77580703"/>
    <x v="40"/>
    <x v="1"/>
  </r>
  <r>
    <n v="77580704"/>
    <x v="40"/>
    <x v="1"/>
  </r>
  <r>
    <n v="77580705"/>
    <x v="40"/>
    <x v="1"/>
  </r>
  <r>
    <n v="77580706"/>
    <x v="40"/>
    <x v="1"/>
  </r>
  <r>
    <n v="77580707"/>
    <x v="40"/>
    <x v="1"/>
  </r>
  <r>
    <n v="77580708"/>
    <x v="40"/>
    <x v="1"/>
  </r>
  <r>
    <n v="77580709"/>
    <x v="40"/>
    <x v="1"/>
  </r>
  <r>
    <n v="77580710"/>
    <x v="40"/>
    <x v="1"/>
  </r>
  <r>
    <n v="77580711"/>
    <x v="40"/>
    <x v="1"/>
  </r>
  <r>
    <n v="77580712"/>
    <x v="40"/>
    <x v="1"/>
  </r>
  <r>
    <n v="77580713"/>
    <x v="40"/>
    <x v="1"/>
  </r>
  <r>
    <n v="77580714"/>
    <x v="40"/>
    <x v="1"/>
  </r>
  <r>
    <n v="77580715"/>
    <x v="40"/>
    <x v="1"/>
  </r>
  <r>
    <n v="77580716"/>
    <x v="40"/>
    <x v="1"/>
  </r>
  <r>
    <n v="77580717"/>
    <x v="40"/>
    <x v="1"/>
  </r>
  <r>
    <n v="77580719"/>
    <x v="40"/>
    <x v="1"/>
  </r>
  <r>
    <n v="77580720"/>
    <x v="40"/>
    <x v="1"/>
  </r>
  <r>
    <n v="77580721"/>
    <x v="40"/>
    <x v="1"/>
  </r>
  <r>
    <n v="77580722"/>
    <x v="40"/>
    <x v="1"/>
  </r>
  <r>
    <n v="77580723"/>
    <x v="40"/>
    <x v="1"/>
  </r>
  <r>
    <n v="77580724"/>
    <x v="40"/>
    <x v="1"/>
  </r>
  <r>
    <n v="77580725"/>
    <x v="40"/>
    <x v="1"/>
  </r>
  <r>
    <n v="77580726"/>
    <x v="40"/>
    <x v="1"/>
  </r>
  <r>
    <n v="77580727"/>
    <x v="40"/>
    <x v="1"/>
  </r>
  <r>
    <n v="77580728"/>
    <x v="40"/>
    <x v="1"/>
  </r>
  <r>
    <n v="77580729"/>
    <x v="40"/>
    <x v="1"/>
  </r>
  <r>
    <n v="77580730"/>
    <x v="40"/>
    <x v="1"/>
  </r>
  <r>
    <n v="77580731"/>
    <x v="40"/>
    <x v="1"/>
  </r>
  <r>
    <n v="77580732"/>
    <x v="40"/>
    <x v="1"/>
  </r>
  <r>
    <n v="77580733"/>
    <x v="40"/>
    <x v="1"/>
  </r>
  <r>
    <n v="77580734"/>
    <x v="40"/>
    <x v="1"/>
  </r>
  <r>
    <n v="77580735"/>
    <x v="40"/>
    <x v="1"/>
  </r>
  <r>
    <n v="77580736"/>
    <x v="40"/>
    <x v="1"/>
  </r>
  <r>
    <n v="77580737"/>
    <x v="5"/>
    <x v="1"/>
  </r>
  <r>
    <n v="77580738"/>
    <x v="40"/>
    <x v="1"/>
  </r>
  <r>
    <n v="77580739"/>
    <x v="5"/>
    <x v="1"/>
  </r>
  <r>
    <n v="77580740"/>
    <x v="5"/>
    <x v="1"/>
  </r>
  <r>
    <n v="77580741"/>
    <x v="40"/>
    <x v="1"/>
  </r>
  <r>
    <n v="77580742"/>
    <x v="40"/>
    <x v="1"/>
  </r>
  <r>
    <n v="77580743"/>
    <x v="40"/>
    <x v="1"/>
  </r>
  <r>
    <n v="77580744"/>
    <x v="40"/>
    <x v="1"/>
  </r>
  <r>
    <n v="77580746"/>
    <x v="40"/>
    <x v="1"/>
  </r>
  <r>
    <n v="77580747"/>
    <x v="40"/>
    <x v="1"/>
  </r>
  <r>
    <n v="77580748"/>
    <x v="40"/>
    <x v="1"/>
  </r>
  <r>
    <n v="77580749"/>
    <x v="40"/>
    <x v="1"/>
  </r>
  <r>
    <n v="77580750"/>
    <x v="40"/>
    <x v="1"/>
  </r>
  <r>
    <n v="77580751"/>
    <x v="40"/>
    <x v="1"/>
  </r>
  <r>
    <n v="77580752"/>
    <x v="40"/>
    <x v="1"/>
  </r>
  <r>
    <n v="77580753"/>
    <x v="40"/>
    <x v="1"/>
  </r>
  <r>
    <n v="77580754"/>
    <x v="40"/>
    <x v="1"/>
  </r>
  <r>
    <n v="77580755"/>
    <x v="40"/>
    <x v="1"/>
  </r>
  <r>
    <n v="77580756"/>
    <x v="40"/>
    <x v="1"/>
  </r>
  <r>
    <n v="77580757"/>
    <x v="40"/>
    <x v="1"/>
  </r>
  <r>
    <n v="77580758"/>
    <x v="40"/>
    <x v="1"/>
  </r>
  <r>
    <n v="77580759"/>
    <x v="40"/>
    <x v="1"/>
  </r>
  <r>
    <n v="77580760"/>
    <x v="40"/>
    <x v="1"/>
  </r>
  <r>
    <n v="77580761"/>
    <x v="40"/>
    <x v="1"/>
  </r>
  <r>
    <n v="77580762"/>
    <x v="40"/>
    <x v="1"/>
  </r>
  <r>
    <n v="77580763"/>
    <x v="40"/>
    <x v="1"/>
  </r>
  <r>
    <n v="77580764"/>
    <x v="40"/>
    <x v="1"/>
  </r>
  <r>
    <n v="77580765"/>
    <x v="40"/>
    <x v="1"/>
  </r>
  <r>
    <n v="77580766"/>
    <x v="40"/>
    <x v="1"/>
  </r>
  <r>
    <n v="77580767"/>
    <x v="40"/>
    <x v="1"/>
  </r>
  <r>
    <n v="77580768"/>
    <x v="40"/>
    <x v="1"/>
  </r>
  <r>
    <n v="77580769"/>
    <x v="40"/>
    <x v="1"/>
  </r>
  <r>
    <n v="77580770"/>
    <x v="40"/>
    <x v="1"/>
  </r>
  <r>
    <n v="77580771"/>
    <x v="40"/>
    <x v="1"/>
  </r>
  <r>
    <n v="77580772"/>
    <x v="40"/>
    <x v="1"/>
  </r>
  <r>
    <n v="77580773"/>
    <x v="40"/>
    <x v="1"/>
  </r>
  <r>
    <n v="77580774"/>
    <x v="40"/>
    <x v="1"/>
  </r>
  <r>
    <n v="77580775"/>
    <x v="40"/>
    <x v="1"/>
  </r>
  <r>
    <n v="77580776"/>
    <x v="40"/>
    <x v="1"/>
  </r>
  <r>
    <n v="77580777"/>
    <x v="40"/>
    <x v="1"/>
  </r>
  <r>
    <n v="77580778"/>
    <x v="40"/>
    <x v="1"/>
  </r>
  <r>
    <n v="77580779"/>
    <x v="40"/>
    <x v="1"/>
  </r>
  <r>
    <n v="77580780"/>
    <x v="40"/>
    <x v="1"/>
  </r>
  <r>
    <n v="77580781"/>
    <x v="40"/>
    <x v="1"/>
  </r>
  <r>
    <n v="77580782"/>
    <x v="40"/>
    <x v="1"/>
  </r>
  <r>
    <n v="77580783"/>
    <x v="40"/>
    <x v="1"/>
  </r>
  <r>
    <n v="77580784"/>
    <x v="40"/>
    <x v="1"/>
  </r>
  <r>
    <n v="77580786"/>
    <x v="40"/>
    <x v="1"/>
  </r>
  <r>
    <n v="77580787"/>
    <x v="40"/>
    <x v="1"/>
  </r>
  <r>
    <n v="77580788"/>
    <x v="40"/>
    <x v="1"/>
  </r>
  <r>
    <n v="77580789"/>
    <x v="40"/>
    <x v="1"/>
  </r>
  <r>
    <n v="77580790"/>
    <x v="40"/>
    <x v="1"/>
  </r>
  <r>
    <n v="77580791"/>
    <x v="40"/>
    <x v="1"/>
  </r>
  <r>
    <n v="77580792"/>
    <x v="40"/>
    <x v="1"/>
  </r>
  <r>
    <n v="77580793"/>
    <x v="40"/>
    <x v="1"/>
  </r>
  <r>
    <n v="77580795"/>
    <x v="40"/>
    <x v="1"/>
  </r>
  <r>
    <n v="77580796"/>
    <x v="40"/>
    <x v="1"/>
  </r>
  <r>
    <n v="77580797"/>
    <x v="40"/>
    <x v="1"/>
  </r>
  <r>
    <n v="77580798"/>
    <x v="40"/>
    <x v="1"/>
  </r>
  <r>
    <n v="77580799"/>
    <x v="40"/>
    <x v="1"/>
  </r>
  <r>
    <n v="77580800"/>
    <x v="40"/>
    <x v="1"/>
  </r>
  <r>
    <n v="77580801"/>
    <x v="40"/>
    <x v="1"/>
  </r>
  <r>
    <n v="77580802"/>
    <x v="40"/>
    <x v="1"/>
  </r>
  <r>
    <n v="77580803"/>
    <x v="40"/>
    <x v="1"/>
  </r>
  <r>
    <n v="77580804"/>
    <x v="40"/>
    <x v="1"/>
  </r>
  <r>
    <n v="77580805"/>
    <x v="40"/>
    <x v="1"/>
  </r>
  <r>
    <n v="77580806"/>
    <x v="40"/>
    <x v="1"/>
  </r>
  <r>
    <n v="77580807"/>
    <x v="40"/>
    <x v="1"/>
  </r>
  <r>
    <n v="77580808"/>
    <x v="40"/>
    <x v="1"/>
  </r>
  <r>
    <n v="77580809"/>
    <x v="40"/>
    <x v="1"/>
  </r>
  <r>
    <n v="77580810"/>
    <x v="40"/>
    <x v="1"/>
  </r>
  <r>
    <n v="77580811"/>
    <x v="40"/>
    <x v="1"/>
  </r>
  <r>
    <n v="77580812"/>
    <x v="42"/>
    <x v="1"/>
  </r>
  <r>
    <n v="77580813"/>
    <x v="40"/>
    <x v="0"/>
  </r>
  <r>
    <n v="77580814"/>
    <x v="40"/>
    <x v="0"/>
  </r>
  <r>
    <n v="77580815"/>
    <x v="40"/>
    <x v="0"/>
  </r>
  <r>
    <n v="77580816"/>
    <x v="5"/>
    <x v="1"/>
  </r>
  <r>
    <n v="77580817"/>
    <x v="40"/>
    <x v="15"/>
  </r>
  <r>
    <n v="77580819"/>
    <x v="40"/>
    <x v="1"/>
  </r>
  <r>
    <n v="77580820"/>
    <x v="40"/>
    <x v="1"/>
  </r>
  <r>
    <n v="77580821"/>
    <x v="40"/>
    <x v="1"/>
  </r>
  <r>
    <n v="77580822"/>
    <x v="40"/>
    <x v="1"/>
  </r>
  <r>
    <n v="77580823"/>
    <x v="40"/>
    <x v="1"/>
  </r>
  <r>
    <n v="77580824"/>
    <x v="40"/>
    <x v="1"/>
  </r>
  <r>
    <n v="77580825"/>
    <x v="40"/>
    <x v="1"/>
  </r>
  <r>
    <n v="77580826"/>
    <x v="40"/>
    <x v="1"/>
  </r>
  <r>
    <n v="77580827"/>
    <x v="40"/>
    <x v="1"/>
  </r>
  <r>
    <n v="77580828"/>
    <x v="40"/>
    <x v="1"/>
  </r>
  <r>
    <n v="77580830"/>
    <x v="40"/>
    <x v="1"/>
  </r>
  <r>
    <n v="77580831"/>
    <x v="40"/>
    <x v="1"/>
  </r>
  <r>
    <n v="77580832"/>
    <x v="40"/>
    <x v="1"/>
  </r>
  <r>
    <n v="77580833"/>
    <x v="40"/>
    <x v="1"/>
  </r>
  <r>
    <n v="77580834"/>
    <x v="40"/>
    <x v="1"/>
  </r>
  <r>
    <n v="77580835"/>
    <x v="40"/>
    <x v="1"/>
  </r>
  <r>
    <n v="77580836"/>
    <x v="40"/>
    <x v="1"/>
  </r>
  <r>
    <n v="77580837"/>
    <x v="40"/>
    <x v="1"/>
  </r>
  <r>
    <n v="77580838"/>
    <x v="40"/>
    <x v="1"/>
  </r>
  <r>
    <n v="77580839"/>
    <x v="40"/>
    <x v="1"/>
  </r>
  <r>
    <n v="77580840"/>
    <x v="40"/>
    <x v="1"/>
  </r>
  <r>
    <n v="77580841"/>
    <x v="40"/>
    <x v="1"/>
  </r>
  <r>
    <n v="77580842"/>
    <x v="40"/>
    <x v="1"/>
  </r>
  <r>
    <n v="77580843"/>
    <x v="40"/>
    <x v="1"/>
  </r>
  <r>
    <n v="77580844"/>
    <x v="40"/>
    <x v="1"/>
  </r>
  <r>
    <n v="77580845"/>
    <x v="40"/>
    <x v="1"/>
  </r>
  <r>
    <n v="77580846"/>
    <x v="40"/>
    <x v="1"/>
  </r>
  <r>
    <n v="77580847"/>
    <x v="5"/>
    <x v="1"/>
  </r>
  <r>
    <n v="77580848"/>
    <x v="40"/>
    <x v="1"/>
  </r>
  <r>
    <n v="77580849"/>
    <x v="40"/>
    <x v="1"/>
  </r>
  <r>
    <n v="77580850"/>
    <x v="40"/>
    <x v="1"/>
  </r>
  <r>
    <n v="77580851"/>
    <x v="40"/>
    <x v="1"/>
  </r>
  <r>
    <n v="77580852"/>
    <x v="40"/>
    <x v="1"/>
  </r>
  <r>
    <n v="77580853"/>
    <x v="40"/>
    <x v="1"/>
  </r>
  <r>
    <n v="77580854"/>
    <x v="40"/>
    <x v="1"/>
  </r>
  <r>
    <n v="77580855"/>
    <x v="40"/>
    <x v="1"/>
  </r>
  <r>
    <n v="77580856"/>
    <x v="40"/>
    <x v="1"/>
  </r>
  <r>
    <n v="77580857"/>
    <x v="40"/>
    <x v="1"/>
  </r>
  <r>
    <n v="77580858"/>
    <x v="40"/>
    <x v="1"/>
  </r>
  <r>
    <n v="77580859"/>
    <x v="40"/>
    <x v="1"/>
  </r>
  <r>
    <n v="77580860"/>
    <x v="40"/>
    <x v="1"/>
  </r>
  <r>
    <n v="77580861"/>
    <x v="40"/>
    <x v="1"/>
  </r>
  <r>
    <n v="77580862"/>
    <x v="40"/>
    <x v="1"/>
  </r>
  <r>
    <n v="77580863"/>
    <x v="40"/>
    <x v="1"/>
  </r>
  <r>
    <n v="77580864"/>
    <x v="40"/>
    <x v="1"/>
  </r>
  <r>
    <n v="77580865"/>
    <x v="40"/>
    <x v="1"/>
  </r>
  <r>
    <n v="77580866"/>
    <x v="40"/>
    <x v="1"/>
  </r>
  <r>
    <n v="77580867"/>
    <x v="40"/>
    <x v="12"/>
  </r>
  <r>
    <n v="77580869"/>
    <x v="5"/>
    <x v="12"/>
  </r>
  <r>
    <n v="77580871"/>
    <x v="5"/>
    <x v="12"/>
  </r>
  <r>
    <n v="77580872"/>
    <x v="40"/>
    <x v="12"/>
  </r>
  <r>
    <n v="77580874"/>
    <x v="5"/>
    <x v="12"/>
  </r>
  <r>
    <n v="77580876"/>
    <x v="40"/>
    <x v="12"/>
  </r>
  <r>
    <n v="77580877"/>
    <x v="40"/>
    <x v="12"/>
  </r>
  <r>
    <n v="77580878"/>
    <x v="40"/>
    <x v="12"/>
  </r>
  <r>
    <n v="77580879"/>
    <x v="40"/>
    <x v="12"/>
  </r>
  <r>
    <n v="77580881"/>
    <x v="40"/>
    <x v="12"/>
  </r>
  <r>
    <n v="77580887"/>
    <x v="40"/>
    <x v="12"/>
  </r>
  <r>
    <n v="77580888"/>
    <x v="5"/>
    <x v="12"/>
  </r>
  <r>
    <n v="77580890"/>
    <x v="40"/>
    <x v="12"/>
  </r>
  <r>
    <n v="77580894"/>
    <x v="40"/>
    <x v="12"/>
  </r>
  <r>
    <n v="77580895"/>
    <x v="40"/>
    <x v="12"/>
  </r>
  <r>
    <n v="77580897"/>
    <x v="40"/>
    <x v="12"/>
  </r>
  <r>
    <n v="77580898"/>
    <x v="40"/>
    <x v="12"/>
  </r>
  <r>
    <n v="77580899"/>
    <x v="40"/>
    <x v="12"/>
  </r>
  <r>
    <n v="77580905"/>
    <x v="40"/>
    <x v="12"/>
  </r>
  <r>
    <n v="77580909"/>
    <x v="40"/>
    <x v="12"/>
  </r>
  <r>
    <n v="77580912"/>
    <x v="40"/>
    <x v="12"/>
  </r>
  <r>
    <n v="77580913"/>
    <x v="40"/>
    <x v="12"/>
  </r>
  <r>
    <n v="77580915"/>
    <x v="40"/>
    <x v="12"/>
  </r>
  <r>
    <n v="77580917"/>
    <x v="40"/>
    <x v="12"/>
  </r>
  <r>
    <n v="77580918"/>
    <x v="40"/>
    <x v="12"/>
  </r>
  <r>
    <n v="77580919"/>
    <x v="40"/>
    <x v="12"/>
  </r>
  <r>
    <n v="77580921"/>
    <x v="40"/>
    <x v="12"/>
  </r>
  <r>
    <n v="77580924"/>
    <x v="40"/>
    <x v="12"/>
  </r>
  <r>
    <n v="77580925"/>
    <x v="40"/>
    <x v="12"/>
  </r>
  <r>
    <n v="77580926"/>
    <x v="40"/>
    <x v="12"/>
  </r>
  <r>
    <n v="77580929"/>
    <x v="40"/>
    <x v="12"/>
  </r>
  <r>
    <n v="77580930"/>
    <x v="40"/>
    <x v="12"/>
  </r>
  <r>
    <n v="77580931"/>
    <x v="5"/>
    <x v="12"/>
  </r>
  <r>
    <n v="77580932"/>
    <x v="40"/>
    <x v="12"/>
  </r>
  <r>
    <n v="77580933"/>
    <x v="40"/>
    <x v="12"/>
  </r>
  <r>
    <n v="77580939"/>
    <x v="5"/>
    <x v="12"/>
  </r>
  <r>
    <n v="77580940"/>
    <x v="40"/>
    <x v="12"/>
  </r>
  <r>
    <n v="77580941"/>
    <x v="40"/>
    <x v="12"/>
  </r>
  <r>
    <n v="77580943"/>
    <x v="5"/>
    <x v="12"/>
  </r>
  <r>
    <n v="77580945"/>
    <x v="5"/>
    <x v="12"/>
  </r>
  <r>
    <n v="77580948"/>
    <x v="40"/>
    <x v="12"/>
  </r>
  <r>
    <n v="77580951"/>
    <x v="40"/>
    <x v="12"/>
  </r>
  <r>
    <n v="77580953"/>
    <x v="40"/>
    <x v="12"/>
  </r>
  <r>
    <n v="77580954"/>
    <x v="40"/>
    <x v="12"/>
  </r>
  <r>
    <n v="77580955"/>
    <x v="40"/>
    <x v="12"/>
  </r>
  <r>
    <n v="77580956"/>
    <x v="40"/>
    <x v="12"/>
  </r>
  <r>
    <n v="77580957"/>
    <x v="40"/>
    <x v="12"/>
  </r>
  <r>
    <n v="77580959"/>
    <x v="40"/>
    <x v="12"/>
  </r>
  <r>
    <n v="77580961"/>
    <x v="40"/>
    <x v="12"/>
  </r>
  <r>
    <n v="77580963"/>
    <x v="40"/>
    <x v="12"/>
  </r>
  <r>
    <n v="77580964"/>
    <x v="40"/>
    <x v="12"/>
  </r>
  <r>
    <n v="77580965"/>
    <x v="40"/>
    <x v="12"/>
  </r>
  <r>
    <n v="77580966"/>
    <x v="40"/>
    <x v="12"/>
  </r>
  <r>
    <n v="77580967"/>
    <x v="40"/>
    <x v="12"/>
  </r>
  <r>
    <n v="77580968"/>
    <x v="40"/>
    <x v="12"/>
  </r>
  <r>
    <n v="77580969"/>
    <x v="40"/>
    <x v="12"/>
  </r>
  <r>
    <n v="77580971"/>
    <x v="40"/>
    <x v="12"/>
  </r>
  <r>
    <n v="77580972"/>
    <x v="40"/>
    <x v="12"/>
  </r>
  <r>
    <n v="77580973"/>
    <x v="40"/>
    <x v="12"/>
  </r>
  <r>
    <n v="77580974"/>
    <x v="40"/>
    <x v="12"/>
  </r>
  <r>
    <n v="77580975"/>
    <x v="40"/>
    <x v="12"/>
  </r>
  <r>
    <n v="77580976"/>
    <x v="40"/>
    <x v="12"/>
  </r>
  <r>
    <n v="77580978"/>
    <x v="40"/>
    <x v="12"/>
  </r>
  <r>
    <n v="77580981"/>
    <x v="40"/>
    <x v="12"/>
  </r>
  <r>
    <n v="77580983"/>
    <x v="40"/>
    <x v="12"/>
  </r>
  <r>
    <n v="77580985"/>
    <x v="40"/>
    <x v="12"/>
  </r>
  <r>
    <n v="77580986"/>
    <x v="40"/>
    <x v="12"/>
  </r>
  <r>
    <n v="77580988"/>
    <x v="40"/>
    <x v="12"/>
  </r>
  <r>
    <n v="77580989"/>
    <x v="40"/>
    <x v="12"/>
  </r>
  <r>
    <n v="77580990"/>
    <x v="40"/>
    <x v="12"/>
  </r>
  <r>
    <n v="77580991"/>
    <x v="40"/>
    <x v="12"/>
  </r>
  <r>
    <n v="77580992"/>
    <x v="40"/>
    <x v="12"/>
  </r>
  <r>
    <n v="77580993"/>
    <x v="40"/>
    <x v="12"/>
  </r>
  <r>
    <n v="77580995"/>
    <x v="40"/>
    <x v="12"/>
  </r>
  <r>
    <n v="77580997"/>
    <x v="40"/>
    <x v="12"/>
  </r>
  <r>
    <n v="77580998"/>
    <x v="40"/>
    <x v="12"/>
  </r>
  <r>
    <n v="77580999"/>
    <x v="40"/>
    <x v="12"/>
  </r>
  <r>
    <n v="77581001"/>
    <x v="40"/>
    <x v="12"/>
  </r>
  <r>
    <n v="77581002"/>
    <x v="40"/>
    <x v="12"/>
  </r>
  <r>
    <n v="77581003"/>
    <x v="40"/>
    <x v="12"/>
  </r>
  <r>
    <n v="77581004"/>
    <x v="40"/>
    <x v="12"/>
  </r>
  <r>
    <n v="77581005"/>
    <x v="40"/>
    <x v="12"/>
  </r>
  <r>
    <n v="77581006"/>
    <x v="40"/>
    <x v="12"/>
  </r>
  <r>
    <n v="77581007"/>
    <x v="40"/>
    <x v="12"/>
  </r>
  <r>
    <n v="77581008"/>
    <x v="40"/>
    <x v="12"/>
  </r>
  <r>
    <n v="77581010"/>
    <x v="40"/>
    <x v="12"/>
  </r>
  <r>
    <n v="77581011"/>
    <x v="40"/>
    <x v="12"/>
  </r>
  <r>
    <n v="77581013"/>
    <x v="40"/>
    <x v="12"/>
  </r>
  <r>
    <n v="77581014"/>
    <x v="40"/>
    <x v="5"/>
  </r>
  <r>
    <n v="77581016"/>
    <x v="40"/>
    <x v="5"/>
  </r>
  <r>
    <n v="77581017"/>
    <x v="40"/>
    <x v="5"/>
  </r>
  <r>
    <n v="77581022"/>
    <x v="40"/>
    <x v="5"/>
  </r>
  <r>
    <n v="77581023"/>
    <x v="40"/>
    <x v="5"/>
  </r>
  <r>
    <n v="77581024"/>
    <x v="40"/>
    <x v="5"/>
  </r>
  <r>
    <n v="77581025"/>
    <x v="40"/>
    <x v="5"/>
  </r>
  <r>
    <n v="77581027"/>
    <x v="40"/>
    <x v="5"/>
  </r>
  <r>
    <n v="77581029"/>
    <x v="40"/>
    <x v="5"/>
  </r>
  <r>
    <n v="77581032"/>
    <x v="40"/>
    <x v="5"/>
  </r>
  <r>
    <n v="77581034"/>
    <x v="40"/>
    <x v="5"/>
  </r>
  <r>
    <n v="77581035"/>
    <x v="40"/>
    <x v="5"/>
  </r>
  <r>
    <n v="77581036"/>
    <x v="40"/>
    <x v="5"/>
  </r>
  <r>
    <n v="77581037"/>
    <x v="40"/>
    <x v="5"/>
  </r>
  <r>
    <n v="77581038"/>
    <x v="40"/>
    <x v="5"/>
  </r>
  <r>
    <n v="77581039"/>
    <x v="40"/>
    <x v="5"/>
  </r>
  <r>
    <n v="77581040"/>
    <x v="40"/>
    <x v="5"/>
  </r>
  <r>
    <n v="77581041"/>
    <x v="40"/>
    <x v="5"/>
  </r>
  <r>
    <n v="77581042"/>
    <x v="40"/>
    <x v="5"/>
  </r>
  <r>
    <n v="77581043"/>
    <x v="40"/>
    <x v="5"/>
  </r>
  <r>
    <n v="77581044"/>
    <x v="40"/>
    <x v="5"/>
  </r>
  <r>
    <n v="77581045"/>
    <x v="40"/>
    <x v="5"/>
  </r>
  <r>
    <n v="77581047"/>
    <x v="40"/>
    <x v="5"/>
  </r>
  <r>
    <n v="77581049"/>
    <x v="40"/>
    <x v="5"/>
  </r>
  <r>
    <n v="77581051"/>
    <x v="40"/>
    <x v="5"/>
  </r>
  <r>
    <n v="77581052"/>
    <x v="40"/>
    <x v="5"/>
  </r>
  <r>
    <n v="77581054"/>
    <x v="40"/>
    <x v="5"/>
  </r>
  <r>
    <n v="77581057"/>
    <x v="40"/>
    <x v="5"/>
  </r>
  <r>
    <n v="77581058"/>
    <x v="40"/>
    <x v="5"/>
  </r>
  <r>
    <n v="77581061"/>
    <x v="40"/>
    <x v="5"/>
  </r>
  <r>
    <n v="77581062"/>
    <x v="40"/>
    <x v="5"/>
  </r>
  <r>
    <n v="77581063"/>
    <x v="40"/>
    <x v="5"/>
  </r>
  <r>
    <n v="77581064"/>
    <x v="40"/>
    <x v="5"/>
  </r>
  <r>
    <n v="77581065"/>
    <x v="40"/>
    <x v="5"/>
  </r>
  <r>
    <n v="77581066"/>
    <x v="40"/>
    <x v="5"/>
  </r>
  <r>
    <n v="77581068"/>
    <x v="40"/>
    <x v="5"/>
  </r>
  <r>
    <n v="77581071"/>
    <x v="40"/>
    <x v="5"/>
  </r>
  <r>
    <n v="77581072"/>
    <x v="40"/>
    <x v="5"/>
  </r>
  <r>
    <n v="77581073"/>
    <x v="40"/>
    <x v="5"/>
  </r>
  <r>
    <n v="77581075"/>
    <x v="40"/>
    <x v="5"/>
  </r>
  <r>
    <n v="77581076"/>
    <x v="40"/>
    <x v="5"/>
  </r>
  <r>
    <n v="77581078"/>
    <x v="40"/>
    <x v="5"/>
  </r>
  <r>
    <n v="77581080"/>
    <x v="40"/>
    <x v="5"/>
  </r>
  <r>
    <n v="77581081"/>
    <x v="40"/>
    <x v="5"/>
  </r>
  <r>
    <n v="77581082"/>
    <x v="40"/>
    <x v="5"/>
  </r>
  <r>
    <n v="77581084"/>
    <x v="40"/>
    <x v="5"/>
  </r>
  <r>
    <n v="77581086"/>
    <x v="40"/>
    <x v="5"/>
  </r>
  <r>
    <n v="77581089"/>
    <x v="40"/>
    <x v="5"/>
  </r>
  <r>
    <n v="77581090"/>
    <x v="40"/>
    <x v="5"/>
  </r>
  <r>
    <n v="77581091"/>
    <x v="40"/>
    <x v="5"/>
  </r>
  <r>
    <n v="77581092"/>
    <x v="40"/>
    <x v="5"/>
  </r>
  <r>
    <n v="77581093"/>
    <x v="40"/>
    <x v="5"/>
  </r>
  <r>
    <n v="77581094"/>
    <x v="40"/>
    <x v="5"/>
  </r>
  <r>
    <n v="77581095"/>
    <x v="5"/>
    <x v="5"/>
  </r>
  <r>
    <n v="77581097"/>
    <x v="40"/>
    <x v="9"/>
  </r>
  <r>
    <n v="77581098"/>
    <x v="5"/>
    <x v="9"/>
  </r>
  <r>
    <n v="77581099"/>
    <x v="5"/>
    <x v="5"/>
  </r>
  <r>
    <n v="77581100"/>
    <x v="40"/>
    <x v="5"/>
  </r>
  <r>
    <n v="77581101"/>
    <x v="40"/>
    <x v="5"/>
  </r>
  <r>
    <n v="77581102"/>
    <x v="40"/>
    <x v="5"/>
  </r>
  <r>
    <n v="77581103"/>
    <x v="40"/>
    <x v="5"/>
  </r>
  <r>
    <n v="77581104"/>
    <x v="40"/>
    <x v="5"/>
  </r>
  <r>
    <n v="77581105"/>
    <x v="40"/>
    <x v="5"/>
  </r>
  <r>
    <n v="77581106"/>
    <x v="40"/>
    <x v="5"/>
  </r>
  <r>
    <n v="77581107"/>
    <x v="40"/>
    <x v="5"/>
  </r>
  <r>
    <n v="77581108"/>
    <x v="5"/>
    <x v="17"/>
  </r>
  <r>
    <n v="77581111"/>
    <x v="5"/>
    <x v="17"/>
  </r>
  <r>
    <n v="77581118"/>
    <x v="40"/>
    <x v="5"/>
  </r>
  <r>
    <n v="77581119"/>
    <x v="40"/>
    <x v="5"/>
  </r>
  <r>
    <n v="77581121"/>
    <x v="40"/>
    <x v="5"/>
  </r>
  <r>
    <n v="77581125"/>
    <x v="40"/>
    <x v="5"/>
  </r>
  <r>
    <n v="77581126"/>
    <x v="40"/>
    <x v="5"/>
  </r>
  <r>
    <n v="77581128"/>
    <x v="40"/>
    <x v="5"/>
  </r>
  <r>
    <n v="77581129"/>
    <x v="40"/>
    <x v="5"/>
  </r>
  <r>
    <n v="77581130"/>
    <x v="40"/>
    <x v="5"/>
  </r>
  <r>
    <n v="77581131"/>
    <x v="40"/>
    <x v="5"/>
  </r>
  <r>
    <n v="77581132"/>
    <x v="40"/>
    <x v="17"/>
  </r>
  <r>
    <n v="77581133"/>
    <x v="40"/>
    <x v="17"/>
  </r>
  <r>
    <n v="77581134"/>
    <x v="40"/>
    <x v="17"/>
  </r>
  <r>
    <n v="77581135"/>
    <x v="40"/>
    <x v="17"/>
  </r>
  <r>
    <n v="77581136"/>
    <x v="40"/>
    <x v="17"/>
  </r>
  <r>
    <n v="77581137"/>
    <x v="40"/>
    <x v="17"/>
  </r>
  <r>
    <n v="77581138"/>
    <x v="40"/>
    <x v="17"/>
  </r>
  <r>
    <n v="77581140"/>
    <x v="40"/>
    <x v="17"/>
  </r>
  <r>
    <n v="77581141"/>
    <x v="40"/>
    <x v="17"/>
  </r>
  <r>
    <n v="77581144"/>
    <x v="40"/>
    <x v="17"/>
  </r>
  <r>
    <n v="77581145"/>
    <x v="40"/>
    <x v="17"/>
  </r>
  <r>
    <n v="77581146"/>
    <x v="40"/>
    <x v="17"/>
  </r>
  <r>
    <n v="77581147"/>
    <x v="40"/>
    <x v="17"/>
  </r>
  <r>
    <n v="77581148"/>
    <x v="40"/>
    <x v="17"/>
  </r>
  <r>
    <n v="77581149"/>
    <x v="40"/>
    <x v="17"/>
  </r>
  <r>
    <n v="77581150"/>
    <x v="40"/>
    <x v="17"/>
  </r>
  <r>
    <n v="77581151"/>
    <x v="40"/>
    <x v="17"/>
  </r>
  <r>
    <n v="77581152"/>
    <x v="40"/>
    <x v="17"/>
  </r>
  <r>
    <n v="77581153"/>
    <x v="40"/>
    <x v="17"/>
  </r>
  <r>
    <n v="77581154"/>
    <x v="40"/>
    <x v="17"/>
  </r>
  <r>
    <n v="77581156"/>
    <x v="40"/>
    <x v="17"/>
  </r>
  <r>
    <n v="77581157"/>
    <x v="40"/>
    <x v="17"/>
  </r>
  <r>
    <n v="77581158"/>
    <x v="40"/>
    <x v="17"/>
  </r>
  <r>
    <n v="77581159"/>
    <x v="40"/>
    <x v="17"/>
  </r>
  <r>
    <n v="77581162"/>
    <x v="40"/>
    <x v="17"/>
  </r>
  <r>
    <n v="77581165"/>
    <x v="40"/>
    <x v="17"/>
  </r>
  <r>
    <n v="77581166"/>
    <x v="40"/>
    <x v="17"/>
  </r>
  <r>
    <n v="77581167"/>
    <x v="40"/>
    <x v="17"/>
  </r>
  <r>
    <n v="77581169"/>
    <x v="40"/>
    <x v="17"/>
  </r>
  <r>
    <n v="77581170"/>
    <x v="5"/>
    <x v="9"/>
  </r>
  <r>
    <n v="77581171"/>
    <x v="40"/>
    <x v="9"/>
  </r>
  <r>
    <n v="77581172"/>
    <x v="40"/>
    <x v="9"/>
  </r>
  <r>
    <n v="77581173"/>
    <x v="40"/>
    <x v="17"/>
  </r>
  <r>
    <n v="77581175"/>
    <x v="40"/>
    <x v="17"/>
  </r>
  <r>
    <n v="77581176"/>
    <x v="40"/>
    <x v="17"/>
  </r>
  <r>
    <n v="77581178"/>
    <x v="40"/>
    <x v="17"/>
  </r>
  <r>
    <n v="77581180"/>
    <x v="40"/>
    <x v="17"/>
  </r>
  <r>
    <n v="77581181"/>
    <x v="40"/>
    <x v="17"/>
  </r>
  <r>
    <n v="77581182"/>
    <x v="40"/>
    <x v="17"/>
  </r>
  <r>
    <n v="77581184"/>
    <x v="40"/>
    <x v="17"/>
  </r>
  <r>
    <n v="77581186"/>
    <x v="40"/>
    <x v="17"/>
  </r>
  <r>
    <n v="77581190"/>
    <x v="40"/>
    <x v="17"/>
  </r>
  <r>
    <n v="77581191"/>
    <x v="40"/>
    <x v="17"/>
  </r>
  <r>
    <n v="77581192"/>
    <x v="40"/>
    <x v="17"/>
  </r>
  <r>
    <n v="77581194"/>
    <x v="40"/>
    <x v="17"/>
  </r>
  <r>
    <n v="77581195"/>
    <x v="40"/>
    <x v="17"/>
  </r>
  <r>
    <n v="77581197"/>
    <x v="40"/>
    <x v="17"/>
  </r>
  <r>
    <n v="77581198"/>
    <x v="40"/>
    <x v="17"/>
  </r>
  <r>
    <n v="77581199"/>
    <x v="40"/>
    <x v="17"/>
  </r>
  <r>
    <n v="77581200"/>
    <x v="40"/>
    <x v="17"/>
  </r>
  <r>
    <n v="77581201"/>
    <x v="40"/>
    <x v="17"/>
  </r>
  <r>
    <n v="77581202"/>
    <x v="40"/>
    <x v="17"/>
  </r>
  <r>
    <n v="77581204"/>
    <x v="40"/>
    <x v="17"/>
  </r>
  <r>
    <n v="77581205"/>
    <x v="40"/>
    <x v="17"/>
  </r>
  <r>
    <n v="77581207"/>
    <x v="40"/>
    <x v="17"/>
  </r>
  <r>
    <n v="77581208"/>
    <x v="40"/>
    <x v="17"/>
  </r>
  <r>
    <n v="77581209"/>
    <x v="40"/>
    <x v="17"/>
  </r>
  <r>
    <n v="77581210"/>
    <x v="40"/>
    <x v="17"/>
  </r>
  <r>
    <n v="77581211"/>
    <x v="40"/>
    <x v="17"/>
  </r>
  <r>
    <n v="77581213"/>
    <x v="40"/>
    <x v="17"/>
  </r>
  <r>
    <n v="77581214"/>
    <x v="40"/>
    <x v="17"/>
  </r>
  <r>
    <n v="77581216"/>
    <x v="40"/>
    <x v="17"/>
  </r>
  <r>
    <n v="77581218"/>
    <x v="40"/>
    <x v="17"/>
  </r>
  <r>
    <n v="77581219"/>
    <x v="40"/>
    <x v="17"/>
  </r>
  <r>
    <n v="77581220"/>
    <x v="40"/>
    <x v="17"/>
  </r>
  <r>
    <n v="77581221"/>
    <x v="40"/>
    <x v="17"/>
  </r>
  <r>
    <n v="77581222"/>
    <x v="40"/>
    <x v="17"/>
  </r>
  <r>
    <n v="77581224"/>
    <x v="40"/>
    <x v="17"/>
  </r>
  <r>
    <n v="77581225"/>
    <x v="40"/>
    <x v="17"/>
  </r>
  <r>
    <n v="77581226"/>
    <x v="40"/>
    <x v="17"/>
  </r>
  <r>
    <n v="77581227"/>
    <x v="40"/>
    <x v="17"/>
  </r>
  <r>
    <n v="77581228"/>
    <x v="40"/>
    <x v="17"/>
  </r>
  <r>
    <n v="77581229"/>
    <x v="40"/>
    <x v="17"/>
  </r>
  <r>
    <n v="77581230"/>
    <x v="40"/>
    <x v="17"/>
  </r>
  <r>
    <n v="77581232"/>
    <x v="40"/>
    <x v="17"/>
  </r>
  <r>
    <n v="77581233"/>
    <x v="40"/>
    <x v="17"/>
  </r>
  <r>
    <n v="77581234"/>
    <x v="40"/>
    <x v="17"/>
  </r>
  <r>
    <n v="77581235"/>
    <x v="40"/>
    <x v="17"/>
  </r>
  <r>
    <n v="77581236"/>
    <x v="40"/>
    <x v="17"/>
  </r>
  <r>
    <n v="77581237"/>
    <x v="40"/>
    <x v="17"/>
  </r>
  <r>
    <n v="77581238"/>
    <x v="40"/>
    <x v="17"/>
  </r>
  <r>
    <n v="77581239"/>
    <x v="40"/>
    <x v="17"/>
  </r>
  <r>
    <n v="77581240"/>
    <x v="40"/>
    <x v="17"/>
  </r>
  <r>
    <n v="77581241"/>
    <x v="40"/>
    <x v="17"/>
  </r>
  <r>
    <n v="77581242"/>
    <x v="40"/>
    <x v="17"/>
  </r>
  <r>
    <n v="77581243"/>
    <x v="40"/>
    <x v="17"/>
  </r>
  <r>
    <n v="77581244"/>
    <x v="40"/>
    <x v="17"/>
  </r>
  <r>
    <n v="77581245"/>
    <x v="40"/>
    <x v="17"/>
  </r>
  <r>
    <n v="77581246"/>
    <x v="40"/>
    <x v="17"/>
  </r>
  <r>
    <n v="77581247"/>
    <x v="40"/>
    <x v="17"/>
  </r>
  <r>
    <n v="77581248"/>
    <x v="40"/>
    <x v="17"/>
  </r>
  <r>
    <n v="77581249"/>
    <x v="40"/>
    <x v="17"/>
  </r>
  <r>
    <n v="77581250"/>
    <x v="40"/>
    <x v="5"/>
  </r>
  <r>
    <n v="77581251"/>
    <x v="40"/>
    <x v="5"/>
  </r>
  <r>
    <n v="77581252"/>
    <x v="40"/>
    <x v="5"/>
  </r>
  <r>
    <n v="77581253"/>
    <x v="40"/>
    <x v="5"/>
  </r>
  <r>
    <n v="77581254"/>
    <x v="40"/>
    <x v="5"/>
  </r>
  <r>
    <n v="77581255"/>
    <x v="40"/>
    <x v="5"/>
  </r>
  <r>
    <n v="77581256"/>
    <x v="40"/>
    <x v="5"/>
  </r>
  <r>
    <n v="77581257"/>
    <x v="40"/>
    <x v="5"/>
  </r>
  <r>
    <n v="77581258"/>
    <x v="40"/>
    <x v="5"/>
  </r>
  <r>
    <n v="77581259"/>
    <x v="40"/>
    <x v="5"/>
  </r>
  <r>
    <n v="77581260"/>
    <x v="40"/>
    <x v="5"/>
  </r>
  <r>
    <n v="77581261"/>
    <x v="40"/>
    <x v="5"/>
  </r>
  <r>
    <n v="77581262"/>
    <x v="40"/>
    <x v="5"/>
  </r>
  <r>
    <n v="77581263"/>
    <x v="40"/>
    <x v="5"/>
  </r>
  <r>
    <n v="77581264"/>
    <x v="40"/>
    <x v="5"/>
  </r>
  <r>
    <n v="77581265"/>
    <x v="40"/>
    <x v="5"/>
  </r>
  <r>
    <n v="77581266"/>
    <x v="40"/>
    <x v="5"/>
  </r>
  <r>
    <n v="77581267"/>
    <x v="40"/>
    <x v="5"/>
  </r>
  <r>
    <n v="77581268"/>
    <x v="40"/>
    <x v="5"/>
  </r>
  <r>
    <n v="77581269"/>
    <x v="40"/>
    <x v="5"/>
  </r>
  <r>
    <n v="77581270"/>
    <x v="40"/>
    <x v="5"/>
  </r>
  <r>
    <n v="77581271"/>
    <x v="40"/>
    <x v="5"/>
  </r>
  <r>
    <n v="77581272"/>
    <x v="40"/>
    <x v="5"/>
  </r>
  <r>
    <n v="77581273"/>
    <x v="40"/>
    <x v="5"/>
  </r>
  <r>
    <n v="77581274"/>
    <x v="40"/>
    <x v="5"/>
  </r>
  <r>
    <n v="77581275"/>
    <x v="40"/>
    <x v="5"/>
  </r>
  <r>
    <n v="77581276"/>
    <x v="40"/>
    <x v="5"/>
  </r>
  <r>
    <n v="77581277"/>
    <x v="40"/>
    <x v="5"/>
  </r>
  <r>
    <n v="77581278"/>
    <x v="40"/>
    <x v="5"/>
  </r>
  <r>
    <n v="77581279"/>
    <x v="40"/>
    <x v="5"/>
  </r>
  <r>
    <n v="77581280"/>
    <x v="40"/>
    <x v="5"/>
  </r>
  <r>
    <n v="77581281"/>
    <x v="40"/>
    <x v="5"/>
  </r>
  <r>
    <n v="77581283"/>
    <x v="40"/>
    <x v="5"/>
  </r>
  <r>
    <n v="77581284"/>
    <x v="40"/>
    <x v="11"/>
  </r>
  <r>
    <n v="77581285"/>
    <x v="40"/>
    <x v="11"/>
  </r>
  <r>
    <n v="77581286"/>
    <x v="40"/>
    <x v="11"/>
  </r>
  <r>
    <n v="77581287"/>
    <x v="40"/>
    <x v="11"/>
  </r>
  <r>
    <n v="77581289"/>
    <x v="40"/>
    <x v="11"/>
  </r>
  <r>
    <n v="77581291"/>
    <x v="40"/>
    <x v="11"/>
  </r>
  <r>
    <n v="77581293"/>
    <x v="40"/>
    <x v="11"/>
  </r>
  <r>
    <n v="77581294"/>
    <x v="40"/>
    <x v="11"/>
  </r>
  <r>
    <n v="77581295"/>
    <x v="40"/>
    <x v="11"/>
  </r>
  <r>
    <n v="77581296"/>
    <x v="5"/>
    <x v="11"/>
  </r>
  <r>
    <n v="77581297"/>
    <x v="40"/>
    <x v="11"/>
  </r>
  <r>
    <n v="77581298"/>
    <x v="40"/>
    <x v="11"/>
  </r>
  <r>
    <n v="77581299"/>
    <x v="40"/>
    <x v="11"/>
  </r>
  <r>
    <n v="77581301"/>
    <x v="40"/>
    <x v="11"/>
  </r>
  <r>
    <n v="77581302"/>
    <x v="40"/>
    <x v="11"/>
  </r>
  <r>
    <n v="77581303"/>
    <x v="40"/>
    <x v="11"/>
  </r>
  <r>
    <n v="77581304"/>
    <x v="40"/>
    <x v="11"/>
  </r>
  <r>
    <n v="77581305"/>
    <x v="40"/>
    <x v="11"/>
  </r>
  <r>
    <n v="77581306"/>
    <x v="40"/>
    <x v="11"/>
  </r>
  <r>
    <n v="77581307"/>
    <x v="40"/>
    <x v="11"/>
  </r>
  <r>
    <n v="77581308"/>
    <x v="40"/>
    <x v="11"/>
  </r>
  <r>
    <n v="77581309"/>
    <x v="40"/>
    <x v="11"/>
  </r>
  <r>
    <n v="77581310"/>
    <x v="40"/>
    <x v="11"/>
  </r>
  <r>
    <n v="77581311"/>
    <x v="40"/>
    <x v="11"/>
  </r>
  <r>
    <n v="77581312"/>
    <x v="40"/>
    <x v="11"/>
  </r>
  <r>
    <n v="77581313"/>
    <x v="40"/>
    <x v="11"/>
  </r>
  <r>
    <n v="77581314"/>
    <x v="40"/>
    <x v="11"/>
  </r>
  <r>
    <n v="77581315"/>
    <x v="40"/>
    <x v="11"/>
  </r>
  <r>
    <n v="77581316"/>
    <x v="40"/>
    <x v="11"/>
  </r>
  <r>
    <n v="77581317"/>
    <x v="40"/>
    <x v="11"/>
  </r>
  <r>
    <n v="77581318"/>
    <x v="40"/>
    <x v="11"/>
  </r>
  <r>
    <n v="77581319"/>
    <x v="40"/>
    <x v="11"/>
  </r>
  <r>
    <n v="77581320"/>
    <x v="40"/>
    <x v="11"/>
  </r>
  <r>
    <n v="77581321"/>
    <x v="40"/>
    <x v="11"/>
  </r>
  <r>
    <n v="77581322"/>
    <x v="40"/>
    <x v="11"/>
  </r>
  <r>
    <n v="77581323"/>
    <x v="40"/>
    <x v="11"/>
  </r>
  <r>
    <n v="77581325"/>
    <x v="40"/>
    <x v="11"/>
  </r>
  <r>
    <n v="77581326"/>
    <x v="40"/>
    <x v="11"/>
  </r>
  <r>
    <n v="77581328"/>
    <x v="40"/>
    <x v="11"/>
  </r>
  <r>
    <n v="77581329"/>
    <x v="40"/>
    <x v="11"/>
  </r>
  <r>
    <n v="77581330"/>
    <x v="40"/>
    <x v="11"/>
  </r>
  <r>
    <n v="77581331"/>
    <x v="40"/>
    <x v="11"/>
  </r>
  <r>
    <n v="77581333"/>
    <x v="40"/>
    <x v="11"/>
  </r>
  <r>
    <n v="77581334"/>
    <x v="40"/>
    <x v="11"/>
  </r>
  <r>
    <n v="77581335"/>
    <x v="40"/>
    <x v="11"/>
  </r>
  <r>
    <n v="77581336"/>
    <x v="40"/>
    <x v="11"/>
  </r>
  <r>
    <n v="77581337"/>
    <x v="40"/>
    <x v="11"/>
  </r>
  <r>
    <n v="77581339"/>
    <x v="40"/>
    <x v="11"/>
  </r>
  <r>
    <n v="77581340"/>
    <x v="40"/>
    <x v="11"/>
  </r>
  <r>
    <n v="77581341"/>
    <x v="40"/>
    <x v="11"/>
  </r>
  <r>
    <n v="77581342"/>
    <x v="40"/>
    <x v="11"/>
  </r>
  <r>
    <n v="77581343"/>
    <x v="40"/>
    <x v="11"/>
  </r>
  <r>
    <n v="77581344"/>
    <x v="40"/>
    <x v="11"/>
  </r>
  <r>
    <n v="77581345"/>
    <x v="40"/>
    <x v="11"/>
  </r>
  <r>
    <n v="77581346"/>
    <x v="40"/>
    <x v="11"/>
  </r>
  <r>
    <n v="77581347"/>
    <x v="40"/>
    <x v="11"/>
  </r>
  <r>
    <n v="77581348"/>
    <x v="40"/>
    <x v="11"/>
  </r>
  <r>
    <n v="77581349"/>
    <x v="40"/>
    <x v="11"/>
  </r>
  <r>
    <n v="77581350"/>
    <x v="40"/>
    <x v="11"/>
  </r>
  <r>
    <n v="77581351"/>
    <x v="40"/>
    <x v="11"/>
  </r>
  <r>
    <n v="77581353"/>
    <x v="40"/>
    <x v="11"/>
  </r>
  <r>
    <n v="77581354"/>
    <x v="40"/>
    <x v="11"/>
  </r>
  <r>
    <n v="77581355"/>
    <x v="40"/>
    <x v="11"/>
  </r>
  <r>
    <n v="77581356"/>
    <x v="40"/>
    <x v="11"/>
  </r>
  <r>
    <n v="77581357"/>
    <x v="40"/>
    <x v="11"/>
  </r>
  <r>
    <n v="77581358"/>
    <x v="40"/>
    <x v="11"/>
  </r>
  <r>
    <n v="77581359"/>
    <x v="40"/>
    <x v="11"/>
  </r>
  <r>
    <n v="77581360"/>
    <x v="40"/>
    <x v="11"/>
  </r>
  <r>
    <n v="77581361"/>
    <x v="40"/>
    <x v="11"/>
  </r>
  <r>
    <n v="77581363"/>
    <x v="40"/>
    <x v="11"/>
  </r>
  <r>
    <n v="77581365"/>
    <x v="40"/>
    <x v="11"/>
  </r>
  <r>
    <n v="77581366"/>
    <x v="40"/>
    <x v="11"/>
  </r>
  <r>
    <n v="77581367"/>
    <x v="40"/>
    <x v="11"/>
  </r>
  <r>
    <n v="77581368"/>
    <x v="40"/>
    <x v="11"/>
  </r>
  <r>
    <n v="77581369"/>
    <x v="40"/>
    <x v="11"/>
  </r>
  <r>
    <n v="77581370"/>
    <x v="40"/>
    <x v="11"/>
  </r>
  <r>
    <n v="77581372"/>
    <x v="40"/>
    <x v="11"/>
  </r>
  <r>
    <n v="77581373"/>
    <x v="40"/>
    <x v="11"/>
  </r>
  <r>
    <n v="77581374"/>
    <x v="40"/>
    <x v="11"/>
  </r>
  <r>
    <n v="77581375"/>
    <x v="40"/>
    <x v="11"/>
  </r>
  <r>
    <n v="77581377"/>
    <x v="40"/>
    <x v="11"/>
  </r>
  <r>
    <n v="77581379"/>
    <x v="40"/>
    <x v="11"/>
  </r>
  <r>
    <n v="77581380"/>
    <x v="40"/>
    <x v="11"/>
  </r>
  <r>
    <n v="77581382"/>
    <x v="40"/>
    <x v="11"/>
  </r>
  <r>
    <n v="77581383"/>
    <x v="40"/>
    <x v="11"/>
  </r>
  <r>
    <n v="77581385"/>
    <x v="40"/>
    <x v="11"/>
  </r>
  <r>
    <n v="77581386"/>
    <x v="40"/>
    <x v="11"/>
  </r>
  <r>
    <n v="77581388"/>
    <x v="40"/>
    <x v="11"/>
  </r>
  <r>
    <n v="77581389"/>
    <x v="40"/>
    <x v="11"/>
  </r>
  <r>
    <n v="77581391"/>
    <x v="40"/>
    <x v="11"/>
  </r>
  <r>
    <n v="77581392"/>
    <x v="40"/>
    <x v="11"/>
  </r>
  <r>
    <n v="77581393"/>
    <x v="40"/>
    <x v="11"/>
  </r>
  <r>
    <n v="77581394"/>
    <x v="40"/>
    <x v="11"/>
  </r>
  <r>
    <n v="77581395"/>
    <x v="40"/>
    <x v="11"/>
  </r>
  <r>
    <n v="77581396"/>
    <x v="40"/>
    <x v="11"/>
  </r>
  <r>
    <n v="77581398"/>
    <x v="40"/>
    <x v="14"/>
  </r>
  <r>
    <n v="77581399"/>
    <x v="40"/>
    <x v="14"/>
  </r>
  <r>
    <n v="77581401"/>
    <x v="40"/>
    <x v="11"/>
  </r>
  <r>
    <n v="77581402"/>
    <x v="40"/>
    <x v="11"/>
  </r>
  <r>
    <n v="77581404"/>
    <x v="40"/>
    <x v="11"/>
  </r>
  <r>
    <n v="77581405"/>
    <x v="40"/>
    <x v="11"/>
  </r>
  <r>
    <n v="77581406"/>
    <x v="40"/>
    <x v="11"/>
  </r>
  <r>
    <n v="77581407"/>
    <x v="40"/>
    <x v="11"/>
  </r>
  <r>
    <n v="77581408"/>
    <x v="40"/>
    <x v="11"/>
  </r>
  <r>
    <n v="77581409"/>
    <x v="40"/>
    <x v="11"/>
  </r>
  <r>
    <n v="77581410"/>
    <x v="40"/>
    <x v="11"/>
  </r>
  <r>
    <n v="77581411"/>
    <x v="40"/>
    <x v="14"/>
  </r>
  <r>
    <n v="77581412"/>
    <x v="40"/>
    <x v="14"/>
  </r>
  <r>
    <n v="77581413"/>
    <x v="40"/>
    <x v="14"/>
  </r>
  <r>
    <n v="77581414"/>
    <x v="40"/>
    <x v="14"/>
  </r>
  <r>
    <n v="77581415"/>
    <x v="40"/>
    <x v="14"/>
  </r>
  <r>
    <n v="77581417"/>
    <x v="40"/>
    <x v="14"/>
  </r>
  <r>
    <n v="77581418"/>
    <x v="40"/>
    <x v="14"/>
  </r>
  <r>
    <n v="77581419"/>
    <x v="40"/>
    <x v="14"/>
  </r>
  <r>
    <n v="77581420"/>
    <x v="5"/>
    <x v="14"/>
  </r>
  <r>
    <n v="77581421"/>
    <x v="42"/>
    <x v="14"/>
  </r>
  <r>
    <n v="77581422"/>
    <x v="40"/>
    <x v="14"/>
  </r>
  <r>
    <n v="77581424"/>
    <x v="40"/>
    <x v="14"/>
  </r>
  <r>
    <n v="77581425"/>
    <x v="40"/>
    <x v="14"/>
  </r>
  <r>
    <n v="77581426"/>
    <x v="40"/>
    <x v="14"/>
  </r>
  <r>
    <n v="77581427"/>
    <x v="40"/>
    <x v="14"/>
  </r>
  <r>
    <n v="77581428"/>
    <x v="40"/>
    <x v="14"/>
  </r>
  <r>
    <n v="77581429"/>
    <x v="40"/>
    <x v="14"/>
  </r>
  <r>
    <n v="77581430"/>
    <x v="40"/>
    <x v="14"/>
  </r>
  <r>
    <n v="77581431"/>
    <x v="40"/>
    <x v="14"/>
  </r>
  <r>
    <n v="77581433"/>
    <x v="40"/>
    <x v="14"/>
  </r>
  <r>
    <n v="77581434"/>
    <x v="40"/>
    <x v="14"/>
  </r>
  <r>
    <n v="77581435"/>
    <x v="40"/>
    <x v="14"/>
  </r>
  <r>
    <n v="77581436"/>
    <x v="40"/>
    <x v="14"/>
  </r>
  <r>
    <n v="77581438"/>
    <x v="40"/>
    <x v="14"/>
  </r>
  <r>
    <n v="77581439"/>
    <x v="5"/>
    <x v="14"/>
  </r>
  <r>
    <n v="77581440"/>
    <x v="40"/>
    <x v="14"/>
  </r>
  <r>
    <n v="77581441"/>
    <x v="40"/>
    <x v="14"/>
  </r>
  <r>
    <n v="77581442"/>
    <x v="40"/>
    <x v="14"/>
  </r>
  <r>
    <n v="77581444"/>
    <x v="40"/>
    <x v="14"/>
  </r>
  <r>
    <n v="77581445"/>
    <x v="40"/>
    <x v="14"/>
  </r>
  <r>
    <n v="77581446"/>
    <x v="40"/>
    <x v="11"/>
  </r>
  <r>
    <n v="77581447"/>
    <x v="40"/>
    <x v="11"/>
  </r>
  <r>
    <n v="77581448"/>
    <x v="40"/>
    <x v="14"/>
  </r>
  <r>
    <n v="77581449"/>
    <x v="40"/>
    <x v="14"/>
  </r>
  <r>
    <n v="77581451"/>
    <x v="5"/>
    <x v="14"/>
  </r>
  <r>
    <n v="77581452"/>
    <x v="40"/>
    <x v="14"/>
  </r>
  <r>
    <n v="77581454"/>
    <x v="40"/>
    <x v="14"/>
  </r>
  <r>
    <n v="77581455"/>
    <x v="5"/>
    <x v="14"/>
  </r>
  <r>
    <n v="77581456"/>
    <x v="40"/>
    <x v="14"/>
  </r>
  <r>
    <n v="77581457"/>
    <x v="40"/>
    <x v="14"/>
  </r>
  <r>
    <n v="77581458"/>
    <x v="40"/>
    <x v="14"/>
  </r>
  <r>
    <n v="77581459"/>
    <x v="40"/>
    <x v="14"/>
  </r>
  <r>
    <n v="77581462"/>
    <x v="40"/>
    <x v="14"/>
  </r>
  <r>
    <n v="77581463"/>
    <x v="40"/>
    <x v="14"/>
  </r>
  <r>
    <n v="77581464"/>
    <x v="40"/>
    <x v="14"/>
  </r>
  <r>
    <n v="77581465"/>
    <x v="40"/>
    <x v="14"/>
  </r>
  <r>
    <n v="77581466"/>
    <x v="40"/>
    <x v="14"/>
  </r>
  <r>
    <n v="77581467"/>
    <x v="40"/>
    <x v="14"/>
  </r>
  <r>
    <n v="77581469"/>
    <x v="40"/>
    <x v="14"/>
  </r>
  <r>
    <n v="77581470"/>
    <x v="40"/>
    <x v="14"/>
  </r>
  <r>
    <n v="77581472"/>
    <x v="40"/>
    <x v="14"/>
  </r>
  <r>
    <n v="77581473"/>
    <x v="40"/>
    <x v="14"/>
  </r>
  <r>
    <n v="77581475"/>
    <x v="40"/>
    <x v="14"/>
  </r>
  <r>
    <n v="77581476"/>
    <x v="40"/>
    <x v="14"/>
  </r>
  <r>
    <n v="77581477"/>
    <x v="40"/>
    <x v="14"/>
  </r>
  <r>
    <n v="77581478"/>
    <x v="40"/>
    <x v="14"/>
  </r>
  <r>
    <n v="77581479"/>
    <x v="40"/>
    <x v="14"/>
  </r>
  <r>
    <n v="77581480"/>
    <x v="40"/>
    <x v="14"/>
  </r>
  <r>
    <n v="77581481"/>
    <x v="40"/>
    <x v="14"/>
  </r>
  <r>
    <n v="77581482"/>
    <x v="40"/>
    <x v="14"/>
  </r>
  <r>
    <n v="77581483"/>
    <x v="40"/>
    <x v="14"/>
  </r>
  <r>
    <n v="77581484"/>
    <x v="40"/>
    <x v="14"/>
  </r>
  <r>
    <n v="77581485"/>
    <x v="40"/>
    <x v="14"/>
  </r>
  <r>
    <n v="77581486"/>
    <x v="40"/>
    <x v="14"/>
  </r>
  <r>
    <n v="77581487"/>
    <x v="40"/>
    <x v="14"/>
  </r>
  <r>
    <n v="77581488"/>
    <x v="40"/>
    <x v="14"/>
  </r>
  <r>
    <n v="77581489"/>
    <x v="40"/>
    <x v="14"/>
  </r>
  <r>
    <n v="77581490"/>
    <x v="40"/>
    <x v="14"/>
  </r>
  <r>
    <n v="77581491"/>
    <x v="40"/>
    <x v="14"/>
  </r>
  <r>
    <n v="77581492"/>
    <x v="40"/>
    <x v="14"/>
  </r>
  <r>
    <n v="77581493"/>
    <x v="40"/>
    <x v="14"/>
  </r>
  <r>
    <n v="77581494"/>
    <x v="40"/>
    <x v="14"/>
  </r>
  <r>
    <n v="77581495"/>
    <x v="40"/>
    <x v="14"/>
  </r>
  <r>
    <n v="77581497"/>
    <x v="40"/>
    <x v="14"/>
  </r>
  <r>
    <n v="77581498"/>
    <x v="40"/>
    <x v="14"/>
  </r>
  <r>
    <n v="77581499"/>
    <x v="40"/>
    <x v="14"/>
  </r>
  <r>
    <n v="77581500"/>
    <x v="40"/>
    <x v="14"/>
  </r>
  <r>
    <n v="77581502"/>
    <x v="40"/>
    <x v="14"/>
  </r>
  <r>
    <n v="77581503"/>
    <x v="40"/>
    <x v="14"/>
  </r>
  <r>
    <n v="77581504"/>
    <x v="40"/>
    <x v="14"/>
  </r>
  <r>
    <n v="77581505"/>
    <x v="40"/>
    <x v="14"/>
  </r>
  <r>
    <n v="77581506"/>
    <x v="40"/>
    <x v="14"/>
  </r>
  <r>
    <n v="77581507"/>
    <x v="40"/>
    <x v="14"/>
  </r>
  <r>
    <n v="77581508"/>
    <x v="40"/>
    <x v="14"/>
  </r>
  <r>
    <n v="77581509"/>
    <x v="40"/>
    <x v="14"/>
  </r>
  <r>
    <n v="77581510"/>
    <x v="40"/>
    <x v="14"/>
  </r>
  <r>
    <n v="77581511"/>
    <x v="40"/>
    <x v="14"/>
  </r>
  <r>
    <n v="77581512"/>
    <x v="40"/>
    <x v="14"/>
  </r>
  <r>
    <n v="77581513"/>
    <x v="40"/>
    <x v="14"/>
  </r>
  <r>
    <n v="77581514"/>
    <x v="40"/>
    <x v="14"/>
  </r>
  <r>
    <n v="77581515"/>
    <x v="40"/>
    <x v="14"/>
  </r>
  <r>
    <n v="77581516"/>
    <x v="40"/>
    <x v="14"/>
  </r>
  <r>
    <n v="77581517"/>
    <x v="40"/>
    <x v="14"/>
  </r>
  <r>
    <n v="77581518"/>
    <x v="40"/>
    <x v="14"/>
  </r>
  <r>
    <n v="77581519"/>
    <x v="40"/>
    <x v="14"/>
  </r>
  <r>
    <n v="77581520"/>
    <x v="40"/>
    <x v="14"/>
  </r>
  <r>
    <n v="77581521"/>
    <x v="40"/>
    <x v="14"/>
  </r>
  <r>
    <n v="77581523"/>
    <x v="40"/>
    <x v="14"/>
  </r>
  <r>
    <n v="77581524"/>
    <x v="40"/>
    <x v="5"/>
  </r>
  <r>
    <n v="77581525"/>
    <x v="40"/>
    <x v="5"/>
  </r>
  <r>
    <n v="77581526"/>
    <x v="40"/>
    <x v="5"/>
  </r>
  <r>
    <n v="77581527"/>
    <x v="40"/>
    <x v="5"/>
  </r>
  <r>
    <n v="77581528"/>
    <x v="40"/>
    <x v="5"/>
  </r>
  <r>
    <n v="77581529"/>
    <x v="40"/>
    <x v="5"/>
  </r>
  <r>
    <n v="77581530"/>
    <x v="40"/>
    <x v="5"/>
  </r>
  <r>
    <n v="77581531"/>
    <x v="40"/>
    <x v="5"/>
  </r>
  <r>
    <n v="77581532"/>
    <x v="40"/>
    <x v="5"/>
  </r>
  <r>
    <n v="77581533"/>
    <x v="40"/>
    <x v="5"/>
  </r>
  <r>
    <n v="77581534"/>
    <x v="40"/>
    <x v="5"/>
  </r>
  <r>
    <n v="77581535"/>
    <x v="40"/>
    <x v="5"/>
  </r>
  <r>
    <n v="77581536"/>
    <x v="40"/>
    <x v="5"/>
  </r>
  <r>
    <n v="77581537"/>
    <x v="40"/>
    <x v="5"/>
  </r>
  <r>
    <n v="77581538"/>
    <x v="40"/>
    <x v="5"/>
  </r>
  <r>
    <n v="77581539"/>
    <x v="40"/>
    <x v="5"/>
  </r>
  <r>
    <n v="77581541"/>
    <x v="40"/>
    <x v="5"/>
  </r>
  <r>
    <n v="77581542"/>
    <x v="40"/>
    <x v="5"/>
  </r>
  <r>
    <n v="77581543"/>
    <x v="40"/>
    <x v="5"/>
  </r>
  <r>
    <n v="77581544"/>
    <x v="40"/>
    <x v="5"/>
  </r>
  <r>
    <n v="77581545"/>
    <x v="40"/>
    <x v="5"/>
  </r>
  <r>
    <n v="77581546"/>
    <x v="40"/>
    <x v="5"/>
  </r>
  <r>
    <n v="77581547"/>
    <x v="40"/>
    <x v="5"/>
  </r>
  <r>
    <n v="77581548"/>
    <x v="40"/>
    <x v="5"/>
  </r>
  <r>
    <n v="77581549"/>
    <x v="40"/>
    <x v="5"/>
  </r>
  <r>
    <n v="77581550"/>
    <x v="40"/>
    <x v="5"/>
  </r>
  <r>
    <n v="77581551"/>
    <x v="40"/>
    <x v="14"/>
  </r>
  <r>
    <n v="77581552"/>
    <x v="40"/>
    <x v="14"/>
  </r>
  <r>
    <n v="77581553"/>
    <x v="40"/>
    <x v="14"/>
  </r>
  <r>
    <n v="77581554"/>
    <x v="40"/>
    <x v="14"/>
  </r>
  <r>
    <n v="77581555"/>
    <x v="40"/>
    <x v="14"/>
  </r>
  <r>
    <n v="77581556"/>
    <x v="40"/>
    <x v="16"/>
  </r>
  <r>
    <n v="77581557"/>
    <x v="40"/>
    <x v="14"/>
  </r>
  <r>
    <n v="77581558"/>
    <x v="40"/>
    <x v="14"/>
  </r>
  <r>
    <n v="77581559"/>
    <x v="40"/>
    <x v="14"/>
  </r>
  <r>
    <n v="77581560"/>
    <x v="40"/>
    <x v="16"/>
  </r>
  <r>
    <n v="77581561"/>
    <x v="40"/>
    <x v="16"/>
  </r>
  <r>
    <n v="77581562"/>
    <x v="40"/>
    <x v="16"/>
  </r>
  <r>
    <n v="77581563"/>
    <x v="40"/>
    <x v="14"/>
  </r>
  <r>
    <n v="77581564"/>
    <x v="40"/>
    <x v="16"/>
  </r>
  <r>
    <n v="77581565"/>
    <x v="40"/>
    <x v="16"/>
  </r>
  <r>
    <n v="77581566"/>
    <x v="40"/>
    <x v="16"/>
  </r>
  <r>
    <n v="77581567"/>
    <x v="40"/>
    <x v="16"/>
  </r>
  <r>
    <n v="77581568"/>
    <x v="40"/>
    <x v="16"/>
  </r>
  <r>
    <n v="77581569"/>
    <x v="40"/>
    <x v="16"/>
  </r>
  <r>
    <n v="77581570"/>
    <x v="40"/>
    <x v="16"/>
  </r>
  <r>
    <n v="77581571"/>
    <x v="40"/>
    <x v="16"/>
  </r>
  <r>
    <n v="77581573"/>
    <x v="40"/>
    <x v="16"/>
  </r>
  <r>
    <n v="77581574"/>
    <x v="40"/>
    <x v="16"/>
  </r>
  <r>
    <n v="77581575"/>
    <x v="40"/>
    <x v="16"/>
  </r>
  <r>
    <n v="77581576"/>
    <x v="40"/>
    <x v="16"/>
  </r>
  <r>
    <n v="77581577"/>
    <x v="40"/>
    <x v="16"/>
  </r>
  <r>
    <n v="77581578"/>
    <x v="40"/>
    <x v="16"/>
  </r>
  <r>
    <n v="77581579"/>
    <x v="40"/>
    <x v="16"/>
  </r>
  <r>
    <n v="77581580"/>
    <x v="40"/>
    <x v="16"/>
  </r>
  <r>
    <n v="77581581"/>
    <x v="40"/>
    <x v="16"/>
  </r>
  <r>
    <n v="77581582"/>
    <x v="40"/>
    <x v="16"/>
  </r>
  <r>
    <n v="77581583"/>
    <x v="40"/>
    <x v="16"/>
  </r>
  <r>
    <n v="77581584"/>
    <x v="40"/>
    <x v="16"/>
  </r>
  <r>
    <n v="77581585"/>
    <x v="40"/>
    <x v="16"/>
  </r>
  <r>
    <n v="77581586"/>
    <x v="40"/>
    <x v="16"/>
  </r>
  <r>
    <n v="77581587"/>
    <x v="40"/>
    <x v="16"/>
  </r>
  <r>
    <n v="77581588"/>
    <x v="40"/>
    <x v="16"/>
  </r>
  <r>
    <n v="77581589"/>
    <x v="40"/>
    <x v="16"/>
  </r>
  <r>
    <n v="77581590"/>
    <x v="40"/>
    <x v="16"/>
  </r>
  <r>
    <n v="77581591"/>
    <x v="40"/>
    <x v="16"/>
  </r>
  <r>
    <n v="77581592"/>
    <x v="40"/>
    <x v="16"/>
  </r>
  <r>
    <n v="77581593"/>
    <x v="40"/>
    <x v="16"/>
  </r>
  <r>
    <n v="77581594"/>
    <x v="40"/>
    <x v="16"/>
  </r>
  <r>
    <n v="77581595"/>
    <x v="40"/>
    <x v="16"/>
  </r>
  <r>
    <n v="77581596"/>
    <x v="40"/>
    <x v="16"/>
  </r>
  <r>
    <n v="77581597"/>
    <x v="40"/>
    <x v="16"/>
  </r>
  <r>
    <n v="77581598"/>
    <x v="40"/>
    <x v="16"/>
  </r>
  <r>
    <n v="77581599"/>
    <x v="5"/>
    <x v="16"/>
  </r>
  <r>
    <n v="77581601"/>
    <x v="40"/>
    <x v="16"/>
  </r>
  <r>
    <n v="77581602"/>
    <x v="40"/>
    <x v="16"/>
  </r>
  <r>
    <n v="77581603"/>
    <x v="40"/>
    <x v="16"/>
  </r>
  <r>
    <n v="77581604"/>
    <x v="40"/>
    <x v="16"/>
  </r>
  <r>
    <n v="77581605"/>
    <x v="40"/>
    <x v="16"/>
  </r>
  <r>
    <n v="77581606"/>
    <x v="40"/>
    <x v="16"/>
  </r>
  <r>
    <n v="77581607"/>
    <x v="40"/>
    <x v="16"/>
  </r>
  <r>
    <n v="77581608"/>
    <x v="40"/>
    <x v="16"/>
  </r>
  <r>
    <n v="77581609"/>
    <x v="40"/>
    <x v="16"/>
  </r>
  <r>
    <n v="77581610"/>
    <x v="40"/>
    <x v="16"/>
  </r>
  <r>
    <n v="77581611"/>
    <x v="40"/>
    <x v="16"/>
  </r>
  <r>
    <n v="77581612"/>
    <x v="40"/>
    <x v="16"/>
  </r>
  <r>
    <n v="77581613"/>
    <x v="40"/>
    <x v="16"/>
  </r>
  <r>
    <n v="77581614"/>
    <x v="40"/>
    <x v="14"/>
  </r>
  <r>
    <n v="77581615"/>
    <x v="40"/>
    <x v="16"/>
  </r>
  <r>
    <n v="77581617"/>
    <x v="40"/>
    <x v="16"/>
  </r>
  <r>
    <n v="77581618"/>
    <x v="40"/>
    <x v="16"/>
  </r>
  <r>
    <n v="77581619"/>
    <x v="40"/>
    <x v="16"/>
  </r>
  <r>
    <n v="77581620"/>
    <x v="40"/>
    <x v="16"/>
  </r>
  <r>
    <n v="77581621"/>
    <x v="40"/>
    <x v="16"/>
  </r>
  <r>
    <n v="77581622"/>
    <x v="40"/>
    <x v="16"/>
  </r>
  <r>
    <n v="77581623"/>
    <x v="40"/>
    <x v="16"/>
  </r>
  <r>
    <n v="77581624"/>
    <x v="40"/>
    <x v="16"/>
  </r>
  <r>
    <n v="77581625"/>
    <x v="40"/>
    <x v="16"/>
  </r>
  <r>
    <n v="77581626"/>
    <x v="40"/>
    <x v="16"/>
  </r>
  <r>
    <n v="77581629"/>
    <x v="40"/>
    <x v="16"/>
  </r>
  <r>
    <n v="77581630"/>
    <x v="40"/>
    <x v="16"/>
  </r>
  <r>
    <n v="77581631"/>
    <x v="40"/>
    <x v="9"/>
  </r>
  <r>
    <n v="77581632"/>
    <x v="5"/>
    <x v="9"/>
  </r>
  <r>
    <n v="77581633"/>
    <x v="42"/>
    <x v="9"/>
  </r>
  <r>
    <n v="77581634"/>
    <x v="40"/>
    <x v="9"/>
  </r>
  <r>
    <n v="77581635"/>
    <x v="40"/>
    <x v="16"/>
  </r>
  <r>
    <n v="77581640"/>
    <x v="5"/>
    <x v="9"/>
  </r>
  <r>
    <n v="77581641"/>
    <x v="40"/>
    <x v="9"/>
  </r>
  <r>
    <n v="77581642"/>
    <x v="5"/>
    <x v="6"/>
  </r>
  <r>
    <n v="77581643"/>
    <x v="5"/>
    <x v="6"/>
  </r>
  <r>
    <n v="77581644"/>
    <x v="5"/>
    <x v="6"/>
  </r>
  <r>
    <n v="77581645"/>
    <x v="5"/>
    <x v="6"/>
  </r>
  <r>
    <n v="77581646"/>
    <x v="5"/>
    <x v="9"/>
  </r>
  <r>
    <n v="77581647"/>
    <x v="5"/>
    <x v="9"/>
  </r>
  <r>
    <n v="77581648"/>
    <x v="5"/>
    <x v="9"/>
  </r>
  <r>
    <n v="77581650"/>
    <x v="5"/>
    <x v="9"/>
  </r>
  <r>
    <n v="77581651"/>
    <x v="40"/>
    <x v="9"/>
  </r>
  <r>
    <n v="77581652"/>
    <x v="40"/>
    <x v="9"/>
  </r>
  <r>
    <n v="77581653"/>
    <x v="40"/>
    <x v="9"/>
  </r>
  <r>
    <n v="77581654"/>
    <x v="40"/>
    <x v="9"/>
  </r>
  <r>
    <n v="77581655"/>
    <x v="40"/>
    <x v="9"/>
  </r>
  <r>
    <n v="77581656"/>
    <x v="40"/>
    <x v="9"/>
  </r>
  <r>
    <n v="77581657"/>
    <x v="40"/>
    <x v="9"/>
  </r>
  <r>
    <n v="77581658"/>
    <x v="40"/>
    <x v="9"/>
  </r>
  <r>
    <n v="77581659"/>
    <x v="40"/>
    <x v="9"/>
  </r>
  <r>
    <n v="77581660"/>
    <x v="40"/>
    <x v="9"/>
  </r>
  <r>
    <n v="77581661"/>
    <x v="40"/>
    <x v="9"/>
  </r>
  <r>
    <n v="77581662"/>
    <x v="40"/>
    <x v="9"/>
  </r>
  <r>
    <n v="77581664"/>
    <x v="40"/>
    <x v="9"/>
  </r>
  <r>
    <n v="77581666"/>
    <x v="40"/>
    <x v="9"/>
  </r>
  <r>
    <n v="77581667"/>
    <x v="40"/>
    <x v="9"/>
  </r>
  <r>
    <n v="77581668"/>
    <x v="40"/>
    <x v="9"/>
  </r>
  <r>
    <n v="77581669"/>
    <x v="40"/>
    <x v="9"/>
  </r>
  <r>
    <n v="77581670"/>
    <x v="40"/>
    <x v="9"/>
  </r>
  <r>
    <n v="77581671"/>
    <x v="40"/>
    <x v="9"/>
  </r>
  <r>
    <n v="77581672"/>
    <x v="40"/>
    <x v="9"/>
  </r>
  <r>
    <n v="77581673"/>
    <x v="40"/>
    <x v="9"/>
  </r>
  <r>
    <n v="77581674"/>
    <x v="40"/>
    <x v="9"/>
  </r>
  <r>
    <n v="77581675"/>
    <x v="40"/>
    <x v="9"/>
  </r>
  <r>
    <n v="77581677"/>
    <x v="40"/>
    <x v="9"/>
  </r>
  <r>
    <n v="77581679"/>
    <x v="40"/>
    <x v="9"/>
  </r>
  <r>
    <n v="77581680"/>
    <x v="40"/>
    <x v="9"/>
  </r>
  <r>
    <n v="77581681"/>
    <x v="40"/>
    <x v="9"/>
  </r>
  <r>
    <n v="77581682"/>
    <x v="40"/>
    <x v="9"/>
  </r>
  <r>
    <n v="77581683"/>
    <x v="40"/>
    <x v="9"/>
  </r>
  <r>
    <n v="77581684"/>
    <x v="40"/>
    <x v="9"/>
  </r>
  <r>
    <n v="77581685"/>
    <x v="40"/>
    <x v="9"/>
  </r>
  <r>
    <n v="77581686"/>
    <x v="40"/>
    <x v="9"/>
  </r>
  <r>
    <n v="77581687"/>
    <x v="40"/>
    <x v="9"/>
  </r>
  <r>
    <n v="77581688"/>
    <x v="40"/>
    <x v="9"/>
  </r>
  <r>
    <n v="77581689"/>
    <x v="40"/>
    <x v="9"/>
  </r>
  <r>
    <n v="77581690"/>
    <x v="40"/>
    <x v="9"/>
  </r>
  <r>
    <n v="77581691"/>
    <x v="40"/>
    <x v="9"/>
  </r>
  <r>
    <n v="77581692"/>
    <x v="40"/>
    <x v="9"/>
  </r>
  <r>
    <n v="77581693"/>
    <x v="40"/>
    <x v="9"/>
  </r>
  <r>
    <n v="77581695"/>
    <x v="40"/>
    <x v="16"/>
  </r>
  <r>
    <n v="77581696"/>
    <x v="40"/>
    <x v="16"/>
  </r>
  <r>
    <n v="77581697"/>
    <x v="40"/>
    <x v="16"/>
  </r>
  <r>
    <n v="77581698"/>
    <x v="40"/>
    <x v="16"/>
  </r>
  <r>
    <n v="77581699"/>
    <x v="40"/>
    <x v="16"/>
  </r>
  <r>
    <n v="77581700"/>
    <x v="40"/>
    <x v="16"/>
  </r>
  <r>
    <n v="77581701"/>
    <x v="40"/>
    <x v="16"/>
  </r>
  <r>
    <n v="77581702"/>
    <x v="40"/>
    <x v="16"/>
  </r>
  <r>
    <n v="77581703"/>
    <x v="40"/>
    <x v="16"/>
  </r>
  <r>
    <n v="77581704"/>
    <x v="40"/>
    <x v="16"/>
  </r>
  <r>
    <n v="77581705"/>
    <x v="40"/>
    <x v="16"/>
  </r>
  <r>
    <n v="77581706"/>
    <x v="40"/>
    <x v="16"/>
  </r>
  <r>
    <n v="77581707"/>
    <x v="40"/>
    <x v="16"/>
  </r>
  <r>
    <n v="77581708"/>
    <x v="40"/>
    <x v="16"/>
  </r>
  <r>
    <n v="77581709"/>
    <x v="40"/>
    <x v="16"/>
  </r>
  <r>
    <n v="77581710"/>
    <x v="40"/>
    <x v="16"/>
  </r>
  <r>
    <n v="77581711"/>
    <x v="40"/>
    <x v="16"/>
  </r>
  <r>
    <n v="77581712"/>
    <x v="40"/>
    <x v="16"/>
  </r>
  <r>
    <n v="77581713"/>
    <x v="40"/>
    <x v="16"/>
  </r>
  <r>
    <n v="77581714"/>
    <x v="40"/>
    <x v="16"/>
  </r>
  <r>
    <n v="77581715"/>
    <x v="40"/>
    <x v="16"/>
  </r>
  <r>
    <n v="77581716"/>
    <x v="40"/>
    <x v="16"/>
  </r>
  <r>
    <n v="77581717"/>
    <x v="40"/>
    <x v="16"/>
  </r>
  <r>
    <n v="77581719"/>
    <x v="40"/>
    <x v="16"/>
  </r>
  <r>
    <n v="77581720"/>
    <x v="40"/>
    <x v="16"/>
  </r>
  <r>
    <n v="77581721"/>
    <x v="40"/>
    <x v="16"/>
  </r>
  <r>
    <n v="77581722"/>
    <x v="40"/>
    <x v="16"/>
  </r>
  <r>
    <n v="77581723"/>
    <x v="40"/>
    <x v="16"/>
  </r>
  <r>
    <n v="77581724"/>
    <x v="40"/>
    <x v="9"/>
  </r>
  <r>
    <n v="77581725"/>
    <x v="40"/>
    <x v="9"/>
  </r>
  <r>
    <n v="77581728"/>
    <x v="40"/>
    <x v="9"/>
  </r>
  <r>
    <n v="77581729"/>
    <x v="40"/>
    <x v="9"/>
  </r>
  <r>
    <n v="77581730"/>
    <x v="40"/>
    <x v="16"/>
  </r>
  <r>
    <n v="77581731"/>
    <x v="40"/>
    <x v="16"/>
  </r>
  <r>
    <n v="77581732"/>
    <x v="40"/>
    <x v="16"/>
  </r>
  <r>
    <n v="77581733"/>
    <x v="40"/>
    <x v="16"/>
  </r>
  <r>
    <n v="77581734"/>
    <x v="40"/>
    <x v="16"/>
  </r>
  <r>
    <n v="77581735"/>
    <x v="40"/>
    <x v="16"/>
  </r>
  <r>
    <n v="77581736"/>
    <x v="40"/>
    <x v="16"/>
  </r>
  <r>
    <n v="77581737"/>
    <x v="40"/>
    <x v="16"/>
  </r>
  <r>
    <n v="77581738"/>
    <x v="40"/>
    <x v="16"/>
  </r>
  <r>
    <n v="77581739"/>
    <x v="40"/>
    <x v="16"/>
  </r>
  <r>
    <n v="77581740"/>
    <x v="40"/>
    <x v="16"/>
  </r>
  <r>
    <n v="77581741"/>
    <x v="40"/>
    <x v="16"/>
  </r>
  <r>
    <n v="77581742"/>
    <x v="40"/>
    <x v="16"/>
  </r>
  <r>
    <n v="77581743"/>
    <x v="40"/>
    <x v="16"/>
  </r>
  <r>
    <n v="77581744"/>
    <x v="40"/>
    <x v="16"/>
  </r>
  <r>
    <n v="77581745"/>
    <x v="40"/>
    <x v="16"/>
  </r>
  <r>
    <n v="77581746"/>
    <x v="40"/>
    <x v="16"/>
  </r>
  <r>
    <n v="77581747"/>
    <x v="40"/>
    <x v="16"/>
  </r>
  <r>
    <n v="77581748"/>
    <x v="40"/>
    <x v="16"/>
  </r>
  <r>
    <n v="77581750"/>
    <x v="40"/>
    <x v="16"/>
  </r>
  <r>
    <n v="77581751"/>
    <x v="40"/>
    <x v="14"/>
  </r>
  <r>
    <n v="77581752"/>
    <x v="40"/>
    <x v="14"/>
  </r>
  <r>
    <n v="77581754"/>
    <x v="40"/>
    <x v="14"/>
  </r>
  <r>
    <n v="77581755"/>
    <x v="40"/>
    <x v="14"/>
  </r>
  <r>
    <n v="77581756"/>
    <x v="40"/>
    <x v="14"/>
  </r>
  <r>
    <n v="77581757"/>
    <x v="40"/>
    <x v="14"/>
  </r>
  <r>
    <n v="77581758"/>
    <x v="40"/>
    <x v="14"/>
  </r>
  <r>
    <n v="77581759"/>
    <x v="40"/>
    <x v="14"/>
  </r>
  <r>
    <n v="77581760"/>
    <x v="40"/>
    <x v="14"/>
  </r>
  <r>
    <n v="77581761"/>
    <x v="40"/>
    <x v="14"/>
  </r>
  <r>
    <n v="77581762"/>
    <x v="40"/>
    <x v="14"/>
  </r>
  <r>
    <n v="77581763"/>
    <x v="40"/>
    <x v="14"/>
  </r>
  <r>
    <n v="77581764"/>
    <x v="40"/>
    <x v="14"/>
  </r>
  <r>
    <n v="77581766"/>
    <x v="40"/>
    <x v="14"/>
  </r>
  <r>
    <n v="77581768"/>
    <x v="40"/>
    <x v="14"/>
  </r>
  <r>
    <n v="77581770"/>
    <x v="40"/>
    <x v="14"/>
  </r>
  <r>
    <n v="77581771"/>
    <x v="40"/>
    <x v="14"/>
  </r>
  <r>
    <n v="77581772"/>
    <x v="40"/>
    <x v="14"/>
  </r>
  <r>
    <n v="77581773"/>
    <x v="40"/>
    <x v="14"/>
  </r>
  <r>
    <n v="77581774"/>
    <x v="40"/>
    <x v="14"/>
  </r>
  <r>
    <n v="77581775"/>
    <x v="40"/>
    <x v="14"/>
  </r>
  <r>
    <n v="77581777"/>
    <x v="40"/>
    <x v="14"/>
  </r>
  <r>
    <n v="77581778"/>
    <x v="40"/>
    <x v="14"/>
  </r>
  <r>
    <n v="77581779"/>
    <x v="40"/>
    <x v="14"/>
  </r>
  <r>
    <n v="77581780"/>
    <x v="5"/>
    <x v="14"/>
  </r>
  <r>
    <n v="77581781"/>
    <x v="40"/>
    <x v="14"/>
  </r>
  <r>
    <n v="77581782"/>
    <x v="40"/>
    <x v="14"/>
  </r>
  <r>
    <n v="77581783"/>
    <x v="40"/>
    <x v="14"/>
  </r>
  <r>
    <n v="77581784"/>
    <x v="40"/>
    <x v="14"/>
  </r>
  <r>
    <n v="77581785"/>
    <x v="40"/>
    <x v="14"/>
  </r>
  <r>
    <n v="77581786"/>
    <x v="40"/>
    <x v="14"/>
  </r>
  <r>
    <n v="77581787"/>
    <x v="40"/>
    <x v="14"/>
  </r>
  <r>
    <n v="77581788"/>
    <x v="40"/>
    <x v="14"/>
  </r>
  <r>
    <n v="77581789"/>
    <x v="40"/>
    <x v="14"/>
  </r>
  <r>
    <n v="77581790"/>
    <x v="5"/>
    <x v="16"/>
  </r>
  <r>
    <n v="77581791"/>
    <x v="5"/>
    <x v="16"/>
  </r>
  <r>
    <n v="77581793"/>
    <x v="40"/>
    <x v="16"/>
  </r>
  <r>
    <n v="77581794"/>
    <x v="40"/>
    <x v="16"/>
  </r>
  <r>
    <n v="77581795"/>
    <x v="40"/>
    <x v="16"/>
  </r>
  <r>
    <n v="77581796"/>
    <x v="40"/>
    <x v="16"/>
  </r>
  <r>
    <n v="77581797"/>
    <x v="40"/>
    <x v="16"/>
  </r>
  <r>
    <n v="77581798"/>
    <x v="40"/>
    <x v="16"/>
  </r>
  <r>
    <n v="77581799"/>
    <x v="40"/>
    <x v="16"/>
  </r>
  <r>
    <n v="77581800"/>
    <x v="40"/>
    <x v="16"/>
  </r>
  <r>
    <n v="77581801"/>
    <x v="40"/>
    <x v="14"/>
  </r>
  <r>
    <n v="77581802"/>
    <x v="40"/>
    <x v="14"/>
  </r>
  <r>
    <n v="77581803"/>
    <x v="40"/>
    <x v="14"/>
  </r>
  <r>
    <n v="77581804"/>
    <x v="40"/>
    <x v="14"/>
  </r>
  <r>
    <n v="77581805"/>
    <x v="40"/>
    <x v="14"/>
  </r>
  <r>
    <n v="77581806"/>
    <x v="40"/>
    <x v="14"/>
  </r>
  <r>
    <n v="77581807"/>
    <x v="40"/>
    <x v="14"/>
  </r>
  <r>
    <n v="77581808"/>
    <x v="40"/>
    <x v="13"/>
  </r>
  <r>
    <n v="77581809"/>
    <x v="40"/>
    <x v="13"/>
  </r>
  <r>
    <n v="77581810"/>
    <x v="40"/>
    <x v="13"/>
  </r>
  <r>
    <n v="77581811"/>
    <x v="40"/>
    <x v="13"/>
  </r>
  <r>
    <n v="77581812"/>
    <x v="40"/>
    <x v="13"/>
  </r>
  <r>
    <n v="77581813"/>
    <x v="40"/>
    <x v="13"/>
  </r>
  <r>
    <n v="77581814"/>
    <x v="40"/>
    <x v="13"/>
  </r>
  <r>
    <n v="77581815"/>
    <x v="40"/>
    <x v="13"/>
  </r>
  <r>
    <n v="77581816"/>
    <x v="40"/>
    <x v="13"/>
  </r>
  <r>
    <n v="77581817"/>
    <x v="40"/>
    <x v="13"/>
  </r>
  <r>
    <n v="77581818"/>
    <x v="40"/>
    <x v="13"/>
  </r>
  <r>
    <n v="77581819"/>
    <x v="40"/>
    <x v="13"/>
  </r>
  <r>
    <n v="77581820"/>
    <x v="40"/>
    <x v="13"/>
  </r>
  <r>
    <n v="77581821"/>
    <x v="40"/>
    <x v="13"/>
  </r>
  <r>
    <n v="77581822"/>
    <x v="40"/>
    <x v="13"/>
  </r>
  <r>
    <n v="77581823"/>
    <x v="40"/>
    <x v="13"/>
  </r>
  <r>
    <n v="77581824"/>
    <x v="40"/>
    <x v="13"/>
  </r>
  <r>
    <n v="77581825"/>
    <x v="40"/>
    <x v="13"/>
  </r>
  <r>
    <n v="77581826"/>
    <x v="40"/>
    <x v="13"/>
  </r>
  <r>
    <n v="77581827"/>
    <x v="40"/>
    <x v="13"/>
  </r>
  <r>
    <n v="77581828"/>
    <x v="40"/>
    <x v="13"/>
  </r>
  <r>
    <n v="77581829"/>
    <x v="40"/>
    <x v="13"/>
  </r>
  <r>
    <n v="77581830"/>
    <x v="40"/>
    <x v="13"/>
  </r>
  <r>
    <n v="77581831"/>
    <x v="40"/>
    <x v="13"/>
  </r>
  <r>
    <n v="77581832"/>
    <x v="40"/>
    <x v="13"/>
  </r>
  <r>
    <n v="77581833"/>
    <x v="40"/>
    <x v="13"/>
  </r>
  <r>
    <n v="77581834"/>
    <x v="40"/>
    <x v="13"/>
  </r>
  <r>
    <n v="77581835"/>
    <x v="40"/>
    <x v="13"/>
  </r>
  <r>
    <n v="77581836"/>
    <x v="40"/>
    <x v="13"/>
  </r>
  <r>
    <n v="77581837"/>
    <x v="40"/>
    <x v="13"/>
  </r>
  <r>
    <n v="77581838"/>
    <x v="40"/>
    <x v="13"/>
  </r>
  <r>
    <n v="77581839"/>
    <x v="5"/>
    <x v="13"/>
  </r>
  <r>
    <n v="77581840"/>
    <x v="40"/>
    <x v="13"/>
  </r>
  <r>
    <n v="77581841"/>
    <x v="40"/>
    <x v="13"/>
  </r>
  <r>
    <n v="77581842"/>
    <x v="40"/>
    <x v="13"/>
  </r>
  <r>
    <n v="77581843"/>
    <x v="40"/>
    <x v="13"/>
  </r>
  <r>
    <n v="77581844"/>
    <x v="5"/>
    <x v="13"/>
  </r>
  <r>
    <n v="77581845"/>
    <x v="5"/>
    <x v="13"/>
  </r>
  <r>
    <n v="77581846"/>
    <x v="40"/>
    <x v="13"/>
  </r>
  <r>
    <n v="77581847"/>
    <x v="40"/>
    <x v="16"/>
  </r>
  <r>
    <n v="77581848"/>
    <x v="40"/>
    <x v="16"/>
  </r>
  <r>
    <n v="77581849"/>
    <x v="40"/>
    <x v="16"/>
  </r>
  <r>
    <n v="77581851"/>
    <x v="5"/>
    <x v="16"/>
  </r>
  <r>
    <n v="77581852"/>
    <x v="5"/>
    <x v="16"/>
  </r>
  <r>
    <n v="77581853"/>
    <x v="42"/>
    <x v="16"/>
  </r>
  <r>
    <n v="77581854"/>
    <x v="40"/>
    <x v="15"/>
  </r>
  <r>
    <n v="77581855"/>
    <x v="40"/>
    <x v="15"/>
  </r>
  <r>
    <n v="77581856"/>
    <x v="40"/>
    <x v="15"/>
  </r>
  <r>
    <n v="77581857"/>
    <x v="40"/>
    <x v="15"/>
  </r>
  <r>
    <n v="77581858"/>
    <x v="40"/>
    <x v="15"/>
  </r>
  <r>
    <n v="77581859"/>
    <x v="40"/>
    <x v="15"/>
  </r>
  <r>
    <n v="77581860"/>
    <x v="40"/>
    <x v="15"/>
  </r>
  <r>
    <n v="77581861"/>
    <x v="40"/>
    <x v="15"/>
  </r>
  <r>
    <n v="77581863"/>
    <x v="40"/>
    <x v="15"/>
  </r>
  <r>
    <n v="77581864"/>
    <x v="5"/>
    <x v="15"/>
  </r>
  <r>
    <n v="77581865"/>
    <x v="40"/>
    <x v="15"/>
  </r>
  <r>
    <n v="77581866"/>
    <x v="40"/>
    <x v="15"/>
  </r>
  <r>
    <n v="77581867"/>
    <x v="40"/>
    <x v="15"/>
  </r>
  <r>
    <n v="77581868"/>
    <x v="40"/>
    <x v="15"/>
  </r>
  <r>
    <n v="77581869"/>
    <x v="40"/>
    <x v="15"/>
  </r>
  <r>
    <n v="77581870"/>
    <x v="40"/>
    <x v="15"/>
  </r>
  <r>
    <n v="77581871"/>
    <x v="40"/>
    <x v="15"/>
  </r>
  <r>
    <n v="77581872"/>
    <x v="40"/>
    <x v="15"/>
  </r>
  <r>
    <n v="77581873"/>
    <x v="40"/>
    <x v="15"/>
  </r>
  <r>
    <n v="77581874"/>
    <x v="40"/>
    <x v="15"/>
  </r>
  <r>
    <n v="77581875"/>
    <x v="40"/>
    <x v="15"/>
  </r>
  <r>
    <n v="77581876"/>
    <x v="40"/>
    <x v="15"/>
  </r>
  <r>
    <n v="77581877"/>
    <x v="40"/>
    <x v="15"/>
  </r>
  <r>
    <n v="77581878"/>
    <x v="40"/>
    <x v="15"/>
  </r>
  <r>
    <n v="77581879"/>
    <x v="40"/>
    <x v="15"/>
  </r>
  <r>
    <n v="77581880"/>
    <x v="40"/>
    <x v="15"/>
  </r>
  <r>
    <n v="77581881"/>
    <x v="40"/>
    <x v="15"/>
  </r>
  <r>
    <n v="77581882"/>
    <x v="40"/>
    <x v="15"/>
  </r>
  <r>
    <n v="77581883"/>
    <x v="40"/>
    <x v="15"/>
  </r>
  <r>
    <n v="77581884"/>
    <x v="40"/>
    <x v="15"/>
  </r>
  <r>
    <n v="77581885"/>
    <x v="40"/>
    <x v="15"/>
  </r>
  <r>
    <n v="77581886"/>
    <x v="40"/>
    <x v="15"/>
  </r>
  <r>
    <n v="77581887"/>
    <x v="40"/>
    <x v="15"/>
  </r>
  <r>
    <n v="77581888"/>
    <x v="40"/>
    <x v="15"/>
  </r>
  <r>
    <n v="77581889"/>
    <x v="40"/>
    <x v="15"/>
  </r>
  <r>
    <n v="77581890"/>
    <x v="40"/>
    <x v="15"/>
  </r>
  <r>
    <n v="77581891"/>
    <x v="40"/>
    <x v="15"/>
  </r>
  <r>
    <n v="77581892"/>
    <x v="40"/>
    <x v="15"/>
  </r>
  <r>
    <n v="77581893"/>
    <x v="40"/>
    <x v="15"/>
  </r>
  <r>
    <n v="77581894"/>
    <x v="40"/>
    <x v="15"/>
  </r>
  <r>
    <n v="77581895"/>
    <x v="40"/>
    <x v="15"/>
  </r>
  <r>
    <n v="77581896"/>
    <x v="40"/>
    <x v="15"/>
  </r>
  <r>
    <n v="77581897"/>
    <x v="40"/>
    <x v="15"/>
  </r>
  <r>
    <n v="77581898"/>
    <x v="40"/>
    <x v="15"/>
  </r>
  <r>
    <n v="77581899"/>
    <x v="40"/>
    <x v="15"/>
  </r>
  <r>
    <n v="77581900"/>
    <x v="40"/>
    <x v="15"/>
  </r>
  <r>
    <n v="77581901"/>
    <x v="40"/>
    <x v="15"/>
  </r>
  <r>
    <n v="77581902"/>
    <x v="40"/>
    <x v="15"/>
  </r>
  <r>
    <n v="77581903"/>
    <x v="40"/>
    <x v="15"/>
  </r>
  <r>
    <n v="77581904"/>
    <x v="40"/>
    <x v="15"/>
  </r>
  <r>
    <n v="77581905"/>
    <x v="40"/>
    <x v="15"/>
  </r>
  <r>
    <n v="77581906"/>
    <x v="40"/>
    <x v="15"/>
  </r>
  <r>
    <n v="77581907"/>
    <x v="40"/>
    <x v="15"/>
  </r>
  <r>
    <n v="77581908"/>
    <x v="40"/>
    <x v="15"/>
  </r>
  <r>
    <n v="77581909"/>
    <x v="40"/>
    <x v="15"/>
  </r>
  <r>
    <n v="77581910"/>
    <x v="40"/>
    <x v="15"/>
  </r>
  <r>
    <n v="77581911"/>
    <x v="40"/>
    <x v="15"/>
  </r>
  <r>
    <n v="77581912"/>
    <x v="40"/>
    <x v="15"/>
  </r>
  <r>
    <n v="77581913"/>
    <x v="40"/>
    <x v="15"/>
  </r>
  <r>
    <n v="77581914"/>
    <x v="40"/>
    <x v="15"/>
  </r>
  <r>
    <n v="77581915"/>
    <x v="40"/>
    <x v="15"/>
  </r>
  <r>
    <n v="77581916"/>
    <x v="40"/>
    <x v="15"/>
  </r>
  <r>
    <n v="77581917"/>
    <x v="40"/>
    <x v="15"/>
  </r>
  <r>
    <n v="77581918"/>
    <x v="40"/>
    <x v="15"/>
  </r>
  <r>
    <n v="77581919"/>
    <x v="40"/>
    <x v="15"/>
  </r>
  <r>
    <n v="77581920"/>
    <x v="40"/>
    <x v="15"/>
  </r>
  <r>
    <n v="77581921"/>
    <x v="40"/>
    <x v="15"/>
  </r>
  <r>
    <n v="77581922"/>
    <x v="40"/>
    <x v="15"/>
  </r>
  <r>
    <n v="77581923"/>
    <x v="40"/>
    <x v="15"/>
  </r>
  <r>
    <n v="77581924"/>
    <x v="40"/>
    <x v="15"/>
  </r>
  <r>
    <n v="77581926"/>
    <x v="40"/>
    <x v="15"/>
  </r>
  <r>
    <n v="77581927"/>
    <x v="40"/>
    <x v="15"/>
  </r>
  <r>
    <n v="77581928"/>
    <x v="40"/>
    <x v="15"/>
  </r>
  <r>
    <n v="77581929"/>
    <x v="40"/>
    <x v="15"/>
  </r>
  <r>
    <n v="77581930"/>
    <x v="40"/>
    <x v="15"/>
  </r>
  <r>
    <n v="77581931"/>
    <x v="40"/>
    <x v="15"/>
  </r>
  <r>
    <n v="77581932"/>
    <x v="40"/>
    <x v="15"/>
  </r>
  <r>
    <n v="77581933"/>
    <x v="40"/>
    <x v="15"/>
  </r>
  <r>
    <n v="77581934"/>
    <x v="40"/>
    <x v="15"/>
  </r>
  <r>
    <n v="77581935"/>
    <x v="40"/>
    <x v="15"/>
  </r>
  <r>
    <n v="77581936"/>
    <x v="40"/>
    <x v="15"/>
  </r>
  <r>
    <n v="77581937"/>
    <x v="40"/>
    <x v="15"/>
  </r>
  <r>
    <n v="77581938"/>
    <x v="40"/>
    <x v="15"/>
  </r>
  <r>
    <n v="77581939"/>
    <x v="40"/>
    <x v="15"/>
  </r>
  <r>
    <n v="77581940"/>
    <x v="40"/>
    <x v="15"/>
  </r>
  <r>
    <n v="77581941"/>
    <x v="40"/>
    <x v="15"/>
  </r>
  <r>
    <n v="77581942"/>
    <x v="40"/>
    <x v="15"/>
  </r>
  <r>
    <n v="77581943"/>
    <x v="40"/>
    <x v="15"/>
  </r>
  <r>
    <n v="77581944"/>
    <x v="40"/>
    <x v="15"/>
  </r>
  <r>
    <n v="77581945"/>
    <x v="40"/>
    <x v="15"/>
  </r>
  <r>
    <n v="77581946"/>
    <x v="40"/>
    <x v="15"/>
  </r>
  <r>
    <n v="77581947"/>
    <x v="40"/>
    <x v="15"/>
  </r>
  <r>
    <n v="77581948"/>
    <x v="40"/>
    <x v="15"/>
  </r>
  <r>
    <n v="77581949"/>
    <x v="40"/>
    <x v="15"/>
  </r>
  <r>
    <n v="77581950"/>
    <x v="40"/>
    <x v="15"/>
  </r>
  <r>
    <n v="77581951"/>
    <x v="40"/>
    <x v="15"/>
  </r>
  <r>
    <n v="77581952"/>
    <x v="40"/>
    <x v="15"/>
  </r>
  <r>
    <n v="77581953"/>
    <x v="40"/>
    <x v="15"/>
  </r>
  <r>
    <n v="77581954"/>
    <x v="40"/>
    <x v="15"/>
  </r>
  <r>
    <n v="77581955"/>
    <x v="40"/>
    <x v="15"/>
  </r>
  <r>
    <n v="77581956"/>
    <x v="40"/>
    <x v="15"/>
  </r>
  <r>
    <n v="77581957"/>
    <x v="40"/>
    <x v="15"/>
  </r>
  <r>
    <n v="77581958"/>
    <x v="40"/>
    <x v="15"/>
  </r>
  <r>
    <n v="77581959"/>
    <x v="40"/>
    <x v="15"/>
  </r>
  <r>
    <n v="77581960"/>
    <x v="40"/>
    <x v="15"/>
  </r>
  <r>
    <n v="77581961"/>
    <x v="40"/>
    <x v="15"/>
  </r>
  <r>
    <n v="77581962"/>
    <x v="40"/>
    <x v="15"/>
  </r>
  <r>
    <n v="77581963"/>
    <x v="40"/>
    <x v="15"/>
  </r>
  <r>
    <n v="77581964"/>
    <x v="40"/>
    <x v="15"/>
  </r>
  <r>
    <n v="77581965"/>
    <x v="40"/>
    <x v="15"/>
  </r>
  <r>
    <n v="77581966"/>
    <x v="40"/>
    <x v="15"/>
  </r>
  <r>
    <n v="77581967"/>
    <x v="40"/>
    <x v="15"/>
  </r>
  <r>
    <n v="77581968"/>
    <x v="40"/>
    <x v="15"/>
  </r>
  <r>
    <n v="77581969"/>
    <x v="40"/>
    <x v="15"/>
  </r>
  <r>
    <n v="77581970"/>
    <x v="40"/>
    <x v="15"/>
  </r>
  <r>
    <n v="77581971"/>
    <x v="40"/>
    <x v="15"/>
  </r>
  <r>
    <n v="77581972"/>
    <x v="40"/>
    <x v="15"/>
  </r>
  <r>
    <n v="77581973"/>
    <x v="40"/>
    <x v="15"/>
  </r>
  <r>
    <n v="77581974"/>
    <x v="40"/>
    <x v="15"/>
  </r>
  <r>
    <n v="77581975"/>
    <x v="40"/>
    <x v="15"/>
  </r>
  <r>
    <n v="77581976"/>
    <x v="40"/>
    <x v="15"/>
  </r>
  <r>
    <n v="77581977"/>
    <x v="40"/>
    <x v="15"/>
  </r>
  <r>
    <n v="77581978"/>
    <x v="40"/>
    <x v="15"/>
  </r>
  <r>
    <n v="77581979"/>
    <x v="40"/>
    <x v="15"/>
  </r>
  <r>
    <n v="77581980"/>
    <x v="40"/>
    <x v="15"/>
  </r>
  <r>
    <n v="77581981"/>
    <x v="40"/>
    <x v="15"/>
  </r>
  <r>
    <n v="77581982"/>
    <x v="43"/>
    <x v="15"/>
  </r>
  <r>
    <n v="77581983"/>
    <x v="43"/>
    <x v="15"/>
  </r>
  <r>
    <n v="77581984"/>
    <x v="5"/>
    <x v="15"/>
  </r>
  <r>
    <n v="77581985"/>
    <x v="40"/>
    <x v="15"/>
  </r>
  <r>
    <n v="77581986"/>
    <x v="5"/>
    <x v="15"/>
  </r>
  <r>
    <n v="77581987"/>
    <x v="5"/>
    <x v="15"/>
  </r>
  <r>
    <n v="77581988"/>
    <x v="5"/>
    <x v="15"/>
  </r>
  <r>
    <n v="77581989"/>
    <x v="5"/>
    <x v="15"/>
  </r>
  <r>
    <n v="77581990"/>
    <x v="5"/>
    <x v="15"/>
  </r>
  <r>
    <n v="77581991"/>
    <x v="40"/>
    <x v="15"/>
  </r>
  <r>
    <n v="77581992"/>
    <x v="40"/>
    <x v="15"/>
  </r>
  <r>
    <n v="77581993"/>
    <x v="40"/>
    <x v="15"/>
  </r>
  <r>
    <n v="77581994"/>
    <x v="40"/>
    <x v="15"/>
  </r>
  <r>
    <n v="77581995"/>
    <x v="40"/>
    <x v="15"/>
  </r>
  <r>
    <n v="77581996"/>
    <x v="40"/>
    <x v="15"/>
  </r>
  <r>
    <n v="77581997"/>
    <x v="40"/>
    <x v="15"/>
  </r>
  <r>
    <n v="77581998"/>
    <x v="40"/>
    <x v="15"/>
  </r>
  <r>
    <n v="77581999"/>
    <x v="40"/>
    <x v="15"/>
  </r>
  <r>
    <n v="77582000"/>
    <x v="40"/>
    <x v="15"/>
  </r>
  <r>
    <n v="77582001"/>
    <x v="40"/>
    <x v="13"/>
  </r>
  <r>
    <n v="77582002"/>
    <x v="40"/>
    <x v="13"/>
  </r>
  <r>
    <n v="77582003"/>
    <x v="40"/>
    <x v="13"/>
  </r>
  <r>
    <n v="77582004"/>
    <x v="40"/>
    <x v="13"/>
  </r>
  <r>
    <n v="77582005"/>
    <x v="40"/>
    <x v="13"/>
  </r>
  <r>
    <n v="77582006"/>
    <x v="40"/>
    <x v="13"/>
  </r>
  <r>
    <n v="77582007"/>
    <x v="40"/>
    <x v="13"/>
  </r>
  <r>
    <n v="77582008"/>
    <x v="40"/>
    <x v="13"/>
  </r>
  <r>
    <n v="77582009"/>
    <x v="40"/>
    <x v="13"/>
  </r>
  <r>
    <n v="77582010"/>
    <x v="40"/>
    <x v="13"/>
  </r>
  <r>
    <n v="77582011"/>
    <x v="40"/>
    <x v="13"/>
  </r>
  <r>
    <n v="77582012"/>
    <x v="40"/>
    <x v="13"/>
  </r>
  <r>
    <n v="77582013"/>
    <x v="40"/>
    <x v="13"/>
  </r>
  <r>
    <n v="77582014"/>
    <x v="40"/>
    <x v="13"/>
  </r>
  <r>
    <n v="77582015"/>
    <x v="40"/>
    <x v="13"/>
  </r>
  <r>
    <n v="77582016"/>
    <x v="40"/>
    <x v="13"/>
  </r>
  <r>
    <n v="77582017"/>
    <x v="40"/>
    <x v="13"/>
  </r>
  <r>
    <n v="77582018"/>
    <x v="40"/>
    <x v="15"/>
  </r>
  <r>
    <n v="77582019"/>
    <x v="40"/>
    <x v="15"/>
  </r>
  <r>
    <n v="77582020"/>
    <x v="40"/>
    <x v="15"/>
  </r>
  <r>
    <n v="77582021"/>
    <x v="40"/>
    <x v="15"/>
  </r>
  <r>
    <n v="77582022"/>
    <x v="40"/>
    <x v="15"/>
  </r>
  <r>
    <n v="77582023"/>
    <x v="40"/>
    <x v="15"/>
  </r>
  <r>
    <n v="77582024"/>
    <x v="40"/>
    <x v="15"/>
  </r>
  <r>
    <n v="77582025"/>
    <x v="40"/>
    <x v="15"/>
  </r>
  <r>
    <n v="77582026"/>
    <x v="5"/>
    <x v="15"/>
  </r>
  <r>
    <n v="77582027"/>
    <x v="5"/>
    <x v="15"/>
  </r>
  <r>
    <n v="77582028"/>
    <x v="40"/>
    <x v="15"/>
  </r>
  <r>
    <n v="77582029"/>
    <x v="40"/>
    <x v="15"/>
  </r>
  <r>
    <n v="77582030"/>
    <x v="40"/>
    <x v="15"/>
  </r>
  <r>
    <n v="77582031"/>
    <x v="40"/>
    <x v="15"/>
  </r>
  <r>
    <n v="77582033"/>
    <x v="40"/>
    <x v="15"/>
  </r>
  <r>
    <n v="77582034"/>
    <x v="40"/>
    <x v="15"/>
  </r>
  <r>
    <n v="77582035"/>
    <x v="40"/>
    <x v="15"/>
  </r>
  <r>
    <n v="77582036"/>
    <x v="40"/>
    <x v="15"/>
  </r>
  <r>
    <n v="77582037"/>
    <x v="40"/>
    <x v="15"/>
  </r>
  <r>
    <n v="77582038"/>
    <x v="40"/>
    <x v="15"/>
  </r>
  <r>
    <n v="77582039"/>
    <x v="40"/>
    <x v="15"/>
  </r>
  <r>
    <n v="77582040"/>
    <x v="40"/>
    <x v="15"/>
  </r>
  <r>
    <n v="77582041"/>
    <x v="40"/>
    <x v="0"/>
  </r>
  <r>
    <n v="77582042"/>
    <x v="40"/>
    <x v="0"/>
  </r>
  <r>
    <n v="77582044"/>
    <x v="40"/>
    <x v="0"/>
  </r>
  <r>
    <n v="77582045"/>
    <x v="40"/>
    <x v="0"/>
  </r>
  <r>
    <n v="77582046"/>
    <x v="40"/>
    <x v="0"/>
  </r>
  <r>
    <n v="77582047"/>
    <x v="40"/>
    <x v="0"/>
  </r>
  <r>
    <n v="77582048"/>
    <x v="40"/>
    <x v="0"/>
  </r>
  <r>
    <n v="77582049"/>
    <x v="40"/>
    <x v="0"/>
  </r>
  <r>
    <n v="77582050"/>
    <x v="40"/>
    <x v="0"/>
  </r>
  <r>
    <n v="77582051"/>
    <x v="40"/>
    <x v="0"/>
  </r>
  <r>
    <n v="77582052"/>
    <x v="40"/>
    <x v="0"/>
  </r>
  <r>
    <n v="77582053"/>
    <x v="40"/>
    <x v="0"/>
  </r>
  <r>
    <n v="77582054"/>
    <x v="40"/>
    <x v="0"/>
  </r>
  <r>
    <n v="77582055"/>
    <x v="40"/>
    <x v="0"/>
  </r>
  <r>
    <n v="77582056"/>
    <x v="40"/>
    <x v="0"/>
  </r>
  <r>
    <n v="77582057"/>
    <x v="40"/>
    <x v="0"/>
  </r>
  <r>
    <n v="77582058"/>
    <x v="40"/>
    <x v="0"/>
  </r>
  <r>
    <n v="77582059"/>
    <x v="40"/>
    <x v="0"/>
  </r>
  <r>
    <n v="77582060"/>
    <x v="40"/>
    <x v="0"/>
  </r>
  <r>
    <n v="77582061"/>
    <x v="40"/>
    <x v="0"/>
  </r>
  <r>
    <n v="77582062"/>
    <x v="40"/>
    <x v="0"/>
  </r>
  <r>
    <n v="77582063"/>
    <x v="40"/>
    <x v="0"/>
  </r>
  <r>
    <n v="77582064"/>
    <x v="40"/>
    <x v="0"/>
  </r>
  <r>
    <n v="77582065"/>
    <x v="40"/>
    <x v="0"/>
  </r>
  <r>
    <n v="77582066"/>
    <x v="40"/>
    <x v="0"/>
  </r>
  <r>
    <n v="77582067"/>
    <x v="40"/>
    <x v="0"/>
  </r>
  <r>
    <n v="77582068"/>
    <x v="40"/>
    <x v="0"/>
  </r>
  <r>
    <n v="77582069"/>
    <x v="40"/>
    <x v="0"/>
  </r>
  <r>
    <n v="77582070"/>
    <x v="40"/>
    <x v="0"/>
  </r>
  <r>
    <n v="77582071"/>
    <x v="40"/>
    <x v="0"/>
  </r>
  <r>
    <n v="77582072"/>
    <x v="40"/>
    <x v="0"/>
  </r>
  <r>
    <n v="77582073"/>
    <x v="40"/>
    <x v="0"/>
  </r>
  <r>
    <n v="77582074"/>
    <x v="40"/>
    <x v="0"/>
  </r>
  <r>
    <n v="77582075"/>
    <x v="40"/>
    <x v="0"/>
  </r>
  <r>
    <n v="77582076"/>
    <x v="40"/>
    <x v="0"/>
  </r>
  <r>
    <n v="77582077"/>
    <x v="40"/>
    <x v="0"/>
  </r>
  <r>
    <n v="77582078"/>
    <x v="40"/>
    <x v="0"/>
  </r>
  <r>
    <n v="77582079"/>
    <x v="40"/>
    <x v="0"/>
  </r>
  <r>
    <n v="77582080"/>
    <x v="40"/>
    <x v="0"/>
  </r>
  <r>
    <n v="77582081"/>
    <x v="40"/>
    <x v="0"/>
  </r>
  <r>
    <n v="77582082"/>
    <x v="40"/>
    <x v="0"/>
  </r>
  <r>
    <n v="77582083"/>
    <x v="40"/>
    <x v="0"/>
  </r>
  <r>
    <n v="77582084"/>
    <x v="40"/>
    <x v="0"/>
  </r>
  <r>
    <n v="77582085"/>
    <x v="40"/>
    <x v="0"/>
  </r>
  <r>
    <n v="77582086"/>
    <x v="40"/>
    <x v="0"/>
  </r>
  <r>
    <n v="77582087"/>
    <x v="40"/>
    <x v="0"/>
  </r>
  <r>
    <n v="77582088"/>
    <x v="40"/>
    <x v="0"/>
  </r>
  <r>
    <n v="77582089"/>
    <x v="40"/>
    <x v="0"/>
  </r>
  <r>
    <n v="77582090"/>
    <x v="40"/>
    <x v="0"/>
  </r>
  <r>
    <n v="77582091"/>
    <x v="40"/>
    <x v="0"/>
  </r>
  <r>
    <n v="77582092"/>
    <x v="40"/>
    <x v="15"/>
  </r>
  <r>
    <n v="77582093"/>
    <x v="40"/>
    <x v="0"/>
  </r>
  <r>
    <n v="77582094"/>
    <x v="40"/>
    <x v="0"/>
  </r>
  <r>
    <n v="77582095"/>
    <x v="40"/>
    <x v="0"/>
  </r>
  <r>
    <n v="77582096"/>
    <x v="40"/>
    <x v="0"/>
  </r>
  <r>
    <n v="77582097"/>
    <x v="40"/>
    <x v="0"/>
  </r>
  <r>
    <n v="77582098"/>
    <x v="40"/>
    <x v="0"/>
  </r>
  <r>
    <n v="77582099"/>
    <x v="40"/>
    <x v="0"/>
  </r>
  <r>
    <n v="77582100"/>
    <x v="40"/>
    <x v="0"/>
  </r>
  <r>
    <n v="77582102"/>
    <x v="40"/>
    <x v="0"/>
  </r>
  <r>
    <n v="77582103"/>
    <x v="40"/>
    <x v="0"/>
  </r>
  <r>
    <n v="77582104"/>
    <x v="40"/>
    <x v="0"/>
  </r>
  <r>
    <n v="77582105"/>
    <x v="40"/>
    <x v="0"/>
  </r>
  <r>
    <n v="77582106"/>
    <x v="40"/>
    <x v="0"/>
  </r>
  <r>
    <n v="77582107"/>
    <x v="40"/>
    <x v="0"/>
  </r>
  <r>
    <n v="77582108"/>
    <x v="42"/>
    <x v="15"/>
  </r>
  <r>
    <n v="77582109"/>
    <x v="5"/>
    <x v="15"/>
  </r>
  <r>
    <n v="77582110"/>
    <x v="42"/>
    <x v="15"/>
  </r>
  <r>
    <n v="77582111"/>
    <x v="42"/>
    <x v="15"/>
  </r>
  <r>
    <n v="77582112"/>
    <x v="5"/>
    <x v="0"/>
  </r>
  <r>
    <n v="77582113"/>
    <x v="5"/>
    <x v="0"/>
  </r>
  <r>
    <n v="77582114"/>
    <x v="5"/>
    <x v="0"/>
  </r>
  <r>
    <n v="77582115"/>
    <x v="5"/>
    <x v="0"/>
  </r>
  <r>
    <n v="77582116"/>
    <x v="5"/>
    <x v="0"/>
  </r>
  <r>
    <n v="77582117"/>
    <x v="42"/>
    <x v="0"/>
  </r>
  <r>
    <n v="77582118"/>
    <x v="5"/>
    <x v="0"/>
  </r>
  <r>
    <n v="77582119"/>
    <x v="5"/>
    <x v="0"/>
  </r>
  <r>
    <n v="77582121"/>
    <x v="5"/>
    <x v="0"/>
  </r>
  <r>
    <n v="77582122"/>
    <x v="5"/>
    <x v="0"/>
  </r>
  <r>
    <n v="77582123"/>
    <x v="5"/>
    <x v="0"/>
  </r>
  <r>
    <n v="77582124"/>
    <x v="5"/>
    <x v="0"/>
  </r>
  <r>
    <n v="77582125"/>
    <x v="42"/>
    <x v="0"/>
  </r>
  <r>
    <n v="77582126"/>
    <x v="5"/>
    <x v="0"/>
  </r>
  <r>
    <n v="77582128"/>
    <x v="40"/>
    <x v="3"/>
  </r>
  <r>
    <n v="77582129"/>
    <x v="40"/>
    <x v="3"/>
  </r>
  <r>
    <n v="77582131"/>
    <x v="40"/>
    <x v="13"/>
  </r>
  <r>
    <n v="77582132"/>
    <x v="40"/>
    <x v="13"/>
  </r>
  <r>
    <n v="77582133"/>
    <x v="40"/>
    <x v="13"/>
  </r>
  <r>
    <n v="77582134"/>
    <x v="5"/>
    <x v="13"/>
  </r>
  <r>
    <n v="77582135"/>
    <x v="40"/>
    <x v="13"/>
  </r>
  <r>
    <n v="77582136"/>
    <x v="40"/>
    <x v="13"/>
  </r>
  <r>
    <n v="77582137"/>
    <x v="40"/>
    <x v="13"/>
  </r>
  <r>
    <n v="77582138"/>
    <x v="40"/>
    <x v="13"/>
  </r>
  <r>
    <n v="77582139"/>
    <x v="40"/>
    <x v="13"/>
  </r>
  <r>
    <n v="77582145"/>
    <x v="40"/>
    <x v="13"/>
  </r>
  <r>
    <n v="77582146"/>
    <x v="5"/>
    <x v="13"/>
  </r>
  <r>
    <n v="77582147"/>
    <x v="5"/>
    <x v="13"/>
  </r>
  <r>
    <n v="77582152"/>
    <x v="5"/>
    <x v="13"/>
  </r>
  <r>
    <n v="77582153"/>
    <x v="5"/>
    <x v="13"/>
  </r>
  <r>
    <n v="77582154"/>
    <x v="40"/>
    <x v="13"/>
  </r>
  <r>
    <n v="77582155"/>
    <x v="40"/>
    <x v="13"/>
  </r>
  <r>
    <n v="77582157"/>
    <x v="40"/>
    <x v="13"/>
  </r>
  <r>
    <n v="77582158"/>
    <x v="40"/>
    <x v="13"/>
  </r>
  <r>
    <n v="77582161"/>
    <x v="42"/>
    <x v="15"/>
  </r>
  <r>
    <n v="77582163"/>
    <x v="40"/>
    <x v="13"/>
  </r>
  <r>
    <n v="77582165"/>
    <x v="40"/>
    <x v="13"/>
  </r>
  <r>
    <n v="77582166"/>
    <x v="40"/>
    <x v="13"/>
  </r>
  <r>
    <n v="77582167"/>
    <x v="40"/>
    <x v="13"/>
  </r>
  <r>
    <n v="77582168"/>
    <x v="40"/>
    <x v="13"/>
  </r>
  <r>
    <n v="77582171"/>
    <x v="40"/>
    <x v="13"/>
  </r>
  <r>
    <n v="77582172"/>
    <x v="40"/>
    <x v="13"/>
  </r>
  <r>
    <n v="77582173"/>
    <x v="40"/>
    <x v="13"/>
  </r>
  <r>
    <n v="77582174"/>
    <x v="40"/>
    <x v="13"/>
  </r>
  <r>
    <n v="77582175"/>
    <x v="40"/>
    <x v="13"/>
  </r>
  <r>
    <n v="77582180"/>
    <x v="40"/>
    <x v="13"/>
  </r>
  <r>
    <n v="77582182"/>
    <x v="40"/>
    <x v="13"/>
  </r>
  <r>
    <n v="77582183"/>
    <x v="40"/>
    <x v="13"/>
  </r>
  <r>
    <n v="77582185"/>
    <x v="40"/>
    <x v="13"/>
  </r>
  <r>
    <n v="77582186"/>
    <x v="5"/>
    <x v="8"/>
  </r>
  <r>
    <n v="77582187"/>
    <x v="5"/>
    <x v="8"/>
  </r>
  <r>
    <n v="77582190"/>
    <x v="40"/>
    <x v="13"/>
  </r>
  <r>
    <n v="77582194"/>
    <x v="40"/>
    <x v="13"/>
  </r>
  <r>
    <n v="77582195"/>
    <x v="40"/>
    <x v="13"/>
  </r>
  <r>
    <n v="77582197"/>
    <x v="40"/>
    <x v="13"/>
  </r>
  <r>
    <n v="77582198"/>
    <x v="40"/>
    <x v="13"/>
  </r>
  <r>
    <n v="77582199"/>
    <x v="40"/>
    <x v="13"/>
  </r>
  <r>
    <n v="77582200"/>
    <x v="40"/>
    <x v="13"/>
  </r>
  <r>
    <n v="77582202"/>
    <x v="40"/>
    <x v="13"/>
  </r>
  <r>
    <n v="77582203"/>
    <x v="40"/>
    <x v="13"/>
  </r>
  <r>
    <n v="77582204"/>
    <x v="40"/>
    <x v="13"/>
  </r>
  <r>
    <n v="77582205"/>
    <x v="40"/>
    <x v="13"/>
  </r>
  <r>
    <n v="77582206"/>
    <x v="40"/>
    <x v="13"/>
  </r>
  <r>
    <n v="77582207"/>
    <x v="40"/>
    <x v="13"/>
  </r>
  <r>
    <n v="77582208"/>
    <x v="40"/>
    <x v="13"/>
  </r>
  <r>
    <n v="77582218"/>
    <x v="40"/>
    <x v="13"/>
  </r>
  <r>
    <n v="77582219"/>
    <x v="5"/>
    <x v="13"/>
  </r>
  <r>
    <n v="77582221"/>
    <x v="40"/>
    <x v="13"/>
  </r>
  <r>
    <n v="77582223"/>
    <x v="40"/>
    <x v="13"/>
  </r>
  <r>
    <n v="77582224"/>
    <x v="40"/>
    <x v="13"/>
  </r>
  <r>
    <n v="77582226"/>
    <x v="40"/>
    <x v="13"/>
  </r>
  <r>
    <n v="77582227"/>
    <x v="40"/>
    <x v="13"/>
  </r>
  <r>
    <n v="77582229"/>
    <x v="40"/>
    <x v="13"/>
  </r>
  <r>
    <n v="77582231"/>
    <x v="40"/>
    <x v="13"/>
  </r>
  <r>
    <n v="77582232"/>
    <x v="5"/>
    <x v="13"/>
  </r>
  <r>
    <n v="77582233"/>
    <x v="40"/>
    <x v="13"/>
  </r>
  <r>
    <n v="77582234"/>
    <x v="40"/>
    <x v="13"/>
  </r>
  <r>
    <n v="77582237"/>
    <x v="5"/>
    <x v="13"/>
  </r>
  <r>
    <n v="77582238"/>
    <x v="40"/>
    <x v="13"/>
  </r>
  <r>
    <n v="77582239"/>
    <x v="40"/>
    <x v="13"/>
  </r>
  <r>
    <n v="77582240"/>
    <x v="40"/>
    <x v="13"/>
  </r>
  <r>
    <n v="77582241"/>
    <x v="40"/>
    <x v="13"/>
  </r>
  <r>
    <n v="77582242"/>
    <x v="40"/>
    <x v="13"/>
  </r>
  <r>
    <n v="77582248"/>
    <x v="40"/>
    <x v="13"/>
  </r>
  <r>
    <n v="77582249"/>
    <x v="40"/>
    <x v="13"/>
  </r>
  <r>
    <n v="77582251"/>
    <x v="40"/>
    <x v="8"/>
  </r>
  <r>
    <n v="77582254"/>
    <x v="40"/>
    <x v="8"/>
  </r>
  <r>
    <n v="77582255"/>
    <x v="5"/>
    <x v="8"/>
  </r>
  <r>
    <n v="77582256"/>
    <x v="40"/>
    <x v="8"/>
  </r>
  <r>
    <n v="77582257"/>
    <x v="40"/>
    <x v="8"/>
  </r>
  <r>
    <n v="77582258"/>
    <x v="40"/>
    <x v="8"/>
  </r>
  <r>
    <n v="77582259"/>
    <x v="40"/>
    <x v="8"/>
  </r>
  <r>
    <n v="77582260"/>
    <x v="40"/>
    <x v="8"/>
  </r>
  <r>
    <n v="77582264"/>
    <x v="40"/>
    <x v="8"/>
  </r>
  <r>
    <n v="77582265"/>
    <x v="40"/>
    <x v="8"/>
  </r>
  <r>
    <n v="77582267"/>
    <x v="40"/>
    <x v="8"/>
  </r>
  <r>
    <n v="77582268"/>
    <x v="40"/>
    <x v="8"/>
  </r>
  <r>
    <n v="77582269"/>
    <x v="40"/>
    <x v="8"/>
  </r>
  <r>
    <n v="77582270"/>
    <x v="40"/>
    <x v="8"/>
  </r>
  <r>
    <n v="77582274"/>
    <x v="5"/>
    <x v="8"/>
  </r>
  <r>
    <n v="77582275"/>
    <x v="40"/>
    <x v="8"/>
  </r>
  <r>
    <n v="77582276"/>
    <x v="40"/>
    <x v="8"/>
  </r>
  <r>
    <n v="77582277"/>
    <x v="40"/>
    <x v="8"/>
  </r>
  <r>
    <n v="77582278"/>
    <x v="40"/>
    <x v="8"/>
  </r>
  <r>
    <n v="77582279"/>
    <x v="40"/>
    <x v="8"/>
  </r>
  <r>
    <n v="77582280"/>
    <x v="40"/>
    <x v="8"/>
  </r>
  <r>
    <n v="77582281"/>
    <x v="40"/>
    <x v="8"/>
  </r>
  <r>
    <n v="77582283"/>
    <x v="40"/>
    <x v="8"/>
  </r>
  <r>
    <n v="77582284"/>
    <x v="40"/>
    <x v="8"/>
  </r>
  <r>
    <n v="77582287"/>
    <x v="40"/>
    <x v="8"/>
  </r>
  <r>
    <n v="77582288"/>
    <x v="40"/>
    <x v="8"/>
  </r>
  <r>
    <n v="77582289"/>
    <x v="40"/>
    <x v="8"/>
  </r>
  <r>
    <n v="77582290"/>
    <x v="40"/>
    <x v="8"/>
  </r>
  <r>
    <n v="77582292"/>
    <x v="40"/>
    <x v="8"/>
  </r>
  <r>
    <n v="77582293"/>
    <x v="40"/>
    <x v="8"/>
  </r>
  <r>
    <n v="77582294"/>
    <x v="40"/>
    <x v="8"/>
  </r>
  <r>
    <n v="77582296"/>
    <x v="40"/>
    <x v="8"/>
  </r>
  <r>
    <n v="77582298"/>
    <x v="40"/>
    <x v="8"/>
  </r>
  <r>
    <n v="77582299"/>
    <x v="40"/>
    <x v="8"/>
  </r>
  <r>
    <n v="77582300"/>
    <x v="40"/>
    <x v="2"/>
  </r>
  <r>
    <n v="77582301"/>
    <x v="40"/>
    <x v="2"/>
  </r>
  <r>
    <n v="77582302"/>
    <x v="40"/>
    <x v="2"/>
  </r>
  <r>
    <n v="77582304"/>
    <x v="40"/>
    <x v="2"/>
  </r>
  <r>
    <n v="77582305"/>
    <x v="40"/>
    <x v="2"/>
  </r>
  <r>
    <n v="77582306"/>
    <x v="40"/>
    <x v="2"/>
  </r>
  <r>
    <n v="77582307"/>
    <x v="40"/>
    <x v="2"/>
  </r>
  <r>
    <n v="77582308"/>
    <x v="40"/>
    <x v="2"/>
  </r>
  <r>
    <n v="77582309"/>
    <x v="40"/>
    <x v="2"/>
  </r>
  <r>
    <n v="77582311"/>
    <x v="40"/>
    <x v="2"/>
  </r>
  <r>
    <n v="77582312"/>
    <x v="40"/>
    <x v="2"/>
  </r>
  <r>
    <n v="77582313"/>
    <x v="40"/>
    <x v="2"/>
  </r>
  <r>
    <n v="77582314"/>
    <x v="40"/>
    <x v="2"/>
  </r>
  <r>
    <n v="77582316"/>
    <x v="40"/>
    <x v="2"/>
  </r>
  <r>
    <n v="77582317"/>
    <x v="40"/>
    <x v="2"/>
  </r>
  <r>
    <n v="77582320"/>
    <x v="40"/>
    <x v="2"/>
  </r>
  <r>
    <n v="77582321"/>
    <x v="40"/>
    <x v="2"/>
  </r>
  <r>
    <n v="77582322"/>
    <x v="40"/>
    <x v="2"/>
  </r>
  <r>
    <n v="77582323"/>
    <x v="40"/>
    <x v="2"/>
  </r>
  <r>
    <n v="77582325"/>
    <x v="40"/>
    <x v="2"/>
  </r>
  <r>
    <n v="77582328"/>
    <x v="40"/>
    <x v="2"/>
  </r>
  <r>
    <n v="77582329"/>
    <x v="40"/>
    <x v="2"/>
  </r>
  <r>
    <n v="77582331"/>
    <x v="5"/>
    <x v="2"/>
  </r>
  <r>
    <n v="77582332"/>
    <x v="5"/>
    <x v="2"/>
  </r>
  <r>
    <n v="77582333"/>
    <x v="40"/>
    <x v="2"/>
  </r>
  <r>
    <n v="77582335"/>
    <x v="40"/>
    <x v="2"/>
  </r>
  <r>
    <n v="77582337"/>
    <x v="40"/>
    <x v="2"/>
  </r>
  <r>
    <n v="77582338"/>
    <x v="40"/>
    <x v="2"/>
  </r>
  <r>
    <n v="77582340"/>
    <x v="40"/>
    <x v="2"/>
  </r>
  <r>
    <n v="77582341"/>
    <x v="40"/>
    <x v="2"/>
  </r>
  <r>
    <n v="77582342"/>
    <x v="40"/>
    <x v="2"/>
  </r>
  <r>
    <n v="77582343"/>
    <x v="40"/>
    <x v="2"/>
  </r>
  <r>
    <n v="77582344"/>
    <x v="40"/>
    <x v="2"/>
  </r>
  <r>
    <n v="77582345"/>
    <x v="40"/>
    <x v="2"/>
  </r>
  <r>
    <n v="77582346"/>
    <x v="40"/>
    <x v="2"/>
  </r>
  <r>
    <n v="77582347"/>
    <x v="40"/>
    <x v="2"/>
  </r>
  <r>
    <n v="77582348"/>
    <x v="40"/>
    <x v="2"/>
  </r>
  <r>
    <n v="77582349"/>
    <x v="40"/>
    <x v="2"/>
  </r>
  <r>
    <n v="77582350"/>
    <x v="40"/>
    <x v="2"/>
  </r>
  <r>
    <n v="77582351"/>
    <x v="40"/>
    <x v="2"/>
  </r>
  <r>
    <n v="77582352"/>
    <x v="40"/>
    <x v="2"/>
  </r>
  <r>
    <n v="77582353"/>
    <x v="40"/>
    <x v="2"/>
  </r>
  <r>
    <n v="77582355"/>
    <x v="40"/>
    <x v="2"/>
  </r>
  <r>
    <n v="77582356"/>
    <x v="40"/>
    <x v="2"/>
  </r>
  <r>
    <n v="77582359"/>
    <x v="40"/>
    <x v="2"/>
  </r>
  <r>
    <n v="77582361"/>
    <x v="5"/>
    <x v="2"/>
  </r>
  <r>
    <n v="77582362"/>
    <x v="40"/>
    <x v="2"/>
  </r>
  <r>
    <n v="77582363"/>
    <x v="40"/>
    <x v="2"/>
  </r>
  <r>
    <n v="77582364"/>
    <x v="40"/>
    <x v="2"/>
  </r>
  <r>
    <n v="77582365"/>
    <x v="40"/>
    <x v="2"/>
  </r>
  <r>
    <n v="77582367"/>
    <x v="40"/>
    <x v="2"/>
  </r>
  <r>
    <n v="77582368"/>
    <x v="40"/>
    <x v="2"/>
  </r>
  <r>
    <n v="77582369"/>
    <x v="40"/>
    <x v="2"/>
  </r>
  <r>
    <n v="77582372"/>
    <x v="40"/>
    <x v="2"/>
  </r>
  <r>
    <n v="77582373"/>
    <x v="40"/>
    <x v="2"/>
  </r>
  <r>
    <n v="77582374"/>
    <x v="40"/>
    <x v="2"/>
  </r>
  <r>
    <n v="77582375"/>
    <x v="40"/>
    <x v="2"/>
  </r>
  <r>
    <n v="77582377"/>
    <x v="40"/>
    <x v="2"/>
  </r>
  <r>
    <n v="77582378"/>
    <x v="40"/>
    <x v="2"/>
  </r>
  <r>
    <n v="77582379"/>
    <x v="40"/>
    <x v="2"/>
  </r>
  <r>
    <n v="77582380"/>
    <x v="40"/>
    <x v="2"/>
  </r>
  <r>
    <n v="77582381"/>
    <x v="40"/>
    <x v="2"/>
  </r>
  <r>
    <n v="77582382"/>
    <x v="40"/>
    <x v="2"/>
  </r>
  <r>
    <n v="77582383"/>
    <x v="40"/>
    <x v="2"/>
  </r>
  <r>
    <n v="77582384"/>
    <x v="40"/>
    <x v="8"/>
  </r>
  <r>
    <n v="77582386"/>
    <x v="40"/>
    <x v="8"/>
  </r>
  <r>
    <n v="77582389"/>
    <x v="40"/>
    <x v="8"/>
  </r>
  <r>
    <n v="77582390"/>
    <x v="40"/>
    <x v="8"/>
  </r>
  <r>
    <n v="77582391"/>
    <x v="5"/>
    <x v="8"/>
  </r>
  <r>
    <n v="77582392"/>
    <x v="5"/>
    <x v="8"/>
  </r>
  <r>
    <n v="77582393"/>
    <x v="40"/>
    <x v="3"/>
  </r>
  <r>
    <n v="77582394"/>
    <x v="40"/>
    <x v="3"/>
  </r>
  <r>
    <n v="77582395"/>
    <x v="40"/>
    <x v="3"/>
  </r>
  <r>
    <n v="77582396"/>
    <x v="40"/>
    <x v="3"/>
  </r>
  <r>
    <n v="77582397"/>
    <x v="40"/>
    <x v="3"/>
  </r>
  <r>
    <n v="77582398"/>
    <x v="40"/>
    <x v="3"/>
  </r>
  <r>
    <n v="77582399"/>
    <x v="40"/>
    <x v="3"/>
  </r>
  <r>
    <n v="77582400"/>
    <x v="40"/>
    <x v="3"/>
  </r>
  <r>
    <n v="77582401"/>
    <x v="40"/>
    <x v="3"/>
  </r>
  <r>
    <n v="77582403"/>
    <x v="40"/>
    <x v="3"/>
  </r>
  <r>
    <n v="77582404"/>
    <x v="40"/>
    <x v="3"/>
  </r>
  <r>
    <n v="77582405"/>
    <x v="40"/>
    <x v="3"/>
  </r>
  <r>
    <n v="77582406"/>
    <x v="40"/>
    <x v="3"/>
  </r>
  <r>
    <n v="77582407"/>
    <x v="40"/>
    <x v="3"/>
  </r>
  <r>
    <n v="77582408"/>
    <x v="40"/>
    <x v="3"/>
  </r>
  <r>
    <n v="77582409"/>
    <x v="40"/>
    <x v="3"/>
  </r>
  <r>
    <n v="77582410"/>
    <x v="40"/>
    <x v="3"/>
  </r>
  <r>
    <n v="77582411"/>
    <x v="40"/>
    <x v="3"/>
  </r>
  <r>
    <n v="77582412"/>
    <x v="40"/>
    <x v="3"/>
  </r>
  <r>
    <n v="77582413"/>
    <x v="40"/>
    <x v="3"/>
  </r>
  <r>
    <n v="77582414"/>
    <x v="40"/>
    <x v="3"/>
  </r>
  <r>
    <n v="77582415"/>
    <x v="40"/>
    <x v="3"/>
  </r>
  <r>
    <n v="77582416"/>
    <x v="40"/>
    <x v="3"/>
  </r>
  <r>
    <n v="77582417"/>
    <x v="43"/>
    <x v="15"/>
  </r>
  <r>
    <n v="77582420"/>
    <x v="40"/>
    <x v="3"/>
  </r>
  <r>
    <n v="77582421"/>
    <x v="40"/>
    <x v="3"/>
  </r>
  <r>
    <n v="77582422"/>
    <x v="40"/>
    <x v="3"/>
  </r>
  <r>
    <n v="77582423"/>
    <x v="43"/>
    <x v="15"/>
  </r>
  <r>
    <n v="77582424"/>
    <x v="40"/>
    <x v="3"/>
  </r>
  <r>
    <n v="77582426"/>
    <x v="40"/>
    <x v="3"/>
  </r>
  <r>
    <n v="77582427"/>
    <x v="40"/>
    <x v="3"/>
  </r>
  <r>
    <n v="77582428"/>
    <x v="40"/>
    <x v="3"/>
  </r>
  <r>
    <n v="77582429"/>
    <x v="40"/>
    <x v="3"/>
  </r>
  <r>
    <n v="77582430"/>
    <x v="40"/>
    <x v="3"/>
  </r>
  <r>
    <n v="77582431"/>
    <x v="40"/>
    <x v="3"/>
  </r>
  <r>
    <n v="77582432"/>
    <x v="40"/>
    <x v="3"/>
  </r>
  <r>
    <n v="77582433"/>
    <x v="40"/>
    <x v="3"/>
  </r>
  <r>
    <n v="77582434"/>
    <x v="40"/>
    <x v="3"/>
  </r>
  <r>
    <n v="77582435"/>
    <x v="40"/>
    <x v="3"/>
  </r>
  <r>
    <n v="77582436"/>
    <x v="40"/>
    <x v="3"/>
  </r>
  <r>
    <n v="77582437"/>
    <x v="40"/>
    <x v="3"/>
  </r>
  <r>
    <n v="77582438"/>
    <x v="40"/>
    <x v="3"/>
  </r>
  <r>
    <n v="77582440"/>
    <x v="40"/>
    <x v="3"/>
  </r>
  <r>
    <n v="77582441"/>
    <x v="40"/>
    <x v="3"/>
  </r>
  <r>
    <n v="77582442"/>
    <x v="40"/>
    <x v="3"/>
  </r>
  <r>
    <n v="77582444"/>
    <x v="5"/>
    <x v="3"/>
  </r>
  <r>
    <n v="77582445"/>
    <x v="40"/>
    <x v="3"/>
  </r>
  <r>
    <n v="77582446"/>
    <x v="40"/>
    <x v="3"/>
  </r>
  <r>
    <n v="77582448"/>
    <x v="40"/>
    <x v="3"/>
  </r>
  <r>
    <n v="77582450"/>
    <x v="5"/>
    <x v="3"/>
  </r>
  <r>
    <n v="77582451"/>
    <x v="5"/>
    <x v="3"/>
  </r>
  <r>
    <n v="77582452"/>
    <x v="46"/>
    <x v="15"/>
  </r>
  <r>
    <n v="77582453"/>
    <x v="40"/>
    <x v="3"/>
  </r>
  <r>
    <n v="77582455"/>
    <x v="40"/>
    <x v="3"/>
  </r>
  <r>
    <n v="77582457"/>
    <x v="40"/>
    <x v="3"/>
  </r>
  <r>
    <n v="77582458"/>
    <x v="40"/>
    <x v="3"/>
  </r>
  <r>
    <n v="77582459"/>
    <x v="40"/>
    <x v="3"/>
  </r>
  <r>
    <n v="77582460"/>
    <x v="40"/>
    <x v="3"/>
  </r>
  <r>
    <n v="77582461"/>
    <x v="40"/>
    <x v="3"/>
  </r>
  <r>
    <n v="77582462"/>
    <x v="40"/>
    <x v="3"/>
  </r>
  <r>
    <n v="77582463"/>
    <x v="40"/>
    <x v="3"/>
  </r>
  <r>
    <n v="77582464"/>
    <x v="40"/>
    <x v="13"/>
  </r>
  <r>
    <n v="77582466"/>
    <x v="40"/>
    <x v="3"/>
  </r>
  <r>
    <n v="77582467"/>
    <x v="40"/>
    <x v="3"/>
  </r>
  <r>
    <n v="77582468"/>
    <x v="40"/>
    <x v="3"/>
  </r>
  <r>
    <n v="77582469"/>
    <x v="40"/>
    <x v="3"/>
  </r>
  <r>
    <n v="77582470"/>
    <x v="40"/>
    <x v="3"/>
  </r>
  <r>
    <n v="77582471"/>
    <x v="40"/>
    <x v="3"/>
  </r>
  <r>
    <n v="77582473"/>
    <x v="40"/>
    <x v="3"/>
  </r>
  <r>
    <n v="77582474"/>
    <x v="40"/>
    <x v="3"/>
  </r>
  <r>
    <n v="77582475"/>
    <x v="40"/>
    <x v="3"/>
  </r>
  <r>
    <n v="77582476"/>
    <x v="40"/>
    <x v="3"/>
  </r>
  <r>
    <n v="77582478"/>
    <x v="40"/>
    <x v="3"/>
  </r>
  <r>
    <n v="77582479"/>
    <x v="40"/>
    <x v="3"/>
  </r>
  <r>
    <n v="77582480"/>
    <x v="40"/>
    <x v="3"/>
  </r>
  <r>
    <n v="77582481"/>
    <x v="40"/>
    <x v="3"/>
  </r>
  <r>
    <n v="77582483"/>
    <x v="40"/>
    <x v="3"/>
  </r>
  <r>
    <n v="77582484"/>
    <x v="40"/>
    <x v="3"/>
  </r>
  <r>
    <n v="77582485"/>
    <x v="40"/>
    <x v="3"/>
  </r>
  <r>
    <n v="77582486"/>
    <x v="40"/>
    <x v="3"/>
  </r>
  <r>
    <n v="77582487"/>
    <x v="40"/>
    <x v="3"/>
  </r>
  <r>
    <n v="77582488"/>
    <x v="40"/>
    <x v="3"/>
  </r>
  <r>
    <n v="77582490"/>
    <x v="40"/>
    <x v="3"/>
  </r>
  <r>
    <n v="77582492"/>
    <x v="5"/>
    <x v="14"/>
  </r>
  <r>
    <n v="77582493"/>
    <x v="40"/>
    <x v="14"/>
  </r>
  <r>
    <n v="77582494"/>
    <x v="40"/>
    <x v="14"/>
  </r>
  <r>
    <n v="77582495"/>
    <x v="5"/>
    <x v="14"/>
  </r>
  <r>
    <n v="77582496"/>
    <x v="40"/>
    <x v="14"/>
  </r>
  <r>
    <n v="77582499"/>
    <x v="5"/>
    <x v="2"/>
  </r>
  <r>
    <n v="77582500"/>
    <x v="5"/>
    <x v="2"/>
  </r>
  <r>
    <n v="77582502"/>
    <x v="40"/>
    <x v="2"/>
  </r>
  <r>
    <n v="77582503"/>
    <x v="40"/>
    <x v="2"/>
  </r>
  <r>
    <n v="77582504"/>
    <x v="40"/>
    <x v="2"/>
  </r>
  <r>
    <n v="77582505"/>
    <x v="40"/>
    <x v="2"/>
  </r>
  <r>
    <n v="77582506"/>
    <x v="40"/>
    <x v="2"/>
  </r>
  <r>
    <n v="77582507"/>
    <x v="40"/>
    <x v="2"/>
  </r>
  <r>
    <n v="77582513"/>
    <x v="40"/>
    <x v="2"/>
  </r>
  <r>
    <n v="77582514"/>
    <x v="40"/>
    <x v="2"/>
  </r>
  <r>
    <n v="77582515"/>
    <x v="40"/>
    <x v="2"/>
  </r>
  <r>
    <n v="77582517"/>
    <x v="40"/>
    <x v="2"/>
  </r>
  <r>
    <n v="77582518"/>
    <x v="40"/>
    <x v="14"/>
  </r>
  <r>
    <n v="77582520"/>
    <x v="40"/>
    <x v="14"/>
  </r>
  <r>
    <n v="77582521"/>
    <x v="40"/>
    <x v="14"/>
  </r>
  <r>
    <n v="77582522"/>
    <x v="40"/>
    <x v="14"/>
  </r>
  <r>
    <n v="77582523"/>
    <x v="40"/>
    <x v="14"/>
  </r>
  <r>
    <n v="77582524"/>
    <x v="40"/>
    <x v="14"/>
  </r>
  <r>
    <n v="77582525"/>
    <x v="40"/>
    <x v="14"/>
  </r>
  <r>
    <n v="77582527"/>
    <x v="40"/>
    <x v="14"/>
  </r>
  <r>
    <n v="77582529"/>
    <x v="40"/>
    <x v="14"/>
  </r>
  <r>
    <n v="77582531"/>
    <x v="40"/>
    <x v="14"/>
  </r>
  <r>
    <n v="77582533"/>
    <x v="40"/>
    <x v="14"/>
  </r>
  <r>
    <n v="77582534"/>
    <x v="40"/>
    <x v="14"/>
  </r>
  <r>
    <n v="77582535"/>
    <x v="40"/>
    <x v="14"/>
  </r>
  <r>
    <n v="77582537"/>
    <x v="40"/>
    <x v="14"/>
  </r>
  <r>
    <n v="77582540"/>
    <x v="40"/>
    <x v="14"/>
  </r>
  <r>
    <n v="77582542"/>
    <x v="40"/>
    <x v="14"/>
  </r>
  <r>
    <n v="77582543"/>
    <x v="40"/>
    <x v="14"/>
  </r>
  <r>
    <n v="77582545"/>
    <x v="5"/>
    <x v="14"/>
  </r>
  <r>
    <n v="77582546"/>
    <x v="40"/>
    <x v="14"/>
  </r>
  <r>
    <n v="77582547"/>
    <x v="40"/>
    <x v="14"/>
  </r>
  <r>
    <n v="77582548"/>
    <x v="40"/>
    <x v="14"/>
  </r>
  <r>
    <n v="77582549"/>
    <x v="40"/>
    <x v="14"/>
  </r>
  <r>
    <n v="77582550"/>
    <x v="40"/>
    <x v="14"/>
  </r>
  <r>
    <n v="77582553"/>
    <x v="40"/>
    <x v="14"/>
  </r>
  <r>
    <n v="77582554"/>
    <x v="40"/>
    <x v="14"/>
  </r>
  <r>
    <n v="77582555"/>
    <x v="40"/>
    <x v="14"/>
  </r>
  <r>
    <n v="77582556"/>
    <x v="40"/>
    <x v="14"/>
  </r>
  <r>
    <n v="77582557"/>
    <x v="40"/>
    <x v="14"/>
  </r>
  <r>
    <n v="77582558"/>
    <x v="40"/>
    <x v="14"/>
  </r>
  <r>
    <n v="77582559"/>
    <x v="40"/>
    <x v="14"/>
  </r>
  <r>
    <n v="77582560"/>
    <x v="40"/>
    <x v="14"/>
  </r>
  <r>
    <n v="77582561"/>
    <x v="40"/>
    <x v="14"/>
  </r>
  <r>
    <n v="77582562"/>
    <x v="40"/>
    <x v="14"/>
  </r>
  <r>
    <n v="77582564"/>
    <x v="40"/>
    <x v="14"/>
  </r>
  <r>
    <n v="77582565"/>
    <x v="40"/>
    <x v="14"/>
  </r>
  <r>
    <n v="77582566"/>
    <x v="40"/>
    <x v="14"/>
  </r>
  <r>
    <n v="77582567"/>
    <x v="40"/>
    <x v="14"/>
  </r>
  <r>
    <n v="77582568"/>
    <x v="40"/>
    <x v="14"/>
  </r>
  <r>
    <n v="77582569"/>
    <x v="40"/>
    <x v="14"/>
  </r>
  <r>
    <n v="77582572"/>
    <x v="40"/>
    <x v="14"/>
  </r>
  <r>
    <n v="77582573"/>
    <x v="40"/>
    <x v="14"/>
  </r>
  <r>
    <n v="77582574"/>
    <x v="40"/>
    <x v="14"/>
  </r>
  <r>
    <n v="77582575"/>
    <x v="40"/>
    <x v="14"/>
  </r>
  <r>
    <n v="77582576"/>
    <x v="40"/>
    <x v="14"/>
  </r>
  <r>
    <n v="77582577"/>
    <x v="40"/>
    <x v="14"/>
  </r>
  <r>
    <n v="77582579"/>
    <x v="40"/>
    <x v="14"/>
  </r>
  <r>
    <n v="77582580"/>
    <x v="40"/>
    <x v="14"/>
  </r>
  <r>
    <n v="77582581"/>
    <x v="40"/>
    <x v="14"/>
  </r>
  <r>
    <n v="77582582"/>
    <x v="40"/>
    <x v="14"/>
  </r>
  <r>
    <n v="77582584"/>
    <x v="40"/>
    <x v="14"/>
  </r>
  <r>
    <n v="77582585"/>
    <x v="40"/>
    <x v="3"/>
  </r>
  <r>
    <n v="77582586"/>
    <x v="40"/>
    <x v="3"/>
  </r>
  <r>
    <n v="77582588"/>
    <x v="40"/>
    <x v="3"/>
  </r>
  <r>
    <n v="77582591"/>
    <x v="40"/>
    <x v="3"/>
  </r>
  <r>
    <n v="77582592"/>
    <x v="40"/>
    <x v="3"/>
  </r>
  <r>
    <n v="77582594"/>
    <x v="5"/>
    <x v="8"/>
  </r>
  <r>
    <n v="77582596"/>
    <x v="5"/>
    <x v="8"/>
  </r>
  <r>
    <n v="77582598"/>
    <x v="5"/>
    <x v="8"/>
  </r>
  <r>
    <n v="77582600"/>
    <x v="5"/>
    <x v="8"/>
  </r>
  <r>
    <n v="77582610"/>
    <x v="40"/>
    <x v="8"/>
  </r>
  <r>
    <n v="77582613"/>
    <x v="5"/>
    <x v="8"/>
  </r>
  <r>
    <n v="77582615"/>
    <x v="5"/>
    <x v="8"/>
  </r>
  <r>
    <n v="77582616"/>
    <x v="5"/>
    <x v="8"/>
  </r>
  <r>
    <n v="77582617"/>
    <x v="5"/>
    <x v="8"/>
  </r>
  <r>
    <n v="77582618"/>
    <x v="5"/>
    <x v="8"/>
  </r>
  <r>
    <n v="77582619"/>
    <x v="40"/>
    <x v="8"/>
  </r>
  <r>
    <n v="77582620"/>
    <x v="5"/>
    <x v="8"/>
  </r>
  <r>
    <n v="77582621"/>
    <x v="40"/>
    <x v="8"/>
  </r>
  <r>
    <n v="77582622"/>
    <x v="5"/>
    <x v="8"/>
  </r>
  <r>
    <n v="77582623"/>
    <x v="40"/>
    <x v="8"/>
  </r>
  <r>
    <n v="77582624"/>
    <x v="40"/>
    <x v="8"/>
  </r>
  <r>
    <n v="77582627"/>
    <x v="40"/>
    <x v="8"/>
  </r>
  <r>
    <n v="77582629"/>
    <x v="40"/>
    <x v="8"/>
  </r>
  <r>
    <n v="77582630"/>
    <x v="40"/>
    <x v="8"/>
  </r>
  <r>
    <n v="77582631"/>
    <x v="5"/>
    <x v="8"/>
  </r>
  <r>
    <n v="77582632"/>
    <x v="40"/>
    <x v="8"/>
  </r>
  <r>
    <n v="77582634"/>
    <x v="40"/>
    <x v="8"/>
  </r>
  <r>
    <n v="77582635"/>
    <x v="5"/>
    <x v="8"/>
  </r>
  <r>
    <n v="77582640"/>
    <x v="42"/>
    <x v="8"/>
  </r>
  <r>
    <n v="77582641"/>
    <x v="40"/>
    <x v="8"/>
  </r>
  <r>
    <n v="77582643"/>
    <x v="40"/>
    <x v="8"/>
  </r>
  <r>
    <n v="77582645"/>
    <x v="40"/>
    <x v="8"/>
  </r>
  <r>
    <n v="77582646"/>
    <x v="40"/>
    <x v="8"/>
  </r>
  <r>
    <n v="77582647"/>
    <x v="40"/>
    <x v="8"/>
  </r>
  <r>
    <n v="77582648"/>
    <x v="40"/>
    <x v="8"/>
  </r>
  <r>
    <n v="77582649"/>
    <x v="40"/>
    <x v="8"/>
  </r>
  <r>
    <n v="77582650"/>
    <x v="40"/>
    <x v="8"/>
  </r>
  <r>
    <n v="77582651"/>
    <x v="5"/>
    <x v="8"/>
  </r>
  <r>
    <n v="77582652"/>
    <x v="40"/>
    <x v="8"/>
  </r>
  <r>
    <n v="77582654"/>
    <x v="40"/>
    <x v="8"/>
  </r>
  <r>
    <n v="77582655"/>
    <x v="40"/>
    <x v="8"/>
  </r>
  <r>
    <n v="77582656"/>
    <x v="40"/>
    <x v="8"/>
  </r>
  <r>
    <n v="77582657"/>
    <x v="5"/>
    <x v="8"/>
  </r>
  <r>
    <n v="77582658"/>
    <x v="40"/>
    <x v="8"/>
  </r>
  <r>
    <n v="77582659"/>
    <x v="40"/>
    <x v="8"/>
  </r>
  <r>
    <n v="77582662"/>
    <x v="40"/>
    <x v="2"/>
  </r>
  <r>
    <n v="77582663"/>
    <x v="40"/>
    <x v="2"/>
  </r>
  <r>
    <n v="77582664"/>
    <x v="40"/>
    <x v="2"/>
  </r>
  <r>
    <n v="77582665"/>
    <x v="40"/>
    <x v="2"/>
  </r>
  <r>
    <n v="77582666"/>
    <x v="40"/>
    <x v="2"/>
  </r>
  <r>
    <n v="77582667"/>
    <x v="5"/>
    <x v="2"/>
  </r>
  <r>
    <n v="77582668"/>
    <x v="40"/>
    <x v="2"/>
  </r>
  <r>
    <n v="77582669"/>
    <x v="40"/>
    <x v="2"/>
  </r>
  <r>
    <n v="77582671"/>
    <x v="40"/>
    <x v="2"/>
  </r>
  <r>
    <n v="77582674"/>
    <x v="40"/>
    <x v="2"/>
  </r>
  <r>
    <n v="77582675"/>
    <x v="40"/>
    <x v="2"/>
  </r>
  <r>
    <n v="77582676"/>
    <x v="40"/>
    <x v="2"/>
  </r>
  <r>
    <n v="77582677"/>
    <x v="40"/>
    <x v="2"/>
  </r>
  <r>
    <n v="77582678"/>
    <x v="40"/>
    <x v="2"/>
  </r>
  <r>
    <n v="77582679"/>
    <x v="40"/>
    <x v="2"/>
  </r>
  <r>
    <n v="77582680"/>
    <x v="40"/>
    <x v="2"/>
  </r>
  <r>
    <n v="77582681"/>
    <x v="40"/>
    <x v="2"/>
  </r>
  <r>
    <n v="77582683"/>
    <x v="40"/>
    <x v="2"/>
  </r>
  <r>
    <n v="77582684"/>
    <x v="40"/>
    <x v="2"/>
  </r>
  <r>
    <n v="77582686"/>
    <x v="5"/>
    <x v="2"/>
  </r>
  <r>
    <n v="77582687"/>
    <x v="40"/>
    <x v="2"/>
  </r>
  <r>
    <n v="77582688"/>
    <x v="40"/>
    <x v="2"/>
  </r>
  <r>
    <n v="77582689"/>
    <x v="40"/>
    <x v="2"/>
  </r>
  <r>
    <n v="77582690"/>
    <x v="40"/>
    <x v="2"/>
  </r>
  <r>
    <n v="77582693"/>
    <x v="40"/>
    <x v="2"/>
  </r>
  <r>
    <n v="77582695"/>
    <x v="40"/>
    <x v="2"/>
  </r>
  <r>
    <n v="77582696"/>
    <x v="40"/>
    <x v="2"/>
  </r>
  <r>
    <n v="77582697"/>
    <x v="40"/>
    <x v="2"/>
  </r>
  <r>
    <n v="77582699"/>
    <x v="40"/>
    <x v="2"/>
  </r>
  <r>
    <n v="77582700"/>
    <x v="40"/>
    <x v="2"/>
  </r>
  <r>
    <n v="77582702"/>
    <x v="40"/>
    <x v="2"/>
  </r>
  <r>
    <n v="77582703"/>
    <x v="40"/>
    <x v="2"/>
  </r>
  <r>
    <n v="77582704"/>
    <x v="40"/>
    <x v="2"/>
  </r>
  <r>
    <n v="77582707"/>
    <x v="40"/>
    <x v="2"/>
  </r>
  <r>
    <n v="77582708"/>
    <x v="40"/>
    <x v="2"/>
  </r>
  <r>
    <n v="77582710"/>
    <x v="5"/>
    <x v="2"/>
  </r>
  <r>
    <n v="77582712"/>
    <x v="5"/>
    <x v="2"/>
  </r>
  <r>
    <n v="77582714"/>
    <x v="40"/>
    <x v="2"/>
  </r>
  <r>
    <n v="77582715"/>
    <x v="40"/>
    <x v="2"/>
  </r>
  <r>
    <n v="77582716"/>
    <x v="40"/>
    <x v="2"/>
  </r>
  <r>
    <n v="77582717"/>
    <x v="40"/>
    <x v="3"/>
  </r>
  <r>
    <n v="77582719"/>
    <x v="40"/>
    <x v="3"/>
  </r>
  <r>
    <n v="77582721"/>
    <x v="40"/>
    <x v="3"/>
  </r>
  <r>
    <n v="77582724"/>
    <x v="40"/>
    <x v="3"/>
  </r>
  <r>
    <n v="77582725"/>
    <x v="40"/>
    <x v="3"/>
  </r>
  <r>
    <n v="77582728"/>
    <x v="40"/>
    <x v="3"/>
  </r>
  <r>
    <n v="77582730"/>
    <x v="40"/>
    <x v="3"/>
  </r>
  <r>
    <n v="77582731"/>
    <x v="40"/>
    <x v="3"/>
  </r>
  <r>
    <n v="77582732"/>
    <x v="40"/>
    <x v="3"/>
  </r>
  <r>
    <n v="77582733"/>
    <x v="5"/>
    <x v="3"/>
  </r>
  <r>
    <n v="77582737"/>
    <x v="40"/>
    <x v="3"/>
  </r>
  <r>
    <n v="77582740"/>
    <x v="40"/>
    <x v="3"/>
  </r>
  <r>
    <n v="77582742"/>
    <x v="40"/>
    <x v="3"/>
  </r>
  <r>
    <n v="77582743"/>
    <x v="40"/>
    <x v="3"/>
  </r>
  <r>
    <n v="77582744"/>
    <x v="5"/>
    <x v="3"/>
  </r>
  <r>
    <n v="77582745"/>
    <x v="40"/>
    <x v="3"/>
  </r>
  <r>
    <n v="77582746"/>
    <x v="40"/>
    <x v="3"/>
  </r>
  <r>
    <n v="77582748"/>
    <x v="5"/>
    <x v="4"/>
  </r>
  <r>
    <n v="77582749"/>
    <x v="5"/>
    <x v="2"/>
  </r>
  <r>
    <n v="77582750"/>
    <x v="40"/>
    <x v="2"/>
  </r>
  <r>
    <n v="77582751"/>
    <x v="40"/>
    <x v="2"/>
  </r>
  <r>
    <n v="77582752"/>
    <x v="40"/>
    <x v="2"/>
  </r>
  <r>
    <n v="77582753"/>
    <x v="40"/>
    <x v="2"/>
  </r>
  <r>
    <n v="77582754"/>
    <x v="40"/>
    <x v="2"/>
  </r>
  <r>
    <n v="77582755"/>
    <x v="40"/>
    <x v="2"/>
  </r>
  <r>
    <n v="77582758"/>
    <x v="40"/>
    <x v="2"/>
  </r>
  <r>
    <n v="77582762"/>
    <x v="40"/>
    <x v="2"/>
  </r>
  <r>
    <n v="77582764"/>
    <x v="40"/>
    <x v="2"/>
  </r>
  <r>
    <n v="77582765"/>
    <x v="40"/>
    <x v="2"/>
  </r>
  <r>
    <n v="77582766"/>
    <x v="40"/>
    <x v="2"/>
  </r>
  <r>
    <n v="77582767"/>
    <x v="40"/>
    <x v="2"/>
  </r>
  <r>
    <n v="77582768"/>
    <x v="40"/>
    <x v="2"/>
  </r>
  <r>
    <n v="77582770"/>
    <x v="40"/>
    <x v="2"/>
  </r>
  <r>
    <n v="77582772"/>
    <x v="40"/>
    <x v="2"/>
  </r>
  <r>
    <n v="77582773"/>
    <x v="40"/>
    <x v="2"/>
  </r>
  <r>
    <n v="77582774"/>
    <x v="40"/>
    <x v="2"/>
  </r>
  <r>
    <n v="77582775"/>
    <x v="40"/>
    <x v="2"/>
  </r>
  <r>
    <n v="77582776"/>
    <x v="40"/>
    <x v="2"/>
  </r>
  <r>
    <n v="77582778"/>
    <x v="42"/>
    <x v="2"/>
  </r>
  <r>
    <n v="77582779"/>
    <x v="5"/>
    <x v="2"/>
  </r>
  <r>
    <n v="77582780"/>
    <x v="40"/>
    <x v="2"/>
  </r>
  <r>
    <n v="77582782"/>
    <x v="40"/>
    <x v="2"/>
  </r>
  <r>
    <n v="77582783"/>
    <x v="40"/>
    <x v="2"/>
  </r>
  <r>
    <n v="77582784"/>
    <x v="40"/>
    <x v="2"/>
  </r>
  <r>
    <n v="77582785"/>
    <x v="40"/>
    <x v="2"/>
  </r>
  <r>
    <n v="77582787"/>
    <x v="40"/>
    <x v="2"/>
  </r>
  <r>
    <n v="77582789"/>
    <x v="40"/>
    <x v="2"/>
  </r>
  <r>
    <n v="77582790"/>
    <x v="40"/>
    <x v="2"/>
  </r>
  <r>
    <n v="77582791"/>
    <x v="40"/>
    <x v="2"/>
  </r>
  <r>
    <n v="77582793"/>
    <x v="40"/>
    <x v="2"/>
  </r>
  <r>
    <n v="77582794"/>
    <x v="40"/>
    <x v="2"/>
  </r>
  <r>
    <n v="77582795"/>
    <x v="40"/>
    <x v="2"/>
  </r>
  <r>
    <n v="77582796"/>
    <x v="40"/>
    <x v="2"/>
  </r>
  <r>
    <n v="77582798"/>
    <x v="40"/>
    <x v="2"/>
  </r>
  <r>
    <n v="77582799"/>
    <x v="40"/>
    <x v="2"/>
  </r>
  <r>
    <n v="77582800"/>
    <x v="40"/>
    <x v="2"/>
  </r>
  <r>
    <n v="77582801"/>
    <x v="40"/>
    <x v="2"/>
  </r>
  <r>
    <n v="77582802"/>
    <x v="40"/>
    <x v="2"/>
  </r>
  <r>
    <n v="77582805"/>
    <x v="40"/>
    <x v="2"/>
  </r>
  <r>
    <n v="77582806"/>
    <x v="40"/>
    <x v="2"/>
  </r>
  <r>
    <n v="77582808"/>
    <x v="40"/>
    <x v="2"/>
  </r>
  <r>
    <n v="77582810"/>
    <x v="40"/>
    <x v="2"/>
  </r>
  <r>
    <n v="77582811"/>
    <x v="40"/>
    <x v="2"/>
  </r>
  <r>
    <n v="77582812"/>
    <x v="40"/>
    <x v="2"/>
  </r>
  <r>
    <n v="77582813"/>
    <x v="40"/>
    <x v="2"/>
  </r>
  <r>
    <n v="77582814"/>
    <x v="40"/>
    <x v="2"/>
  </r>
  <r>
    <n v="77582815"/>
    <x v="40"/>
    <x v="2"/>
  </r>
  <r>
    <n v="77582816"/>
    <x v="40"/>
    <x v="2"/>
  </r>
  <r>
    <n v="77582817"/>
    <x v="40"/>
    <x v="2"/>
  </r>
  <r>
    <n v="77582818"/>
    <x v="40"/>
    <x v="2"/>
  </r>
  <r>
    <n v="77582819"/>
    <x v="40"/>
    <x v="2"/>
  </r>
  <r>
    <n v="77582820"/>
    <x v="40"/>
    <x v="2"/>
  </r>
  <r>
    <n v="77582821"/>
    <x v="40"/>
    <x v="2"/>
  </r>
  <r>
    <n v="77582822"/>
    <x v="5"/>
    <x v="2"/>
  </r>
  <r>
    <n v="77582823"/>
    <x v="40"/>
    <x v="2"/>
  </r>
  <r>
    <n v="77582824"/>
    <x v="40"/>
    <x v="2"/>
  </r>
  <r>
    <n v="77582825"/>
    <x v="40"/>
    <x v="2"/>
  </r>
  <r>
    <n v="77582826"/>
    <x v="5"/>
    <x v="2"/>
  </r>
  <r>
    <n v="77582827"/>
    <x v="40"/>
    <x v="2"/>
  </r>
  <r>
    <n v="77582828"/>
    <x v="40"/>
    <x v="2"/>
  </r>
  <r>
    <n v="77582829"/>
    <x v="40"/>
    <x v="2"/>
  </r>
  <r>
    <n v="77582830"/>
    <x v="40"/>
    <x v="2"/>
  </r>
  <r>
    <n v="77582831"/>
    <x v="40"/>
    <x v="2"/>
  </r>
  <r>
    <n v="77582832"/>
    <x v="5"/>
    <x v="2"/>
  </r>
  <r>
    <n v="77582833"/>
    <x v="40"/>
    <x v="2"/>
  </r>
  <r>
    <n v="77582834"/>
    <x v="40"/>
    <x v="2"/>
  </r>
  <r>
    <n v="77582835"/>
    <x v="40"/>
    <x v="2"/>
  </r>
  <r>
    <n v="77582836"/>
    <x v="40"/>
    <x v="2"/>
  </r>
  <r>
    <n v="77582837"/>
    <x v="40"/>
    <x v="2"/>
  </r>
  <r>
    <n v="77582838"/>
    <x v="40"/>
    <x v="2"/>
  </r>
  <r>
    <n v="77582839"/>
    <x v="40"/>
    <x v="2"/>
  </r>
  <r>
    <n v="77582840"/>
    <x v="40"/>
    <x v="2"/>
  </r>
  <r>
    <n v="77582841"/>
    <x v="40"/>
    <x v="2"/>
  </r>
  <r>
    <n v="77582843"/>
    <x v="40"/>
    <x v="2"/>
  </r>
  <r>
    <n v="77582846"/>
    <x v="40"/>
    <x v="2"/>
  </r>
  <r>
    <n v="77582847"/>
    <x v="40"/>
    <x v="2"/>
  </r>
  <r>
    <n v="77582848"/>
    <x v="40"/>
    <x v="2"/>
  </r>
  <r>
    <n v="77582849"/>
    <x v="40"/>
    <x v="9"/>
  </r>
  <r>
    <n v="77582851"/>
    <x v="40"/>
    <x v="9"/>
  </r>
  <r>
    <n v="77582852"/>
    <x v="40"/>
    <x v="9"/>
  </r>
  <r>
    <n v="77582853"/>
    <x v="40"/>
    <x v="9"/>
  </r>
  <r>
    <n v="77582854"/>
    <x v="43"/>
    <x v="15"/>
  </r>
  <r>
    <n v="77582855"/>
    <x v="5"/>
    <x v="9"/>
  </r>
  <r>
    <n v="77582856"/>
    <x v="5"/>
    <x v="9"/>
  </r>
  <r>
    <n v="77582858"/>
    <x v="40"/>
    <x v="9"/>
  </r>
  <r>
    <n v="77582859"/>
    <x v="40"/>
    <x v="9"/>
  </r>
  <r>
    <n v="77582860"/>
    <x v="40"/>
    <x v="9"/>
  </r>
  <r>
    <n v="77582861"/>
    <x v="40"/>
    <x v="9"/>
  </r>
  <r>
    <n v="77582862"/>
    <x v="40"/>
    <x v="9"/>
  </r>
  <r>
    <n v="77582863"/>
    <x v="40"/>
    <x v="9"/>
  </r>
  <r>
    <n v="77582864"/>
    <x v="40"/>
    <x v="9"/>
  </r>
  <r>
    <n v="77582865"/>
    <x v="40"/>
    <x v="9"/>
  </r>
  <r>
    <n v="77582866"/>
    <x v="40"/>
    <x v="9"/>
  </r>
  <r>
    <n v="77582868"/>
    <x v="5"/>
    <x v="9"/>
  </r>
  <r>
    <n v="77582869"/>
    <x v="40"/>
    <x v="9"/>
  </r>
  <r>
    <n v="77582870"/>
    <x v="5"/>
    <x v="9"/>
  </r>
  <r>
    <n v="77582871"/>
    <x v="40"/>
    <x v="9"/>
  </r>
  <r>
    <n v="77582872"/>
    <x v="40"/>
    <x v="9"/>
  </r>
  <r>
    <n v="77582873"/>
    <x v="40"/>
    <x v="9"/>
  </r>
  <r>
    <n v="77582874"/>
    <x v="40"/>
    <x v="9"/>
  </r>
  <r>
    <n v="77582875"/>
    <x v="40"/>
    <x v="9"/>
  </r>
  <r>
    <n v="77582876"/>
    <x v="40"/>
    <x v="9"/>
  </r>
  <r>
    <n v="77582877"/>
    <x v="40"/>
    <x v="9"/>
  </r>
  <r>
    <n v="77582879"/>
    <x v="40"/>
    <x v="16"/>
  </r>
  <r>
    <n v="77582881"/>
    <x v="40"/>
    <x v="16"/>
  </r>
  <r>
    <n v="77582885"/>
    <x v="40"/>
    <x v="16"/>
  </r>
  <r>
    <n v="77582886"/>
    <x v="40"/>
    <x v="16"/>
  </r>
  <r>
    <n v="77582887"/>
    <x v="40"/>
    <x v="16"/>
  </r>
  <r>
    <n v="77582888"/>
    <x v="40"/>
    <x v="16"/>
  </r>
  <r>
    <n v="77582889"/>
    <x v="40"/>
    <x v="16"/>
  </r>
  <r>
    <n v="77582890"/>
    <x v="40"/>
    <x v="16"/>
  </r>
  <r>
    <n v="77582892"/>
    <x v="5"/>
    <x v="16"/>
  </r>
  <r>
    <n v="77582893"/>
    <x v="40"/>
    <x v="16"/>
  </r>
  <r>
    <n v="77582894"/>
    <x v="40"/>
    <x v="16"/>
  </r>
  <r>
    <n v="77582895"/>
    <x v="40"/>
    <x v="16"/>
  </r>
  <r>
    <n v="77582896"/>
    <x v="40"/>
    <x v="16"/>
  </r>
  <r>
    <n v="77582897"/>
    <x v="40"/>
    <x v="16"/>
  </r>
  <r>
    <n v="77582899"/>
    <x v="40"/>
    <x v="16"/>
  </r>
  <r>
    <n v="77582903"/>
    <x v="40"/>
    <x v="16"/>
  </r>
  <r>
    <n v="77582904"/>
    <x v="40"/>
    <x v="16"/>
  </r>
  <r>
    <n v="77582905"/>
    <x v="40"/>
    <x v="16"/>
  </r>
  <r>
    <n v="77582906"/>
    <x v="40"/>
    <x v="16"/>
  </r>
  <r>
    <n v="77582907"/>
    <x v="40"/>
    <x v="16"/>
  </r>
  <r>
    <n v="77582908"/>
    <x v="40"/>
    <x v="16"/>
  </r>
  <r>
    <n v="77582909"/>
    <x v="40"/>
    <x v="16"/>
  </r>
  <r>
    <n v="77582910"/>
    <x v="40"/>
    <x v="16"/>
  </r>
  <r>
    <n v="77582911"/>
    <x v="40"/>
    <x v="16"/>
  </r>
  <r>
    <n v="77582912"/>
    <x v="40"/>
    <x v="10"/>
  </r>
  <r>
    <n v="77582913"/>
    <x v="40"/>
    <x v="10"/>
  </r>
  <r>
    <n v="77582914"/>
    <x v="40"/>
    <x v="10"/>
  </r>
  <r>
    <n v="77582915"/>
    <x v="40"/>
    <x v="10"/>
  </r>
  <r>
    <n v="77582916"/>
    <x v="40"/>
    <x v="10"/>
  </r>
  <r>
    <n v="77582919"/>
    <x v="40"/>
    <x v="10"/>
  </r>
  <r>
    <n v="77582920"/>
    <x v="40"/>
    <x v="10"/>
  </r>
  <r>
    <n v="77582921"/>
    <x v="40"/>
    <x v="10"/>
  </r>
  <r>
    <n v="77582922"/>
    <x v="40"/>
    <x v="10"/>
  </r>
  <r>
    <n v="77582923"/>
    <x v="40"/>
    <x v="10"/>
  </r>
  <r>
    <n v="77582924"/>
    <x v="40"/>
    <x v="10"/>
  </r>
  <r>
    <n v="77582926"/>
    <x v="40"/>
    <x v="10"/>
  </r>
  <r>
    <n v="77582927"/>
    <x v="5"/>
    <x v="10"/>
  </r>
  <r>
    <n v="77582928"/>
    <x v="40"/>
    <x v="10"/>
  </r>
  <r>
    <n v="77582930"/>
    <x v="5"/>
    <x v="10"/>
  </r>
  <r>
    <n v="77582932"/>
    <x v="5"/>
    <x v="10"/>
  </r>
  <r>
    <n v="77582933"/>
    <x v="5"/>
    <x v="10"/>
  </r>
  <r>
    <n v="77582934"/>
    <x v="5"/>
    <x v="10"/>
  </r>
  <r>
    <n v="77582935"/>
    <x v="40"/>
    <x v="10"/>
  </r>
  <r>
    <n v="77582936"/>
    <x v="40"/>
    <x v="10"/>
  </r>
  <r>
    <n v="77582938"/>
    <x v="5"/>
    <x v="10"/>
  </r>
  <r>
    <n v="77582939"/>
    <x v="5"/>
    <x v="10"/>
  </r>
  <r>
    <n v="77582940"/>
    <x v="40"/>
    <x v="10"/>
  </r>
  <r>
    <n v="77582941"/>
    <x v="40"/>
    <x v="10"/>
  </r>
  <r>
    <n v="77582943"/>
    <x v="40"/>
    <x v="10"/>
  </r>
  <r>
    <n v="77582944"/>
    <x v="40"/>
    <x v="10"/>
  </r>
  <r>
    <n v="77582945"/>
    <x v="5"/>
    <x v="10"/>
  </r>
  <r>
    <n v="77582946"/>
    <x v="40"/>
    <x v="10"/>
  </r>
  <r>
    <n v="77582947"/>
    <x v="40"/>
    <x v="10"/>
  </r>
  <r>
    <n v="77582949"/>
    <x v="40"/>
    <x v="10"/>
  </r>
  <r>
    <n v="77582950"/>
    <x v="40"/>
    <x v="10"/>
  </r>
  <r>
    <n v="77582951"/>
    <x v="40"/>
    <x v="10"/>
  </r>
  <r>
    <n v="77582952"/>
    <x v="40"/>
    <x v="10"/>
  </r>
  <r>
    <n v="77582953"/>
    <x v="40"/>
    <x v="10"/>
  </r>
  <r>
    <n v="77582956"/>
    <x v="40"/>
    <x v="10"/>
  </r>
  <r>
    <n v="77582959"/>
    <x v="40"/>
    <x v="10"/>
  </r>
  <r>
    <n v="77582960"/>
    <x v="40"/>
    <x v="10"/>
  </r>
  <r>
    <n v="77582963"/>
    <x v="40"/>
    <x v="10"/>
  </r>
  <r>
    <n v="77582965"/>
    <x v="40"/>
    <x v="10"/>
  </r>
  <r>
    <n v="77582966"/>
    <x v="5"/>
    <x v="10"/>
  </r>
  <r>
    <n v="77582967"/>
    <x v="40"/>
    <x v="10"/>
  </r>
  <r>
    <n v="77582968"/>
    <x v="40"/>
    <x v="10"/>
  </r>
  <r>
    <n v="77582969"/>
    <x v="40"/>
    <x v="10"/>
  </r>
  <r>
    <n v="77582971"/>
    <x v="5"/>
    <x v="10"/>
  </r>
  <r>
    <n v="77582972"/>
    <x v="40"/>
    <x v="10"/>
  </r>
  <r>
    <n v="77582973"/>
    <x v="40"/>
    <x v="10"/>
  </r>
  <r>
    <n v="77582975"/>
    <x v="40"/>
    <x v="10"/>
  </r>
  <r>
    <n v="77582977"/>
    <x v="40"/>
    <x v="10"/>
  </r>
  <r>
    <n v="77582980"/>
    <x v="40"/>
    <x v="10"/>
  </r>
  <r>
    <n v="77582981"/>
    <x v="40"/>
    <x v="10"/>
  </r>
  <r>
    <n v="77582982"/>
    <x v="40"/>
    <x v="10"/>
  </r>
  <r>
    <n v="77582983"/>
    <x v="40"/>
    <x v="9"/>
  </r>
  <r>
    <n v="77582984"/>
    <x v="5"/>
    <x v="9"/>
  </r>
  <r>
    <n v="77582985"/>
    <x v="40"/>
    <x v="9"/>
  </r>
  <r>
    <n v="77582987"/>
    <x v="40"/>
    <x v="9"/>
  </r>
  <r>
    <n v="77582988"/>
    <x v="40"/>
    <x v="9"/>
  </r>
  <r>
    <n v="77582991"/>
    <x v="40"/>
    <x v="9"/>
  </r>
  <r>
    <n v="77582992"/>
    <x v="5"/>
    <x v="9"/>
  </r>
  <r>
    <n v="77582993"/>
    <x v="40"/>
    <x v="9"/>
  </r>
  <r>
    <n v="77582994"/>
    <x v="40"/>
    <x v="9"/>
  </r>
  <r>
    <n v="77582997"/>
    <x v="40"/>
    <x v="9"/>
  </r>
  <r>
    <n v="77582998"/>
    <x v="40"/>
    <x v="9"/>
  </r>
  <r>
    <n v="77582999"/>
    <x v="40"/>
    <x v="9"/>
  </r>
  <r>
    <n v="77583000"/>
    <x v="40"/>
    <x v="9"/>
  </r>
  <r>
    <n v="77583002"/>
    <x v="40"/>
    <x v="9"/>
  </r>
  <r>
    <n v="77583003"/>
    <x v="40"/>
    <x v="9"/>
  </r>
  <r>
    <n v="77583004"/>
    <x v="40"/>
    <x v="9"/>
  </r>
  <r>
    <n v="77583007"/>
    <x v="40"/>
    <x v="9"/>
  </r>
  <r>
    <n v="77583008"/>
    <x v="40"/>
    <x v="9"/>
  </r>
  <r>
    <n v="77583010"/>
    <x v="40"/>
    <x v="9"/>
  </r>
  <r>
    <n v="77583011"/>
    <x v="40"/>
    <x v="9"/>
  </r>
  <r>
    <n v="77583012"/>
    <x v="40"/>
    <x v="9"/>
  </r>
  <r>
    <n v="77583013"/>
    <x v="40"/>
    <x v="9"/>
  </r>
  <r>
    <n v="77583014"/>
    <x v="40"/>
    <x v="9"/>
  </r>
  <r>
    <n v="77583015"/>
    <x v="40"/>
    <x v="9"/>
  </r>
  <r>
    <n v="77583016"/>
    <x v="40"/>
    <x v="9"/>
  </r>
  <r>
    <n v="77583017"/>
    <x v="40"/>
    <x v="9"/>
  </r>
  <r>
    <n v="77583018"/>
    <x v="40"/>
    <x v="9"/>
  </r>
  <r>
    <n v="77583019"/>
    <x v="40"/>
    <x v="9"/>
  </r>
  <r>
    <n v="77583021"/>
    <x v="40"/>
    <x v="9"/>
  </r>
  <r>
    <n v="77583022"/>
    <x v="40"/>
    <x v="9"/>
  </r>
  <r>
    <n v="77583023"/>
    <x v="40"/>
    <x v="9"/>
  </r>
  <r>
    <n v="77583024"/>
    <x v="40"/>
    <x v="9"/>
  </r>
  <r>
    <n v="77583026"/>
    <x v="40"/>
    <x v="9"/>
  </r>
  <r>
    <n v="77583027"/>
    <x v="40"/>
    <x v="9"/>
  </r>
  <r>
    <n v="77583028"/>
    <x v="40"/>
    <x v="9"/>
  </r>
  <r>
    <n v="77583029"/>
    <x v="40"/>
    <x v="9"/>
  </r>
  <r>
    <n v="77583031"/>
    <x v="40"/>
    <x v="9"/>
  </r>
  <r>
    <n v="77583032"/>
    <x v="40"/>
    <x v="9"/>
  </r>
  <r>
    <n v="77583033"/>
    <x v="40"/>
    <x v="9"/>
  </r>
  <r>
    <n v="77583034"/>
    <x v="40"/>
    <x v="9"/>
  </r>
  <r>
    <n v="77583035"/>
    <x v="40"/>
    <x v="9"/>
  </r>
  <r>
    <n v="77583036"/>
    <x v="40"/>
    <x v="9"/>
  </r>
  <r>
    <n v="77583037"/>
    <x v="40"/>
    <x v="9"/>
  </r>
  <r>
    <n v="77583038"/>
    <x v="40"/>
    <x v="9"/>
  </r>
  <r>
    <n v="77583041"/>
    <x v="40"/>
    <x v="9"/>
  </r>
  <r>
    <n v="77583042"/>
    <x v="40"/>
    <x v="9"/>
  </r>
  <r>
    <n v="77583043"/>
    <x v="40"/>
    <x v="9"/>
  </r>
  <r>
    <n v="77583044"/>
    <x v="40"/>
    <x v="9"/>
  </r>
  <r>
    <n v="77583045"/>
    <x v="40"/>
    <x v="9"/>
  </r>
  <r>
    <n v="77583046"/>
    <x v="40"/>
    <x v="4"/>
  </r>
  <r>
    <n v="77583047"/>
    <x v="40"/>
    <x v="4"/>
  </r>
  <r>
    <n v="77583048"/>
    <x v="40"/>
    <x v="4"/>
  </r>
  <r>
    <n v="77583050"/>
    <x v="40"/>
    <x v="4"/>
  </r>
  <r>
    <n v="77583051"/>
    <x v="40"/>
    <x v="4"/>
  </r>
  <r>
    <n v="77583052"/>
    <x v="5"/>
    <x v="4"/>
  </r>
  <r>
    <n v="77583053"/>
    <x v="5"/>
    <x v="4"/>
  </r>
  <r>
    <n v="77583054"/>
    <x v="5"/>
    <x v="4"/>
  </r>
  <r>
    <n v="77583055"/>
    <x v="46"/>
    <x v="15"/>
  </r>
  <r>
    <n v="77583056"/>
    <x v="40"/>
    <x v="4"/>
  </r>
  <r>
    <n v="77583057"/>
    <x v="40"/>
    <x v="4"/>
  </r>
  <r>
    <n v="77583059"/>
    <x v="40"/>
    <x v="4"/>
  </r>
  <r>
    <n v="77583060"/>
    <x v="40"/>
    <x v="4"/>
  </r>
  <r>
    <n v="77583062"/>
    <x v="5"/>
    <x v="4"/>
  </r>
  <r>
    <n v="77583064"/>
    <x v="5"/>
    <x v="4"/>
  </r>
  <r>
    <n v="77583066"/>
    <x v="40"/>
    <x v="4"/>
  </r>
  <r>
    <n v="77583067"/>
    <x v="40"/>
    <x v="4"/>
  </r>
  <r>
    <n v="77583068"/>
    <x v="40"/>
    <x v="4"/>
  </r>
  <r>
    <n v="77583069"/>
    <x v="40"/>
    <x v="4"/>
  </r>
  <r>
    <n v="77583070"/>
    <x v="40"/>
    <x v="4"/>
  </r>
  <r>
    <n v="77583071"/>
    <x v="5"/>
    <x v="4"/>
  </r>
  <r>
    <n v="77583072"/>
    <x v="40"/>
    <x v="4"/>
  </r>
  <r>
    <n v="77583073"/>
    <x v="40"/>
    <x v="4"/>
  </r>
  <r>
    <n v="77583074"/>
    <x v="40"/>
    <x v="0"/>
  </r>
  <r>
    <n v="77583075"/>
    <x v="40"/>
    <x v="0"/>
  </r>
  <r>
    <n v="77583076"/>
    <x v="40"/>
    <x v="0"/>
  </r>
  <r>
    <n v="77583077"/>
    <x v="40"/>
    <x v="0"/>
  </r>
  <r>
    <n v="77583078"/>
    <x v="40"/>
    <x v="0"/>
  </r>
  <r>
    <n v="77583079"/>
    <x v="40"/>
    <x v="0"/>
  </r>
  <r>
    <n v="77583080"/>
    <x v="40"/>
    <x v="0"/>
  </r>
  <r>
    <n v="77583082"/>
    <x v="40"/>
    <x v="0"/>
  </r>
  <r>
    <n v="77583084"/>
    <x v="40"/>
    <x v="0"/>
  </r>
  <r>
    <n v="77583085"/>
    <x v="5"/>
    <x v="0"/>
  </r>
  <r>
    <n v="77583086"/>
    <x v="5"/>
    <x v="0"/>
  </r>
  <r>
    <n v="77583088"/>
    <x v="40"/>
    <x v="0"/>
  </r>
  <r>
    <n v="77583090"/>
    <x v="40"/>
    <x v="0"/>
  </r>
  <r>
    <n v="77583091"/>
    <x v="5"/>
    <x v="0"/>
  </r>
  <r>
    <n v="77583093"/>
    <x v="5"/>
    <x v="0"/>
  </r>
  <r>
    <n v="77583100"/>
    <x v="40"/>
    <x v="4"/>
  </r>
  <r>
    <n v="77583102"/>
    <x v="5"/>
    <x v="2"/>
  </r>
  <r>
    <n v="77583104"/>
    <x v="40"/>
    <x v="2"/>
  </r>
  <r>
    <n v="77583105"/>
    <x v="40"/>
    <x v="12"/>
  </r>
  <r>
    <n v="77583106"/>
    <x v="40"/>
    <x v="12"/>
  </r>
  <r>
    <n v="77583109"/>
    <x v="5"/>
    <x v="10"/>
  </r>
  <r>
    <n v="77583110"/>
    <x v="5"/>
    <x v="10"/>
  </r>
  <r>
    <n v="77583111"/>
    <x v="40"/>
    <x v="10"/>
  </r>
  <r>
    <n v="77583113"/>
    <x v="40"/>
    <x v="10"/>
  </r>
  <r>
    <n v="77583114"/>
    <x v="40"/>
    <x v="10"/>
  </r>
  <r>
    <n v="77583116"/>
    <x v="40"/>
    <x v="10"/>
  </r>
  <r>
    <n v="77583119"/>
    <x v="40"/>
    <x v="10"/>
  </r>
  <r>
    <n v="77583120"/>
    <x v="40"/>
    <x v="10"/>
  </r>
  <r>
    <n v="77583125"/>
    <x v="40"/>
    <x v="10"/>
  </r>
  <r>
    <n v="77583126"/>
    <x v="40"/>
    <x v="10"/>
  </r>
  <r>
    <n v="77583127"/>
    <x v="40"/>
    <x v="10"/>
  </r>
  <r>
    <n v="77583128"/>
    <x v="40"/>
    <x v="10"/>
  </r>
  <r>
    <n v="77583129"/>
    <x v="40"/>
    <x v="10"/>
  </r>
  <r>
    <n v="77583132"/>
    <x v="40"/>
    <x v="10"/>
  </r>
  <r>
    <n v="77583133"/>
    <x v="40"/>
    <x v="10"/>
  </r>
  <r>
    <n v="77583135"/>
    <x v="40"/>
    <x v="10"/>
  </r>
  <r>
    <n v="77583136"/>
    <x v="40"/>
    <x v="10"/>
  </r>
  <r>
    <n v="77583137"/>
    <x v="40"/>
    <x v="10"/>
  </r>
  <r>
    <n v="77583139"/>
    <x v="40"/>
    <x v="10"/>
  </r>
  <r>
    <n v="77583140"/>
    <x v="5"/>
    <x v="10"/>
  </r>
  <r>
    <n v="77583142"/>
    <x v="40"/>
    <x v="10"/>
  </r>
  <r>
    <n v="77583143"/>
    <x v="40"/>
    <x v="10"/>
  </r>
  <r>
    <n v="77583145"/>
    <x v="40"/>
    <x v="10"/>
  </r>
  <r>
    <n v="77583146"/>
    <x v="40"/>
    <x v="10"/>
  </r>
  <r>
    <n v="77583149"/>
    <x v="40"/>
    <x v="10"/>
  </r>
  <r>
    <n v="77583150"/>
    <x v="40"/>
    <x v="10"/>
  </r>
  <r>
    <n v="77583151"/>
    <x v="40"/>
    <x v="10"/>
  </r>
  <r>
    <n v="77583152"/>
    <x v="40"/>
    <x v="10"/>
  </r>
  <r>
    <n v="77583153"/>
    <x v="40"/>
    <x v="10"/>
  </r>
  <r>
    <n v="77583154"/>
    <x v="40"/>
    <x v="10"/>
  </r>
  <r>
    <n v="77583155"/>
    <x v="40"/>
    <x v="10"/>
  </r>
  <r>
    <n v="77583156"/>
    <x v="43"/>
    <x v="15"/>
  </r>
  <r>
    <n v="77583158"/>
    <x v="40"/>
    <x v="10"/>
  </r>
  <r>
    <n v="77583159"/>
    <x v="40"/>
    <x v="10"/>
  </r>
  <r>
    <n v="77583161"/>
    <x v="46"/>
    <x v="15"/>
  </r>
  <r>
    <n v="77583163"/>
    <x v="40"/>
    <x v="10"/>
  </r>
  <r>
    <n v="77583164"/>
    <x v="40"/>
    <x v="10"/>
  </r>
  <r>
    <n v="77583165"/>
    <x v="40"/>
    <x v="10"/>
  </r>
  <r>
    <n v="77583167"/>
    <x v="5"/>
    <x v="10"/>
  </r>
  <r>
    <n v="77583168"/>
    <x v="40"/>
    <x v="10"/>
  </r>
  <r>
    <n v="77583169"/>
    <x v="40"/>
    <x v="10"/>
  </r>
  <r>
    <n v="77583171"/>
    <x v="40"/>
    <x v="10"/>
  </r>
  <r>
    <n v="77583172"/>
    <x v="5"/>
    <x v="10"/>
  </r>
  <r>
    <n v="77583173"/>
    <x v="40"/>
    <x v="10"/>
  </r>
  <r>
    <n v="77583174"/>
    <x v="40"/>
    <x v="10"/>
  </r>
  <r>
    <n v="77583177"/>
    <x v="40"/>
    <x v="10"/>
  </r>
  <r>
    <n v="77583178"/>
    <x v="40"/>
    <x v="10"/>
  </r>
  <r>
    <n v="77583181"/>
    <x v="40"/>
    <x v="10"/>
  </r>
  <r>
    <n v="77583182"/>
    <x v="40"/>
    <x v="10"/>
  </r>
  <r>
    <n v="77583183"/>
    <x v="40"/>
    <x v="10"/>
  </r>
  <r>
    <n v="77583184"/>
    <x v="5"/>
    <x v="10"/>
  </r>
  <r>
    <n v="77583185"/>
    <x v="40"/>
    <x v="10"/>
  </r>
  <r>
    <n v="77583186"/>
    <x v="40"/>
    <x v="10"/>
  </r>
  <r>
    <n v="77583187"/>
    <x v="40"/>
    <x v="10"/>
  </r>
  <r>
    <n v="77583188"/>
    <x v="40"/>
    <x v="10"/>
  </r>
  <r>
    <n v="77583189"/>
    <x v="40"/>
    <x v="4"/>
  </r>
  <r>
    <n v="77583190"/>
    <x v="40"/>
    <x v="4"/>
  </r>
  <r>
    <n v="77583191"/>
    <x v="40"/>
    <x v="4"/>
  </r>
  <r>
    <n v="77583192"/>
    <x v="40"/>
    <x v="4"/>
  </r>
  <r>
    <n v="77583195"/>
    <x v="40"/>
    <x v="4"/>
  </r>
  <r>
    <n v="77583196"/>
    <x v="5"/>
    <x v="4"/>
  </r>
  <r>
    <n v="77583198"/>
    <x v="5"/>
    <x v="4"/>
  </r>
  <r>
    <n v="77583199"/>
    <x v="5"/>
    <x v="4"/>
  </r>
  <r>
    <n v="77583200"/>
    <x v="40"/>
    <x v="4"/>
  </r>
  <r>
    <n v="77583201"/>
    <x v="5"/>
    <x v="4"/>
  </r>
  <r>
    <n v="77583202"/>
    <x v="5"/>
    <x v="4"/>
  </r>
  <r>
    <n v="77583204"/>
    <x v="40"/>
    <x v="4"/>
  </r>
  <r>
    <n v="77583205"/>
    <x v="5"/>
    <x v="4"/>
  </r>
  <r>
    <n v="77583206"/>
    <x v="40"/>
    <x v="2"/>
  </r>
  <r>
    <n v="77583207"/>
    <x v="40"/>
    <x v="4"/>
  </r>
  <r>
    <n v="77583208"/>
    <x v="40"/>
    <x v="4"/>
  </r>
  <r>
    <n v="77583209"/>
    <x v="40"/>
    <x v="4"/>
  </r>
  <r>
    <n v="77583212"/>
    <x v="40"/>
    <x v="4"/>
  </r>
  <r>
    <n v="77583213"/>
    <x v="40"/>
    <x v="4"/>
  </r>
  <r>
    <n v="77583214"/>
    <x v="40"/>
    <x v="4"/>
  </r>
  <r>
    <n v="77583215"/>
    <x v="5"/>
    <x v="4"/>
  </r>
  <r>
    <n v="77583216"/>
    <x v="40"/>
    <x v="4"/>
  </r>
  <r>
    <n v="77583217"/>
    <x v="40"/>
    <x v="4"/>
  </r>
  <r>
    <n v="77583218"/>
    <x v="40"/>
    <x v="4"/>
  </r>
  <r>
    <n v="77583219"/>
    <x v="40"/>
    <x v="4"/>
  </r>
  <r>
    <n v="77583220"/>
    <x v="40"/>
    <x v="4"/>
  </r>
  <r>
    <n v="77583221"/>
    <x v="40"/>
    <x v="4"/>
  </r>
  <r>
    <n v="77583222"/>
    <x v="40"/>
    <x v="4"/>
  </r>
  <r>
    <n v="77583223"/>
    <x v="40"/>
    <x v="4"/>
  </r>
  <r>
    <n v="77583224"/>
    <x v="40"/>
    <x v="4"/>
  </r>
  <r>
    <n v="77583225"/>
    <x v="40"/>
    <x v="4"/>
  </r>
  <r>
    <n v="77583226"/>
    <x v="40"/>
    <x v="4"/>
  </r>
  <r>
    <n v="77583227"/>
    <x v="40"/>
    <x v="4"/>
  </r>
  <r>
    <n v="77583230"/>
    <x v="40"/>
    <x v="4"/>
  </r>
  <r>
    <n v="77583231"/>
    <x v="40"/>
    <x v="4"/>
  </r>
  <r>
    <n v="77583233"/>
    <x v="40"/>
    <x v="4"/>
  </r>
  <r>
    <n v="77583234"/>
    <x v="40"/>
    <x v="4"/>
  </r>
  <r>
    <n v="77583237"/>
    <x v="43"/>
    <x v="15"/>
  </r>
  <r>
    <n v="77583238"/>
    <x v="40"/>
    <x v="4"/>
  </r>
  <r>
    <n v="77583239"/>
    <x v="40"/>
    <x v="4"/>
  </r>
  <r>
    <n v="77583240"/>
    <x v="40"/>
    <x v="4"/>
  </r>
  <r>
    <n v="77583241"/>
    <x v="5"/>
    <x v="4"/>
  </r>
  <r>
    <n v="77583245"/>
    <x v="5"/>
    <x v="4"/>
  </r>
  <r>
    <n v="77583247"/>
    <x v="5"/>
    <x v="4"/>
  </r>
  <r>
    <n v="77583249"/>
    <x v="5"/>
    <x v="4"/>
  </r>
  <r>
    <n v="77583250"/>
    <x v="40"/>
    <x v="4"/>
  </r>
  <r>
    <n v="77583251"/>
    <x v="40"/>
    <x v="4"/>
  </r>
  <r>
    <n v="77583252"/>
    <x v="40"/>
    <x v="4"/>
  </r>
  <r>
    <n v="77583253"/>
    <x v="40"/>
    <x v="4"/>
  </r>
  <r>
    <n v="77583254"/>
    <x v="40"/>
    <x v="4"/>
  </r>
  <r>
    <n v="77583255"/>
    <x v="40"/>
    <x v="4"/>
  </r>
  <r>
    <n v="77583256"/>
    <x v="40"/>
    <x v="4"/>
  </r>
  <r>
    <n v="77583257"/>
    <x v="40"/>
    <x v="4"/>
  </r>
  <r>
    <n v="77583259"/>
    <x v="40"/>
    <x v="4"/>
  </r>
  <r>
    <n v="77583260"/>
    <x v="40"/>
    <x v="4"/>
  </r>
  <r>
    <n v="77583261"/>
    <x v="40"/>
    <x v="4"/>
  </r>
  <r>
    <n v="77583262"/>
    <x v="43"/>
    <x v="15"/>
  </r>
  <r>
    <n v="77583263"/>
    <x v="40"/>
    <x v="4"/>
  </r>
  <r>
    <n v="77583264"/>
    <x v="40"/>
    <x v="4"/>
  </r>
  <r>
    <n v="77583265"/>
    <x v="40"/>
    <x v="4"/>
  </r>
  <r>
    <n v="77583267"/>
    <x v="40"/>
    <x v="4"/>
  </r>
  <r>
    <n v="77583268"/>
    <x v="40"/>
    <x v="4"/>
  </r>
  <r>
    <n v="77583269"/>
    <x v="40"/>
    <x v="4"/>
  </r>
  <r>
    <n v="77583270"/>
    <x v="40"/>
    <x v="4"/>
  </r>
  <r>
    <n v="77583271"/>
    <x v="40"/>
    <x v="4"/>
  </r>
  <r>
    <n v="77583272"/>
    <x v="40"/>
    <x v="4"/>
  </r>
  <r>
    <n v="77583273"/>
    <x v="40"/>
    <x v="4"/>
  </r>
  <r>
    <n v="77583274"/>
    <x v="40"/>
    <x v="4"/>
  </r>
  <r>
    <n v="77583275"/>
    <x v="40"/>
    <x v="4"/>
  </r>
  <r>
    <n v="77583276"/>
    <x v="40"/>
    <x v="4"/>
  </r>
  <r>
    <n v="77583277"/>
    <x v="40"/>
    <x v="4"/>
  </r>
  <r>
    <n v="77583278"/>
    <x v="40"/>
    <x v="4"/>
  </r>
  <r>
    <n v="77583279"/>
    <x v="40"/>
    <x v="4"/>
  </r>
  <r>
    <n v="77583281"/>
    <x v="40"/>
    <x v="4"/>
  </r>
  <r>
    <n v="77583282"/>
    <x v="40"/>
    <x v="4"/>
  </r>
  <r>
    <n v="77583283"/>
    <x v="40"/>
    <x v="4"/>
  </r>
  <r>
    <n v="77583285"/>
    <x v="40"/>
    <x v="2"/>
  </r>
  <r>
    <n v="77583286"/>
    <x v="40"/>
    <x v="0"/>
  </r>
  <r>
    <n v="77583287"/>
    <x v="40"/>
    <x v="4"/>
  </r>
  <r>
    <n v="77583288"/>
    <x v="40"/>
    <x v="4"/>
  </r>
  <r>
    <n v="77583289"/>
    <x v="40"/>
    <x v="4"/>
  </r>
  <r>
    <n v="77583290"/>
    <x v="40"/>
    <x v="4"/>
  </r>
  <r>
    <n v="77583291"/>
    <x v="40"/>
    <x v="4"/>
  </r>
  <r>
    <n v="77583292"/>
    <x v="40"/>
    <x v="4"/>
  </r>
  <r>
    <n v="77583294"/>
    <x v="40"/>
    <x v="4"/>
  </r>
  <r>
    <n v="77583295"/>
    <x v="40"/>
    <x v="4"/>
  </r>
  <r>
    <n v="77583296"/>
    <x v="40"/>
    <x v="4"/>
  </r>
  <r>
    <n v="77583298"/>
    <x v="5"/>
    <x v="4"/>
  </r>
  <r>
    <n v="77583299"/>
    <x v="40"/>
    <x v="4"/>
  </r>
  <r>
    <n v="77583301"/>
    <x v="40"/>
    <x v="0"/>
  </r>
  <r>
    <n v="77583302"/>
    <x v="40"/>
    <x v="0"/>
  </r>
  <r>
    <n v="77583303"/>
    <x v="40"/>
    <x v="0"/>
  </r>
  <r>
    <n v="77583306"/>
    <x v="40"/>
    <x v="0"/>
  </r>
  <r>
    <n v="77583307"/>
    <x v="40"/>
    <x v="0"/>
  </r>
  <r>
    <n v="77583309"/>
    <x v="40"/>
    <x v="0"/>
  </r>
  <r>
    <n v="77583310"/>
    <x v="40"/>
    <x v="0"/>
  </r>
  <r>
    <n v="77583312"/>
    <x v="40"/>
    <x v="4"/>
  </r>
  <r>
    <n v="77583313"/>
    <x v="40"/>
    <x v="4"/>
  </r>
  <r>
    <n v="77583314"/>
    <x v="40"/>
    <x v="4"/>
  </r>
  <r>
    <n v="77583315"/>
    <x v="40"/>
    <x v="4"/>
  </r>
  <r>
    <n v="77583316"/>
    <x v="40"/>
    <x v="4"/>
  </r>
  <r>
    <n v="77583317"/>
    <x v="40"/>
    <x v="4"/>
  </r>
  <r>
    <n v="77583318"/>
    <x v="40"/>
    <x v="4"/>
  </r>
  <r>
    <n v="77583321"/>
    <x v="40"/>
    <x v="0"/>
  </r>
  <r>
    <n v="77583322"/>
    <x v="40"/>
    <x v="0"/>
  </r>
  <r>
    <n v="77583323"/>
    <x v="40"/>
    <x v="0"/>
  </r>
  <r>
    <n v="77583324"/>
    <x v="40"/>
    <x v="0"/>
  </r>
  <r>
    <n v="77583325"/>
    <x v="5"/>
    <x v="0"/>
  </r>
  <r>
    <n v="77583326"/>
    <x v="40"/>
    <x v="0"/>
  </r>
  <r>
    <n v="77583328"/>
    <x v="5"/>
    <x v="0"/>
  </r>
  <r>
    <n v="77583329"/>
    <x v="5"/>
    <x v="0"/>
  </r>
  <r>
    <n v="77583330"/>
    <x v="5"/>
    <x v="0"/>
  </r>
  <r>
    <n v="77583331"/>
    <x v="40"/>
    <x v="0"/>
  </r>
  <r>
    <n v="77583332"/>
    <x v="5"/>
    <x v="0"/>
  </r>
  <r>
    <n v="77583335"/>
    <x v="5"/>
    <x v="0"/>
  </r>
  <r>
    <n v="77583336"/>
    <x v="5"/>
    <x v="0"/>
  </r>
  <r>
    <n v="77583337"/>
    <x v="5"/>
    <x v="0"/>
  </r>
  <r>
    <n v="77583338"/>
    <x v="5"/>
    <x v="0"/>
  </r>
  <r>
    <n v="77583340"/>
    <x v="5"/>
    <x v="0"/>
  </r>
  <r>
    <n v="77583341"/>
    <x v="5"/>
    <x v="0"/>
  </r>
  <r>
    <n v="77583342"/>
    <x v="5"/>
    <x v="0"/>
  </r>
  <r>
    <n v="77583343"/>
    <x v="5"/>
    <x v="0"/>
  </r>
  <r>
    <n v="77583344"/>
    <x v="40"/>
    <x v="0"/>
  </r>
  <r>
    <n v="77583345"/>
    <x v="40"/>
    <x v="0"/>
  </r>
  <r>
    <n v="77583346"/>
    <x v="40"/>
    <x v="0"/>
  </r>
  <r>
    <n v="77583348"/>
    <x v="40"/>
    <x v="0"/>
  </r>
  <r>
    <n v="77583349"/>
    <x v="40"/>
    <x v="0"/>
  </r>
  <r>
    <n v="77583350"/>
    <x v="40"/>
    <x v="0"/>
  </r>
  <r>
    <n v="77583351"/>
    <x v="40"/>
    <x v="0"/>
  </r>
  <r>
    <n v="77583354"/>
    <x v="40"/>
    <x v="0"/>
  </r>
  <r>
    <n v="77583355"/>
    <x v="40"/>
    <x v="0"/>
  </r>
  <r>
    <n v="77583357"/>
    <x v="40"/>
    <x v="0"/>
  </r>
  <r>
    <n v="77583359"/>
    <x v="40"/>
    <x v="0"/>
  </r>
  <r>
    <n v="77583360"/>
    <x v="40"/>
    <x v="0"/>
  </r>
  <r>
    <n v="77583361"/>
    <x v="40"/>
    <x v="0"/>
  </r>
  <r>
    <n v="77583363"/>
    <x v="40"/>
    <x v="0"/>
  </r>
  <r>
    <n v="77583364"/>
    <x v="40"/>
    <x v="0"/>
  </r>
  <r>
    <n v="77583365"/>
    <x v="5"/>
    <x v="0"/>
  </r>
  <r>
    <n v="77583367"/>
    <x v="40"/>
    <x v="0"/>
  </r>
  <r>
    <n v="77583368"/>
    <x v="40"/>
    <x v="0"/>
  </r>
  <r>
    <n v="77583369"/>
    <x v="40"/>
    <x v="0"/>
  </r>
  <r>
    <n v="77583370"/>
    <x v="40"/>
    <x v="0"/>
  </r>
  <r>
    <n v="77583371"/>
    <x v="40"/>
    <x v="0"/>
  </r>
  <r>
    <n v="77583372"/>
    <x v="40"/>
    <x v="0"/>
  </r>
  <r>
    <n v="77583373"/>
    <x v="40"/>
    <x v="0"/>
  </r>
  <r>
    <n v="77583374"/>
    <x v="40"/>
    <x v="0"/>
  </r>
  <r>
    <n v="77583376"/>
    <x v="40"/>
    <x v="0"/>
  </r>
  <r>
    <n v="77583377"/>
    <x v="40"/>
    <x v="0"/>
  </r>
  <r>
    <n v="77583378"/>
    <x v="40"/>
    <x v="0"/>
  </r>
  <r>
    <n v="77583379"/>
    <x v="40"/>
    <x v="0"/>
  </r>
  <r>
    <n v="77583380"/>
    <x v="40"/>
    <x v="0"/>
  </r>
  <r>
    <n v="77583381"/>
    <x v="40"/>
    <x v="0"/>
  </r>
  <r>
    <n v="77583382"/>
    <x v="40"/>
    <x v="0"/>
  </r>
  <r>
    <n v="77583383"/>
    <x v="40"/>
    <x v="0"/>
  </r>
  <r>
    <n v="77583384"/>
    <x v="40"/>
    <x v="0"/>
  </r>
  <r>
    <n v="77583386"/>
    <x v="42"/>
    <x v="0"/>
  </r>
  <r>
    <n v="77583387"/>
    <x v="5"/>
    <x v="0"/>
  </r>
  <r>
    <n v="77583389"/>
    <x v="40"/>
    <x v="0"/>
  </r>
  <r>
    <n v="77583390"/>
    <x v="40"/>
    <x v="0"/>
  </r>
  <r>
    <n v="77583391"/>
    <x v="40"/>
    <x v="0"/>
  </r>
  <r>
    <n v="77583393"/>
    <x v="40"/>
    <x v="0"/>
  </r>
  <r>
    <n v="77583394"/>
    <x v="40"/>
    <x v="0"/>
  </r>
  <r>
    <n v="77583396"/>
    <x v="5"/>
    <x v="0"/>
  </r>
  <r>
    <n v="77583407"/>
    <x v="40"/>
    <x v="1"/>
  </r>
  <r>
    <n v="77583409"/>
    <x v="40"/>
    <x v="1"/>
  </r>
  <r>
    <n v="77583412"/>
    <x v="40"/>
    <x v="1"/>
  </r>
  <r>
    <n v="77583416"/>
    <x v="40"/>
    <x v="1"/>
  </r>
  <r>
    <n v="77583419"/>
    <x v="40"/>
    <x v="1"/>
  </r>
  <r>
    <n v="77583421"/>
    <x v="5"/>
    <x v="1"/>
  </r>
  <r>
    <n v="77583425"/>
    <x v="40"/>
    <x v="1"/>
  </r>
  <r>
    <n v="77583426"/>
    <x v="40"/>
    <x v="1"/>
  </r>
  <r>
    <n v="77583427"/>
    <x v="40"/>
    <x v="1"/>
  </r>
  <r>
    <n v="77583429"/>
    <x v="40"/>
    <x v="1"/>
  </r>
  <r>
    <n v="77583430"/>
    <x v="40"/>
    <x v="1"/>
  </r>
  <r>
    <n v="77583431"/>
    <x v="40"/>
    <x v="1"/>
  </r>
  <r>
    <n v="77583432"/>
    <x v="40"/>
    <x v="1"/>
  </r>
  <r>
    <n v="77583433"/>
    <x v="40"/>
    <x v="1"/>
  </r>
  <r>
    <n v="77583434"/>
    <x v="40"/>
    <x v="1"/>
  </r>
  <r>
    <n v="77583435"/>
    <x v="40"/>
    <x v="1"/>
  </r>
  <r>
    <n v="77583436"/>
    <x v="40"/>
    <x v="1"/>
  </r>
  <r>
    <n v="77583437"/>
    <x v="40"/>
    <x v="1"/>
  </r>
  <r>
    <n v="77583438"/>
    <x v="40"/>
    <x v="1"/>
  </r>
  <r>
    <n v="77583439"/>
    <x v="40"/>
    <x v="1"/>
  </r>
  <r>
    <n v="77583440"/>
    <x v="40"/>
    <x v="1"/>
  </r>
  <r>
    <n v="77583441"/>
    <x v="5"/>
    <x v="1"/>
  </r>
  <r>
    <n v="77583442"/>
    <x v="40"/>
    <x v="1"/>
  </r>
  <r>
    <n v="77583445"/>
    <x v="40"/>
    <x v="1"/>
  </r>
  <r>
    <n v="77583446"/>
    <x v="40"/>
    <x v="1"/>
  </r>
  <r>
    <n v="77583447"/>
    <x v="42"/>
    <x v="1"/>
  </r>
  <r>
    <n v="77583448"/>
    <x v="42"/>
    <x v="1"/>
  </r>
  <r>
    <n v="77583450"/>
    <x v="42"/>
    <x v="1"/>
  </r>
  <r>
    <n v="77583451"/>
    <x v="42"/>
    <x v="1"/>
  </r>
  <r>
    <n v="77583452"/>
    <x v="5"/>
    <x v="1"/>
  </r>
  <r>
    <n v="77583453"/>
    <x v="40"/>
    <x v="1"/>
  </r>
  <r>
    <n v="77583454"/>
    <x v="40"/>
    <x v="1"/>
  </r>
  <r>
    <n v="77583455"/>
    <x v="40"/>
    <x v="1"/>
  </r>
  <r>
    <n v="77583456"/>
    <x v="40"/>
    <x v="1"/>
  </r>
  <r>
    <n v="77583457"/>
    <x v="40"/>
    <x v="1"/>
  </r>
  <r>
    <n v="77583458"/>
    <x v="40"/>
    <x v="1"/>
  </r>
  <r>
    <n v="77583460"/>
    <x v="42"/>
    <x v="1"/>
  </r>
  <r>
    <n v="77583461"/>
    <x v="5"/>
    <x v="1"/>
  </r>
  <r>
    <n v="77583462"/>
    <x v="5"/>
    <x v="1"/>
  </r>
  <r>
    <n v="77583463"/>
    <x v="5"/>
    <x v="1"/>
  </r>
  <r>
    <n v="77583464"/>
    <x v="42"/>
    <x v="1"/>
  </r>
  <r>
    <n v="77583465"/>
    <x v="5"/>
    <x v="1"/>
  </r>
  <r>
    <n v="77583466"/>
    <x v="40"/>
    <x v="1"/>
  </r>
  <r>
    <n v="77583467"/>
    <x v="40"/>
    <x v="1"/>
  </r>
  <r>
    <n v="77583468"/>
    <x v="40"/>
    <x v="1"/>
  </r>
  <r>
    <n v="77583469"/>
    <x v="40"/>
    <x v="1"/>
  </r>
  <r>
    <n v="77583470"/>
    <x v="40"/>
    <x v="1"/>
  </r>
  <r>
    <n v="77583471"/>
    <x v="40"/>
    <x v="1"/>
  </r>
  <r>
    <n v="77583472"/>
    <x v="40"/>
    <x v="1"/>
  </r>
  <r>
    <n v="77583473"/>
    <x v="40"/>
    <x v="1"/>
  </r>
  <r>
    <n v="77583474"/>
    <x v="40"/>
    <x v="1"/>
  </r>
  <r>
    <n v="77583475"/>
    <x v="40"/>
    <x v="1"/>
  </r>
  <r>
    <n v="77583476"/>
    <x v="40"/>
    <x v="1"/>
  </r>
  <r>
    <n v="77583477"/>
    <x v="40"/>
    <x v="1"/>
  </r>
  <r>
    <n v="77583478"/>
    <x v="40"/>
    <x v="1"/>
  </r>
  <r>
    <n v="77583479"/>
    <x v="5"/>
    <x v="1"/>
  </r>
  <r>
    <n v="77583480"/>
    <x v="5"/>
    <x v="1"/>
  </r>
  <r>
    <n v="77583481"/>
    <x v="40"/>
    <x v="1"/>
  </r>
  <r>
    <n v="77583482"/>
    <x v="40"/>
    <x v="1"/>
  </r>
  <r>
    <n v="77583483"/>
    <x v="5"/>
    <x v="1"/>
  </r>
  <r>
    <n v="77583484"/>
    <x v="40"/>
    <x v="1"/>
  </r>
  <r>
    <n v="77583485"/>
    <x v="40"/>
    <x v="1"/>
  </r>
  <r>
    <n v="77583486"/>
    <x v="40"/>
    <x v="1"/>
  </r>
  <r>
    <n v="77583487"/>
    <x v="40"/>
    <x v="1"/>
  </r>
  <r>
    <n v="77583488"/>
    <x v="40"/>
    <x v="1"/>
  </r>
  <r>
    <n v="77583489"/>
    <x v="40"/>
    <x v="1"/>
  </r>
  <r>
    <n v="77583490"/>
    <x v="5"/>
    <x v="1"/>
  </r>
  <r>
    <n v="77583491"/>
    <x v="40"/>
    <x v="1"/>
  </r>
  <r>
    <n v="77583492"/>
    <x v="40"/>
    <x v="1"/>
  </r>
  <r>
    <n v="77583493"/>
    <x v="40"/>
    <x v="1"/>
  </r>
  <r>
    <n v="77583494"/>
    <x v="40"/>
    <x v="1"/>
  </r>
  <r>
    <n v="77583495"/>
    <x v="40"/>
    <x v="1"/>
  </r>
  <r>
    <n v="77583496"/>
    <x v="40"/>
    <x v="1"/>
  </r>
  <r>
    <n v="77583497"/>
    <x v="40"/>
    <x v="1"/>
  </r>
  <r>
    <n v="77583498"/>
    <x v="40"/>
    <x v="1"/>
  </r>
  <r>
    <n v="77583499"/>
    <x v="40"/>
    <x v="3"/>
  </r>
  <r>
    <n v="77583500"/>
    <x v="5"/>
    <x v="8"/>
  </r>
  <r>
    <n v="77583501"/>
    <x v="42"/>
    <x v="8"/>
  </r>
  <r>
    <n v="77583502"/>
    <x v="40"/>
    <x v="8"/>
  </r>
  <r>
    <n v="77583503"/>
    <x v="40"/>
    <x v="8"/>
  </r>
  <r>
    <n v="77583506"/>
    <x v="5"/>
    <x v="8"/>
  </r>
  <r>
    <n v="77583508"/>
    <x v="5"/>
    <x v="8"/>
  </r>
  <r>
    <n v="77583509"/>
    <x v="5"/>
    <x v="8"/>
  </r>
  <r>
    <n v="77583510"/>
    <x v="40"/>
    <x v="13"/>
  </r>
  <r>
    <n v="77583513"/>
    <x v="40"/>
    <x v="13"/>
  </r>
  <r>
    <n v="77583514"/>
    <x v="40"/>
    <x v="13"/>
  </r>
  <r>
    <n v="77583515"/>
    <x v="5"/>
    <x v="13"/>
  </r>
  <r>
    <n v="77583516"/>
    <x v="40"/>
    <x v="13"/>
  </r>
  <r>
    <n v="77583517"/>
    <x v="40"/>
    <x v="13"/>
  </r>
  <r>
    <n v="77583520"/>
    <x v="40"/>
    <x v="13"/>
  </r>
  <r>
    <n v="77583521"/>
    <x v="5"/>
    <x v="13"/>
  </r>
  <r>
    <n v="77583522"/>
    <x v="40"/>
    <x v="13"/>
  </r>
  <r>
    <n v="77583523"/>
    <x v="40"/>
    <x v="13"/>
  </r>
  <r>
    <n v="77583525"/>
    <x v="40"/>
    <x v="13"/>
  </r>
  <r>
    <n v="77583526"/>
    <x v="40"/>
    <x v="13"/>
  </r>
  <r>
    <n v="77583527"/>
    <x v="40"/>
    <x v="13"/>
  </r>
  <r>
    <n v="77583528"/>
    <x v="40"/>
    <x v="13"/>
  </r>
  <r>
    <n v="77583529"/>
    <x v="40"/>
    <x v="13"/>
  </r>
  <r>
    <n v="77583530"/>
    <x v="40"/>
    <x v="13"/>
  </r>
  <r>
    <n v="77583531"/>
    <x v="40"/>
    <x v="13"/>
  </r>
  <r>
    <n v="77583532"/>
    <x v="40"/>
    <x v="13"/>
  </r>
  <r>
    <n v="77583534"/>
    <x v="40"/>
    <x v="13"/>
  </r>
  <r>
    <n v="77583535"/>
    <x v="40"/>
    <x v="13"/>
  </r>
  <r>
    <n v="77583536"/>
    <x v="40"/>
    <x v="3"/>
  </r>
  <r>
    <n v="77583538"/>
    <x v="40"/>
    <x v="13"/>
  </r>
  <r>
    <n v="77583540"/>
    <x v="40"/>
    <x v="13"/>
  </r>
  <r>
    <n v="77583542"/>
    <x v="40"/>
    <x v="13"/>
  </r>
  <r>
    <n v="77583544"/>
    <x v="40"/>
    <x v="3"/>
  </r>
  <r>
    <n v="77583546"/>
    <x v="40"/>
    <x v="3"/>
  </r>
  <r>
    <n v="77583548"/>
    <x v="40"/>
    <x v="3"/>
  </r>
  <r>
    <n v="77583549"/>
    <x v="40"/>
    <x v="3"/>
  </r>
  <r>
    <n v="77583550"/>
    <x v="40"/>
    <x v="3"/>
  </r>
  <r>
    <n v="77583552"/>
    <x v="40"/>
    <x v="3"/>
  </r>
  <r>
    <n v="77583553"/>
    <x v="40"/>
    <x v="3"/>
  </r>
  <r>
    <n v="77583554"/>
    <x v="40"/>
    <x v="3"/>
  </r>
  <r>
    <n v="77583556"/>
    <x v="40"/>
    <x v="3"/>
  </r>
  <r>
    <n v="77583558"/>
    <x v="40"/>
    <x v="3"/>
  </r>
  <r>
    <n v="77583559"/>
    <x v="40"/>
    <x v="3"/>
  </r>
  <r>
    <n v="77583560"/>
    <x v="40"/>
    <x v="3"/>
  </r>
  <r>
    <n v="77583562"/>
    <x v="40"/>
    <x v="3"/>
  </r>
  <r>
    <n v="77583563"/>
    <x v="40"/>
    <x v="3"/>
  </r>
  <r>
    <n v="77583564"/>
    <x v="40"/>
    <x v="3"/>
  </r>
  <r>
    <n v="77583565"/>
    <x v="40"/>
    <x v="3"/>
  </r>
  <r>
    <n v="77583566"/>
    <x v="40"/>
    <x v="3"/>
  </r>
  <r>
    <n v="77583568"/>
    <x v="40"/>
    <x v="3"/>
  </r>
  <r>
    <n v="77583569"/>
    <x v="40"/>
    <x v="3"/>
  </r>
  <r>
    <n v="77583570"/>
    <x v="40"/>
    <x v="3"/>
  </r>
  <r>
    <n v="77583571"/>
    <x v="40"/>
    <x v="3"/>
  </r>
  <r>
    <n v="77583572"/>
    <x v="40"/>
    <x v="3"/>
  </r>
  <r>
    <n v="77583574"/>
    <x v="40"/>
    <x v="3"/>
  </r>
  <r>
    <n v="77583575"/>
    <x v="40"/>
    <x v="3"/>
  </r>
  <r>
    <n v="77583577"/>
    <x v="40"/>
    <x v="3"/>
  </r>
  <r>
    <n v="77583578"/>
    <x v="40"/>
    <x v="3"/>
  </r>
  <r>
    <n v="77583581"/>
    <x v="5"/>
    <x v="12"/>
  </r>
  <r>
    <n v="77583582"/>
    <x v="5"/>
    <x v="12"/>
  </r>
  <r>
    <n v="77583583"/>
    <x v="40"/>
    <x v="12"/>
  </r>
  <r>
    <n v="77583584"/>
    <x v="40"/>
    <x v="12"/>
  </r>
  <r>
    <n v="77583585"/>
    <x v="40"/>
    <x v="12"/>
  </r>
  <r>
    <n v="77583586"/>
    <x v="40"/>
    <x v="12"/>
  </r>
  <r>
    <n v="77583587"/>
    <x v="5"/>
    <x v="12"/>
  </r>
  <r>
    <n v="77583589"/>
    <x v="40"/>
    <x v="12"/>
  </r>
  <r>
    <n v="77583591"/>
    <x v="40"/>
    <x v="12"/>
  </r>
  <r>
    <n v="77583592"/>
    <x v="40"/>
    <x v="12"/>
  </r>
  <r>
    <n v="77583593"/>
    <x v="40"/>
    <x v="12"/>
  </r>
  <r>
    <n v="77583595"/>
    <x v="40"/>
    <x v="12"/>
  </r>
  <r>
    <n v="77583596"/>
    <x v="40"/>
    <x v="10"/>
  </r>
  <r>
    <n v="77583597"/>
    <x v="40"/>
    <x v="12"/>
  </r>
  <r>
    <n v="77583598"/>
    <x v="40"/>
    <x v="12"/>
  </r>
  <r>
    <n v="77583599"/>
    <x v="40"/>
    <x v="12"/>
  </r>
  <r>
    <n v="77583600"/>
    <x v="40"/>
    <x v="12"/>
  </r>
  <r>
    <n v="77583601"/>
    <x v="40"/>
    <x v="12"/>
  </r>
  <r>
    <n v="77583602"/>
    <x v="40"/>
    <x v="12"/>
  </r>
  <r>
    <n v="77583603"/>
    <x v="40"/>
    <x v="12"/>
  </r>
  <r>
    <n v="77583604"/>
    <x v="40"/>
    <x v="12"/>
  </r>
  <r>
    <n v="77583605"/>
    <x v="40"/>
    <x v="12"/>
  </r>
  <r>
    <n v="77583606"/>
    <x v="40"/>
    <x v="12"/>
  </r>
  <r>
    <n v="77583607"/>
    <x v="5"/>
    <x v="12"/>
  </r>
  <r>
    <n v="77583608"/>
    <x v="40"/>
    <x v="12"/>
  </r>
  <r>
    <n v="77583609"/>
    <x v="40"/>
    <x v="12"/>
  </r>
  <r>
    <n v="77583610"/>
    <x v="40"/>
    <x v="12"/>
  </r>
  <r>
    <n v="77583611"/>
    <x v="40"/>
    <x v="12"/>
  </r>
  <r>
    <n v="77583614"/>
    <x v="40"/>
    <x v="12"/>
  </r>
  <r>
    <n v="77583616"/>
    <x v="40"/>
    <x v="12"/>
  </r>
  <r>
    <n v="77583617"/>
    <x v="40"/>
    <x v="12"/>
  </r>
  <r>
    <n v="77583618"/>
    <x v="40"/>
    <x v="12"/>
  </r>
  <r>
    <n v="77583619"/>
    <x v="5"/>
    <x v="12"/>
  </r>
  <r>
    <n v="77583620"/>
    <x v="5"/>
    <x v="12"/>
  </r>
  <r>
    <n v="77583621"/>
    <x v="40"/>
    <x v="12"/>
  </r>
  <r>
    <n v="77583622"/>
    <x v="40"/>
    <x v="12"/>
  </r>
  <r>
    <n v="77583624"/>
    <x v="40"/>
    <x v="12"/>
  </r>
  <r>
    <n v="77583627"/>
    <x v="40"/>
    <x v="12"/>
  </r>
  <r>
    <n v="77583628"/>
    <x v="40"/>
    <x v="12"/>
  </r>
  <r>
    <n v="77583629"/>
    <x v="40"/>
    <x v="12"/>
  </r>
  <r>
    <n v="77583630"/>
    <x v="40"/>
    <x v="12"/>
  </r>
  <r>
    <n v="77583631"/>
    <x v="40"/>
    <x v="12"/>
  </r>
  <r>
    <n v="77583632"/>
    <x v="40"/>
    <x v="12"/>
  </r>
  <r>
    <n v="77583633"/>
    <x v="40"/>
    <x v="12"/>
  </r>
  <r>
    <n v="77583634"/>
    <x v="40"/>
    <x v="12"/>
  </r>
  <r>
    <n v="77583635"/>
    <x v="40"/>
    <x v="12"/>
  </r>
  <r>
    <n v="77583636"/>
    <x v="40"/>
    <x v="12"/>
  </r>
  <r>
    <n v="77583638"/>
    <x v="40"/>
    <x v="12"/>
  </r>
  <r>
    <n v="77583639"/>
    <x v="40"/>
    <x v="12"/>
  </r>
  <r>
    <n v="77583640"/>
    <x v="40"/>
    <x v="12"/>
  </r>
  <r>
    <n v="77583641"/>
    <x v="40"/>
    <x v="12"/>
  </r>
  <r>
    <n v="77583642"/>
    <x v="40"/>
    <x v="12"/>
  </r>
  <r>
    <n v="77583643"/>
    <x v="40"/>
    <x v="12"/>
  </r>
  <r>
    <n v="77583644"/>
    <x v="40"/>
    <x v="12"/>
  </r>
  <r>
    <n v="77583645"/>
    <x v="40"/>
    <x v="12"/>
  </r>
  <r>
    <n v="77583646"/>
    <x v="40"/>
    <x v="12"/>
  </r>
  <r>
    <n v="77583651"/>
    <x v="40"/>
    <x v="12"/>
  </r>
  <r>
    <n v="77583654"/>
    <x v="5"/>
    <x v="12"/>
  </r>
  <r>
    <n v="77583662"/>
    <x v="40"/>
    <x v="12"/>
  </r>
  <r>
    <n v="77583663"/>
    <x v="40"/>
    <x v="12"/>
  </r>
  <r>
    <n v="77583665"/>
    <x v="40"/>
    <x v="12"/>
  </r>
  <r>
    <n v="77583666"/>
    <x v="40"/>
    <x v="12"/>
  </r>
  <r>
    <n v="77583667"/>
    <x v="40"/>
    <x v="12"/>
  </r>
  <r>
    <n v="77583668"/>
    <x v="40"/>
    <x v="12"/>
  </r>
  <r>
    <n v="77583670"/>
    <x v="40"/>
    <x v="12"/>
  </r>
  <r>
    <n v="77583671"/>
    <x v="42"/>
    <x v="12"/>
  </r>
  <r>
    <n v="77583672"/>
    <x v="40"/>
    <x v="12"/>
  </r>
  <r>
    <n v="77583673"/>
    <x v="40"/>
    <x v="12"/>
  </r>
  <r>
    <n v="77583674"/>
    <x v="40"/>
    <x v="12"/>
  </r>
  <r>
    <n v="77583675"/>
    <x v="40"/>
    <x v="12"/>
  </r>
  <r>
    <n v="77583676"/>
    <x v="40"/>
    <x v="12"/>
  </r>
  <r>
    <n v="77583678"/>
    <x v="40"/>
    <x v="12"/>
  </r>
  <r>
    <n v="77583679"/>
    <x v="40"/>
    <x v="12"/>
  </r>
  <r>
    <n v="77583680"/>
    <x v="40"/>
    <x v="12"/>
  </r>
  <r>
    <n v="77583681"/>
    <x v="5"/>
    <x v="12"/>
  </r>
  <r>
    <n v="77583683"/>
    <x v="5"/>
    <x v="5"/>
  </r>
  <r>
    <n v="77583684"/>
    <x v="5"/>
    <x v="5"/>
  </r>
  <r>
    <n v="77583686"/>
    <x v="5"/>
    <x v="5"/>
  </r>
  <r>
    <n v="77583687"/>
    <x v="5"/>
    <x v="5"/>
  </r>
  <r>
    <n v="77583688"/>
    <x v="5"/>
    <x v="5"/>
  </r>
  <r>
    <n v="77583689"/>
    <x v="40"/>
    <x v="5"/>
  </r>
  <r>
    <n v="77583690"/>
    <x v="40"/>
    <x v="5"/>
  </r>
  <r>
    <n v="77583691"/>
    <x v="40"/>
    <x v="5"/>
  </r>
  <r>
    <n v="77583692"/>
    <x v="40"/>
    <x v="5"/>
  </r>
  <r>
    <n v="77583695"/>
    <x v="40"/>
    <x v="5"/>
  </r>
  <r>
    <n v="77583696"/>
    <x v="40"/>
    <x v="5"/>
  </r>
  <r>
    <n v="77583698"/>
    <x v="40"/>
    <x v="5"/>
  </r>
  <r>
    <n v="77583700"/>
    <x v="40"/>
    <x v="5"/>
  </r>
  <r>
    <n v="77583701"/>
    <x v="5"/>
    <x v="5"/>
  </r>
  <r>
    <n v="77583702"/>
    <x v="40"/>
    <x v="5"/>
  </r>
  <r>
    <n v="77583704"/>
    <x v="42"/>
    <x v="15"/>
  </r>
  <r>
    <n v="77583705"/>
    <x v="5"/>
    <x v="15"/>
  </r>
  <r>
    <n v="77583706"/>
    <x v="5"/>
    <x v="15"/>
  </r>
  <r>
    <n v="77583707"/>
    <x v="42"/>
    <x v="15"/>
  </r>
  <r>
    <n v="77583708"/>
    <x v="40"/>
    <x v="5"/>
  </r>
  <r>
    <n v="77583711"/>
    <x v="40"/>
    <x v="5"/>
  </r>
  <r>
    <n v="77583712"/>
    <x v="40"/>
    <x v="5"/>
  </r>
  <r>
    <n v="77583713"/>
    <x v="40"/>
    <x v="5"/>
  </r>
  <r>
    <n v="77583714"/>
    <x v="40"/>
    <x v="5"/>
  </r>
  <r>
    <n v="77583716"/>
    <x v="40"/>
    <x v="5"/>
  </r>
  <r>
    <n v="77583717"/>
    <x v="40"/>
    <x v="5"/>
  </r>
  <r>
    <n v="77583718"/>
    <x v="40"/>
    <x v="5"/>
  </r>
  <r>
    <n v="77583720"/>
    <x v="40"/>
    <x v="5"/>
  </r>
  <r>
    <n v="77583723"/>
    <x v="40"/>
    <x v="5"/>
  </r>
  <r>
    <n v="77583724"/>
    <x v="40"/>
    <x v="5"/>
  </r>
  <r>
    <n v="77583725"/>
    <x v="40"/>
    <x v="5"/>
  </r>
  <r>
    <n v="77583727"/>
    <x v="40"/>
    <x v="5"/>
  </r>
  <r>
    <n v="77583728"/>
    <x v="40"/>
    <x v="5"/>
  </r>
  <r>
    <n v="77583729"/>
    <x v="40"/>
    <x v="5"/>
  </r>
  <r>
    <n v="77583731"/>
    <x v="40"/>
    <x v="5"/>
  </r>
  <r>
    <n v="77583732"/>
    <x v="40"/>
    <x v="5"/>
  </r>
  <r>
    <n v="77583733"/>
    <x v="40"/>
    <x v="5"/>
  </r>
  <r>
    <n v="77583734"/>
    <x v="40"/>
    <x v="5"/>
  </r>
  <r>
    <n v="77583737"/>
    <x v="5"/>
    <x v="5"/>
  </r>
  <r>
    <n v="77583738"/>
    <x v="5"/>
    <x v="5"/>
  </r>
  <r>
    <n v="77583739"/>
    <x v="40"/>
    <x v="5"/>
  </r>
  <r>
    <n v="77583740"/>
    <x v="40"/>
    <x v="5"/>
  </r>
  <r>
    <n v="77583741"/>
    <x v="40"/>
    <x v="5"/>
  </r>
  <r>
    <n v="77583742"/>
    <x v="40"/>
    <x v="5"/>
  </r>
  <r>
    <n v="77583744"/>
    <x v="40"/>
    <x v="5"/>
  </r>
  <r>
    <n v="77583746"/>
    <x v="40"/>
    <x v="5"/>
  </r>
  <r>
    <n v="77583747"/>
    <x v="40"/>
    <x v="5"/>
  </r>
  <r>
    <n v="77583748"/>
    <x v="5"/>
    <x v="5"/>
  </r>
  <r>
    <n v="77583749"/>
    <x v="5"/>
    <x v="5"/>
  </r>
  <r>
    <n v="77583751"/>
    <x v="40"/>
    <x v="5"/>
  </r>
  <r>
    <n v="77583752"/>
    <x v="40"/>
    <x v="12"/>
  </r>
  <r>
    <n v="77583753"/>
    <x v="40"/>
    <x v="12"/>
  </r>
  <r>
    <n v="77583756"/>
    <x v="40"/>
    <x v="12"/>
  </r>
  <r>
    <n v="77583759"/>
    <x v="40"/>
    <x v="12"/>
  </r>
  <r>
    <n v="77583761"/>
    <x v="40"/>
    <x v="12"/>
  </r>
  <r>
    <n v="77583762"/>
    <x v="40"/>
    <x v="12"/>
  </r>
  <r>
    <n v="77583763"/>
    <x v="40"/>
    <x v="12"/>
  </r>
  <r>
    <n v="77583765"/>
    <x v="40"/>
    <x v="12"/>
  </r>
  <r>
    <n v="77583766"/>
    <x v="40"/>
    <x v="12"/>
  </r>
  <r>
    <n v="77583768"/>
    <x v="40"/>
    <x v="12"/>
  </r>
  <r>
    <n v="77583769"/>
    <x v="5"/>
    <x v="12"/>
  </r>
  <r>
    <n v="77583770"/>
    <x v="40"/>
    <x v="12"/>
  </r>
  <r>
    <n v="77583774"/>
    <x v="40"/>
    <x v="12"/>
  </r>
  <r>
    <n v="77583775"/>
    <x v="40"/>
    <x v="12"/>
  </r>
  <r>
    <n v="77583777"/>
    <x v="40"/>
    <x v="12"/>
  </r>
  <r>
    <n v="77583781"/>
    <x v="40"/>
    <x v="12"/>
  </r>
  <r>
    <n v="77583782"/>
    <x v="40"/>
    <x v="12"/>
  </r>
  <r>
    <n v="77583784"/>
    <x v="40"/>
    <x v="12"/>
  </r>
  <r>
    <n v="77583785"/>
    <x v="40"/>
    <x v="12"/>
  </r>
  <r>
    <n v="77583786"/>
    <x v="40"/>
    <x v="12"/>
  </r>
  <r>
    <n v="77583787"/>
    <x v="40"/>
    <x v="12"/>
  </r>
  <r>
    <n v="77583788"/>
    <x v="40"/>
    <x v="12"/>
  </r>
  <r>
    <n v="77583791"/>
    <x v="5"/>
    <x v="15"/>
  </r>
  <r>
    <n v="77583792"/>
    <x v="42"/>
    <x v="12"/>
  </r>
  <r>
    <n v="77583793"/>
    <x v="40"/>
    <x v="12"/>
  </r>
  <r>
    <n v="77583794"/>
    <x v="40"/>
    <x v="12"/>
  </r>
  <r>
    <n v="77583801"/>
    <x v="40"/>
    <x v="12"/>
  </r>
  <r>
    <n v="77583802"/>
    <x v="40"/>
    <x v="12"/>
  </r>
  <r>
    <n v="77583803"/>
    <x v="40"/>
    <x v="12"/>
  </r>
  <r>
    <n v="77583806"/>
    <x v="40"/>
    <x v="12"/>
  </r>
  <r>
    <n v="77583807"/>
    <x v="40"/>
    <x v="5"/>
  </r>
  <r>
    <n v="77583808"/>
    <x v="40"/>
    <x v="5"/>
  </r>
  <r>
    <n v="77583809"/>
    <x v="40"/>
    <x v="5"/>
  </r>
  <r>
    <n v="77583810"/>
    <x v="40"/>
    <x v="5"/>
  </r>
  <r>
    <n v="77583811"/>
    <x v="40"/>
    <x v="5"/>
  </r>
  <r>
    <n v="77583812"/>
    <x v="40"/>
    <x v="5"/>
  </r>
  <r>
    <n v="77583813"/>
    <x v="40"/>
    <x v="5"/>
  </r>
  <r>
    <n v="77583814"/>
    <x v="40"/>
    <x v="5"/>
  </r>
  <r>
    <n v="77583815"/>
    <x v="40"/>
    <x v="5"/>
  </r>
  <r>
    <n v="77583816"/>
    <x v="40"/>
    <x v="5"/>
  </r>
  <r>
    <n v="77583817"/>
    <x v="40"/>
    <x v="5"/>
  </r>
  <r>
    <n v="77583818"/>
    <x v="40"/>
    <x v="5"/>
  </r>
  <r>
    <n v="77583819"/>
    <x v="40"/>
    <x v="5"/>
  </r>
  <r>
    <n v="77583820"/>
    <x v="40"/>
    <x v="5"/>
  </r>
  <r>
    <n v="77583822"/>
    <x v="40"/>
    <x v="5"/>
  </r>
  <r>
    <n v="77583824"/>
    <x v="40"/>
    <x v="5"/>
  </r>
  <r>
    <n v="77583825"/>
    <x v="40"/>
    <x v="5"/>
  </r>
  <r>
    <n v="77583826"/>
    <x v="40"/>
    <x v="5"/>
  </r>
  <r>
    <n v="77583827"/>
    <x v="40"/>
    <x v="5"/>
  </r>
  <r>
    <n v="77583828"/>
    <x v="40"/>
    <x v="5"/>
  </r>
  <r>
    <n v="77583829"/>
    <x v="40"/>
    <x v="5"/>
  </r>
  <r>
    <n v="77583830"/>
    <x v="40"/>
    <x v="5"/>
  </r>
  <r>
    <n v="77583831"/>
    <x v="40"/>
    <x v="5"/>
  </r>
  <r>
    <n v="77583832"/>
    <x v="40"/>
    <x v="5"/>
  </r>
  <r>
    <n v="77583833"/>
    <x v="40"/>
    <x v="5"/>
  </r>
  <r>
    <n v="77583834"/>
    <x v="40"/>
    <x v="5"/>
  </r>
  <r>
    <n v="77583835"/>
    <x v="40"/>
    <x v="5"/>
  </r>
  <r>
    <n v="77583836"/>
    <x v="40"/>
    <x v="5"/>
  </r>
  <r>
    <n v="77583837"/>
    <x v="40"/>
    <x v="5"/>
  </r>
  <r>
    <n v="77583838"/>
    <x v="40"/>
    <x v="5"/>
  </r>
  <r>
    <n v="77583840"/>
    <x v="40"/>
    <x v="5"/>
  </r>
  <r>
    <n v="77583841"/>
    <x v="40"/>
    <x v="5"/>
  </r>
  <r>
    <n v="77583842"/>
    <x v="40"/>
    <x v="5"/>
  </r>
  <r>
    <n v="77583843"/>
    <x v="40"/>
    <x v="5"/>
  </r>
  <r>
    <n v="77583844"/>
    <x v="40"/>
    <x v="5"/>
  </r>
  <r>
    <n v="77583845"/>
    <x v="40"/>
    <x v="5"/>
  </r>
  <r>
    <n v="77583846"/>
    <x v="40"/>
    <x v="5"/>
  </r>
  <r>
    <n v="77583847"/>
    <x v="40"/>
    <x v="5"/>
  </r>
  <r>
    <n v="77583848"/>
    <x v="5"/>
    <x v="1"/>
  </r>
  <r>
    <n v="77583849"/>
    <x v="40"/>
    <x v="5"/>
  </r>
  <r>
    <n v="77583851"/>
    <x v="40"/>
    <x v="5"/>
  </r>
  <r>
    <n v="77583852"/>
    <x v="40"/>
    <x v="5"/>
  </r>
  <r>
    <n v="77583853"/>
    <x v="40"/>
    <x v="5"/>
  </r>
  <r>
    <n v="77583854"/>
    <x v="40"/>
    <x v="5"/>
  </r>
  <r>
    <n v="77583855"/>
    <x v="40"/>
    <x v="5"/>
  </r>
  <r>
    <n v="77583856"/>
    <x v="40"/>
    <x v="5"/>
  </r>
  <r>
    <n v="77583857"/>
    <x v="40"/>
    <x v="5"/>
  </r>
  <r>
    <n v="77583858"/>
    <x v="40"/>
    <x v="5"/>
  </r>
  <r>
    <n v="77583861"/>
    <x v="40"/>
    <x v="5"/>
  </r>
  <r>
    <n v="77583862"/>
    <x v="40"/>
    <x v="5"/>
  </r>
  <r>
    <n v="77583863"/>
    <x v="40"/>
    <x v="5"/>
  </r>
  <r>
    <n v="77583864"/>
    <x v="40"/>
    <x v="5"/>
  </r>
  <r>
    <n v="77583865"/>
    <x v="5"/>
    <x v="5"/>
  </r>
  <r>
    <n v="77583866"/>
    <x v="5"/>
    <x v="5"/>
  </r>
  <r>
    <n v="77583867"/>
    <x v="5"/>
    <x v="5"/>
  </r>
  <r>
    <n v="77583868"/>
    <x v="5"/>
    <x v="5"/>
  </r>
  <r>
    <n v="77583870"/>
    <x v="5"/>
    <x v="1"/>
  </r>
  <r>
    <n v="77583871"/>
    <x v="5"/>
    <x v="5"/>
  </r>
  <r>
    <n v="77583872"/>
    <x v="40"/>
    <x v="1"/>
  </r>
  <r>
    <n v="77583873"/>
    <x v="40"/>
    <x v="1"/>
  </r>
  <r>
    <n v="77583875"/>
    <x v="40"/>
    <x v="1"/>
  </r>
  <r>
    <n v="77583876"/>
    <x v="40"/>
    <x v="1"/>
  </r>
  <r>
    <n v="77583877"/>
    <x v="40"/>
    <x v="1"/>
  </r>
  <r>
    <n v="77583878"/>
    <x v="40"/>
    <x v="1"/>
  </r>
  <r>
    <n v="77583879"/>
    <x v="5"/>
    <x v="1"/>
  </r>
  <r>
    <n v="77583880"/>
    <x v="40"/>
    <x v="1"/>
  </r>
  <r>
    <n v="77583881"/>
    <x v="40"/>
    <x v="5"/>
  </r>
  <r>
    <n v="77583882"/>
    <x v="40"/>
    <x v="5"/>
  </r>
  <r>
    <n v="77583884"/>
    <x v="40"/>
    <x v="5"/>
  </r>
  <r>
    <n v="77583885"/>
    <x v="40"/>
    <x v="5"/>
  </r>
  <r>
    <n v="77583886"/>
    <x v="40"/>
    <x v="5"/>
  </r>
  <r>
    <n v="77583887"/>
    <x v="40"/>
    <x v="5"/>
  </r>
  <r>
    <n v="77583888"/>
    <x v="40"/>
    <x v="5"/>
  </r>
  <r>
    <n v="77583889"/>
    <x v="40"/>
    <x v="5"/>
  </r>
  <r>
    <n v="77583890"/>
    <x v="40"/>
    <x v="5"/>
  </r>
  <r>
    <n v="77583891"/>
    <x v="5"/>
    <x v="5"/>
  </r>
  <r>
    <n v="77583892"/>
    <x v="40"/>
    <x v="5"/>
  </r>
  <r>
    <n v="77583893"/>
    <x v="40"/>
    <x v="5"/>
  </r>
  <r>
    <n v="77583894"/>
    <x v="40"/>
    <x v="5"/>
  </r>
  <r>
    <n v="77583895"/>
    <x v="40"/>
    <x v="16"/>
  </r>
  <r>
    <n v="77583896"/>
    <x v="40"/>
    <x v="16"/>
  </r>
  <r>
    <n v="77583897"/>
    <x v="40"/>
    <x v="1"/>
  </r>
  <r>
    <n v="77583899"/>
    <x v="40"/>
    <x v="1"/>
  </r>
  <r>
    <n v="77583900"/>
    <x v="40"/>
    <x v="1"/>
  </r>
  <r>
    <n v="77583901"/>
    <x v="40"/>
    <x v="1"/>
  </r>
  <r>
    <n v="77583902"/>
    <x v="40"/>
    <x v="1"/>
  </r>
  <r>
    <n v="77583903"/>
    <x v="40"/>
    <x v="1"/>
  </r>
  <r>
    <n v="77583904"/>
    <x v="40"/>
    <x v="1"/>
  </r>
  <r>
    <n v="77583905"/>
    <x v="40"/>
    <x v="1"/>
  </r>
  <r>
    <n v="77583906"/>
    <x v="40"/>
    <x v="1"/>
  </r>
  <r>
    <n v="77583907"/>
    <x v="40"/>
    <x v="1"/>
  </r>
  <r>
    <n v="77583908"/>
    <x v="40"/>
    <x v="1"/>
  </r>
  <r>
    <n v="77583909"/>
    <x v="40"/>
    <x v="1"/>
  </r>
  <r>
    <n v="77583910"/>
    <x v="40"/>
    <x v="1"/>
  </r>
  <r>
    <n v="77583911"/>
    <x v="40"/>
    <x v="1"/>
  </r>
  <r>
    <n v="77583912"/>
    <x v="40"/>
    <x v="1"/>
  </r>
  <r>
    <n v="77583913"/>
    <x v="40"/>
    <x v="1"/>
  </r>
  <r>
    <n v="77583914"/>
    <x v="40"/>
    <x v="1"/>
  </r>
  <r>
    <n v="77583915"/>
    <x v="40"/>
    <x v="1"/>
  </r>
  <r>
    <n v="77583916"/>
    <x v="40"/>
    <x v="1"/>
  </r>
  <r>
    <n v="77583917"/>
    <x v="40"/>
    <x v="1"/>
  </r>
  <r>
    <n v="77583918"/>
    <x v="40"/>
    <x v="1"/>
  </r>
  <r>
    <n v="77583919"/>
    <x v="40"/>
    <x v="1"/>
  </r>
  <r>
    <n v="77583920"/>
    <x v="40"/>
    <x v="1"/>
  </r>
  <r>
    <n v="77583921"/>
    <x v="40"/>
    <x v="1"/>
  </r>
  <r>
    <n v="77583922"/>
    <x v="40"/>
    <x v="1"/>
  </r>
  <r>
    <n v="77583924"/>
    <x v="40"/>
    <x v="16"/>
  </r>
  <r>
    <n v="77583925"/>
    <x v="40"/>
    <x v="16"/>
  </r>
  <r>
    <n v="77583926"/>
    <x v="40"/>
    <x v="16"/>
  </r>
  <r>
    <n v="77583927"/>
    <x v="40"/>
    <x v="16"/>
  </r>
  <r>
    <n v="77583929"/>
    <x v="40"/>
    <x v="16"/>
  </r>
  <r>
    <n v="77583930"/>
    <x v="40"/>
    <x v="17"/>
  </r>
  <r>
    <n v="77583931"/>
    <x v="40"/>
    <x v="17"/>
  </r>
  <r>
    <n v="77583932"/>
    <x v="40"/>
    <x v="17"/>
  </r>
  <r>
    <n v="77583934"/>
    <x v="40"/>
    <x v="17"/>
  </r>
  <r>
    <n v="77583935"/>
    <x v="40"/>
    <x v="17"/>
  </r>
  <r>
    <n v="77583937"/>
    <x v="40"/>
    <x v="17"/>
  </r>
  <r>
    <n v="77583938"/>
    <x v="40"/>
    <x v="17"/>
  </r>
  <r>
    <n v="77583939"/>
    <x v="40"/>
    <x v="17"/>
  </r>
  <r>
    <n v="77583940"/>
    <x v="40"/>
    <x v="17"/>
  </r>
  <r>
    <n v="77583942"/>
    <x v="40"/>
    <x v="17"/>
  </r>
  <r>
    <n v="77583943"/>
    <x v="40"/>
    <x v="17"/>
  </r>
  <r>
    <n v="77583944"/>
    <x v="40"/>
    <x v="17"/>
  </r>
  <r>
    <n v="77583945"/>
    <x v="40"/>
    <x v="17"/>
  </r>
  <r>
    <n v="77583946"/>
    <x v="40"/>
    <x v="17"/>
  </r>
  <r>
    <n v="77583947"/>
    <x v="40"/>
    <x v="17"/>
  </r>
  <r>
    <n v="77583948"/>
    <x v="40"/>
    <x v="17"/>
  </r>
  <r>
    <n v="77583949"/>
    <x v="40"/>
    <x v="17"/>
  </r>
  <r>
    <n v="77583950"/>
    <x v="40"/>
    <x v="17"/>
  </r>
  <r>
    <n v="77583951"/>
    <x v="40"/>
    <x v="17"/>
  </r>
  <r>
    <n v="77583952"/>
    <x v="40"/>
    <x v="17"/>
  </r>
  <r>
    <n v="77583953"/>
    <x v="40"/>
    <x v="17"/>
  </r>
  <r>
    <n v="77583954"/>
    <x v="40"/>
    <x v="17"/>
  </r>
  <r>
    <n v="77583955"/>
    <x v="40"/>
    <x v="17"/>
  </r>
  <r>
    <n v="77583956"/>
    <x v="40"/>
    <x v="17"/>
  </r>
  <r>
    <n v="77583957"/>
    <x v="40"/>
    <x v="17"/>
  </r>
  <r>
    <n v="77583958"/>
    <x v="5"/>
    <x v="17"/>
  </r>
  <r>
    <n v="77583960"/>
    <x v="40"/>
    <x v="17"/>
  </r>
  <r>
    <n v="77583961"/>
    <x v="40"/>
    <x v="17"/>
  </r>
  <r>
    <n v="77583962"/>
    <x v="40"/>
    <x v="17"/>
  </r>
  <r>
    <n v="77583963"/>
    <x v="40"/>
    <x v="17"/>
  </r>
  <r>
    <n v="77583965"/>
    <x v="40"/>
    <x v="17"/>
  </r>
  <r>
    <n v="77583966"/>
    <x v="5"/>
    <x v="17"/>
  </r>
  <r>
    <n v="77583967"/>
    <x v="5"/>
    <x v="17"/>
  </r>
  <r>
    <n v="77583971"/>
    <x v="40"/>
    <x v="17"/>
  </r>
  <r>
    <n v="77583972"/>
    <x v="40"/>
    <x v="17"/>
  </r>
  <r>
    <n v="77583973"/>
    <x v="40"/>
    <x v="17"/>
  </r>
  <r>
    <n v="77583975"/>
    <x v="40"/>
    <x v="17"/>
  </r>
  <r>
    <n v="77583977"/>
    <x v="40"/>
    <x v="17"/>
  </r>
  <r>
    <n v="77583978"/>
    <x v="40"/>
    <x v="17"/>
  </r>
  <r>
    <n v="77583979"/>
    <x v="40"/>
    <x v="17"/>
  </r>
  <r>
    <n v="77583980"/>
    <x v="40"/>
    <x v="17"/>
  </r>
  <r>
    <n v="77583981"/>
    <x v="40"/>
    <x v="17"/>
  </r>
  <r>
    <n v="77583982"/>
    <x v="40"/>
    <x v="17"/>
  </r>
  <r>
    <n v="77583983"/>
    <x v="40"/>
    <x v="17"/>
  </r>
  <r>
    <n v="77583984"/>
    <x v="40"/>
    <x v="17"/>
  </r>
  <r>
    <n v="77583986"/>
    <x v="40"/>
    <x v="17"/>
  </r>
  <r>
    <n v="77583987"/>
    <x v="5"/>
    <x v="17"/>
  </r>
  <r>
    <n v="77583988"/>
    <x v="40"/>
    <x v="17"/>
  </r>
  <r>
    <n v="77583989"/>
    <x v="40"/>
    <x v="17"/>
  </r>
  <r>
    <n v="77583990"/>
    <x v="40"/>
    <x v="17"/>
  </r>
  <r>
    <n v="77583993"/>
    <x v="40"/>
    <x v="17"/>
  </r>
  <r>
    <n v="77583994"/>
    <x v="40"/>
    <x v="17"/>
  </r>
  <r>
    <n v="77583995"/>
    <x v="40"/>
    <x v="17"/>
  </r>
  <r>
    <n v="77583996"/>
    <x v="5"/>
    <x v="17"/>
  </r>
  <r>
    <n v="77583997"/>
    <x v="40"/>
    <x v="17"/>
  </r>
  <r>
    <n v="77583998"/>
    <x v="40"/>
    <x v="17"/>
  </r>
  <r>
    <n v="77583999"/>
    <x v="40"/>
    <x v="17"/>
  </r>
  <r>
    <n v="77584000"/>
    <x v="40"/>
    <x v="17"/>
  </r>
  <r>
    <n v="77584001"/>
    <x v="40"/>
    <x v="17"/>
  </r>
  <r>
    <n v="77584002"/>
    <x v="40"/>
    <x v="17"/>
  </r>
  <r>
    <n v="77584004"/>
    <x v="40"/>
    <x v="17"/>
  </r>
  <r>
    <n v="77584005"/>
    <x v="40"/>
    <x v="17"/>
  </r>
  <r>
    <n v="77584006"/>
    <x v="40"/>
    <x v="17"/>
  </r>
  <r>
    <n v="77584007"/>
    <x v="40"/>
    <x v="17"/>
  </r>
  <r>
    <n v="77584008"/>
    <x v="40"/>
    <x v="17"/>
  </r>
  <r>
    <n v="77584009"/>
    <x v="40"/>
    <x v="17"/>
  </r>
  <r>
    <n v="77584010"/>
    <x v="40"/>
    <x v="17"/>
  </r>
  <r>
    <n v="77584011"/>
    <x v="40"/>
    <x v="17"/>
  </r>
  <r>
    <n v="77584012"/>
    <x v="40"/>
    <x v="17"/>
  </r>
  <r>
    <n v="77584013"/>
    <x v="40"/>
    <x v="17"/>
  </r>
  <r>
    <n v="77584014"/>
    <x v="40"/>
    <x v="17"/>
  </r>
  <r>
    <n v="77584015"/>
    <x v="40"/>
    <x v="17"/>
  </r>
  <r>
    <n v="77584018"/>
    <x v="40"/>
    <x v="17"/>
  </r>
  <r>
    <n v="77584020"/>
    <x v="40"/>
    <x v="17"/>
  </r>
  <r>
    <n v="77584021"/>
    <x v="40"/>
    <x v="17"/>
  </r>
  <r>
    <n v="77584022"/>
    <x v="40"/>
    <x v="17"/>
  </r>
  <r>
    <n v="77584023"/>
    <x v="40"/>
    <x v="17"/>
  </r>
  <r>
    <n v="77584024"/>
    <x v="40"/>
    <x v="17"/>
  </r>
  <r>
    <n v="77584026"/>
    <x v="40"/>
    <x v="17"/>
  </r>
  <r>
    <n v="77584027"/>
    <x v="40"/>
    <x v="17"/>
  </r>
  <r>
    <n v="77584029"/>
    <x v="40"/>
    <x v="17"/>
  </r>
  <r>
    <n v="77584030"/>
    <x v="40"/>
    <x v="17"/>
  </r>
  <r>
    <n v="77584031"/>
    <x v="40"/>
    <x v="17"/>
  </r>
  <r>
    <n v="77584032"/>
    <x v="40"/>
    <x v="17"/>
  </r>
  <r>
    <n v="77584033"/>
    <x v="40"/>
    <x v="17"/>
  </r>
  <r>
    <n v="77584034"/>
    <x v="40"/>
    <x v="17"/>
  </r>
  <r>
    <n v="77584035"/>
    <x v="40"/>
    <x v="17"/>
  </r>
  <r>
    <n v="77584036"/>
    <x v="40"/>
    <x v="17"/>
  </r>
  <r>
    <n v="77584037"/>
    <x v="40"/>
    <x v="17"/>
  </r>
  <r>
    <n v="77584038"/>
    <x v="40"/>
    <x v="17"/>
  </r>
  <r>
    <n v="77584039"/>
    <x v="40"/>
    <x v="17"/>
  </r>
  <r>
    <n v="77584040"/>
    <x v="40"/>
    <x v="17"/>
  </r>
  <r>
    <n v="77584042"/>
    <x v="40"/>
    <x v="17"/>
  </r>
  <r>
    <n v="77584043"/>
    <x v="40"/>
    <x v="17"/>
  </r>
  <r>
    <n v="77584044"/>
    <x v="40"/>
    <x v="17"/>
  </r>
  <r>
    <n v="77584045"/>
    <x v="40"/>
    <x v="17"/>
  </r>
  <r>
    <n v="77584046"/>
    <x v="40"/>
    <x v="17"/>
  </r>
  <r>
    <n v="77584047"/>
    <x v="5"/>
    <x v="17"/>
  </r>
  <r>
    <n v="77584048"/>
    <x v="40"/>
    <x v="17"/>
  </r>
  <r>
    <n v="77584049"/>
    <x v="40"/>
    <x v="17"/>
  </r>
  <r>
    <n v="77584050"/>
    <x v="40"/>
    <x v="17"/>
  </r>
  <r>
    <n v="77584052"/>
    <x v="40"/>
    <x v="17"/>
  </r>
  <r>
    <n v="77584053"/>
    <x v="40"/>
    <x v="17"/>
  </r>
  <r>
    <n v="77584055"/>
    <x v="5"/>
    <x v="11"/>
  </r>
  <r>
    <n v="77584056"/>
    <x v="5"/>
    <x v="11"/>
  </r>
  <r>
    <n v="77584057"/>
    <x v="40"/>
    <x v="11"/>
  </r>
  <r>
    <n v="77584058"/>
    <x v="40"/>
    <x v="11"/>
  </r>
  <r>
    <n v="77584059"/>
    <x v="40"/>
    <x v="11"/>
  </r>
  <r>
    <n v="77584060"/>
    <x v="40"/>
    <x v="11"/>
  </r>
  <r>
    <n v="77584061"/>
    <x v="5"/>
    <x v="11"/>
  </r>
  <r>
    <n v="77584062"/>
    <x v="5"/>
    <x v="11"/>
  </r>
  <r>
    <n v="77584063"/>
    <x v="40"/>
    <x v="11"/>
  </r>
  <r>
    <n v="77584064"/>
    <x v="40"/>
    <x v="11"/>
  </r>
  <r>
    <n v="77584065"/>
    <x v="40"/>
    <x v="11"/>
  </r>
  <r>
    <n v="77584066"/>
    <x v="40"/>
    <x v="11"/>
  </r>
  <r>
    <n v="77584068"/>
    <x v="40"/>
    <x v="11"/>
  </r>
  <r>
    <n v="77584069"/>
    <x v="40"/>
    <x v="11"/>
  </r>
  <r>
    <n v="77584071"/>
    <x v="40"/>
    <x v="11"/>
  </r>
  <r>
    <n v="77584073"/>
    <x v="40"/>
    <x v="11"/>
  </r>
  <r>
    <n v="77584074"/>
    <x v="40"/>
    <x v="11"/>
  </r>
  <r>
    <n v="77584075"/>
    <x v="40"/>
    <x v="11"/>
  </r>
  <r>
    <n v="77584076"/>
    <x v="40"/>
    <x v="11"/>
  </r>
  <r>
    <n v="77584077"/>
    <x v="40"/>
    <x v="11"/>
  </r>
  <r>
    <n v="77584078"/>
    <x v="40"/>
    <x v="11"/>
  </r>
  <r>
    <n v="77584079"/>
    <x v="40"/>
    <x v="11"/>
  </r>
  <r>
    <n v="77584080"/>
    <x v="40"/>
    <x v="11"/>
  </r>
  <r>
    <n v="77584081"/>
    <x v="40"/>
    <x v="11"/>
  </r>
  <r>
    <n v="77584082"/>
    <x v="40"/>
    <x v="11"/>
  </r>
  <r>
    <n v="77584083"/>
    <x v="40"/>
    <x v="11"/>
  </r>
  <r>
    <n v="77584084"/>
    <x v="40"/>
    <x v="11"/>
  </r>
  <r>
    <n v="77584085"/>
    <x v="40"/>
    <x v="11"/>
  </r>
  <r>
    <n v="77584086"/>
    <x v="40"/>
    <x v="11"/>
  </r>
  <r>
    <n v="77584087"/>
    <x v="40"/>
    <x v="11"/>
  </r>
  <r>
    <n v="77584089"/>
    <x v="40"/>
    <x v="11"/>
  </r>
  <r>
    <n v="77584090"/>
    <x v="40"/>
    <x v="11"/>
  </r>
  <r>
    <n v="77584091"/>
    <x v="40"/>
    <x v="11"/>
  </r>
  <r>
    <n v="77584092"/>
    <x v="40"/>
    <x v="11"/>
  </r>
  <r>
    <n v="77584093"/>
    <x v="40"/>
    <x v="11"/>
  </r>
  <r>
    <n v="77584094"/>
    <x v="40"/>
    <x v="11"/>
  </r>
  <r>
    <n v="77584095"/>
    <x v="40"/>
    <x v="11"/>
  </r>
  <r>
    <n v="77584096"/>
    <x v="40"/>
    <x v="11"/>
  </r>
  <r>
    <n v="77584097"/>
    <x v="5"/>
    <x v="11"/>
  </r>
  <r>
    <n v="77584098"/>
    <x v="40"/>
    <x v="11"/>
  </r>
  <r>
    <n v="77584099"/>
    <x v="40"/>
    <x v="11"/>
  </r>
  <r>
    <n v="77584100"/>
    <x v="40"/>
    <x v="11"/>
  </r>
  <r>
    <n v="77584101"/>
    <x v="40"/>
    <x v="11"/>
  </r>
  <r>
    <n v="77584106"/>
    <x v="40"/>
    <x v="11"/>
  </r>
  <r>
    <n v="77584109"/>
    <x v="40"/>
    <x v="11"/>
  </r>
  <r>
    <n v="77584111"/>
    <x v="40"/>
    <x v="11"/>
  </r>
  <r>
    <n v="77584112"/>
    <x v="40"/>
    <x v="11"/>
  </r>
  <r>
    <n v="77584113"/>
    <x v="40"/>
    <x v="11"/>
  </r>
  <r>
    <n v="77584114"/>
    <x v="40"/>
    <x v="11"/>
  </r>
  <r>
    <n v="77584115"/>
    <x v="40"/>
    <x v="11"/>
  </r>
  <r>
    <n v="77584117"/>
    <x v="40"/>
    <x v="11"/>
  </r>
  <r>
    <n v="77584118"/>
    <x v="40"/>
    <x v="11"/>
  </r>
  <r>
    <n v="77584119"/>
    <x v="40"/>
    <x v="11"/>
  </r>
  <r>
    <n v="77584120"/>
    <x v="40"/>
    <x v="11"/>
  </r>
  <r>
    <n v="77584121"/>
    <x v="40"/>
    <x v="11"/>
  </r>
  <r>
    <n v="77584122"/>
    <x v="40"/>
    <x v="11"/>
  </r>
  <r>
    <n v="77584123"/>
    <x v="40"/>
    <x v="11"/>
  </r>
  <r>
    <n v="77584124"/>
    <x v="40"/>
    <x v="11"/>
  </r>
  <r>
    <n v="77584125"/>
    <x v="40"/>
    <x v="11"/>
  </r>
  <r>
    <n v="77584126"/>
    <x v="40"/>
    <x v="11"/>
  </r>
  <r>
    <n v="77584127"/>
    <x v="42"/>
    <x v="11"/>
  </r>
  <r>
    <n v="77584128"/>
    <x v="5"/>
    <x v="11"/>
  </r>
  <r>
    <n v="77584129"/>
    <x v="40"/>
    <x v="11"/>
  </r>
  <r>
    <n v="77584133"/>
    <x v="40"/>
    <x v="11"/>
  </r>
  <r>
    <n v="77584134"/>
    <x v="40"/>
    <x v="11"/>
  </r>
  <r>
    <n v="77584135"/>
    <x v="40"/>
    <x v="11"/>
  </r>
  <r>
    <n v="77584136"/>
    <x v="40"/>
    <x v="11"/>
  </r>
  <r>
    <n v="77584137"/>
    <x v="40"/>
    <x v="11"/>
  </r>
  <r>
    <n v="77584138"/>
    <x v="40"/>
    <x v="11"/>
  </r>
  <r>
    <n v="77584139"/>
    <x v="40"/>
    <x v="11"/>
  </r>
  <r>
    <n v="77584141"/>
    <x v="40"/>
    <x v="11"/>
  </r>
  <r>
    <n v="77584142"/>
    <x v="40"/>
    <x v="11"/>
  </r>
  <r>
    <n v="77584143"/>
    <x v="40"/>
    <x v="11"/>
  </r>
  <r>
    <n v="77584147"/>
    <x v="5"/>
    <x v="11"/>
  </r>
  <r>
    <n v="77584148"/>
    <x v="40"/>
    <x v="11"/>
  </r>
  <r>
    <n v="77584150"/>
    <x v="5"/>
    <x v="11"/>
  </r>
  <r>
    <n v="77584151"/>
    <x v="40"/>
    <x v="11"/>
  </r>
  <r>
    <n v="77584152"/>
    <x v="40"/>
    <x v="11"/>
  </r>
  <r>
    <n v="77584155"/>
    <x v="40"/>
    <x v="11"/>
  </r>
  <r>
    <n v="77584166"/>
    <x v="40"/>
    <x v="11"/>
  </r>
  <r>
    <n v="77584170"/>
    <x v="40"/>
    <x v="11"/>
  </r>
  <r>
    <n v="77584171"/>
    <x v="40"/>
    <x v="11"/>
  </r>
  <r>
    <n v="77584172"/>
    <x v="40"/>
    <x v="11"/>
  </r>
  <r>
    <n v="77584173"/>
    <x v="5"/>
    <x v="11"/>
  </r>
  <r>
    <n v="77584175"/>
    <x v="40"/>
    <x v="14"/>
  </r>
  <r>
    <n v="77584179"/>
    <x v="5"/>
    <x v="14"/>
  </r>
  <r>
    <n v="77584180"/>
    <x v="40"/>
    <x v="14"/>
  </r>
  <r>
    <n v="77584182"/>
    <x v="40"/>
    <x v="14"/>
  </r>
  <r>
    <n v="77584184"/>
    <x v="40"/>
    <x v="14"/>
  </r>
  <r>
    <n v="77584185"/>
    <x v="40"/>
    <x v="14"/>
  </r>
  <r>
    <n v="77584186"/>
    <x v="40"/>
    <x v="14"/>
  </r>
  <r>
    <n v="77584187"/>
    <x v="40"/>
    <x v="14"/>
  </r>
  <r>
    <n v="77584188"/>
    <x v="40"/>
    <x v="14"/>
  </r>
  <r>
    <n v="77584189"/>
    <x v="40"/>
    <x v="14"/>
  </r>
  <r>
    <n v="77584196"/>
    <x v="40"/>
    <x v="14"/>
  </r>
  <r>
    <n v="77584197"/>
    <x v="40"/>
    <x v="14"/>
  </r>
  <r>
    <n v="77584198"/>
    <x v="5"/>
    <x v="14"/>
  </r>
  <r>
    <n v="77584199"/>
    <x v="40"/>
    <x v="14"/>
  </r>
  <r>
    <n v="77584200"/>
    <x v="40"/>
    <x v="14"/>
  </r>
  <r>
    <n v="77584201"/>
    <x v="40"/>
    <x v="14"/>
  </r>
  <r>
    <n v="77584203"/>
    <x v="40"/>
    <x v="14"/>
  </r>
  <r>
    <n v="77584204"/>
    <x v="40"/>
    <x v="14"/>
  </r>
  <r>
    <n v="77584205"/>
    <x v="40"/>
    <x v="14"/>
  </r>
  <r>
    <n v="77584206"/>
    <x v="40"/>
    <x v="14"/>
  </r>
  <r>
    <n v="77584209"/>
    <x v="40"/>
    <x v="14"/>
  </r>
  <r>
    <n v="77584210"/>
    <x v="40"/>
    <x v="14"/>
  </r>
  <r>
    <n v="77584211"/>
    <x v="40"/>
    <x v="14"/>
  </r>
  <r>
    <n v="77584212"/>
    <x v="40"/>
    <x v="14"/>
  </r>
  <r>
    <n v="77584213"/>
    <x v="40"/>
    <x v="14"/>
  </r>
  <r>
    <n v="77584214"/>
    <x v="40"/>
    <x v="14"/>
  </r>
  <r>
    <n v="77584216"/>
    <x v="40"/>
    <x v="14"/>
  </r>
  <r>
    <n v="77584217"/>
    <x v="40"/>
    <x v="14"/>
  </r>
  <r>
    <n v="77584221"/>
    <x v="5"/>
    <x v="14"/>
  </r>
  <r>
    <n v="77584225"/>
    <x v="5"/>
    <x v="14"/>
  </r>
  <r>
    <n v="77584226"/>
    <x v="5"/>
    <x v="14"/>
  </r>
  <r>
    <n v="77584227"/>
    <x v="40"/>
    <x v="14"/>
  </r>
  <r>
    <n v="77584229"/>
    <x v="40"/>
    <x v="14"/>
  </r>
  <r>
    <n v="77584230"/>
    <x v="40"/>
    <x v="14"/>
  </r>
  <r>
    <n v="77584231"/>
    <x v="40"/>
    <x v="14"/>
  </r>
  <r>
    <n v="77584234"/>
    <x v="40"/>
    <x v="14"/>
  </r>
  <r>
    <n v="77584237"/>
    <x v="40"/>
    <x v="14"/>
  </r>
  <r>
    <n v="77584239"/>
    <x v="5"/>
    <x v="14"/>
  </r>
  <r>
    <n v="77584241"/>
    <x v="5"/>
    <x v="14"/>
  </r>
  <r>
    <n v="77584242"/>
    <x v="40"/>
    <x v="14"/>
  </r>
  <r>
    <n v="77584243"/>
    <x v="40"/>
    <x v="16"/>
  </r>
  <r>
    <n v="77584244"/>
    <x v="40"/>
    <x v="16"/>
  </r>
  <r>
    <n v="77584245"/>
    <x v="40"/>
    <x v="16"/>
  </r>
  <r>
    <n v="77584246"/>
    <x v="5"/>
    <x v="16"/>
  </r>
  <r>
    <n v="77584248"/>
    <x v="40"/>
    <x v="16"/>
  </r>
  <r>
    <n v="77584249"/>
    <x v="40"/>
    <x v="16"/>
  </r>
  <r>
    <n v="77584250"/>
    <x v="40"/>
    <x v="16"/>
  </r>
  <r>
    <n v="77584251"/>
    <x v="40"/>
    <x v="16"/>
  </r>
  <r>
    <n v="77584252"/>
    <x v="40"/>
    <x v="16"/>
  </r>
  <r>
    <n v="77584253"/>
    <x v="40"/>
    <x v="16"/>
  </r>
  <r>
    <n v="77584254"/>
    <x v="40"/>
    <x v="16"/>
  </r>
  <r>
    <n v="77584255"/>
    <x v="40"/>
    <x v="16"/>
  </r>
  <r>
    <n v="77584256"/>
    <x v="5"/>
    <x v="16"/>
  </r>
  <r>
    <n v="77584257"/>
    <x v="40"/>
    <x v="16"/>
  </r>
  <r>
    <n v="77584258"/>
    <x v="40"/>
    <x v="16"/>
  </r>
  <r>
    <n v="77584259"/>
    <x v="40"/>
    <x v="16"/>
  </r>
  <r>
    <n v="77584260"/>
    <x v="40"/>
    <x v="16"/>
  </r>
  <r>
    <n v="77584261"/>
    <x v="40"/>
    <x v="16"/>
  </r>
  <r>
    <n v="77584262"/>
    <x v="40"/>
    <x v="16"/>
  </r>
  <r>
    <n v="77584263"/>
    <x v="40"/>
    <x v="16"/>
  </r>
  <r>
    <n v="77584264"/>
    <x v="40"/>
    <x v="16"/>
  </r>
  <r>
    <n v="77584265"/>
    <x v="40"/>
    <x v="16"/>
  </r>
  <r>
    <n v="77584266"/>
    <x v="40"/>
    <x v="16"/>
  </r>
  <r>
    <n v="77584267"/>
    <x v="40"/>
    <x v="16"/>
  </r>
  <r>
    <n v="77584268"/>
    <x v="40"/>
    <x v="16"/>
  </r>
  <r>
    <n v="77584269"/>
    <x v="40"/>
    <x v="16"/>
  </r>
  <r>
    <n v="77584270"/>
    <x v="40"/>
    <x v="16"/>
  </r>
  <r>
    <n v="77584271"/>
    <x v="40"/>
    <x v="16"/>
  </r>
  <r>
    <n v="77584272"/>
    <x v="40"/>
    <x v="16"/>
  </r>
  <r>
    <n v="77584273"/>
    <x v="40"/>
    <x v="16"/>
  </r>
  <r>
    <n v="77584274"/>
    <x v="40"/>
    <x v="16"/>
  </r>
  <r>
    <n v="77584275"/>
    <x v="40"/>
    <x v="16"/>
  </r>
  <r>
    <n v="77584276"/>
    <x v="40"/>
    <x v="16"/>
  </r>
  <r>
    <n v="77584277"/>
    <x v="40"/>
    <x v="16"/>
  </r>
  <r>
    <n v="77584279"/>
    <x v="40"/>
    <x v="16"/>
  </r>
  <r>
    <n v="77584280"/>
    <x v="40"/>
    <x v="16"/>
  </r>
  <r>
    <n v="77584283"/>
    <x v="40"/>
    <x v="16"/>
  </r>
  <r>
    <n v="77584284"/>
    <x v="40"/>
    <x v="16"/>
  </r>
  <r>
    <n v="77584285"/>
    <x v="40"/>
    <x v="16"/>
  </r>
  <r>
    <n v="77584286"/>
    <x v="40"/>
    <x v="16"/>
  </r>
  <r>
    <n v="77584288"/>
    <x v="40"/>
    <x v="16"/>
  </r>
  <r>
    <n v="77584289"/>
    <x v="40"/>
    <x v="16"/>
  </r>
  <r>
    <n v="77584290"/>
    <x v="40"/>
    <x v="16"/>
  </r>
  <r>
    <n v="77584291"/>
    <x v="40"/>
    <x v="16"/>
  </r>
  <r>
    <n v="77584292"/>
    <x v="40"/>
    <x v="16"/>
  </r>
  <r>
    <n v="77584293"/>
    <x v="40"/>
    <x v="16"/>
  </r>
  <r>
    <n v="77584294"/>
    <x v="40"/>
    <x v="16"/>
  </r>
  <r>
    <n v="77584295"/>
    <x v="40"/>
    <x v="16"/>
  </r>
  <r>
    <n v="77584297"/>
    <x v="40"/>
    <x v="16"/>
  </r>
  <r>
    <n v="77584299"/>
    <x v="40"/>
    <x v="16"/>
  </r>
  <r>
    <n v="77584300"/>
    <x v="40"/>
    <x v="16"/>
  </r>
  <r>
    <n v="77584302"/>
    <x v="40"/>
    <x v="16"/>
  </r>
  <r>
    <n v="77584303"/>
    <x v="40"/>
    <x v="16"/>
  </r>
  <r>
    <n v="77584304"/>
    <x v="40"/>
    <x v="16"/>
  </r>
  <r>
    <n v="77584305"/>
    <x v="40"/>
    <x v="16"/>
  </r>
  <r>
    <n v="77584306"/>
    <x v="40"/>
    <x v="16"/>
  </r>
  <r>
    <n v="77584307"/>
    <x v="40"/>
    <x v="16"/>
  </r>
  <r>
    <n v="77584308"/>
    <x v="40"/>
    <x v="16"/>
  </r>
  <r>
    <n v="77584309"/>
    <x v="40"/>
    <x v="16"/>
  </r>
  <r>
    <n v="77584310"/>
    <x v="40"/>
    <x v="16"/>
  </r>
  <r>
    <n v="77584311"/>
    <x v="40"/>
    <x v="16"/>
  </r>
  <r>
    <n v="77584312"/>
    <x v="40"/>
    <x v="16"/>
  </r>
  <r>
    <n v="77584313"/>
    <x v="40"/>
    <x v="16"/>
  </r>
  <r>
    <n v="77584314"/>
    <x v="40"/>
    <x v="16"/>
  </r>
  <r>
    <n v="77584315"/>
    <x v="40"/>
    <x v="16"/>
  </r>
  <r>
    <n v="77584316"/>
    <x v="40"/>
    <x v="16"/>
  </r>
  <r>
    <n v="77584317"/>
    <x v="40"/>
    <x v="14"/>
  </r>
  <r>
    <n v="77584318"/>
    <x v="40"/>
    <x v="14"/>
  </r>
  <r>
    <n v="77584319"/>
    <x v="5"/>
    <x v="14"/>
  </r>
  <r>
    <n v="77584321"/>
    <x v="40"/>
    <x v="14"/>
  </r>
  <r>
    <n v="77584322"/>
    <x v="40"/>
    <x v="14"/>
  </r>
  <r>
    <n v="77584323"/>
    <x v="40"/>
    <x v="14"/>
  </r>
  <r>
    <n v="77584325"/>
    <x v="40"/>
    <x v="14"/>
  </r>
  <r>
    <n v="77584331"/>
    <x v="40"/>
    <x v="14"/>
  </r>
  <r>
    <n v="77584332"/>
    <x v="40"/>
    <x v="14"/>
  </r>
  <r>
    <n v="77584333"/>
    <x v="40"/>
    <x v="14"/>
  </r>
  <r>
    <n v="77584334"/>
    <x v="40"/>
    <x v="14"/>
  </r>
  <r>
    <n v="77584335"/>
    <x v="5"/>
    <x v="14"/>
  </r>
  <r>
    <n v="77584336"/>
    <x v="40"/>
    <x v="14"/>
  </r>
  <r>
    <n v="77584339"/>
    <x v="40"/>
    <x v="14"/>
  </r>
  <r>
    <n v="77584340"/>
    <x v="40"/>
    <x v="14"/>
  </r>
  <r>
    <n v="77584346"/>
    <x v="5"/>
    <x v="14"/>
  </r>
  <r>
    <n v="77584349"/>
    <x v="40"/>
    <x v="14"/>
  </r>
  <r>
    <n v="77584350"/>
    <x v="40"/>
    <x v="14"/>
  </r>
  <r>
    <n v="77584351"/>
    <x v="40"/>
    <x v="14"/>
  </r>
  <r>
    <n v="77584352"/>
    <x v="40"/>
    <x v="14"/>
  </r>
  <r>
    <n v="77584353"/>
    <x v="40"/>
    <x v="14"/>
  </r>
  <r>
    <n v="77584355"/>
    <x v="40"/>
    <x v="14"/>
  </r>
  <r>
    <n v="77584356"/>
    <x v="40"/>
    <x v="14"/>
  </r>
  <r>
    <n v="77584358"/>
    <x v="40"/>
    <x v="14"/>
  </r>
  <r>
    <n v="77584359"/>
    <x v="40"/>
    <x v="14"/>
  </r>
  <r>
    <n v="77584360"/>
    <x v="42"/>
    <x v="14"/>
  </r>
  <r>
    <n v="77584362"/>
    <x v="5"/>
    <x v="14"/>
  </r>
  <r>
    <n v="77584363"/>
    <x v="5"/>
    <x v="14"/>
  </r>
  <r>
    <n v="77584364"/>
    <x v="40"/>
    <x v="14"/>
  </r>
  <r>
    <n v="77584365"/>
    <x v="5"/>
    <x v="14"/>
  </r>
  <r>
    <n v="77584368"/>
    <x v="5"/>
    <x v="14"/>
  </r>
  <r>
    <n v="77584369"/>
    <x v="5"/>
    <x v="14"/>
  </r>
  <r>
    <n v="77584372"/>
    <x v="5"/>
    <x v="14"/>
  </r>
  <r>
    <n v="77584373"/>
    <x v="5"/>
    <x v="14"/>
  </r>
  <r>
    <n v="77584375"/>
    <x v="53"/>
    <x v="15"/>
  </r>
  <r>
    <n v="77584377"/>
    <x v="42"/>
    <x v="1"/>
  </r>
  <r>
    <n v="77584378"/>
    <x v="42"/>
    <x v="1"/>
  </r>
  <r>
    <n v="77584379"/>
    <x v="42"/>
    <x v="1"/>
  </r>
  <r>
    <n v="77584380"/>
    <x v="42"/>
    <x v="15"/>
  </r>
  <r>
    <n v="77584381"/>
    <x v="42"/>
    <x v="15"/>
  </r>
  <r>
    <n v="77584384"/>
    <x v="5"/>
    <x v="15"/>
  </r>
  <r>
    <n v="77584385"/>
    <x v="42"/>
    <x v="15"/>
  </r>
  <r>
    <n v="77584386"/>
    <x v="52"/>
    <x v="15"/>
  </r>
  <r>
    <n v="77584387"/>
    <x v="5"/>
    <x v="15"/>
  </r>
  <r>
    <n v="77584388"/>
    <x v="5"/>
    <x v="15"/>
  </r>
  <r>
    <n v="77584389"/>
    <x v="42"/>
    <x v="15"/>
  </r>
  <r>
    <n v="77584391"/>
    <x v="42"/>
    <x v="15"/>
  </r>
  <r>
    <n v="77584392"/>
    <x v="5"/>
    <x v="15"/>
  </r>
  <r>
    <n v="77584393"/>
    <x v="4"/>
    <x v="13"/>
  </r>
  <r>
    <n v="77584395"/>
    <x v="4"/>
    <x v="13"/>
  </r>
  <r>
    <n v="77584399"/>
    <x v="4"/>
    <x v="13"/>
  </r>
  <r>
    <n v="77584401"/>
    <x v="4"/>
    <x v="13"/>
  </r>
  <r>
    <n v="77584402"/>
    <x v="4"/>
    <x v="13"/>
  </r>
  <r>
    <n v="77584403"/>
    <x v="48"/>
    <x v="13"/>
  </r>
  <r>
    <n v="77584404"/>
    <x v="48"/>
    <x v="13"/>
  </r>
  <r>
    <n v="77584405"/>
    <x v="41"/>
    <x v="13"/>
  </r>
  <r>
    <n v="77584406"/>
    <x v="41"/>
    <x v="13"/>
  </r>
  <r>
    <n v="77584407"/>
    <x v="41"/>
    <x v="13"/>
  </r>
  <r>
    <n v="77584408"/>
    <x v="41"/>
    <x v="13"/>
  </r>
  <r>
    <n v="77584409"/>
    <x v="41"/>
    <x v="13"/>
  </r>
  <r>
    <n v="77584411"/>
    <x v="4"/>
    <x v="13"/>
  </r>
  <r>
    <n v="77584414"/>
    <x v="4"/>
    <x v="13"/>
  </r>
  <r>
    <n v="77584415"/>
    <x v="4"/>
    <x v="13"/>
  </r>
  <r>
    <n v="77584416"/>
    <x v="4"/>
    <x v="13"/>
  </r>
  <r>
    <n v="77584417"/>
    <x v="4"/>
    <x v="13"/>
  </r>
  <r>
    <n v="77584418"/>
    <x v="4"/>
    <x v="13"/>
  </r>
  <r>
    <n v="77584419"/>
    <x v="41"/>
    <x v="13"/>
  </r>
  <r>
    <n v="77584421"/>
    <x v="4"/>
    <x v="13"/>
  </r>
  <r>
    <n v="77584423"/>
    <x v="48"/>
    <x v="13"/>
  </r>
  <r>
    <n v="77584424"/>
    <x v="48"/>
    <x v="13"/>
  </r>
  <r>
    <n v="77584425"/>
    <x v="4"/>
    <x v="13"/>
  </r>
  <r>
    <n v="77584426"/>
    <x v="4"/>
    <x v="13"/>
  </r>
  <r>
    <n v="77584427"/>
    <x v="4"/>
    <x v="13"/>
  </r>
  <r>
    <n v="77584428"/>
    <x v="4"/>
    <x v="13"/>
  </r>
  <r>
    <n v="77584429"/>
    <x v="4"/>
    <x v="13"/>
  </r>
  <r>
    <n v="77584431"/>
    <x v="41"/>
    <x v="13"/>
  </r>
  <r>
    <n v="77584432"/>
    <x v="4"/>
    <x v="13"/>
  </r>
  <r>
    <n v="77584433"/>
    <x v="4"/>
    <x v="13"/>
  </r>
  <r>
    <n v="77584435"/>
    <x v="4"/>
    <x v="13"/>
  </r>
  <r>
    <n v="77584440"/>
    <x v="4"/>
    <x v="13"/>
  </r>
  <r>
    <n v="77584441"/>
    <x v="4"/>
    <x v="13"/>
  </r>
  <r>
    <n v="77584442"/>
    <x v="48"/>
    <x v="13"/>
  </r>
  <r>
    <n v="77584443"/>
    <x v="4"/>
    <x v="13"/>
  </r>
  <r>
    <n v="77584444"/>
    <x v="4"/>
    <x v="13"/>
  </r>
  <r>
    <n v="77584445"/>
    <x v="4"/>
    <x v="13"/>
  </r>
  <r>
    <n v="77584446"/>
    <x v="4"/>
    <x v="13"/>
  </r>
  <r>
    <n v="77584447"/>
    <x v="4"/>
    <x v="13"/>
  </r>
  <r>
    <n v="77584449"/>
    <x v="4"/>
    <x v="13"/>
  </r>
  <r>
    <n v="77584450"/>
    <x v="41"/>
    <x v="13"/>
  </r>
  <r>
    <n v="77584453"/>
    <x v="41"/>
    <x v="13"/>
  </r>
  <r>
    <n v="77584454"/>
    <x v="4"/>
    <x v="13"/>
  </r>
  <r>
    <n v="77584456"/>
    <x v="4"/>
    <x v="13"/>
  </r>
  <r>
    <n v="77584457"/>
    <x v="4"/>
    <x v="13"/>
  </r>
  <r>
    <n v="77584459"/>
    <x v="41"/>
    <x v="13"/>
  </r>
  <r>
    <n v="77584460"/>
    <x v="41"/>
    <x v="13"/>
  </r>
  <r>
    <n v="77584461"/>
    <x v="41"/>
    <x v="13"/>
  </r>
  <r>
    <n v="77584462"/>
    <x v="41"/>
    <x v="13"/>
  </r>
  <r>
    <n v="77584464"/>
    <x v="41"/>
    <x v="13"/>
  </r>
  <r>
    <n v="77584465"/>
    <x v="4"/>
    <x v="13"/>
  </r>
  <r>
    <n v="77584467"/>
    <x v="4"/>
    <x v="13"/>
  </r>
  <r>
    <n v="77584468"/>
    <x v="41"/>
    <x v="13"/>
  </r>
  <r>
    <n v="77584469"/>
    <x v="41"/>
    <x v="13"/>
  </r>
  <r>
    <n v="77584470"/>
    <x v="41"/>
    <x v="13"/>
  </r>
  <r>
    <n v="77584471"/>
    <x v="41"/>
    <x v="13"/>
  </r>
  <r>
    <n v="77584472"/>
    <x v="4"/>
    <x v="8"/>
  </r>
  <r>
    <n v="77584473"/>
    <x v="4"/>
    <x v="8"/>
  </r>
  <r>
    <n v="77584474"/>
    <x v="4"/>
    <x v="8"/>
  </r>
  <r>
    <n v="77584475"/>
    <x v="4"/>
    <x v="8"/>
  </r>
  <r>
    <n v="77584477"/>
    <x v="4"/>
    <x v="8"/>
  </r>
  <r>
    <n v="77584478"/>
    <x v="41"/>
    <x v="8"/>
  </r>
  <r>
    <n v="77584479"/>
    <x v="41"/>
    <x v="8"/>
  </r>
  <r>
    <n v="77584481"/>
    <x v="4"/>
    <x v="8"/>
  </r>
  <r>
    <n v="77584482"/>
    <x v="4"/>
    <x v="8"/>
  </r>
  <r>
    <n v="77584483"/>
    <x v="4"/>
    <x v="8"/>
  </r>
  <r>
    <n v="77584486"/>
    <x v="4"/>
    <x v="8"/>
  </r>
  <r>
    <n v="77584487"/>
    <x v="41"/>
    <x v="8"/>
  </r>
  <r>
    <n v="77584488"/>
    <x v="4"/>
    <x v="8"/>
  </r>
  <r>
    <n v="77584489"/>
    <x v="4"/>
    <x v="8"/>
  </r>
  <r>
    <n v="77584490"/>
    <x v="41"/>
    <x v="8"/>
  </r>
  <r>
    <n v="77584491"/>
    <x v="41"/>
    <x v="8"/>
  </r>
  <r>
    <n v="77584495"/>
    <x v="41"/>
    <x v="8"/>
  </r>
  <r>
    <n v="77584496"/>
    <x v="41"/>
    <x v="8"/>
  </r>
  <r>
    <n v="77584498"/>
    <x v="4"/>
    <x v="8"/>
  </r>
  <r>
    <n v="77584499"/>
    <x v="4"/>
    <x v="8"/>
  </r>
  <r>
    <n v="77584500"/>
    <x v="41"/>
    <x v="8"/>
  </r>
  <r>
    <n v="77584501"/>
    <x v="4"/>
    <x v="8"/>
  </r>
  <r>
    <n v="77584502"/>
    <x v="41"/>
    <x v="8"/>
  </r>
  <r>
    <n v="77584503"/>
    <x v="41"/>
    <x v="8"/>
  </r>
  <r>
    <n v="77584504"/>
    <x v="41"/>
    <x v="8"/>
  </r>
  <r>
    <n v="77584505"/>
    <x v="41"/>
    <x v="8"/>
  </r>
  <r>
    <n v="77584506"/>
    <x v="41"/>
    <x v="8"/>
  </r>
  <r>
    <n v="77584507"/>
    <x v="41"/>
    <x v="8"/>
  </r>
  <r>
    <n v="77584508"/>
    <x v="41"/>
    <x v="8"/>
  </r>
  <r>
    <n v="77584509"/>
    <x v="48"/>
    <x v="8"/>
  </r>
  <r>
    <n v="77584510"/>
    <x v="41"/>
    <x v="8"/>
  </r>
  <r>
    <n v="77584511"/>
    <x v="41"/>
    <x v="8"/>
  </r>
  <r>
    <n v="77584512"/>
    <x v="41"/>
    <x v="8"/>
  </r>
  <r>
    <n v="77584513"/>
    <x v="4"/>
    <x v="8"/>
  </r>
  <r>
    <n v="77584514"/>
    <x v="41"/>
    <x v="8"/>
  </r>
  <r>
    <n v="77584517"/>
    <x v="41"/>
    <x v="8"/>
  </r>
  <r>
    <n v="77584518"/>
    <x v="41"/>
    <x v="8"/>
  </r>
  <r>
    <n v="77584519"/>
    <x v="41"/>
    <x v="8"/>
  </r>
  <r>
    <n v="77584520"/>
    <x v="4"/>
    <x v="8"/>
  </r>
  <r>
    <n v="77584521"/>
    <x v="41"/>
    <x v="8"/>
  </r>
  <r>
    <n v="77584522"/>
    <x v="41"/>
    <x v="8"/>
  </r>
  <r>
    <n v="77584523"/>
    <x v="41"/>
    <x v="8"/>
  </r>
  <r>
    <n v="77584525"/>
    <x v="41"/>
    <x v="8"/>
  </r>
  <r>
    <n v="77584526"/>
    <x v="41"/>
    <x v="8"/>
  </r>
  <r>
    <n v="77584527"/>
    <x v="41"/>
    <x v="3"/>
  </r>
  <r>
    <n v="77584529"/>
    <x v="41"/>
    <x v="8"/>
  </r>
  <r>
    <n v="77584530"/>
    <x v="41"/>
    <x v="8"/>
  </r>
  <r>
    <n v="77584531"/>
    <x v="41"/>
    <x v="8"/>
  </r>
  <r>
    <n v="77584532"/>
    <x v="41"/>
    <x v="8"/>
  </r>
  <r>
    <n v="77584533"/>
    <x v="41"/>
    <x v="8"/>
  </r>
  <r>
    <n v="77584534"/>
    <x v="41"/>
    <x v="8"/>
  </r>
  <r>
    <n v="77584535"/>
    <x v="41"/>
    <x v="8"/>
  </r>
  <r>
    <n v="77584536"/>
    <x v="41"/>
    <x v="8"/>
  </r>
  <r>
    <n v="77584537"/>
    <x v="41"/>
    <x v="8"/>
  </r>
  <r>
    <n v="77584539"/>
    <x v="41"/>
    <x v="8"/>
  </r>
  <r>
    <n v="77584540"/>
    <x v="41"/>
    <x v="8"/>
  </r>
  <r>
    <n v="77584541"/>
    <x v="41"/>
    <x v="8"/>
  </r>
  <r>
    <n v="77584542"/>
    <x v="41"/>
    <x v="8"/>
  </r>
  <r>
    <n v="77584544"/>
    <x v="41"/>
    <x v="8"/>
  </r>
  <r>
    <n v="77584545"/>
    <x v="41"/>
    <x v="8"/>
  </r>
  <r>
    <n v="77584546"/>
    <x v="41"/>
    <x v="8"/>
  </r>
  <r>
    <n v="77584548"/>
    <x v="41"/>
    <x v="8"/>
  </r>
  <r>
    <n v="77584549"/>
    <x v="41"/>
    <x v="8"/>
  </r>
  <r>
    <n v="77584550"/>
    <x v="41"/>
    <x v="8"/>
  </r>
  <r>
    <n v="77584551"/>
    <x v="41"/>
    <x v="8"/>
  </r>
  <r>
    <n v="77584552"/>
    <x v="41"/>
    <x v="8"/>
  </r>
  <r>
    <n v="77584554"/>
    <x v="41"/>
    <x v="8"/>
  </r>
  <r>
    <n v="77584555"/>
    <x v="41"/>
    <x v="8"/>
  </r>
  <r>
    <n v="77584556"/>
    <x v="4"/>
    <x v="8"/>
  </r>
  <r>
    <n v="77584557"/>
    <x v="48"/>
    <x v="8"/>
  </r>
  <r>
    <n v="77584558"/>
    <x v="41"/>
    <x v="8"/>
  </r>
  <r>
    <n v="77584562"/>
    <x v="41"/>
    <x v="8"/>
  </r>
  <r>
    <n v="77584563"/>
    <x v="41"/>
    <x v="8"/>
  </r>
  <r>
    <n v="77584566"/>
    <x v="41"/>
    <x v="8"/>
  </r>
  <r>
    <n v="77584567"/>
    <x v="41"/>
    <x v="8"/>
  </r>
  <r>
    <n v="77584570"/>
    <x v="41"/>
    <x v="8"/>
  </r>
  <r>
    <n v="77584571"/>
    <x v="41"/>
    <x v="8"/>
  </r>
  <r>
    <n v="77584572"/>
    <x v="41"/>
    <x v="8"/>
  </r>
  <r>
    <n v="77584573"/>
    <x v="4"/>
    <x v="8"/>
  </r>
  <r>
    <n v="77584577"/>
    <x v="41"/>
    <x v="8"/>
  </r>
  <r>
    <n v="77584578"/>
    <x v="41"/>
    <x v="8"/>
  </r>
  <r>
    <n v="77584579"/>
    <x v="41"/>
    <x v="8"/>
  </r>
  <r>
    <n v="77584580"/>
    <x v="41"/>
    <x v="8"/>
  </r>
  <r>
    <n v="77584581"/>
    <x v="41"/>
    <x v="8"/>
  </r>
  <r>
    <n v="77584582"/>
    <x v="48"/>
    <x v="3"/>
  </r>
  <r>
    <n v="77584583"/>
    <x v="41"/>
    <x v="3"/>
  </r>
  <r>
    <n v="77584584"/>
    <x v="48"/>
    <x v="3"/>
  </r>
  <r>
    <n v="77584585"/>
    <x v="41"/>
    <x v="3"/>
  </r>
  <r>
    <n v="77584587"/>
    <x v="41"/>
    <x v="3"/>
  </r>
  <r>
    <n v="77584588"/>
    <x v="41"/>
    <x v="3"/>
  </r>
  <r>
    <n v="77584589"/>
    <x v="41"/>
    <x v="3"/>
  </r>
  <r>
    <n v="77584590"/>
    <x v="41"/>
    <x v="3"/>
  </r>
  <r>
    <n v="77584591"/>
    <x v="41"/>
    <x v="3"/>
  </r>
  <r>
    <n v="77584592"/>
    <x v="41"/>
    <x v="3"/>
  </r>
  <r>
    <n v="77584593"/>
    <x v="41"/>
    <x v="3"/>
  </r>
  <r>
    <n v="77584594"/>
    <x v="41"/>
    <x v="3"/>
  </r>
  <r>
    <n v="77584596"/>
    <x v="41"/>
    <x v="3"/>
  </r>
  <r>
    <n v="77584597"/>
    <x v="41"/>
    <x v="3"/>
  </r>
  <r>
    <n v="77584599"/>
    <x v="41"/>
    <x v="3"/>
  </r>
  <r>
    <n v="77584600"/>
    <x v="41"/>
    <x v="3"/>
  </r>
  <r>
    <n v="77584601"/>
    <x v="41"/>
    <x v="3"/>
  </r>
  <r>
    <n v="77584603"/>
    <x v="41"/>
    <x v="3"/>
  </r>
  <r>
    <n v="77584604"/>
    <x v="41"/>
    <x v="3"/>
  </r>
  <r>
    <n v="77584605"/>
    <x v="4"/>
    <x v="3"/>
  </r>
  <r>
    <n v="77584606"/>
    <x v="41"/>
    <x v="3"/>
  </r>
  <r>
    <n v="77584608"/>
    <x v="41"/>
    <x v="3"/>
  </r>
  <r>
    <n v="77584609"/>
    <x v="41"/>
    <x v="3"/>
  </r>
  <r>
    <n v="77584610"/>
    <x v="41"/>
    <x v="3"/>
  </r>
  <r>
    <n v="77584613"/>
    <x v="41"/>
    <x v="3"/>
  </r>
  <r>
    <n v="77584615"/>
    <x v="41"/>
    <x v="3"/>
  </r>
  <r>
    <n v="77584616"/>
    <x v="41"/>
    <x v="2"/>
  </r>
  <r>
    <n v="77584617"/>
    <x v="41"/>
    <x v="3"/>
  </r>
  <r>
    <n v="77584618"/>
    <x v="41"/>
    <x v="3"/>
  </r>
  <r>
    <n v="77584619"/>
    <x v="41"/>
    <x v="3"/>
  </r>
  <r>
    <n v="77584620"/>
    <x v="41"/>
    <x v="3"/>
  </r>
  <r>
    <n v="77584621"/>
    <x v="41"/>
    <x v="2"/>
  </r>
  <r>
    <n v="77584622"/>
    <x v="41"/>
    <x v="3"/>
  </r>
  <r>
    <n v="77584623"/>
    <x v="41"/>
    <x v="3"/>
  </r>
  <r>
    <n v="77584624"/>
    <x v="4"/>
    <x v="3"/>
  </r>
  <r>
    <n v="77584625"/>
    <x v="4"/>
    <x v="3"/>
  </r>
  <r>
    <n v="77584627"/>
    <x v="41"/>
    <x v="3"/>
  </r>
  <r>
    <n v="77584628"/>
    <x v="41"/>
    <x v="3"/>
  </r>
  <r>
    <n v="77584629"/>
    <x v="41"/>
    <x v="3"/>
  </r>
  <r>
    <n v="77584630"/>
    <x v="41"/>
    <x v="3"/>
  </r>
  <r>
    <n v="77584632"/>
    <x v="4"/>
    <x v="3"/>
  </r>
  <r>
    <n v="77584633"/>
    <x v="41"/>
    <x v="3"/>
  </r>
  <r>
    <n v="77584634"/>
    <x v="41"/>
    <x v="3"/>
  </r>
  <r>
    <n v="77584635"/>
    <x v="41"/>
    <x v="3"/>
  </r>
  <r>
    <n v="77584636"/>
    <x v="41"/>
    <x v="3"/>
  </r>
  <r>
    <n v="77584637"/>
    <x v="41"/>
    <x v="3"/>
  </r>
  <r>
    <n v="77584638"/>
    <x v="41"/>
    <x v="3"/>
  </r>
  <r>
    <n v="77584641"/>
    <x v="41"/>
    <x v="3"/>
  </r>
  <r>
    <n v="77584642"/>
    <x v="41"/>
    <x v="3"/>
  </r>
  <r>
    <n v="77584643"/>
    <x v="41"/>
    <x v="3"/>
  </r>
  <r>
    <n v="77584644"/>
    <x v="41"/>
    <x v="3"/>
  </r>
  <r>
    <n v="77584645"/>
    <x v="41"/>
    <x v="3"/>
  </r>
  <r>
    <n v="77584649"/>
    <x v="41"/>
    <x v="3"/>
  </r>
  <r>
    <n v="77584654"/>
    <x v="41"/>
    <x v="8"/>
  </r>
  <r>
    <n v="77584655"/>
    <x v="41"/>
    <x v="3"/>
  </r>
  <r>
    <n v="77584656"/>
    <x v="41"/>
    <x v="3"/>
  </r>
  <r>
    <n v="77584658"/>
    <x v="41"/>
    <x v="3"/>
  </r>
  <r>
    <n v="77584659"/>
    <x v="41"/>
    <x v="3"/>
  </r>
  <r>
    <n v="77584660"/>
    <x v="41"/>
    <x v="3"/>
  </r>
  <r>
    <n v="77584661"/>
    <x v="41"/>
    <x v="3"/>
  </r>
  <r>
    <n v="77584662"/>
    <x v="41"/>
    <x v="3"/>
  </r>
  <r>
    <n v="77584663"/>
    <x v="41"/>
    <x v="3"/>
  </r>
  <r>
    <n v="77584664"/>
    <x v="41"/>
    <x v="3"/>
  </r>
  <r>
    <n v="77584665"/>
    <x v="41"/>
    <x v="3"/>
  </r>
  <r>
    <n v="77584666"/>
    <x v="41"/>
    <x v="3"/>
  </r>
  <r>
    <n v="77584667"/>
    <x v="41"/>
    <x v="3"/>
  </r>
  <r>
    <n v="77584669"/>
    <x v="41"/>
    <x v="3"/>
  </r>
  <r>
    <n v="77584670"/>
    <x v="41"/>
    <x v="3"/>
  </r>
  <r>
    <n v="77584671"/>
    <x v="41"/>
    <x v="3"/>
  </r>
  <r>
    <n v="77584672"/>
    <x v="41"/>
    <x v="3"/>
  </r>
  <r>
    <n v="77584673"/>
    <x v="41"/>
    <x v="2"/>
  </r>
  <r>
    <n v="77584674"/>
    <x v="41"/>
    <x v="2"/>
  </r>
  <r>
    <n v="77584675"/>
    <x v="41"/>
    <x v="2"/>
  </r>
  <r>
    <n v="77584676"/>
    <x v="41"/>
    <x v="2"/>
  </r>
  <r>
    <n v="77584678"/>
    <x v="4"/>
    <x v="2"/>
  </r>
  <r>
    <n v="77584679"/>
    <x v="41"/>
    <x v="2"/>
  </r>
  <r>
    <n v="77584680"/>
    <x v="41"/>
    <x v="2"/>
  </r>
  <r>
    <n v="77584681"/>
    <x v="41"/>
    <x v="2"/>
  </r>
  <r>
    <n v="77584682"/>
    <x v="41"/>
    <x v="2"/>
  </r>
  <r>
    <n v="77584683"/>
    <x v="41"/>
    <x v="2"/>
  </r>
  <r>
    <n v="77584686"/>
    <x v="41"/>
    <x v="3"/>
  </r>
  <r>
    <n v="77584687"/>
    <x v="41"/>
    <x v="3"/>
  </r>
  <r>
    <n v="77584688"/>
    <x v="41"/>
    <x v="3"/>
  </r>
  <r>
    <n v="77584689"/>
    <x v="41"/>
    <x v="2"/>
  </r>
  <r>
    <n v="77584690"/>
    <x v="41"/>
    <x v="2"/>
  </r>
  <r>
    <n v="77584691"/>
    <x v="41"/>
    <x v="2"/>
  </r>
  <r>
    <n v="77584693"/>
    <x v="41"/>
    <x v="2"/>
  </r>
  <r>
    <n v="77584696"/>
    <x v="41"/>
    <x v="2"/>
  </r>
  <r>
    <n v="77584697"/>
    <x v="41"/>
    <x v="2"/>
  </r>
  <r>
    <n v="77584698"/>
    <x v="41"/>
    <x v="2"/>
  </r>
  <r>
    <n v="77584701"/>
    <x v="41"/>
    <x v="2"/>
  </r>
  <r>
    <n v="77584702"/>
    <x v="41"/>
    <x v="2"/>
  </r>
  <r>
    <n v="77584703"/>
    <x v="41"/>
    <x v="2"/>
  </r>
  <r>
    <n v="77584705"/>
    <x v="41"/>
    <x v="2"/>
  </r>
  <r>
    <n v="77584707"/>
    <x v="41"/>
    <x v="2"/>
  </r>
  <r>
    <n v="77584708"/>
    <x v="41"/>
    <x v="2"/>
  </r>
  <r>
    <n v="77584709"/>
    <x v="41"/>
    <x v="18"/>
  </r>
  <r>
    <n v="77584710"/>
    <x v="41"/>
    <x v="2"/>
  </r>
  <r>
    <n v="77584711"/>
    <x v="4"/>
    <x v="2"/>
  </r>
  <r>
    <n v="77584712"/>
    <x v="41"/>
    <x v="2"/>
  </r>
  <r>
    <n v="77584713"/>
    <x v="41"/>
    <x v="18"/>
  </r>
  <r>
    <n v="77584715"/>
    <x v="41"/>
    <x v="2"/>
  </r>
  <r>
    <n v="77584716"/>
    <x v="41"/>
    <x v="2"/>
  </r>
  <r>
    <n v="77584718"/>
    <x v="41"/>
    <x v="2"/>
  </r>
  <r>
    <n v="77584720"/>
    <x v="41"/>
    <x v="2"/>
  </r>
  <r>
    <n v="77584721"/>
    <x v="41"/>
    <x v="2"/>
  </r>
  <r>
    <n v="77584723"/>
    <x v="4"/>
    <x v="2"/>
  </r>
  <r>
    <n v="77584724"/>
    <x v="41"/>
    <x v="2"/>
  </r>
  <r>
    <n v="77584725"/>
    <x v="41"/>
    <x v="2"/>
  </r>
  <r>
    <n v="77584726"/>
    <x v="41"/>
    <x v="2"/>
  </r>
  <r>
    <n v="77584727"/>
    <x v="41"/>
    <x v="2"/>
  </r>
  <r>
    <n v="77584728"/>
    <x v="41"/>
    <x v="2"/>
  </r>
  <r>
    <n v="77584730"/>
    <x v="41"/>
    <x v="2"/>
  </r>
  <r>
    <n v="77584731"/>
    <x v="41"/>
    <x v="2"/>
  </r>
  <r>
    <n v="77584732"/>
    <x v="41"/>
    <x v="2"/>
  </r>
  <r>
    <n v="77584734"/>
    <x v="41"/>
    <x v="2"/>
  </r>
  <r>
    <n v="77584735"/>
    <x v="41"/>
    <x v="2"/>
  </r>
  <r>
    <n v="77584736"/>
    <x v="41"/>
    <x v="2"/>
  </r>
  <r>
    <n v="77584737"/>
    <x v="41"/>
    <x v="2"/>
  </r>
  <r>
    <n v="77584739"/>
    <x v="41"/>
    <x v="2"/>
  </r>
  <r>
    <n v="77584741"/>
    <x v="41"/>
    <x v="2"/>
  </r>
  <r>
    <n v="77584743"/>
    <x v="41"/>
    <x v="2"/>
  </r>
  <r>
    <n v="77584744"/>
    <x v="41"/>
    <x v="2"/>
  </r>
  <r>
    <n v="77584745"/>
    <x v="41"/>
    <x v="2"/>
  </r>
  <r>
    <n v="77584746"/>
    <x v="41"/>
    <x v="2"/>
  </r>
  <r>
    <n v="77584747"/>
    <x v="41"/>
    <x v="2"/>
  </r>
  <r>
    <n v="77584748"/>
    <x v="41"/>
    <x v="2"/>
  </r>
  <r>
    <n v="77584749"/>
    <x v="41"/>
    <x v="2"/>
  </r>
  <r>
    <n v="77584750"/>
    <x v="41"/>
    <x v="2"/>
  </r>
  <r>
    <n v="77584751"/>
    <x v="41"/>
    <x v="2"/>
  </r>
  <r>
    <n v="77584752"/>
    <x v="41"/>
    <x v="2"/>
  </r>
  <r>
    <n v="77584753"/>
    <x v="41"/>
    <x v="2"/>
  </r>
  <r>
    <n v="77584754"/>
    <x v="41"/>
    <x v="2"/>
  </r>
  <r>
    <n v="77584755"/>
    <x v="41"/>
    <x v="2"/>
  </r>
  <r>
    <n v="77584756"/>
    <x v="41"/>
    <x v="2"/>
  </r>
  <r>
    <n v="77584758"/>
    <x v="41"/>
    <x v="2"/>
  </r>
  <r>
    <n v="77584761"/>
    <x v="41"/>
    <x v="2"/>
  </r>
  <r>
    <n v="77584762"/>
    <x v="41"/>
    <x v="2"/>
  </r>
  <r>
    <n v="77584764"/>
    <x v="41"/>
    <x v="2"/>
  </r>
  <r>
    <n v="77584767"/>
    <x v="41"/>
    <x v="2"/>
  </r>
  <r>
    <n v="77584768"/>
    <x v="41"/>
    <x v="2"/>
  </r>
  <r>
    <n v="77584769"/>
    <x v="41"/>
    <x v="2"/>
  </r>
  <r>
    <n v="77584770"/>
    <x v="41"/>
    <x v="2"/>
  </r>
  <r>
    <n v="77584771"/>
    <x v="41"/>
    <x v="2"/>
  </r>
  <r>
    <n v="77584773"/>
    <x v="41"/>
    <x v="2"/>
  </r>
  <r>
    <n v="77584774"/>
    <x v="41"/>
    <x v="2"/>
  </r>
  <r>
    <n v="77584775"/>
    <x v="41"/>
    <x v="2"/>
  </r>
  <r>
    <n v="77584777"/>
    <x v="41"/>
    <x v="2"/>
  </r>
  <r>
    <n v="77584779"/>
    <x v="41"/>
    <x v="2"/>
  </r>
  <r>
    <n v="77584780"/>
    <x v="41"/>
    <x v="2"/>
  </r>
  <r>
    <n v="77584782"/>
    <x v="4"/>
    <x v="18"/>
  </r>
  <r>
    <n v="77584784"/>
    <x v="41"/>
    <x v="18"/>
  </r>
  <r>
    <n v="77584785"/>
    <x v="41"/>
    <x v="18"/>
  </r>
  <r>
    <n v="77584786"/>
    <x v="41"/>
    <x v="18"/>
  </r>
  <r>
    <n v="77584787"/>
    <x v="41"/>
    <x v="18"/>
  </r>
  <r>
    <n v="77584788"/>
    <x v="41"/>
    <x v="18"/>
  </r>
  <r>
    <n v="77584789"/>
    <x v="41"/>
    <x v="18"/>
  </r>
  <r>
    <n v="77584791"/>
    <x v="41"/>
    <x v="18"/>
  </r>
  <r>
    <n v="77584792"/>
    <x v="41"/>
    <x v="18"/>
  </r>
  <r>
    <n v="77584793"/>
    <x v="41"/>
    <x v="18"/>
  </r>
  <r>
    <n v="77584794"/>
    <x v="41"/>
    <x v="18"/>
  </r>
  <r>
    <n v="77584795"/>
    <x v="41"/>
    <x v="18"/>
  </r>
  <r>
    <n v="77584797"/>
    <x v="41"/>
    <x v="18"/>
  </r>
  <r>
    <n v="77584799"/>
    <x v="41"/>
    <x v="18"/>
  </r>
  <r>
    <n v="77584801"/>
    <x v="41"/>
    <x v="18"/>
  </r>
  <r>
    <n v="77584802"/>
    <x v="41"/>
    <x v="18"/>
  </r>
  <r>
    <n v="77584803"/>
    <x v="41"/>
    <x v="18"/>
  </r>
  <r>
    <n v="77584805"/>
    <x v="41"/>
    <x v="18"/>
  </r>
  <r>
    <n v="77584806"/>
    <x v="41"/>
    <x v="18"/>
  </r>
  <r>
    <n v="77584807"/>
    <x v="41"/>
    <x v="18"/>
  </r>
  <r>
    <n v="77584808"/>
    <x v="41"/>
    <x v="18"/>
  </r>
  <r>
    <n v="77584810"/>
    <x v="41"/>
    <x v="18"/>
  </r>
  <r>
    <n v="77584811"/>
    <x v="41"/>
    <x v="18"/>
  </r>
  <r>
    <n v="77584812"/>
    <x v="41"/>
    <x v="18"/>
  </r>
  <r>
    <n v="77584813"/>
    <x v="41"/>
    <x v="18"/>
  </r>
  <r>
    <n v="77584816"/>
    <x v="41"/>
    <x v="18"/>
  </r>
  <r>
    <n v="77584817"/>
    <x v="41"/>
    <x v="18"/>
  </r>
  <r>
    <n v="77584818"/>
    <x v="41"/>
    <x v="18"/>
  </r>
  <r>
    <n v="77584821"/>
    <x v="41"/>
    <x v="18"/>
  </r>
  <r>
    <n v="77584823"/>
    <x v="41"/>
    <x v="18"/>
  </r>
  <r>
    <n v="77584825"/>
    <x v="41"/>
    <x v="18"/>
  </r>
  <r>
    <n v="77584826"/>
    <x v="54"/>
    <x v="15"/>
  </r>
  <r>
    <n v="77584827"/>
    <x v="41"/>
    <x v="18"/>
  </r>
  <r>
    <n v="77584828"/>
    <x v="41"/>
    <x v="18"/>
  </r>
  <r>
    <n v="77584829"/>
    <x v="41"/>
    <x v="18"/>
  </r>
  <r>
    <n v="77584831"/>
    <x v="41"/>
    <x v="18"/>
  </r>
  <r>
    <n v="77584832"/>
    <x v="41"/>
    <x v="18"/>
  </r>
  <r>
    <n v="77584833"/>
    <x v="41"/>
    <x v="18"/>
  </r>
  <r>
    <n v="77584834"/>
    <x v="41"/>
    <x v="18"/>
  </r>
  <r>
    <n v="77584835"/>
    <x v="41"/>
    <x v="18"/>
  </r>
  <r>
    <n v="77584837"/>
    <x v="41"/>
    <x v="18"/>
  </r>
  <r>
    <n v="77584838"/>
    <x v="41"/>
    <x v="18"/>
  </r>
  <r>
    <n v="77584839"/>
    <x v="41"/>
    <x v="18"/>
  </r>
  <r>
    <n v="77584840"/>
    <x v="41"/>
    <x v="18"/>
  </r>
  <r>
    <n v="77584841"/>
    <x v="41"/>
    <x v="18"/>
  </r>
  <r>
    <n v="77584842"/>
    <x v="41"/>
    <x v="18"/>
  </r>
  <r>
    <n v="77584843"/>
    <x v="41"/>
    <x v="18"/>
  </r>
  <r>
    <n v="77584844"/>
    <x v="41"/>
    <x v="18"/>
  </r>
  <r>
    <n v="77584845"/>
    <x v="41"/>
    <x v="18"/>
  </r>
  <r>
    <n v="77584847"/>
    <x v="41"/>
    <x v="18"/>
  </r>
  <r>
    <n v="77584848"/>
    <x v="41"/>
    <x v="18"/>
  </r>
  <r>
    <n v="77584849"/>
    <x v="41"/>
    <x v="18"/>
  </r>
  <r>
    <n v="77584850"/>
    <x v="41"/>
    <x v="18"/>
  </r>
  <r>
    <n v="77584852"/>
    <x v="41"/>
    <x v="18"/>
  </r>
  <r>
    <n v="77584853"/>
    <x v="41"/>
    <x v="18"/>
  </r>
  <r>
    <n v="77584854"/>
    <x v="41"/>
    <x v="18"/>
  </r>
  <r>
    <n v="77584855"/>
    <x v="41"/>
    <x v="18"/>
  </r>
  <r>
    <n v="77584857"/>
    <x v="41"/>
    <x v="18"/>
  </r>
  <r>
    <n v="77584858"/>
    <x v="41"/>
    <x v="18"/>
  </r>
  <r>
    <n v="77584859"/>
    <x v="41"/>
    <x v="18"/>
  </r>
  <r>
    <n v="77584860"/>
    <x v="41"/>
    <x v="18"/>
  </r>
  <r>
    <n v="77584861"/>
    <x v="41"/>
    <x v="18"/>
  </r>
  <r>
    <n v="77584862"/>
    <x v="41"/>
    <x v="18"/>
  </r>
  <r>
    <n v="77584864"/>
    <x v="41"/>
    <x v="18"/>
  </r>
  <r>
    <n v="77584865"/>
    <x v="41"/>
    <x v="18"/>
  </r>
  <r>
    <n v="77584866"/>
    <x v="41"/>
    <x v="18"/>
  </r>
  <r>
    <n v="77584867"/>
    <x v="41"/>
    <x v="18"/>
  </r>
  <r>
    <n v="77584868"/>
    <x v="41"/>
    <x v="18"/>
  </r>
  <r>
    <n v="77584869"/>
    <x v="41"/>
    <x v="18"/>
  </r>
  <r>
    <n v="77584870"/>
    <x v="41"/>
    <x v="18"/>
  </r>
  <r>
    <n v="77584871"/>
    <x v="41"/>
    <x v="18"/>
  </r>
  <r>
    <n v="77584872"/>
    <x v="41"/>
    <x v="18"/>
  </r>
  <r>
    <n v="77584873"/>
    <x v="41"/>
    <x v="18"/>
  </r>
  <r>
    <n v="77584874"/>
    <x v="41"/>
    <x v="18"/>
  </r>
  <r>
    <n v="77584875"/>
    <x v="41"/>
    <x v="18"/>
  </r>
  <r>
    <n v="77584876"/>
    <x v="41"/>
    <x v="18"/>
  </r>
  <r>
    <n v="77584877"/>
    <x v="41"/>
    <x v="18"/>
  </r>
  <r>
    <n v="77584878"/>
    <x v="41"/>
    <x v="6"/>
  </r>
  <r>
    <n v="77584880"/>
    <x v="41"/>
    <x v="6"/>
  </r>
  <r>
    <n v="77584882"/>
    <x v="41"/>
    <x v="6"/>
  </r>
  <r>
    <n v="77584883"/>
    <x v="41"/>
    <x v="18"/>
  </r>
  <r>
    <n v="77584884"/>
    <x v="41"/>
    <x v="18"/>
  </r>
  <r>
    <n v="77584885"/>
    <x v="41"/>
    <x v="18"/>
  </r>
  <r>
    <n v="77584886"/>
    <x v="41"/>
    <x v="18"/>
  </r>
  <r>
    <n v="77584887"/>
    <x v="41"/>
    <x v="18"/>
  </r>
  <r>
    <n v="77584889"/>
    <x v="41"/>
    <x v="18"/>
  </r>
  <r>
    <n v="77584890"/>
    <x v="41"/>
    <x v="6"/>
  </r>
  <r>
    <n v="77584891"/>
    <x v="41"/>
    <x v="6"/>
  </r>
  <r>
    <n v="77584892"/>
    <x v="41"/>
    <x v="6"/>
  </r>
  <r>
    <n v="77584893"/>
    <x v="41"/>
    <x v="6"/>
  </r>
  <r>
    <n v="77584894"/>
    <x v="41"/>
    <x v="6"/>
  </r>
  <r>
    <n v="77584895"/>
    <x v="41"/>
    <x v="6"/>
  </r>
  <r>
    <n v="77584896"/>
    <x v="41"/>
    <x v="6"/>
  </r>
  <r>
    <n v="77584897"/>
    <x v="41"/>
    <x v="6"/>
  </r>
  <r>
    <n v="77584898"/>
    <x v="41"/>
    <x v="6"/>
  </r>
  <r>
    <n v="77584899"/>
    <x v="41"/>
    <x v="6"/>
  </r>
  <r>
    <n v="77584900"/>
    <x v="41"/>
    <x v="2"/>
  </r>
  <r>
    <n v="77584903"/>
    <x v="41"/>
    <x v="6"/>
  </r>
  <r>
    <n v="77584904"/>
    <x v="41"/>
    <x v="6"/>
  </r>
  <r>
    <n v="77584905"/>
    <x v="41"/>
    <x v="6"/>
  </r>
  <r>
    <n v="77584906"/>
    <x v="41"/>
    <x v="6"/>
  </r>
  <r>
    <n v="77584907"/>
    <x v="41"/>
    <x v="6"/>
  </r>
  <r>
    <n v="77584909"/>
    <x v="41"/>
    <x v="6"/>
  </r>
  <r>
    <n v="77584912"/>
    <x v="41"/>
    <x v="6"/>
  </r>
  <r>
    <n v="77584913"/>
    <x v="41"/>
    <x v="6"/>
  </r>
  <r>
    <n v="77584914"/>
    <x v="41"/>
    <x v="6"/>
  </r>
  <r>
    <n v="77584915"/>
    <x v="41"/>
    <x v="6"/>
  </r>
  <r>
    <n v="77584916"/>
    <x v="41"/>
    <x v="6"/>
  </r>
  <r>
    <n v="77584917"/>
    <x v="41"/>
    <x v="6"/>
  </r>
  <r>
    <n v="77584919"/>
    <x v="41"/>
    <x v="6"/>
  </r>
  <r>
    <n v="77584922"/>
    <x v="41"/>
    <x v="6"/>
  </r>
  <r>
    <n v="77584923"/>
    <x v="41"/>
    <x v="6"/>
  </r>
  <r>
    <n v="77584924"/>
    <x v="41"/>
    <x v="6"/>
  </r>
  <r>
    <n v="77584925"/>
    <x v="41"/>
    <x v="6"/>
  </r>
  <r>
    <n v="77584926"/>
    <x v="41"/>
    <x v="6"/>
  </r>
  <r>
    <n v="77584927"/>
    <x v="41"/>
    <x v="6"/>
  </r>
  <r>
    <n v="77584928"/>
    <x v="41"/>
    <x v="6"/>
  </r>
  <r>
    <n v="77584929"/>
    <x v="41"/>
    <x v="6"/>
  </r>
  <r>
    <n v="77584930"/>
    <x v="41"/>
    <x v="6"/>
  </r>
  <r>
    <n v="77584931"/>
    <x v="41"/>
    <x v="6"/>
  </r>
  <r>
    <n v="77584932"/>
    <x v="41"/>
    <x v="6"/>
  </r>
  <r>
    <n v="77584933"/>
    <x v="41"/>
    <x v="6"/>
  </r>
  <r>
    <n v="77584934"/>
    <x v="41"/>
    <x v="6"/>
  </r>
  <r>
    <n v="77584935"/>
    <x v="41"/>
    <x v="6"/>
  </r>
  <r>
    <n v="77584936"/>
    <x v="41"/>
    <x v="6"/>
  </r>
  <r>
    <n v="77584937"/>
    <x v="41"/>
    <x v="6"/>
  </r>
  <r>
    <n v="77584939"/>
    <x v="41"/>
    <x v="6"/>
  </r>
  <r>
    <n v="77584941"/>
    <x v="41"/>
    <x v="6"/>
  </r>
  <r>
    <n v="77584942"/>
    <x v="41"/>
    <x v="6"/>
  </r>
  <r>
    <n v="77584943"/>
    <x v="41"/>
    <x v="6"/>
  </r>
  <r>
    <n v="77584944"/>
    <x v="41"/>
    <x v="6"/>
  </r>
  <r>
    <n v="77584945"/>
    <x v="41"/>
    <x v="6"/>
  </r>
  <r>
    <n v="77584946"/>
    <x v="41"/>
    <x v="6"/>
  </r>
  <r>
    <n v="77584949"/>
    <x v="41"/>
    <x v="7"/>
  </r>
  <r>
    <n v="77584950"/>
    <x v="41"/>
    <x v="7"/>
  </r>
  <r>
    <n v="77584951"/>
    <x v="41"/>
    <x v="7"/>
  </r>
  <r>
    <n v="77584952"/>
    <x v="41"/>
    <x v="7"/>
  </r>
  <r>
    <n v="77584953"/>
    <x v="41"/>
    <x v="7"/>
  </r>
  <r>
    <n v="77584954"/>
    <x v="41"/>
    <x v="7"/>
  </r>
  <r>
    <n v="77584955"/>
    <x v="41"/>
    <x v="7"/>
  </r>
  <r>
    <n v="77584956"/>
    <x v="41"/>
    <x v="7"/>
  </r>
  <r>
    <n v="77584957"/>
    <x v="41"/>
    <x v="7"/>
  </r>
  <r>
    <n v="77584958"/>
    <x v="41"/>
    <x v="7"/>
  </r>
  <r>
    <n v="77584959"/>
    <x v="41"/>
    <x v="7"/>
  </r>
  <r>
    <n v="77584960"/>
    <x v="41"/>
    <x v="7"/>
  </r>
  <r>
    <n v="77584962"/>
    <x v="41"/>
    <x v="7"/>
  </r>
  <r>
    <n v="77584963"/>
    <x v="41"/>
    <x v="6"/>
  </r>
  <r>
    <n v="77584964"/>
    <x v="41"/>
    <x v="7"/>
  </r>
  <r>
    <n v="77584965"/>
    <x v="41"/>
    <x v="7"/>
  </r>
  <r>
    <n v="77584966"/>
    <x v="41"/>
    <x v="7"/>
  </r>
  <r>
    <n v="77584967"/>
    <x v="41"/>
    <x v="7"/>
  </r>
  <r>
    <n v="77584968"/>
    <x v="41"/>
    <x v="7"/>
  </r>
  <r>
    <n v="77584969"/>
    <x v="41"/>
    <x v="7"/>
  </r>
  <r>
    <n v="77584970"/>
    <x v="41"/>
    <x v="7"/>
  </r>
  <r>
    <n v="77584971"/>
    <x v="41"/>
    <x v="7"/>
  </r>
  <r>
    <n v="77584972"/>
    <x v="41"/>
    <x v="7"/>
  </r>
  <r>
    <n v="77584973"/>
    <x v="41"/>
    <x v="7"/>
  </r>
  <r>
    <n v="77584974"/>
    <x v="41"/>
    <x v="7"/>
  </r>
  <r>
    <n v="77584975"/>
    <x v="41"/>
    <x v="7"/>
  </r>
  <r>
    <n v="77584976"/>
    <x v="41"/>
    <x v="7"/>
  </r>
  <r>
    <n v="77584977"/>
    <x v="41"/>
    <x v="7"/>
  </r>
  <r>
    <n v="77584978"/>
    <x v="41"/>
    <x v="7"/>
  </r>
  <r>
    <n v="77584979"/>
    <x v="41"/>
    <x v="7"/>
  </r>
  <r>
    <n v="77584981"/>
    <x v="41"/>
    <x v="7"/>
  </r>
  <r>
    <n v="77584982"/>
    <x v="41"/>
    <x v="7"/>
  </r>
  <r>
    <n v="77584983"/>
    <x v="41"/>
    <x v="7"/>
  </r>
  <r>
    <n v="77584985"/>
    <x v="41"/>
    <x v="7"/>
  </r>
  <r>
    <n v="77584986"/>
    <x v="41"/>
    <x v="7"/>
  </r>
  <r>
    <n v="77584987"/>
    <x v="41"/>
    <x v="7"/>
  </r>
  <r>
    <n v="77584988"/>
    <x v="41"/>
    <x v="7"/>
  </r>
  <r>
    <n v="77584989"/>
    <x v="41"/>
    <x v="7"/>
  </r>
  <r>
    <n v="77584990"/>
    <x v="41"/>
    <x v="7"/>
  </r>
  <r>
    <n v="77584991"/>
    <x v="41"/>
    <x v="7"/>
  </r>
  <r>
    <n v="77584992"/>
    <x v="41"/>
    <x v="7"/>
  </r>
  <r>
    <n v="77584993"/>
    <x v="41"/>
    <x v="7"/>
  </r>
  <r>
    <n v="77584994"/>
    <x v="41"/>
    <x v="7"/>
  </r>
  <r>
    <n v="77584995"/>
    <x v="41"/>
    <x v="7"/>
  </r>
  <r>
    <n v="77584996"/>
    <x v="41"/>
    <x v="7"/>
  </r>
  <r>
    <n v="77584997"/>
    <x v="41"/>
    <x v="6"/>
  </r>
  <r>
    <n v="77584998"/>
    <x v="41"/>
    <x v="6"/>
  </r>
  <r>
    <n v="77584999"/>
    <x v="41"/>
    <x v="6"/>
  </r>
  <r>
    <n v="77585000"/>
    <x v="41"/>
    <x v="6"/>
  </r>
  <r>
    <n v="77585001"/>
    <x v="41"/>
    <x v="6"/>
  </r>
  <r>
    <n v="77585002"/>
    <x v="41"/>
    <x v="6"/>
  </r>
  <r>
    <n v="77585003"/>
    <x v="41"/>
    <x v="6"/>
  </r>
  <r>
    <n v="77585004"/>
    <x v="41"/>
    <x v="6"/>
  </r>
  <r>
    <n v="77585005"/>
    <x v="41"/>
    <x v="6"/>
  </r>
  <r>
    <n v="77585006"/>
    <x v="41"/>
    <x v="6"/>
  </r>
  <r>
    <n v="77585007"/>
    <x v="41"/>
    <x v="6"/>
  </r>
  <r>
    <n v="77585008"/>
    <x v="41"/>
    <x v="6"/>
  </r>
  <r>
    <n v="77585009"/>
    <x v="41"/>
    <x v="6"/>
  </r>
  <r>
    <n v="77585010"/>
    <x v="41"/>
    <x v="6"/>
  </r>
  <r>
    <n v="77585011"/>
    <x v="41"/>
    <x v="6"/>
  </r>
  <r>
    <n v="77585012"/>
    <x v="41"/>
    <x v="6"/>
  </r>
  <r>
    <n v="77585013"/>
    <x v="41"/>
    <x v="6"/>
  </r>
  <r>
    <n v="77585014"/>
    <x v="41"/>
    <x v="6"/>
  </r>
  <r>
    <n v="77585015"/>
    <x v="41"/>
    <x v="6"/>
  </r>
  <r>
    <n v="77585016"/>
    <x v="41"/>
    <x v="6"/>
  </r>
  <r>
    <n v="77585017"/>
    <x v="41"/>
    <x v="6"/>
  </r>
  <r>
    <n v="77585018"/>
    <x v="41"/>
    <x v="6"/>
  </r>
  <r>
    <n v="77585019"/>
    <x v="41"/>
    <x v="6"/>
  </r>
  <r>
    <n v="77585020"/>
    <x v="41"/>
    <x v="6"/>
  </r>
  <r>
    <n v="77585021"/>
    <x v="41"/>
    <x v="6"/>
  </r>
  <r>
    <n v="77585022"/>
    <x v="41"/>
    <x v="6"/>
  </r>
  <r>
    <n v="77585025"/>
    <x v="41"/>
    <x v="6"/>
  </r>
  <r>
    <n v="77585026"/>
    <x v="41"/>
    <x v="6"/>
  </r>
  <r>
    <n v="77585027"/>
    <x v="41"/>
    <x v="7"/>
  </r>
  <r>
    <n v="77585028"/>
    <x v="41"/>
    <x v="7"/>
  </r>
  <r>
    <n v="77585029"/>
    <x v="41"/>
    <x v="7"/>
  </r>
  <r>
    <n v="77585030"/>
    <x v="41"/>
    <x v="7"/>
  </r>
  <r>
    <n v="77585031"/>
    <x v="41"/>
    <x v="7"/>
  </r>
  <r>
    <n v="77585032"/>
    <x v="41"/>
    <x v="7"/>
  </r>
  <r>
    <n v="77585033"/>
    <x v="41"/>
    <x v="7"/>
  </r>
  <r>
    <n v="77585034"/>
    <x v="41"/>
    <x v="7"/>
  </r>
  <r>
    <n v="77585035"/>
    <x v="41"/>
    <x v="7"/>
  </r>
  <r>
    <n v="77585036"/>
    <x v="41"/>
    <x v="7"/>
  </r>
  <r>
    <n v="77585038"/>
    <x v="41"/>
    <x v="7"/>
  </r>
  <r>
    <n v="77585039"/>
    <x v="41"/>
    <x v="7"/>
  </r>
  <r>
    <n v="77585040"/>
    <x v="41"/>
    <x v="7"/>
  </r>
  <r>
    <n v="77585041"/>
    <x v="41"/>
    <x v="7"/>
  </r>
  <r>
    <n v="77585042"/>
    <x v="41"/>
    <x v="7"/>
  </r>
  <r>
    <n v="77585043"/>
    <x v="41"/>
    <x v="7"/>
  </r>
  <r>
    <n v="77585044"/>
    <x v="41"/>
    <x v="7"/>
  </r>
  <r>
    <n v="77585045"/>
    <x v="4"/>
    <x v="7"/>
  </r>
  <r>
    <n v="77585046"/>
    <x v="41"/>
    <x v="7"/>
  </r>
  <r>
    <n v="77585048"/>
    <x v="41"/>
    <x v="7"/>
  </r>
  <r>
    <n v="77585049"/>
    <x v="41"/>
    <x v="7"/>
  </r>
  <r>
    <n v="77585051"/>
    <x v="41"/>
    <x v="7"/>
  </r>
  <r>
    <n v="77585053"/>
    <x v="41"/>
    <x v="7"/>
  </r>
  <r>
    <n v="77585054"/>
    <x v="41"/>
    <x v="7"/>
  </r>
  <r>
    <n v="77585055"/>
    <x v="41"/>
    <x v="7"/>
  </r>
  <r>
    <n v="77585056"/>
    <x v="41"/>
    <x v="7"/>
  </r>
  <r>
    <n v="77585057"/>
    <x v="41"/>
    <x v="7"/>
  </r>
  <r>
    <n v="77585058"/>
    <x v="41"/>
    <x v="7"/>
  </r>
  <r>
    <n v="77585059"/>
    <x v="41"/>
    <x v="7"/>
  </r>
  <r>
    <n v="77585060"/>
    <x v="41"/>
    <x v="7"/>
  </r>
  <r>
    <n v="77585061"/>
    <x v="41"/>
    <x v="7"/>
  </r>
  <r>
    <n v="77585062"/>
    <x v="41"/>
    <x v="10"/>
  </r>
  <r>
    <n v="77585063"/>
    <x v="41"/>
    <x v="10"/>
  </r>
  <r>
    <n v="77585064"/>
    <x v="41"/>
    <x v="10"/>
  </r>
  <r>
    <n v="77585065"/>
    <x v="41"/>
    <x v="10"/>
  </r>
  <r>
    <n v="77585066"/>
    <x v="41"/>
    <x v="10"/>
  </r>
  <r>
    <n v="77585067"/>
    <x v="41"/>
    <x v="10"/>
  </r>
  <r>
    <n v="77585068"/>
    <x v="41"/>
    <x v="10"/>
  </r>
  <r>
    <n v="77585069"/>
    <x v="41"/>
    <x v="10"/>
  </r>
  <r>
    <n v="77585070"/>
    <x v="41"/>
    <x v="10"/>
  </r>
  <r>
    <n v="77585071"/>
    <x v="41"/>
    <x v="10"/>
  </r>
  <r>
    <n v="77585072"/>
    <x v="41"/>
    <x v="10"/>
  </r>
  <r>
    <n v="77585073"/>
    <x v="41"/>
    <x v="10"/>
  </r>
  <r>
    <n v="77585074"/>
    <x v="41"/>
    <x v="10"/>
  </r>
  <r>
    <n v="77585075"/>
    <x v="41"/>
    <x v="10"/>
  </r>
  <r>
    <n v="77585076"/>
    <x v="41"/>
    <x v="10"/>
  </r>
  <r>
    <n v="77585077"/>
    <x v="41"/>
    <x v="10"/>
  </r>
  <r>
    <n v="77585078"/>
    <x v="41"/>
    <x v="10"/>
  </r>
  <r>
    <n v="77585079"/>
    <x v="41"/>
    <x v="10"/>
  </r>
  <r>
    <n v="77585081"/>
    <x v="41"/>
    <x v="10"/>
  </r>
  <r>
    <n v="77585082"/>
    <x v="41"/>
    <x v="10"/>
  </r>
  <r>
    <n v="77585083"/>
    <x v="41"/>
    <x v="10"/>
  </r>
  <r>
    <n v="77585084"/>
    <x v="41"/>
    <x v="10"/>
  </r>
  <r>
    <n v="77585085"/>
    <x v="41"/>
    <x v="10"/>
  </r>
  <r>
    <n v="77585086"/>
    <x v="41"/>
    <x v="10"/>
  </r>
  <r>
    <n v="77585087"/>
    <x v="41"/>
    <x v="10"/>
  </r>
  <r>
    <n v="77585088"/>
    <x v="41"/>
    <x v="10"/>
  </r>
  <r>
    <n v="77585090"/>
    <x v="41"/>
    <x v="10"/>
  </r>
  <r>
    <n v="77585091"/>
    <x v="41"/>
    <x v="10"/>
  </r>
  <r>
    <n v="77585093"/>
    <x v="41"/>
    <x v="10"/>
  </r>
  <r>
    <n v="77585094"/>
    <x v="41"/>
    <x v="10"/>
  </r>
  <r>
    <n v="77585095"/>
    <x v="41"/>
    <x v="10"/>
  </r>
  <r>
    <n v="77585096"/>
    <x v="41"/>
    <x v="10"/>
  </r>
  <r>
    <n v="77585097"/>
    <x v="41"/>
    <x v="10"/>
  </r>
  <r>
    <n v="77585099"/>
    <x v="41"/>
    <x v="10"/>
  </r>
  <r>
    <n v="77585100"/>
    <x v="41"/>
    <x v="10"/>
  </r>
  <r>
    <n v="77585101"/>
    <x v="41"/>
    <x v="10"/>
  </r>
  <r>
    <n v="77585102"/>
    <x v="41"/>
    <x v="10"/>
  </r>
  <r>
    <n v="77585103"/>
    <x v="41"/>
    <x v="10"/>
  </r>
  <r>
    <n v="77585104"/>
    <x v="41"/>
    <x v="10"/>
  </r>
  <r>
    <n v="77585105"/>
    <x v="41"/>
    <x v="10"/>
  </r>
  <r>
    <n v="77585106"/>
    <x v="41"/>
    <x v="10"/>
  </r>
  <r>
    <n v="77585107"/>
    <x v="41"/>
    <x v="10"/>
  </r>
  <r>
    <n v="77585108"/>
    <x v="41"/>
    <x v="10"/>
  </r>
  <r>
    <n v="77585109"/>
    <x v="41"/>
    <x v="10"/>
  </r>
  <r>
    <n v="77585110"/>
    <x v="41"/>
    <x v="10"/>
  </r>
  <r>
    <n v="77585111"/>
    <x v="41"/>
    <x v="10"/>
  </r>
  <r>
    <n v="77585112"/>
    <x v="41"/>
    <x v="10"/>
  </r>
  <r>
    <n v="77585113"/>
    <x v="41"/>
    <x v="10"/>
  </r>
  <r>
    <n v="77585114"/>
    <x v="41"/>
    <x v="10"/>
  </r>
  <r>
    <n v="77585115"/>
    <x v="41"/>
    <x v="10"/>
  </r>
  <r>
    <n v="77585116"/>
    <x v="41"/>
    <x v="10"/>
  </r>
  <r>
    <n v="77585117"/>
    <x v="41"/>
    <x v="10"/>
  </r>
  <r>
    <n v="77585118"/>
    <x v="41"/>
    <x v="10"/>
  </r>
  <r>
    <n v="77585119"/>
    <x v="41"/>
    <x v="10"/>
  </r>
  <r>
    <n v="77585120"/>
    <x v="41"/>
    <x v="10"/>
  </r>
  <r>
    <n v="77585121"/>
    <x v="41"/>
    <x v="10"/>
  </r>
  <r>
    <n v="77585122"/>
    <x v="41"/>
    <x v="10"/>
  </r>
  <r>
    <n v="77585123"/>
    <x v="41"/>
    <x v="10"/>
  </r>
  <r>
    <n v="77585124"/>
    <x v="41"/>
    <x v="10"/>
  </r>
  <r>
    <n v="77585125"/>
    <x v="41"/>
    <x v="10"/>
  </r>
  <r>
    <n v="77585126"/>
    <x v="41"/>
    <x v="10"/>
  </r>
  <r>
    <n v="77585127"/>
    <x v="41"/>
    <x v="10"/>
  </r>
  <r>
    <n v="77585128"/>
    <x v="41"/>
    <x v="10"/>
  </r>
  <r>
    <n v="77585129"/>
    <x v="41"/>
    <x v="10"/>
  </r>
  <r>
    <n v="77585130"/>
    <x v="41"/>
    <x v="10"/>
  </r>
  <r>
    <n v="77585131"/>
    <x v="41"/>
    <x v="10"/>
  </r>
  <r>
    <n v="77585132"/>
    <x v="41"/>
    <x v="10"/>
  </r>
  <r>
    <n v="77585133"/>
    <x v="41"/>
    <x v="10"/>
  </r>
  <r>
    <n v="77585134"/>
    <x v="41"/>
    <x v="10"/>
  </r>
  <r>
    <n v="77585135"/>
    <x v="41"/>
    <x v="10"/>
  </r>
  <r>
    <n v="77585136"/>
    <x v="41"/>
    <x v="10"/>
  </r>
  <r>
    <n v="77585137"/>
    <x v="41"/>
    <x v="10"/>
  </r>
  <r>
    <n v="77585138"/>
    <x v="41"/>
    <x v="10"/>
  </r>
  <r>
    <n v="77585139"/>
    <x v="41"/>
    <x v="10"/>
  </r>
  <r>
    <n v="77585140"/>
    <x v="41"/>
    <x v="10"/>
  </r>
  <r>
    <n v="77585141"/>
    <x v="41"/>
    <x v="10"/>
  </r>
  <r>
    <n v="77585142"/>
    <x v="41"/>
    <x v="10"/>
  </r>
  <r>
    <n v="77585143"/>
    <x v="41"/>
    <x v="10"/>
  </r>
  <r>
    <n v="77585144"/>
    <x v="41"/>
    <x v="10"/>
  </r>
  <r>
    <n v="77585145"/>
    <x v="41"/>
    <x v="10"/>
  </r>
  <r>
    <n v="77585146"/>
    <x v="41"/>
    <x v="10"/>
  </r>
  <r>
    <n v="77585147"/>
    <x v="41"/>
    <x v="10"/>
  </r>
  <r>
    <n v="77585148"/>
    <x v="41"/>
    <x v="10"/>
  </r>
  <r>
    <n v="77585149"/>
    <x v="41"/>
    <x v="10"/>
  </r>
  <r>
    <n v="77585150"/>
    <x v="41"/>
    <x v="10"/>
  </r>
  <r>
    <n v="77585151"/>
    <x v="41"/>
    <x v="10"/>
  </r>
  <r>
    <n v="77585152"/>
    <x v="41"/>
    <x v="10"/>
  </r>
  <r>
    <n v="77585153"/>
    <x v="41"/>
    <x v="10"/>
  </r>
  <r>
    <n v="77585154"/>
    <x v="41"/>
    <x v="10"/>
  </r>
  <r>
    <n v="77585155"/>
    <x v="41"/>
    <x v="10"/>
  </r>
  <r>
    <n v="77585156"/>
    <x v="41"/>
    <x v="10"/>
  </r>
  <r>
    <n v="77585157"/>
    <x v="41"/>
    <x v="10"/>
  </r>
  <r>
    <n v="77585158"/>
    <x v="41"/>
    <x v="10"/>
  </r>
  <r>
    <n v="77585160"/>
    <x v="41"/>
    <x v="10"/>
  </r>
  <r>
    <n v="77585161"/>
    <x v="41"/>
    <x v="10"/>
  </r>
  <r>
    <n v="77585162"/>
    <x v="41"/>
    <x v="10"/>
  </r>
  <r>
    <n v="77585163"/>
    <x v="41"/>
    <x v="10"/>
  </r>
  <r>
    <n v="77585164"/>
    <x v="41"/>
    <x v="10"/>
  </r>
  <r>
    <n v="77585165"/>
    <x v="41"/>
    <x v="10"/>
  </r>
  <r>
    <n v="77585166"/>
    <x v="41"/>
    <x v="10"/>
  </r>
  <r>
    <n v="77585167"/>
    <x v="41"/>
    <x v="10"/>
  </r>
  <r>
    <n v="77585168"/>
    <x v="41"/>
    <x v="10"/>
  </r>
  <r>
    <n v="77585169"/>
    <x v="41"/>
    <x v="10"/>
  </r>
  <r>
    <n v="77585170"/>
    <x v="41"/>
    <x v="10"/>
  </r>
  <r>
    <n v="77585171"/>
    <x v="41"/>
    <x v="10"/>
  </r>
  <r>
    <n v="77585172"/>
    <x v="41"/>
    <x v="10"/>
  </r>
  <r>
    <n v="77585173"/>
    <x v="41"/>
    <x v="10"/>
  </r>
  <r>
    <n v="77585174"/>
    <x v="41"/>
    <x v="10"/>
  </r>
  <r>
    <n v="77585175"/>
    <x v="41"/>
    <x v="10"/>
  </r>
  <r>
    <n v="77585176"/>
    <x v="41"/>
    <x v="10"/>
  </r>
  <r>
    <n v="77585177"/>
    <x v="41"/>
    <x v="10"/>
  </r>
  <r>
    <n v="77585179"/>
    <x v="41"/>
    <x v="10"/>
  </r>
  <r>
    <n v="77585180"/>
    <x v="41"/>
    <x v="10"/>
  </r>
  <r>
    <n v="77585181"/>
    <x v="41"/>
    <x v="10"/>
  </r>
  <r>
    <n v="77585182"/>
    <x v="41"/>
    <x v="10"/>
  </r>
  <r>
    <n v="77585183"/>
    <x v="41"/>
    <x v="10"/>
  </r>
  <r>
    <n v="77585184"/>
    <x v="41"/>
    <x v="10"/>
  </r>
  <r>
    <n v="77585185"/>
    <x v="41"/>
    <x v="10"/>
  </r>
  <r>
    <n v="77585186"/>
    <x v="41"/>
    <x v="10"/>
  </r>
  <r>
    <n v="77585187"/>
    <x v="41"/>
    <x v="10"/>
  </r>
  <r>
    <n v="77585188"/>
    <x v="41"/>
    <x v="10"/>
  </r>
  <r>
    <n v="77585189"/>
    <x v="41"/>
    <x v="10"/>
  </r>
  <r>
    <n v="77585190"/>
    <x v="41"/>
    <x v="10"/>
  </r>
  <r>
    <n v="77585191"/>
    <x v="41"/>
    <x v="10"/>
  </r>
  <r>
    <n v="77585192"/>
    <x v="41"/>
    <x v="10"/>
  </r>
  <r>
    <n v="77585193"/>
    <x v="41"/>
    <x v="10"/>
  </r>
  <r>
    <n v="77585194"/>
    <x v="41"/>
    <x v="10"/>
  </r>
  <r>
    <n v="77585195"/>
    <x v="41"/>
    <x v="10"/>
  </r>
  <r>
    <n v="77585196"/>
    <x v="41"/>
    <x v="10"/>
  </r>
  <r>
    <n v="77585197"/>
    <x v="41"/>
    <x v="10"/>
  </r>
  <r>
    <n v="77585198"/>
    <x v="41"/>
    <x v="10"/>
  </r>
  <r>
    <n v="77585199"/>
    <x v="41"/>
    <x v="10"/>
  </r>
  <r>
    <n v="77585200"/>
    <x v="41"/>
    <x v="10"/>
  </r>
  <r>
    <n v="77585201"/>
    <x v="41"/>
    <x v="10"/>
  </r>
  <r>
    <n v="77585202"/>
    <x v="41"/>
    <x v="10"/>
  </r>
  <r>
    <n v="77585203"/>
    <x v="41"/>
    <x v="10"/>
  </r>
  <r>
    <n v="77585204"/>
    <x v="41"/>
    <x v="10"/>
  </r>
  <r>
    <n v="77585205"/>
    <x v="41"/>
    <x v="10"/>
  </r>
  <r>
    <n v="77585206"/>
    <x v="41"/>
    <x v="10"/>
  </r>
  <r>
    <n v="77585207"/>
    <x v="41"/>
    <x v="10"/>
  </r>
  <r>
    <n v="77585208"/>
    <x v="41"/>
    <x v="10"/>
  </r>
  <r>
    <n v="77585209"/>
    <x v="41"/>
    <x v="10"/>
  </r>
  <r>
    <n v="77585210"/>
    <x v="41"/>
    <x v="10"/>
  </r>
  <r>
    <n v="77585211"/>
    <x v="41"/>
    <x v="9"/>
  </r>
  <r>
    <n v="77585212"/>
    <x v="41"/>
    <x v="9"/>
  </r>
  <r>
    <n v="77585214"/>
    <x v="41"/>
    <x v="9"/>
  </r>
  <r>
    <n v="77585215"/>
    <x v="41"/>
    <x v="9"/>
  </r>
  <r>
    <n v="77585216"/>
    <x v="41"/>
    <x v="9"/>
  </r>
  <r>
    <n v="77585217"/>
    <x v="41"/>
    <x v="9"/>
  </r>
  <r>
    <n v="77585218"/>
    <x v="41"/>
    <x v="9"/>
  </r>
  <r>
    <n v="77585219"/>
    <x v="41"/>
    <x v="9"/>
  </r>
  <r>
    <n v="77585220"/>
    <x v="41"/>
    <x v="9"/>
  </r>
  <r>
    <n v="77585221"/>
    <x v="41"/>
    <x v="9"/>
  </r>
  <r>
    <n v="77585222"/>
    <x v="41"/>
    <x v="9"/>
  </r>
  <r>
    <n v="77585223"/>
    <x v="41"/>
    <x v="9"/>
  </r>
  <r>
    <n v="77585224"/>
    <x v="41"/>
    <x v="9"/>
  </r>
  <r>
    <n v="77585225"/>
    <x v="41"/>
    <x v="9"/>
  </r>
  <r>
    <n v="77585226"/>
    <x v="41"/>
    <x v="9"/>
  </r>
  <r>
    <n v="77585227"/>
    <x v="41"/>
    <x v="9"/>
  </r>
  <r>
    <n v="77585228"/>
    <x v="41"/>
    <x v="9"/>
  </r>
  <r>
    <n v="77585229"/>
    <x v="41"/>
    <x v="9"/>
  </r>
  <r>
    <n v="77585230"/>
    <x v="41"/>
    <x v="9"/>
  </r>
  <r>
    <n v="77585231"/>
    <x v="41"/>
    <x v="9"/>
  </r>
  <r>
    <n v="77585232"/>
    <x v="41"/>
    <x v="9"/>
  </r>
  <r>
    <n v="77585233"/>
    <x v="41"/>
    <x v="9"/>
  </r>
  <r>
    <n v="77585234"/>
    <x v="41"/>
    <x v="9"/>
  </r>
  <r>
    <n v="77585235"/>
    <x v="41"/>
    <x v="9"/>
  </r>
  <r>
    <n v="77585236"/>
    <x v="41"/>
    <x v="9"/>
  </r>
  <r>
    <n v="77585237"/>
    <x v="41"/>
    <x v="9"/>
  </r>
  <r>
    <n v="77585238"/>
    <x v="41"/>
    <x v="9"/>
  </r>
  <r>
    <n v="77585239"/>
    <x v="41"/>
    <x v="9"/>
  </r>
  <r>
    <n v="77585241"/>
    <x v="41"/>
    <x v="9"/>
  </r>
  <r>
    <n v="77585242"/>
    <x v="41"/>
    <x v="9"/>
  </r>
  <r>
    <n v="77585243"/>
    <x v="41"/>
    <x v="9"/>
  </r>
  <r>
    <n v="77585244"/>
    <x v="41"/>
    <x v="9"/>
  </r>
  <r>
    <n v="77585245"/>
    <x v="41"/>
    <x v="9"/>
  </r>
  <r>
    <n v="77585246"/>
    <x v="4"/>
    <x v="9"/>
  </r>
  <r>
    <n v="77585247"/>
    <x v="41"/>
    <x v="9"/>
  </r>
  <r>
    <n v="77585248"/>
    <x v="41"/>
    <x v="9"/>
  </r>
  <r>
    <n v="77585249"/>
    <x v="41"/>
    <x v="9"/>
  </r>
  <r>
    <n v="77585250"/>
    <x v="41"/>
    <x v="9"/>
  </r>
  <r>
    <n v="77585251"/>
    <x v="41"/>
    <x v="9"/>
  </r>
  <r>
    <n v="77585252"/>
    <x v="41"/>
    <x v="9"/>
  </r>
  <r>
    <n v="77585253"/>
    <x v="41"/>
    <x v="9"/>
  </r>
  <r>
    <n v="77585254"/>
    <x v="41"/>
    <x v="9"/>
  </r>
  <r>
    <n v="77585255"/>
    <x v="41"/>
    <x v="9"/>
  </r>
  <r>
    <n v="77585256"/>
    <x v="4"/>
    <x v="9"/>
  </r>
  <r>
    <n v="77585257"/>
    <x v="41"/>
    <x v="9"/>
  </r>
  <r>
    <n v="77585258"/>
    <x v="41"/>
    <x v="9"/>
  </r>
  <r>
    <n v="77585259"/>
    <x v="41"/>
    <x v="9"/>
  </r>
  <r>
    <n v="77585260"/>
    <x v="41"/>
    <x v="9"/>
  </r>
  <r>
    <n v="77585261"/>
    <x v="41"/>
    <x v="9"/>
  </r>
  <r>
    <n v="77585262"/>
    <x v="41"/>
    <x v="9"/>
  </r>
  <r>
    <n v="77585263"/>
    <x v="41"/>
    <x v="9"/>
  </r>
  <r>
    <n v="77585265"/>
    <x v="41"/>
    <x v="9"/>
  </r>
  <r>
    <n v="77585266"/>
    <x v="41"/>
    <x v="9"/>
  </r>
  <r>
    <n v="77585267"/>
    <x v="41"/>
    <x v="9"/>
  </r>
  <r>
    <n v="77585268"/>
    <x v="41"/>
    <x v="9"/>
  </r>
  <r>
    <n v="77585269"/>
    <x v="41"/>
    <x v="9"/>
  </r>
  <r>
    <n v="77585270"/>
    <x v="41"/>
    <x v="9"/>
  </r>
  <r>
    <n v="77585271"/>
    <x v="41"/>
    <x v="9"/>
  </r>
  <r>
    <n v="77585272"/>
    <x v="41"/>
    <x v="9"/>
  </r>
  <r>
    <n v="77585273"/>
    <x v="41"/>
    <x v="9"/>
  </r>
  <r>
    <n v="77585274"/>
    <x v="41"/>
    <x v="9"/>
  </r>
  <r>
    <n v="77585275"/>
    <x v="41"/>
    <x v="9"/>
  </r>
  <r>
    <n v="77585276"/>
    <x v="41"/>
    <x v="9"/>
  </r>
  <r>
    <n v="77585277"/>
    <x v="41"/>
    <x v="9"/>
  </r>
  <r>
    <n v="77585278"/>
    <x v="41"/>
    <x v="9"/>
  </r>
  <r>
    <n v="77585279"/>
    <x v="41"/>
    <x v="9"/>
  </r>
  <r>
    <n v="77585281"/>
    <x v="41"/>
    <x v="9"/>
  </r>
  <r>
    <n v="77585282"/>
    <x v="41"/>
    <x v="9"/>
  </r>
  <r>
    <n v="77585283"/>
    <x v="41"/>
    <x v="9"/>
  </r>
  <r>
    <n v="77585284"/>
    <x v="41"/>
    <x v="9"/>
  </r>
  <r>
    <n v="77585285"/>
    <x v="41"/>
    <x v="9"/>
  </r>
  <r>
    <n v="77585286"/>
    <x v="41"/>
    <x v="9"/>
  </r>
  <r>
    <n v="77585287"/>
    <x v="41"/>
    <x v="9"/>
  </r>
  <r>
    <n v="77585288"/>
    <x v="41"/>
    <x v="9"/>
  </r>
  <r>
    <n v="77585289"/>
    <x v="41"/>
    <x v="9"/>
  </r>
  <r>
    <n v="77585290"/>
    <x v="41"/>
    <x v="9"/>
  </r>
  <r>
    <n v="77585291"/>
    <x v="41"/>
    <x v="9"/>
  </r>
  <r>
    <n v="77585292"/>
    <x v="41"/>
    <x v="9"/>
  </r>
  <r>
    <n v="77585293"/>
    <x v="41"/>
    <x v="9"/>
  </r>
  <r>
    <n v="77585294"/>
    <x v="41"/>
    <x v="9"/>
  </r>
  <r>
    <n v="77585295"/>
    <x v="41"/>
    <x v="9"/>
  </r>
  <r>
    <n v="77585296"/>
    <x v="41"/>
    <x v="9"/>
  </r>
  <r>
    <n v="77585297"/>
    <x v="41"/>
    <x v="9"/>
  </r>
  <r>
    <n v="77585298"/>
    <x v="41"/>
    <x v="9"/>
  </r>
  <r>
    <n v="77585299"/>
    <x v="41"/>
    <x v="9"/>
  </r>
  <r>
    <n v="77585300"/>
    <x v="41"/>
    <x v="9"/>
  </r>
  <r>
    <n v="77585301"/>
    <x v="41"/>
    <x v="9"/>
  </r>
  <r>
    <n v="77585302"/>
    <x v="41"/>
    <x v="9"/>
  </r>
  <r>
    <n v="77585303"/>
    <x v="41"/>
    <x v="9"/>
  </r>
  <r>
    <n v="77585304"/>
    <x v="41"/>
    <x v="9"/>
  </r>
  <r>
    <n v="77585305"/>
    <x v="41"/>
    <x v="9"/>
  </r>
  <r>
    <n v="77585306"/>
    <x v="41"/>
    <x v="9"/>
  </r>
  <r>
    <n v="77585307"/>
    <x v="41"/>
    <x v="9"/>
  </r>
  <r>
    <n v="77585309"/>
    <x v="41"/>
    <x v="9"/>
  </r>
  <r>
    <n v="77585310"/>
    <x v="41"/>
    <x v="9"/>
  </r>
  <r>
    <n v="77585311"/>
    <x v="41"/>
    <x v="9"/>
  </r>
  <r>
    <n v="77585312"/>
    <x v="41"/>
    <x v="9"/>
  </r>
  <r>
    <n v="77585313"/>
    <x v="41"/>
    <x v="9"/>
  </r>
  <r>
    <n v="77585314"/>
    <x v="41"/>
    <x v="9"/>
  </r>
  <r>
    <n v="77585315"/>
    <x v="41"/>
    <x v="9"/>
  </r>
  <r>
    <n v="77585316"/>
    <x v="41"/>
    <x v="9"/>
  </r>
  <r>
    <n v="77585317"/>
    <x v="41"/>
    <x v="9"/>
  </r>
  <r>
    <n v="77585318"/>
    <x v="41"/>
    <x v="9"/>
  </r>
  <r>
    <n v="77585319"/>
    <x v="41"/>
    <x v="9"/>
  </r>
  <r>
    <n v="77585320"/>
    <x v="41"/>
    <x v="9"/>
  </r>
  <r>
    <n v="77585321"/>
    <x v="41"/>
    <x v="9"/>
  </r>
  <r>
    <n v="77585322"/>
    <x v="41"/>
    <x v="9"/>
  </r>
  <r>
    <n v="77585323"/>
    <x v="41"/>
    <x v="9"/>
  </r>
  <r>
    <n v="77585324"/>
    <x v="41"/>
    <x v="9"/>
  </r>
  <r>
    <n v="77585325"/>
    <x v="41"/>
    <x v="9"/>
  </r>
  <r>
    <n v="77585326"/>
    <x v="41"/>
    <x v="9"/>
  </r>
  <r>
    <n v="77585327"/>
    <x v="41"/>
    <x v="9"/>
  </r>
  <r>
    <n v="77585328"/>
    <x v="41"/>
    <x v="9"/>
  </r>
  <r>
    <n v="77585329"/>
    <x v="41"/>
    <x v="9"/>
  </r>
  <r>
    <n v="77585330"/>
    <x v="41"/>
    <x v="9"/>
  </r>
  <r>
    <n v="77585331"/>
    <x v="41"/>
    <x v="9"/>
  </r>
  <r>
    <n v="77585332"/>
    <x v="41"/>
    <x v="9"/>
  </r>
  <r>
    <n v="77585333"/>
    <x v="41"/>
    <x v="9"/>
  </r>
  <r>
    <n v="77585334"/>
    <x v="41"/>
    <x v="9"/>
  </r>
  <r>
    <n v="77585335"/>
    <x v="41"/>
    <x v="9"/>
  </r>
  <r>
    <n v="77585336"/>
    <x v="41"/>
    <x v="9"/>
  </r>
  <r>
    <n v="77585337"/>
    <x v="41"/>
    <x v="9"/>
  </r>
  <r>
    <n v="77585338"/>
    <x v="41"/>
    <x v="9"/>
  </r>
  <r>
    <n v="77585339"/>
    <x v="41"/>
    <x v="9"/>
  </r>
  <r>
    <n v="77585340"/>
    <x v="41"/>
    <x v="9"/>
  </r>
  <r>
    <n v="77585341"/>
    <x v="41"/>
    <x v="9"/>
  </r>
  <r>
    <n v="77585342"/>
    <x v="41"/>
    <x v="9"/>
  </r>
  <r>
    <n v="77585344"/>
    <x v="41"/>
    <x v="9"/>
  </r>
  <r>
    <n v="77585345"/>
    <x v="41"/>
    <x v="9"/>
  </r>
  <r>
    <n v="77585346"/>
    <x v="41"/>
    <x v="9"/>
  </r>
  <r>
    <n v="77585347"/>
    <x v="41"/>
    <x v="9"/>
  </r>
  <r>
    <n v="77585348"/>
    <x v="48"/>
    <x v="9"/>
  </r>
  <r>
    <n v="77585349"/>
    <x v="41"/>
    <x v="9"/>
  </r>
  <r>
    <n v="77585350"/>
    <x v="41"/>
    <x v="9"/>
  </r>
  <r>
    <n v="77585351"/>
    <x v="41"/>
    <x v="9"/>
  </r>
  <r>
    <n v="77585352"/>
    <x v="41"/>
    <x v="9"/>
  </r>
  <r>
    <n v="77585353"/>
    <x v="41"/>
    <x v="9"/>
  </r>
  <r>
    <n v="77585354"/>
    <x v="41"/>
    <x v="9"/>
  </r>
  <r>
    <n v="77585356"/>
    <x v="41"/>
    <x v="9"/>
  </r>
  <r>
    <n v="77585357"/>
    <x v="41"/>
    <x v="9"/>
  </r>
  <r>
    <n v="77585358"/>
    <x v="41"/>
    <x v="9"/>
  </r>
  <r>
    <n v="77585359"/>
    <x v="41"/>
    <x v="9"/>
  </r>
  <r>
    <n v="77585360"/>
    <x v="41"/>
    <x v="9"/>
  </r>
  <r>
    <n v="77585361"/>
    <x v="41"/>
    <x v="9"/>
  </r>
  <r>
    <n v="77585363"/>
    <x v="41"/>
    <x v="9"/>
  </r>
  <r>
    <n v="77585364"/>
    <x v="41"/>
    <x v="9"/>
  </r>
  <r>
    <n v="77585365"/>
    <x v="41"/>
    <x v="9"/>
  </r>
  <r>
    <n v="77585367"/>
    <x v="41"/>
    <x v="9"/>
  </r>
  <r>
    <n v="77585368"/>
    <x v="41"/>
    <x v="9"/>
  </r>
  <r>
    <n v="77585369"/>
    <x v="41"/>
    <x v="9"/>
  </r>
  <r>
    <n v="77585370"/>
    <x v="41"/>
    <x v="9"/>
  </r>
  <r>
    <n v="77585371"/>
    <x v="41"/>
    <x v="4"/>
  </r>
  <r>
    <n v="77585373"/>
    <x v="4"/>
    <x v="4"/>
  </r>
  <r>
    <n v="77585374"/>
    <x v="4"/>
    <x v="4"/>
  </r>
  <r>
    <n v="77585375"/>
    <x v="4"/>
    <x v="4"/>
  </r>
  <r>
    <n v="77585376"/>
    <x v="41"/>
    <x v="4"/>
  </r>
  <r>
    <n v="77585377"/>
    <x v="41"/>
    <x v="4"/>
  </r>
  <r>
    <n v="77585378"/>
    <x v="41"/>
    <x v="4"/>
  </r>
  <r>
    <n v="77585379"/>
    <x v="41"/>
    <x v="4"/>
  </r>
  <r>
    <n v="77585380"/>
    <x v="41"/>
    <x v="4"/>
  </r>
  <r>
    <n v="77585381"/>
    <x v="41"/>
    <x v="4"/>
  </r>
  <r>
    <n v="77585382"/>
    <x v="41"/>
    <x v="4"/>
  </r>
  <r>
    <n v="77585384"/>
    <x v="41"/>
    <x v="4"/>
  </r>
  <r>
    <n v="77585385"/>
    <x v="41"/>
    <x v="4"/>
  </r>
  <r>
    <n v="77585386"/>
    <x v="41"/>
    <x v="4"/>
  </r>
  <r>
    <n v="77585387"/>
    <x v="41"/>
    <x v="4"/>
  </r>
  <r>
    <n v="77585388"/>
    <x v="41"/>
    <x v="4"/>
  </r>
  <r>
    <n v="77585389"/>
    <x v="41"/>
    <x v="4"/>
  </r>
  <r>
    <n v="77585390"/>
    <x v="41"/>
    <x v="4"/>
  </r>
  <r>
    <n v="77585391"/>
    <x v="41"/>
    <x v="4"/>
  </r>
  <r>
    <n v="77585392"/>
    <x v="41"/>
    <x v="4"/>
  </r>
  <r>
    <n v="77585393"/>
    <x v="41"/>
    <x v="4"/>
  </r>
  <r>
    <n v="77585394"/>
    <x v="41"/>
    <x v="4"/>
  </r>
  <r>
    <n v="77585395"/>
    <x v="41"/>
    <x v="4"/>
  </r>
  <r>
    <n v="77585396"/>
    <x v="41"/>
    <x v="4"/>
  </r>
  <r>
    <n v="77585397"/>
    <x v="41"/>
    <x v="4"/>
  </r>
  <r>
    <n v="77585398"/>
    <x v="41"/>
    <x v="4"/>
  </r>
  <r>
    <n v="77585399"/>
    <x v="41"/>
    <x v="4"/>
  </r>
  <r>
    <n v="77585400"/>
    <x v="41"/>
    <x v="4"/>
  </r>
  <r>
    <n v="77585401"/>
    <x v="41"/>
    <x v="4"/>
  </r>
  <r>
    <n v="77585402"/>
    <x v="41"/>
    <x v="4"/>
  </r>
  <r>
    <n v="77585403"/>
    <x v="41"/>
    <x v="4"/>
  </r>
  <r>
    <n v="77585404"/>
    <x v="41"/>
    <x v="4"/>
  </r>
  <r>
    <n v="77585405"/>
    <x v="41"/>
    <x v="4"/>
  </r>
  <r>
    <n v="77585406"/>
    <x v="41"/>
    <x v="4"/>
  </r>
  <r>
    <n v="77585407"/>
    <x v="41"/>
    <x v="4"/>
  </r>
  <r>
    <n v="77585408"/>
    <x v="41"/>
    <x v="4"/>
  </r>
  <r>
    <n v="77585409"/>
    <x v="41"/>
    <x v="4"/>
  </r>
  <r>
    <n v="77585410"/>
    <x v="41"/>
    <x v="4"/>
  </r>
  <r>
    <n v="77585411"/>
    <x v="41"/>
    <x v="4"/>
  </r>
  <r>
    <n v="77585412"/>
    <x v="41"/>
    <x v="4"/>
  </r>
  <r>
    <n v="77585413"/>
    <x v="41"/>
    <x v="4"/>
  </r>
  <r>
    <n v="77585414"/>
    <x v="41"/>
    <x v="4"/>
  </r>
  <r>
    <n v="77585415"/>
    <x v="41"/>
    <x v="4"/>
  </r>
  <r>
    <n v="77585416"/>
    <x v="41"/>
    <x v="4"/>
  </r>
  <r>
    <n v="77585417"/>
    <x v="41"/>
    <x v="4"/>
  </r>
  <r>
    <n v="77585418"/>
    <x v="41"/>
    <x v="4"/>
  </r>
  <r>
    <n v="77585419"/>
    <x v="41"/>
    <x v="4"/>
  </r>
  <r>
    <n v="77585420"/>
    <x v="41"/>
    <x v="4"/>
  </r>
  <r>
    <n v="77585421"/>
    <x v="41"/>
    <x v="4"/>
  </r>
  <r>
    <n v="77585422"/>
    <x v="41"/>
    <x v="4"/>
  </r>
  <r>
    <n v="77585423"/>
    <x v="41"/>
    <x v="4"/>
  </r>
  <r>
    <n v="77585424"/>
    <x v="41"/>
    <x v="4"/>
  </r>
  <r>
    <n v="77585425"/>
    <x v="41"/>
    <x v="4"/>
  </r>
  <r>
    <n v="77585426"/>
    <x v="48"/>
    <x v="4"/>
  </r>
  <r>
    <n v="77585427"/>
    <x v="41"/>
    <x v="4"/>
  </r>
  <r>
    <n v="77585428"/>
    <x v="54"/>
    <x v="15"/>
  </r>
  <r>
    <n v="77585429"/>
    <x v="4"/>
    <x v="4"/>
  </r>
  <r>
    <n v="77585430"/>
    <x v="4"/>
    <x v="4"/>
  </r>
  <r>
    <n v="77585432"/>
    <x v="4"/>
    <x v="4"/>
  </r>
  <r>
    <n v="77585433"/>
    <x v="44"/>
    <x v="15"/>
  </r>
  <r>
    <n v="77585436"/>
    <x v="41"/>
    <x v="4"/>
  </r>
  <r>
    <n v="77585437"/>
    <x v="41"/>
    <x v="4"/>
  </r>
  <r>
    <n v="77585438"/>
    <x v="54"/>
    <x v="15"/>
  </r>
  <r>
    <n v="77585439"/>
    <x v="41"/>
    <x v="4"/>
  </r>
  <r>
    <n v="77585440"/>
    <x v="41"/>
    <x v="4"/>
  </r>
  <r>
    <n v="77585441"/>
    <x v="41"/>
    <x v="4"/>
  </r>
  <r>
    <n v="77585442"/>
    <x v="41"/>
    <x v="4"/>
  </r>
  <r>
    <n v="77585443"/>
    <x v="41"/>
    <x v="4"/>
  </r>
  <r>
    <n v="77585444"/>
    <x v="41"/>
    <x v="4"/>
  </r>
  <r>
    <n v="77585445"/>
    <x v="41"/>
    <x v="4"/>
  </r>
  <r>
    <n v="77585446"/>
    <x v="41"/>
    <x v="4"/>
  </r>
  <r>
    <n v="77585447"/>
    <x v="41"/>
    <x v="4"/>
  </r>
  <r>
    <n v="77585448"/>
    <x v="41"/>
    <x v="4"/>
  </r>
  <r>
    <n v="77585449"/>
    <x v="41"/>
    <x v="4"/>
  </r>
  <r>
    <n v="77585450"/>
    <x v="41"/>
    <x v="4"/>
  </r>
  <r>
    <n v="77585452"/>
    <x v="41"/>
    <x v="4"/>
  </r>
  <r>
    <n v="77585453"/>
    <x v="41"/>
    <x v="9"/>
  </r>
  <r>
    <n v="77585454"/>
    <x v="41"/>
    <x v="9"/>
  </r>
  <r>
    <n v="77585455"/>
    <x v="41"/>
    <x v="4"/>
  </r>
  <r>
    <n v="77585456"/>
    <x v="41"/>
    <x v="4"/>
  </r>
  <r>
    <n v="77585457"/>
    <x v="41"/>
    <x v="4"/>
  </r>
  <r>
    <n v="77585458"/>
    <x v="41"/>
    <x v="4"/>
  </r>
  <r>
    <n v="77585459"/>
    <x v="41"/>
    <x v="4"/>
  </r>
  <r>
    <n v="77585460"/>
    <x v="41"/>
    <x v="4"/>
  </r>
  <r>
    <n v="77585461"/>
    <x v="41"/>
    <x v="4"/>
  </r>
  <r>
    <n v="77585462"/>
    <x v="41"/>
    <x v="4"/>
  </r>
  <r>
    <n v="77585463"/>
    <x v="41"/>
    <x v="4"/>
  </r>
  <r>
    <n v="77585464"/>
    <x v="41"/>
    <x v="4"/>
  </r>
  <r>
    <n v="77585465"/>
    <x v="41"/>
    <x v="4"/>
  </r>
  <r>
    <n v="77585467"/>
    <x v="41"/>
    <x v="4"/>
  </r>
  <r>
    <n v="77585468"/>
    <x v="41"/>
    <x v="4"/>
  </r>
  <r>
    <n v="77585469"/>
    <x v="41"/>
    <x v="4"/>
  </r>
  <r>
    <n v="77585470"/>
    <x v="41"/>
    <x v="4"/>
  </r>
  <r>
    <n v="77585471"/>
    <x v="41"/>
    <x v="4"/>
  </r>
  <r>
    <n v="77585473"/>
    <x v="41"/>
    <x v="4"/>
  </r>
  <r>
    <n v="77585474"/>
    <x v="41"/>
    <x v="4"/>
  </r>
  <r>
    <n v="77585475"/>
    <x v="41"/>
    <x v="4"/>
  </r>
  <r>
    <n v="77585476"/>
    <x v="41"/>
    <x v="4"/>
  </r>
  <r>
    <n v="77585477"/>
    <x v="41"/>
    <x v="4"/>
  </r>
  <r>
    <n v="77585478"/>
    <x v="41"/>
    <x v="4"/>
  </r>
  <r>
    <n v="77585479"/>
    <x v="41"/>
    <x v="4"/>
  </r>
  <r>
    <n v="77585480"/>
    <x v="41"/>
    <x v="4"/>
  </r>
  <r>
    <n v="77585481"/>
    <x v="41"/>
    <x v="4"/>
  </r>
  <r>
    <n v="77585482"/>
    <x v="41"/>
    <x v="4"/>
  </r>
  <r>
    <n v="77585483"/>
    <x v="41"/>
    <x v="4"/>
  </r>
  <r>
    <n v="77585484"/>
    <x v="41"/>
    <x v="4"/>
  </r>
  <r>
    <n v="77585486"/>
    <x v="41"/>
    <x v="4"/>
  </r>
  <r>
    <n v="77585487"/>
    <x v="41"/>
    <x v="4"/>
  </r>
  <r>
    <n v="77585489"/>
    <x v="4"/>
    <x v="4"/>
  </r>
  <r>
    <n v="77585490"/>
    <x v="41"/>
    <x v="0"/>
  </r>
  <r>
    <n v="77585491"/>
    <x v="41"/>
    <x v="0"/>
  </r>
  <r>
    <n v="77585492"/>
    <x v="41"/>
    <x v="0"/>
  </r>
  <r>
    <n v="77585493"/>
    <x v="41"/>
    <x v="0"/>
  </r>
  <r>
    <n v="77585494"/>
    <x v="41"/>
    <x v="0"/>
  </r>
  <r>
    <n v="77585495"/>
    <x v="41"/>
    <x v="0"/>
  </r>
  <r>
    <n v="77585496"/>
    <x v="41"/>
    <x v="0"/>
  </r>
  <r>
    <n v="77585497"/>
    <x v="4"/>
    <x v="0"/>
  </r>
  <r>
    <n v="77585498"/>
    <x v="41"/>
    <x v="0"/>
  </r>
  <r>
    <n v="77585500"/>
    <x v="41"/>
    <x v="0"/>
  </r>
  <r>
    <n v="77585501"/>
    <x v="41"/>
    <x v="0"/>
  </r>
  <r>
    <n v="77585502"/>
    <x v="41"/>
    <x v="0"/>
  </r>
  <r>
    <n v="77585504"/>
    <x v="41"/>
    <x v="0"/>
  </r>
  <r>
    <n v="77585505"/>
    <x v="41"/>
    <x v="0"/>
  </r>
  <r>
    <n v="77585509"/>
    <x v="41"/>
    <x v="0"/>
  </r>
  <r>
    <n v="77585510"/>
    <x v="41"/>
    <x v="0"/>
  </r>
  <r>
    <n v="77585516"/>
    <x v="41"/>
    <x v="0"/>
  </r>
  <r>
    <n v="77585517"/>
    <x v="41"/>
    <x v="0"/>
  </r>
  <r>
    <n v="77585518"/>
    <x v="41"/>
    <x v="0"/>
  </r>
  <r>
    <n v="77585519"/>
    <x v="41"/>
    <x v="0"/>
  </r>
  <r>
    <n v="77585520"/>
    <x v="41"/>
    <x v="0"/>
  </r>
  <r>
    <n v="77585521"/>
    <x v="41"/>
    <x v="0"/>
  </r>
  <r>
    <n v="77585522"/>
    <x v="41"/>
    <x v="0"/>
  </r>
  <r>
    <n v="77585523"/>
    <x v="41"/>
    <x v="0"/>
  </r>
  <r>
    <n v="77585524"/>
    <x v="4"/>
    <x v="0"/>
  </r>
  <r>
    <n v="77585525"/>
    <x v="41"/>
    <x v="0"/>
  </r>
  <r>
    <n v="77585526"/>
    <x v="41"/>
    <x v="0"/>
  </r>
  <r>
    <n v="77585527"/>
    <x v="41"/>
    <x v="0"/>
  </r>
  <r>
    <n v="77585528"/>
    <x v="41"/>
    <x v="0"/>
  </r>
  <r>
    <n v="77585529"/>
    <x v="41"/>
    <x v="0"/>
  </r>
  <r>
    <n v="77585533"/>
    <x v="41"/>
    <x v="0"/>
  </r>
  <r>
    <n v="77585534"/>
    <x v="41"/>
    <x v="0"/>
  </r>
  <r>
    <n v="77585535"/>
    <x v="4"/>
    <x v="0"/>
  </r>
  <r>
    <n v="77585536"/>
    <x v="41"/>
    <x v="0"/>
  </r>
  <r>
    <n v="77585537"/>
    <x v="41"/>
    <x v="0"/>
  </r>
  <r>
    <n v="77585540"/>
    <x v="41"/>
    <x v="0"/>
  </r>
  <r>
    <n v="77585541"/>
    <x v="41"/>
    <x v="0"/>
  </r>
  <r>
    <n v="77585542"/>
    <x v="41"/>
    <x v="0"/>
  </r>
  <r>
    <n v="77585544"/>
    <x v="41"/>
    <x v="0"/>
  </r>
  <r>
    <n v="77585545"/>
    <x v="41"/>
    <x v="0"/>
  </r>
  <r>
    <n v="77585546"/>
    <x v="41"/>
    <x v="0"/>
  </r>
  <r>
    <n v="77585547"/>
    <x v="41"/>
    <x v="0"/>
  </r>
  <r>
    <n v="77585548"/>
    <x v="41"/>
    <x v="0"/>
  </r>
  <r>
    <n v="77585549"/>
    <x v="4"/>
    <x v="0"/>
  </r>
  <r>
    <n v="77585550"/>
    <x v="41"/>
    <x v="0"/>
  </r>
  <r>
    <n v="77585551"/>
    <x v="41"/>
    <x v="0"/>
  </r>
  <r>
    <n v="77585552"/>
    <x v="41"/>
    <x v="0"/>
  </r>
  <r>
    <n v="77585553"/>
    <x v="41"/>
    <x v="0"/>
  </r>
  <r>
    <n v="77585554"/>
    <x v="41"/>
    <x v="0"/>
  </r>
  <r>
    <n v="77585555"/>
    <x v="41"/>
    <x v="0"/>
  </r>
  <r>
    <n v="77585556"/>
    <x v="4"/>
    <x v="0"/>
  </r>
  <r>
    <n v="77585557"/>
    <x v="41"/>
    <x v="0"/>
  </r>
  <r>
    <n v="77585558"/>
    <x v="41"/>
    <x v="0"/>
  </r>
  <r>
    <n v="77585559"/>
    <x v="41"/>
    <x v="0"/>
  </r>
  <r>
    <n v="77585560"/>
    <x v="41"/>
    <x v="0"/>
  </r>
  <r>
    <n v="77585561"/>
    <x v="4"/>
    <x v="0"/>
  </r>
  <r>
    <n v="77585562"/>
    <x v="41"/>
    <x v="0"/>
  </r>
  <r>
    <n v="77585564"/>
    <x v="41"/>
    <x v="0"/>
  </r>
  <r>
    <n v="77585565"/>
    <x v="41"/>
    <x v="0"/>
  </r>
  <r>
    <n v="77585567"/>
    <x v="41"/>
    <x v="0"/>
  </r>
  <r>
    <n v="77585569"/>
    <x v="41"/>
    <x v="0"/>
  </r>
  <r>
    <n v="77585570"/>
    <x v="48"/>
    <x v="0"/>
  </r>
  <r>
    <n v="77585573"/>
    <x v="41"/>
    <x v="0"/>
  </r>
  <r>
    <n v="77585575"/>
    <x v="41"/>
    <x v="0"/>
  </r>
  <r>
    <n v="77585576"/>
    <x v="41"/>
    <x v="0"/>
  </r>
  <r>
    <n v="77585577"/>
    <x v="41"/>
    <x v="0"/>
  </r>
  <r>
    <n v="77585578"/>
    <x v="41"/>
    <x v="0"/>
  </r>
  <r>
    <n v="77585579"/>
    <x v="41"/>
    <x v="0"/>
  </r>
  <r>
    <n v="77585580"/>
    <x v="41"/>
    <x v="0"/>
  </r>
  <r>
    <n v="77585581"/>
    <x v="41"/>
    <x v="0"/>
  </r>
  <r>
    <n v="77585582"/>
    <x v="41"/>
    <x v="0"/>
  </r>
  <r>
    <n v="77585583"/>
    <x v="41"/>
    <x v="0"/>
  </r>
  <r>
    <n v="77585584"/>
    <x v="41"/>
    <x v="0"/>
  </r>
  <r>
    <n v="77585585"/>
    <x v="41"/>
    <x v="0"/>
  </r>
  <r>
    <n v="77585586"/>
    <x v="41"/>
    <x v="0"/>
  </r>
  <r>
    <n v="77585587"/>
    <x v="41"/>
    <x v="0"/>
  </r>
  <r>
    <n v="77585588"/>
    <x v="41"/>
    <x v="0"/>
  </r>
  <r>
    <n v="77585589"/>
    <x v="41"/>
    <x v="0"/>
  </r>
  <r>
    <n v="77585590"/>
    <x v="41"/>
    <x v="0"/>
  </r>
  <r>
    <n v="77585591"/>
    <x v="41"/>
    <x v="0"/>
  </r>
  <r>
    <n v="77585592"/>
    <x v="41"/>
    <x v="0"/>
  </r>
  <r>
    <n v="77585593"/>
    <x v="41"/>
    <x v="0"/>
  </r>
  <r>
    <n v="77585594"/>
    <x v="41"/>
    <x v="0"/>
  </r>
  <r>
    <n v="77585595"/>
    <x v="41"/>
    <x v="0"/>
  </r>
  <r>
    <n v="77585596"/>
    <x v="41"/>
    <x v="0"/>
  </r>
  <r>
    <n v="77585597"/>
    <x v="41"/>
    <x v="0"/>
  </r>
  <r>
    <n v="77585599"/>
    <x v="41"/>
    <x v="0"/>
  </r>
  <r>
    <n v="77585600"/>
    <x v="41"/>
    <x v="0"/>
  </r>
  <r>
    <n v="77585601"/>
    <x v="41"/>
    <x v="0"/>
  </r>
  <r>
    <n v="77585603"/>
    <x v="41"/>
    <x v="0"/>
  </r>
  <r>
    <n v="77585604"/>
    <x v="41"/>
    <x v="0"/>
  </r>
  <r>
    <n v="77585605"/>
    <x v="41"/>
    <x v="0"/>
  </r>
  <r>
    <n v="77585606"/>
    <x v="41"/>
    <x v="0"/>
  </r>
  <r>
    <n v="77585607"/>
    <x v="41"/>
    <x v="0"/>
  </r>
  <r>
    <n v="77585608"/>
    <x v="41"/>
    <x v="0"/>
  </r>
  <r>
    <n v="77585609"/>
    <x v="41"/>
    <x v="0"/>
  </r>
  <r>
    <n v="77585610"/>
    <x v="41"/>
    <x v="0"/>
  </r>
  <r>
    <n v="77585611"/>
    <x v="41"/>
    <x v="1"/>
  </r>
  <r>
    <n v="77585612"/>
    <x v="41"/>
    <x v="1"/>
  </r>
  <r>
    <n v="77585613"/>
    <x v="41"/>
    <x v="1"/>
  </r>
  <r>
    <n v="77585614"/>
    <x v="4"/>
    <x v="1"/>
  </r>
  <r>
    <n v="77585616"/>
    <x v="41"/>
    <x v="1"/>
  </r>
  <r>
    <n v="77585617"/>
    <x v="4"/>
    <x v="1"/>
  </r>
  <r>
    <n v="77585618"/>
    <x v="4"/>
    <x v="1"/>
  </r>
  <r>
    <n v="77585619"/>
    <x v="4"/>
    <x v="1"/>
  </r>
  <r>
    <n v="77585621"/>
    <x v="41"/>
    <x v="1"/>
  </r>
  <r>
    <n v="77585622"/>
    <x v="41"/>
    <x v="1"/>
  </r>
  <r>
    <n v="77585628"/>
    <x v="41"/>
    <x v="1"/>
  </r>
  <r>
    <n v="77585632"/>
    <x v="41"/>
    <x v="1"/>
  </r>
  <r>
    <n v="77585633"/>
    <x v="41"/>
    <x v="1"/>
  </r>
  <r>
    <n v="77585634"/>
    <x v="41"/>
    <x v="1"/>
  </r>
  <r>
    <n v="77585636"/>
    <x v="41"/>
    <x v="1"/>
  </r>
  <r>
    <n v="77585637"/>
    <x v="41"/>
    <x v="1"/>
  </r>
  <r>
    <n v="77585638"/>
    <x v="41"/>
    <x v="1"/>
  </r>
  <r>
    <n v="77585639"/>
    <x v="41"/>
    <x v="1"/>
  </r>
  <r>
    <n v="77585641"/>
    <x v="41"/>
    <x v="1"/>
  </r>
  <r>
    <n v="77585642"/>
    <x v="41"/>
    <x v="1"/>
  </r>
  <r>
    <n v="77585643"/>
    <x v="41"/>
    <x v="1"/>
  </r>
  <r>
    <n v="77585644"/>
    <x v="41"/>
    <x v="1"/>
  </r>
  <r>
    <n v="77585645"/>
    <x v="41"/>
    <x v="1"/>
  </r>
  <r>
    <n v="77585647"/>
    <x v="41"/>
    <x v="1"/>
  </r>
  <r>
    <n v="77585648"/>
    <x v="41"/>
    <x v="1"/>
  </r>
  <r>
    <n v="77585649"/>
    <x v="41"/>
    <x v="1"/>
  </r>
  <r>
    <n v="77585650"/>
    <x v="41"/>
    <x v="1"/>
  </r>
  <r>
    <n v="77585651"/>
    <x v="41"/>
    <x v="1"/>
  </r>
  <r>
    <n v="77585652"/>
    <x v="41"/>
    <x v="1"/>
  </r>
  <r>
    <n v="77585653"/>
    <x v="41"/>
    <x v="1"/>
  </r>
  <r>
    <n v="77585654"/>
    <x v="41"/>
    <x v="1"/>
  </r>
  <r>
    <n v="77585655"/>
    <x v="41"/>
    <x v="1"/>
  </r>
  <r>
    <n v="77585656"/>
    <x v="41"/>
    <x v="1"/>
  </r>
  <r>
    <n v="77585657"/>
    <x v="41"/>
    <x v="1"/>
  </r>
  <r>
    <n v="77585658"/>
    <x v="41"/>
    <x v="1"/>
  </r>
  <r>
    <n v="77585659"/>
    <x v="41"/>
    <x v="1"/>
  </r>
  <r>
    <n v="77585661"/>
    <x v="41"/>
    <x v="1"/>
  </r>
  <r>
    <n v="77585662"/>
    <x v="41"/>
    <x v="1"/>
  </r>
  <r>
    <n v="77585663"/>
    <x v="41"/>
    <x v="1"/>
  </r>
  <r>
    <n v="77585664"/>
    <x v="41"/>
    <x v="1"/>
  </r>
  <r>
    <n v="77585665"/>
    <x v="41"/>
    <x v="1"/>
  </r>
  <r>
    <n v="77585666"/>
    <x v="41"/>
    <x v="1"/>
  </r>
  <r>
    <n v="77585667"/>
    <x v="41"/>
    <x v="1"/>
  </r>
  <r>
    <n v="77585669"/>
    <x v="41"/>
    <x v="1"/>
  </r>
  <r>
    <n v="77585670"/>
    <x v="41"/>
    <x v="1"/>
  </r>
  <r>
    <n v="77585672"/>
    <x v="41"/>
    <x v="1"/>
  </r>
  <r>
    <n v="77585673"/>
    <x v="41"/>
    <x v="1"/>
  </r>
  <r>
    <n v="77585674"/>
    <x v="41"/>
    <x v="1"/>
  </r>
  <r>
    <n v="77585675"/>
    <x v="41"/>
    <x v="1"/>
  </r>
  <r>
    <n v="77585677"/>
    <x v="41"/>
    <x v="1"/>
  </r>
  <r>
    <n v="77585678"/>
    <x v="41"/>
    <x v="1"/>
  </r>
  <r>
    <n v="77585679"/>
    <x v="41"/>
    <x v="1"/>
  </r>
  <r>
    <n v="77585680"/>
    <x v="41"/>
    <x v="1"/>
  </r>
  <r>
    <n v="77585681"/>
    <x v="41"/>
    <x v="1"/>
  </r>
  <r>
    <n v="77585682"/>
    <x v="41"/>
    <x v="1"/>
  </r>
  <r>
    <n v="77585684"/>
    <x v="41"/>
    <x v="1"/>
  </r>
  <r>
    <n v="77585685"/>
    <x v="41"/>
    <x v="1"/>
  </r>
  <r>
    <n v="77585686"/>
    <x v="41"/>
    <x v="1"/>
  </r>
  <r>
    <n v="77585687"/>
    <x v="41"/>
    <x v="1"/>
  </r>
  <r>
    <n v="77585689"/>
    <x v="41"/>
    <x v="1"/>
  </r>
  <r>
    <n v="77585690"/>
    <x v="41"/>
    <x v="1"/>
  </r>
  <r>
    <n v="77585691"/>
    <x v="41"/>
    <x v="1"/>
  </r>
  <r>
    <n v="77585692"/>
    <x v="41"/>
    <x v="12"/>
  </r>
  <r>
    <n v="77585693"/>
    <x v="48"/>
    <x v="12"/>
  </r>
  <r>
    <n v="77585695"/>
    <x v="41"/>
    <x v="12"/>
  </r>
  <r>
    <n v="77585696"/>
    <x v="41"/>
    <x v="12"/>
  </r>
  <r>
    <n v="77585697"/>
    <x v="4"/>
    <x v="12"/>
  </r>
  <r>
    <n v="77585698"/>
    <x v="41"/>
    <x v="1"/>
  </r>
  <r>
    <n v="77585703"/>
    <x v="41"/>
    <x v="1"/>
  </r>
  <r>
    <n v="77585704"/>
    <x v="41"/>
    <x v="1"/>
  </r>
  <r>
    <n v="77585705"/>
    <x v="41"/>
    <x v="1"/>
  </r>
  <r>
    <n v="77585707"/>
    <x v="41"/>
    <x v="1"/>
  </r>
  <r>
    <n v="77585709"/>
    <x v="41"/>
    <x v="1"/>
  </r>
  <r>
    <n v="77585710"/>
    <x v="41"/>
    <x v="1"/>
  </r>
  <r>
    <n v="77585711"/>
    <x v="41"/>
    <x v="1"/>
  </r>
  <r>
    <n v="77585712"/>
    <x v="41"/>
    <x v="1"/>
  </r>
  <r>
    <n v="77585713"/>
    <x v="41"/>
    <x v="1"/>
  </r>
  <r>
    <n v="77585715"/>
    <x v="41"/>
    <x v="1"/>
  </r>
  <r>
    <n v="77585716"/>
    <x v="41"/>
    <x v="1"/>
  </r>
  <r>
    <n v="77585717"/>
    <x v="41"/>
    <x v="1"/>
  </r>
  <r>
    <n v="77585718"/>
    <x v="41"/>
    <x v="1"/>
  </r>
  <r>
    <n v="77585719"/>
    <x v="41"/>
    <x v="1"/>
  </r>
  <r>
    <n v="77585720"/>
    <x v="41"/>
    <x v="1"/>
  </r>
  <r>
    <n v="77585722"/>
    <x v="41"/>
    <x v="1"/>
  </r>
  <r>
    <n v="77585723"/>
    <x v="41"/>
    <x v="1"/>
  </r>
  <r>
    <n v="77585724"/>
    <x v="41"/>
    <x v="12"/>
  </r>
  <r>
    <n v="77585725"/>
    <x v="41"/>
    <x v="12"/>
  </r>
  <r>
    <n v="77585726"/>
    <x v="41"/>
    <x v="12"/>
  </r>
  <r>
    <n v="77585727"/>
    <x v="41"/>
    <x v="12"/>
  </r>
  <r>
    <n v="77585730"/>
    <x v="41"/>
    <x v="12"/>
  </r>
  <r>
    <n v="77585731"/>
    <x v="41"/>
    <x v="12"/>
  </r>
  <r>
    <n v="77585733"/>
    <x v="41"/>
    <x v="12"/>
  </r>
  <r>
    <n v="77585734"/>
    <x v="41"/>
    <x v="12"/>
  </r>
  <r>
    <n v="77585735"/>
    <x v="41"/>
    <x v="12"/>
  </r>
  <r>
    <n v="77585736"/>
    <x v="41"/>
    <x v="12"/>
  </r>
  <r>
    <n v="77585737"/>
    <x v="41"/>
    <x v="12"/>
  </r>
  <r>
    <n v="77585738"/>
    <x v="41"/>
    <x v="12"/>
  </r>
  <r>
    <n v="77585739"/>
    <x v="41"/>
    <x v="12"/>
  </r>
  <r>
    <n v="77585740"/>
    <x v="41"/>
    <x v="12"/>
  </r>
  <r>
    <n v="77585741"/>
    <x v="41"/>
    <x v="12"/>
  </r>
  <r>
    <n v="77585742"/>
    <x v="41"/>
    <x v="12"/>
  </r>
  <r>
    <n v="77585743"/>
    <x v="41"/>
    <x v="12"/>
  </r>
  <r>
    <n v="77585744"/>
    <x v="41"/>
    <x v="12"/>
  </r>
  <r>
    <n v="77585745"/>
    <x v="41"/>
    <x v="12"/>
  </r>
  <r>
    <n v="77585746"/>
    <x v="41"/>
    <x v="12"/>
  </r>
  <r>
    <n v="77585748"/>
    <x v="41"/>
    <x v="12"/>
  </r>
  <r>
    <n v="77585749"/>
    <x v="41"/>
    <x v="12"/>
  </r>
  <r>
    <n v="77585750"/>
    <x v="41"/>
    <x v="12"/>
  </r>
  <r>
    <n v="77585752"/>
    <x v="41"/>
    <x v="12"/>
  </r>
  <r>
    <n v="77585753"/>
    <x v="41"/>
    <x v="12"/>
  </r>
  <r>
    <n v="77585754"/>
    <x v="41"/>
    <x v="12"/>
  </r>
  <r>
    <n v="77585755"/>
    <x v="41"/>
    <x v="12"/>
  </r>
  <r>
    <n v="77585757"/>
    <x v="41"/>
    <x v="12"/>
  </r>
  <r>
    <n v="77585758"/>
    <x v="41"/>
    <x v="12"/>
  </r>
  <r>
    <n v="77585759"/>
    <x v="41"/>
    <x v="12"/>
  </r>
  <r>
    <n v="77585760"/>
    <x v="41"/>
    <x v="12"/>
  </r>
  <r>
    <n v="77585761"/>
    <x v="41"/>
    <x v="12"/>
  </r>
  <r>
    <n v="77585762"/>
    <x v="41"/>
    <x v="12"/>
  </r>
  <r>
    <n v="77585763"/>
    <x v="41"/>
    <x v="12"/>
  </r>
  <r>
    <n v="77585764"/>
    <x v="41"/>
    <x v="12"/>
  </r>
  <r>
    <n v="77585765"/>
    <x v="41"/>
    <x v="12"/>
  </r>
  <r>
    <n v="77585766"/>
    <x v="41"/>
    <x v="12"/>
  </r>
  <r>
    <n v="77585767"/>
    <x v="41"/>
    <x v="12"/>
  </r>
  <r>
    <n v="77585768"/>
    <x v="41"/>
    <x v="12"/>
  </r>
  <r>
    <n v="77585769"/>
    <x v="41"/>
    <x v="12"/>
  </r>
  <r>
    <n v="77585770"/>
    <x v="41"/>
    <x v="12"/>
  </r>
  <r>
    <n v="77585771"/>
    <x v="41"/>
    <x v="12"/>
  </r>
  <r>
    <n v="77585772"/>
    <x v="41"/>
    <x v="12"/>
  </r>
  <r>
    <n v="77585773"/>
    <x v="41"/>
    <x v="12"/>
  </r>
  <r>
    <n v="77585774"/>
    <x v="41"/>
    <x v="12"/>
  </r>
  <r>
    <n v="77585776"/>
    <x v="41"/>
    <x v="12"/>
  </r>
  <r>
    <n v="77585777"/>
    <x v="41"/>
    <x v="12"/>
  </r>
  <r>
    <n v="77585778"/>
    <x v="41"/>
    <x v="12"/>
  </r>
  <r>
    <n v="77585779"/>
    <x v="41"/>
    <x v="12"/>
  </r>
  <r>
    <n v="77585780"/>
    <x v="41"/>
    <x v="12"/>
  </r>
  <r>
    <n v="77585781"/>
    <x v="41"/>
    <x v="12"/>
  </r>
  <r>
    <n v="77585782"/>
    <x v="41"/>
    <x v="12"/>
  </r>
  <r>
    <n v="77585783"/>
    <x v="41"/>
    <x v="5"/>
  </r>
  <r>
    <n v="77585784"/>
    <x v="41"/>
    <x v="5"/>
  </r>
  <r>
    <n v="77585785"/>
    <x v="41"/>
    <x v="5"/>
  </r>
  <r>
    <n v="77585786"/>
    <x v="41"/>
    <x v="5"/>
  </r>
  <r>
    <n v="77585787"/>
    <x v="4"/>
    <x v="5"/>
  </r>
  <r>
    <n v="77585788"/>
    <x v="4"/>
    <x v="5"/>
  </r>
  <r>
    <n v="77585789"/>
    <x v="41"/>
    <x v="5"/>
  </r>
  <r>
    <n v="77585790"/>
    <x v="41"/>
    <x v="5"/>
  </r>
  <r>
    <n v="77585791"/>
    <x v="41"/>
    <x v="5"/>
  </r>
  <r>
    <n v="77585792"/>
    <x v="41"/>
    <x v="5"/>
  </r>
  <r>
    <n v="77585793"/>
    <x v="41"/>
    <x v="5"/>
  </r>
  <r>
    <n v="77585794"/>
    <x v="41"/>
    <x v="5"/>
  </r>
  <r>
    <n v="77585795"/>
    <x v="41"/>
    <x v="5"/>
  </r>
  <r>
    <n v="77585796"/>
    <x v="41"/>
    <x v="5"/>
  </r>
  <r>
    <n v="77585797"/>
    <x v="41"/>
    <x v="5"/>
  </r>
  <r>
    <n v="77585798"/>
    <x v="41"/>
    <x v="5"/>
  </r>
  <r>
    <n v="77585799"/>
    <x v="41"/>
    <x v="5"/>
  </r>
  <r>
    <n v="77585800"/>
    <x v="41"/>
    <x v="5"/>
  </r>
  <r>
    <n v="77585801"/>
    <x v="41"/>
    <x v="5"/>
  </r>
  <r>
    <n v="77585803"/>
    <x v="41"/>
    <x v="5"/>
  </r>
  <r>
    <n v="77585806"/>
    <x v="41"/>
    <x v="5"/>
  </r>
  <r>
    <n v="77585807"/>
    <x v="41"/>
    <x v="5"/>
  </r>
  <r>
    <n v="77585809"/>
    <x v="41"/>
    <x v="5"/>
  </r>
  <r>
    <n v="77585810"/>
    <x v="41"/>
    <x v="5"/>
  </r>
  <r>
    <n v="77585811"/>
    <x v="41"/>
    <x v="5"/>
  </r>
  <r>
    <n v="77585812"/>
    <x v="41"/>
    <x v="5"/>
  </r>
  <r>
    <n v="77585813"/>
    <x v="41"/>
    <x v="5"/>
  </r>
  <r>
    <n v="77585814"/>
    <x v="41"/>
    <x v="12"/>
  </r>
  <r>
    <n v="77585815"/>
    <x v="4"/>
    <x v="12"/>
  </r>
  <r>
    <n v="77585816"/>
    <x v="4"/>
    <x v="12"/>
  </r>
  <r>
    <n v="77585817"/>
    <x v="4"/>
    <x v="12"/>
  </r>
  <r>
    <n v="77585818"/>
    <x v="4"/>
    <x v="12"/>
  </r>
  <r>
    <n v="77585819"/>
    <x v="4"/>
    <x v="12"/>
  </r>
  <r>
    <n v="77585821"/>
    <x v="4"/>
    <x v="12"/>
  </r>
  <r>
    <n v="77585822"/>
    <x v="4"/>
    <x v="12"/>
  </r>
  <r>
    <n v="77585823"/>
    <x v="4"/>
    <x v="12"/>
  </r>
  <r>
    <n v="77585824"/>
    <x v="4"/>
    <x v="12"/>
  </r>
  <r>
    <n v="77585825"/>
    <x v="41"/>
    <x v="12"/>
  </r>
  <r>
    <n v="77585829"/>
    <x v="41"/>
    <x v="12"/>
  </r>
  <r>
    <n v="77585831"/>
    <x v="41"/>
    <x v="12"/>
  </r>
  <r>
    <n v="77585834"/>
    <x v="41"/>
    <x v="12"/>
  </r>
  <r>
    <n v="77585835"/>
    <x v="41"/>
    <x v="12"/>
  </r>
  <r>
    <n v="77585838"/>
    <x v="41"/>
    <x v="12"/>
  </r>
  <r>
    <n v="77585839"/>
    <x v="41"/>
    <x v="12"/>
  </r>
  <r>
    <n v="77585840"/>
    <x v="41"/>
    <x v="12"/>
  </r>
  <r>
    <n v="77585841"/>
    <x v="41"/>
    <x v="12"/>
  </r>
  <r>
    <n v="77585845"/>
    <x v="41"/>
    <x v="12"/>
  </r>
  <r>
    <n v="77585847"/>
    <x v="41"/>
    <x v="12"/>
  </r>
  <r>
    <n v="77585849"/>
    <x v="41"/>
    <x v="12"/>
  </r>
  <r>
    <n v="77585850"/>
    <x v="41"/>
    <x v="12"/>
  </r>
  <r>
    <n v="77585852"/>
    <x v="41"/>
    <x v="12"/>
  </r>
  <r>
    <n v="77585853"/>
    <x v="41"/>
    <x v="12"/>
  </r>
  <r>
    <n v="77585854"/>
    <x v="41"/>
    <x v="12"/>
  </r>
  <r>
    <n v="77585857"/>
    <x v="41"/>
    <x v="12"/>
  </r>
  <r>
    <n v="77585858"/>
    <x v="41"/>
    <x v="5"/>
  </r>
  <r>
    <n v="77585859"/>
    <x v="41"/>
    <x v="5"/>
  </r>
  <r>
    <n v="77585860"/>
    <x v="41"/>
    <x v="5"/>
  </r>
  <r>
    <n v="77585861"/>
    <x v="41"/>
    <x v="5"/>
  </r>
  <r>
    <n v="77585862"/>
    <x v="41"/>
    <x v="5"/>
  </r>
  <r>
    <n v="77585863"/>
    <x v="41"/>
    <x v="5"/>
  </r>
  <r>
    <n v="77585865"/>
    <x v="41"/>
    <x v="5"/>
  </r>
  <r>
    <n v="77585866"/>
    <x v="41"/>
    <x v="5"/>
  </r>
  <r>
    <n v="77585867"/>
    <x v="41"/>
    <x v="5"/>
  </r>
  <r>
    <n v="77585868"/>
    <x v="41"/>
    <x v="5"/>
  </r>
  <r>
    <n v="77585869"/>
    <x v="41"/>
    <x v="5"/>
  </r>
  <r>
    <n v="77585870"/>
    <x v="41"/>
    <x v="5"/>
  </r>
  <r>
    <n v="77585871"/>
    <x v="41"/>
    <x v="5"/>
  </r>
  <r>
    <n v="77585872"/>
    <x v="41"/>
    <x v="5"/>
  </r>
  <r>
    <n v="77585874"/>
    <x v="41"/>
    <x v="5"/>
  </r>
  <r>
    <n v="77585876"/>
    <x v="41"/>
    <x v="5"/>
  </r>
  <r>
    <n v="77585877"/>
    <x v="4"/>
    <x v="5"/>
  </r>
  <r>
    <n v="77585878"/>
    <x v="41"/>
    <x v="5"/>
  </r>
  <r>
    <n v="77585880"/>
    <x v="41"/>
    <x v="5"/>
  </r>
  <r>
    <n v="77585881"/>
    <x v="4"/>
    <x v="5"/>
  </r>
  <r>
    <n v="77585882"/>
    <x v="41"/>
    <x v="5"/>
  </r>
  <r>
    <n v="77585883"/>
    <x v="41"/>
    <x v="5"/>
  </r>
  <r>
    <n v="77585884"/>
    <x v="41"/>
    <x v="5"/>
  </r>
  <r>
    <n v="77585885"/>
    <x v="41"/>
    <x v="5"/>
  </r>
  <r>
    <n v="77585886"/>
    <x v="41"/>
    <x v="5"/>
  </r>
  <r>
    <n v="77585887"/>
    <x v="41"/>
    <x v="5"/>
  </r>
  <r>
    <n v="77585888"/>
    <x v="41"/>
    <x v="5"/>
  </r>
  <r>
    <n v="77585889"/>
    <x v="41"/>
    <x v="5"/>
  </r>
  <r>
    <n v="77585890"/>
    <x v="41"/>
    <x v="5"/>
  </r>
  <r>
    <n v="77585891"/>
    <x v="41"/>
    <x v="5"/>
  </r>
  <r>
    <n v="77585893"/>
    <x v="41"/>
    <x v="5"/>
  </r>
  <r>
    <n v="77585894"/>
    <x v="41"/>
    <x v="5"/>
  </r>
  <r>
    <n v="77585895"/>
    <x v="41"/>
    <x v="5"/>
  </r>
  <r>
    <n v="77585896"/>
    <x v="41"/>
    <x v="5"/>
  </r>
  <r>
    <n v="77585897"/>
    <x v="41"/>
    <x v="5"/>
  </r>
  <r>
    <n v="77585898"/>
    <x v="41"/>
    <x v="5"/>
  </r>
  <r>
    <n v="77585899"/>
    <x v="41"/>
    <x v="5"/>
  </r>
  <r>
    <n v="77585900"/>
    <x v="41"/>
    <x v="5"/>
  </r>
  <r>
    <n v="77585901"/>
    <x v="41"/>
    <x v="5"/>
  </r>
  <r>
    <n v="77585902"/>
    <x v="41"/>
    <x v="5"/>
  </r>
  <r>
    <n v="77585904"/>
    <x v="41"/>
    <x v="5"/>
  </r>
  <r>
    <n v="77585905"/>
    <x v="4"/>
    <x v="5"/>
  </r>
  <r>
    <n v="77585906"/>
    <x v="41"/>
    <x v="5"/>
  </r>
  <r>
    <n v="77585907"/>
    <x v="41"/>
    <x v="5"/>
  </r>
  <r>
    <n v="77585908"/>
    <x v="41"/>
    <x v="5"/>
  </r>
  <r>
    <n v="77585911"/>
    <x v="4"/>
    <x v="5"/>
  </r>
  <r>
    <n v="77585912"/>
    <x v="41"/>
    <x v="5"/>
  </r>
  <r>
    <n v="77585913"/>
    <x v="41"/>
    <x v="5"/>
  </r>
  <r>
    <n v="77585914"/>
    <x v="41"/>
    <x v="5"/>
  </r>
  <r>
    <n v="77585915"/>
    <x v="41"/>
    <x v="5"/>
  </r>
  <r>
    <n v="77585916"/>
    <x v="41"/>
    <x v="5"/>
  </r>
  <r>
    <n v="77585917"/>
    <x v="41"/>
    <x v="5"/>
  </r>
  <r>
    <n v="77585918"/>
    <x v="41"/>
    <x v="5"/>
  </r>
  <r>
    <n v="77585919"/>
    <x v="41"/>
    <x v="5"/>
  </r>
  <r>
    <n v="77585920"/>
    <x v="41"/>
    <x v="5"/>
  </r>
  <r>
    <n v="77585921"/>
    <x v="41"/>
    <x v="5"/>
  </r>
  <r>
    <n v="77585922"/>
    <x v="41"/>
    <x v="5"/>
  </r>
  <r>
    <n v="77585923"/>
    <x v="4"/>
    <x v="5"/>
  </r>
  <r>
    <n v="77585924"/>
    <x v="41"/>
    <x v="5"/>
  </r>
  <r>
    <n v="77585926"/>
    <x v="41"/>
    <x v="5"/>
  </r>
  <r>
    <n v="77585927"/>
    <x v="41"/>
    <x v="5"/>
  </r>
  <r>
    <n v="77585928"/>
    <x v="41"/>
    <x v="5"/>
  </r>
  <r>
    <n v="77585929"/>
    <x v="41"/>
    <x v="5"/>
  </r>
  <r>
    <n v="77585930"/>
    <x v="41"/>
    <x v="5"/>
  </r>
  <r>
    <n v="77585931"/>
    <x v="41"/>
    <x v="5"/>
  </r>
  <r>
    <n v="77585932"/>
    <x v="41"/>
    <x v="5"/>
  </r>
  <r>
    <n v="77585933"/>
    <x v="41"/>
    <x v="5"/>
  </r>
  <r>
    <n v="77585934"/>
    <x v="48"/>
    <x v="5"/>
  </r>
  <r>
    <n v="77585935"/>
    <x v="48"/>
    <x v="5"/>
  </r>
  <r>
    <n v="77585936"/>
    <x v="41"/>
    <x v="5"/>
  </r>
  <r>
    <n v="77585937"/>
    <x v="41"/>
    <x v="5"/>
  </r>
  <r>
    <n v="77585938"/>
    <x v="41"/>
    <x v="5"/>
  </r>
  <r>
    <n v="77585939"/>
    <x v="4"/>
    <x v="5"/>
  </r>
  <r>
    <n v="77585940"/>
    <x v="41"/>
    <x v="5"/>
  </r>
  <r>
    <n v="77585941"/>
    <x v="41"/>
    <x v="5"/>
  </r>
  <r>
    <n v="77585942"/>
    <x v="41"/>
    <x v="5"/>
  </r>
  <r>
    <n v="77585943"/>
    <x v="41"/>
    <x v="5"/>
  </r>
  <r>
    <n v="77585944"/>
    <x v="41"/>
    <x v="5"/>
  </r>
  <r>
    <n v="77585946"/>
    <x v="41"/>
    <x v="5"/>
  </r>
  <r>
    <n v="77585947"/>
    <x v="41"/>
    <x v="5"/>
  </r>
  <r>
    <n v="77585948"/>
    <x v="41"/>
    <x v="5"/>
  </r>
  <r>
    <n v="77585949"/>
    <x v="41"/>
    <x v="5"/>
  </r>
  <r>
    <n v="77585950"/>
    <x v="41"/>
    <x v="5"/>
  </r>
  <r>
    <n v="77585951"/>
    <x v="41"/>
    <x v="5"/>
  </r>
  <r>
    <n v="77585952"/>
    <x v="41"/>
    <x v="5"/>
  </r>
  <r>
    <n v="77585953"/>
    <x v="41"/>
    <x v="5"/>
  </r>
  <r>
    <n v="77585954"/>
    <x v="41"/>
    <x v="5"/>
  </r>
  <r>
    <n v="77585955"/>
    <x v="41"/>
    <x v="5"/>
  </r>
  <r>
    <n v="77585957"/>
    <x v="41"/>
    <x v="5"/>
  </r>
  <r>
    <n v="77585958"/>
    <x v="41"/>
    <x v="5"/>
  </r>
  <r>
    <n v="77585959"/>
    <x v="41"/>
    <x v="5"/>
  </r>
  <r>
    <n v="77585960"/>
    <x v="41"/>
    <x v="5"/>
  </r>
  <r>
    <n v="77585961"/>
    <x v="4"/>
    <x v="17"/>
  </r>
  <r>
    <n v="77585962"/>
    <x v="41"/>
    <x v="17"/>
  </r>
  <r>
    <n v="77585970"/>
    <x v="41"/>
    <x v="17"/>
  </r>
  <r>
    <n v="77585973"/>
    <x v="41"/>
    <x v="17"/>
  </r>
  <r>
    <n v="77585975"/>
    <x v="41"/>
    <x v="17"/>
  </r>
  <r>
    <n v="77585976"/>
    <x v="41"/>
    <x v="17"/>
  </r>
  <r>
    <n v="77585977"/>
    <x v="41"/>
    <x v="17"/>
  </r>
  <r>
    <n v="77585978"/>
    <x v="41"/>
    <x v="17"/>
  </r>
  <r>
    <n v="77585982"/>
    <x v="41"/>
    <x v="17"/>
  </r>
  <r>
    <n v="77585984"/>
    <x v="41"/>
    <x v="17"/>
  </r>
  <r>
    <n v="77585985"/>
    <x v="41"/>
    <x v="17"/>
  </r>
  <r>
    <n v="77585986"/>
    <x v="41"/>
    <x v="17"/>
  </r>
  <r>
    <n v="77585987"/>
    <x v="41"/>
    <x v="17"/>
  </r>
  <r>
    <n v="77585991"/>
    <x v="41"/>
    <x v="17"/>
  </r>
  <r>
    <n v="77585996"/>
    <x v="4"/>
    <x v="17"/>
  </r>
  <r>
    <n v="77585998"/>
    <x v="41"/>
    <x v="17"/>
  </r>
  <r>
    <n v="77585999"/>
    <x v="41"/>
    <x v="17"/>
  </r>
  <r>
    <n v="77586000"/>
    <x v="41"/>
    <x v="17"/>
  </r>
  <r>
    <n v="77586001"/>
    <x v="41"/>
    <x v="17"/>
  </r>
  <r>
    <n v="77586003"/>
    <x v="41"/>
    <x v="17"/>
  </r>
  <r>
    <n v="77586004"/>
    <x v="41"/>
    <x v="17"/>
  </r>
  <r>
    <n v="77586005"/>
    <x v="41"/>
    <x v="17"/>
  </r>
  <r>
    <n v="77586010"/>
    <x v="41"/>
    <x v="17"/>
  </r>
  <r>
    <n v="77586011"/>
    <x v="41"/>
    <x v="17"/>
  </r>
  <r>
    <n v="77586012"/>
    <x v="41"/>
    <x v="17"/>
  </r>
  <r>
    <n v="77586013"/>
    <x v="41"/>
    <x v="5"/>
  </r>
  <r>
    <n v="77586015"/>
    <x v="41"/>
    <x v="5"/>
  </r>
  <r>
    <n v="77586016"/>
    <x v="41"/>
    <x v="5"/>
  </r>
  <r>
    <n v="77586017"/>
    <x v="41"/>
    <x v="5"/>
  </r>
  <r>
    <n v="77586018"/>
    <x v="41"/>
    <x v="11"/>
  </r>
  <r>
    <n v="77586019"/>
    <x v="41"/>
    <x v="11"/>
  </r>
  <r>
    <n v="77586021"/>
    <x v="41"/>
    <x v="11"/>
  </r>
  <r>
    <n v="77586023"/>
    <x v="41"/>
    <x v="11"/>
  </r>
  <r>
    <n v="77586024"/>
    <x v="41"/>
    <x v="11"/>
  </r>
  <r>
    <n v="77586025"/>
    <x v="41"/>
    <x v="11"/>
  </r>
  <r>
    <n v="77586028"/>
    <x v="41"/>
    <x v="11"/>
  </r>
  <r>
    <n v="77586029"/>
    <x v="41"/>
    <x v="11"/>
  </r>
  <r>
    <n v="77586031"/>
    <x v="41"/>
    <x v="11"/>
  </r>
  <r>
    <n v="77586034"/>
    <x v="41"/>
    <x v="11"/>
  </r>
  <r>
    <n v="77586036"/>
    <x v="41"/>
    <x v="11"/>
  </r>
  <r>
    <n v="77586038"/>
    <x v="41"/>
    <x v="11"/>
  </r>
  <r>
    <n v="77586040"/>
    <x v="41"/>
    <x v="11"/>
  </r>
  <r>
    <n v="77586041"/>
    <x v="41"/>
    <x v="11"/>
  </r>
  <r>
    <n v="77586042"/>
    <x v="41"/>
    <x v="11"/>
  </r>
  <r>
    <n v="77586045"/>
    <x v="41"/>
    <x v="17"/>
  </r>
  <r>
    <n v="77586049"/>
    <x v="41"/>
    <x v="17"/>
  </r>
  <r>
    <n v="77586050"/>
    <x v="41"/>
    <x v="17"/>
  </r>
  <r>
    <n v="77586053"/>
    <x v="4"/>
    <x v="17"/>
  </r>
  <r>
    <n v="77586058"/>
    <x v="41"/>
    <x v="17"/>
  </r>
  <r>
    <n v="77586063"/>
    <x v="41"/>
    <x v="17"/>
  </r>
  <r>
    <n v="77586064"/>
    <x v="41"/>
    <x v="17"/>
  </r>
  <r>
    <n v="77586067"/>
    <x v="41"/>
    <x v="17"/>
  </r>
  <r>
    <n v="77586068"/>
    <x v="41"/>
    <x v="17"/>
  </r>
  <r>
    <n v="77586069"/>
    <x v="41"/>
    <x v="17"/>
  </r>
  <r>
    <n v="77586070"/>
    <x v="4"/>
    <x v="17"/>
  </r>
  <r>
    <n v="77586072"/>
    <x v="41"/>
    <x v="17"/>
  </r>
  <r>
    <n v="77586074"/>
    <x v="41"/>
    <x v="17"/>
  </r>
  <r>
    <n v="77586075"/>
    <x v="41"/>
    <x v="17"/>
  </r>
  <r>
    <n v="77586076"/>
    <x v="4"/>
    <x v="11"/>
  </r>
  <r>
    <n v="77586077"/>
    <x v="41"/>
    <x v="11"/>
  </r>
  <r>
    <n v="77586078"/>
    <x v="41"/>
    <x v="11"/>
  </r>
  <r>
    <n v="77586080"/>
    <x v="41"/>
    <x v="11"/>
  </r>
  <r>
    <n v="77586081"/>
    <x v="41"/>
    <x v="11"/>
  </r>
  <r>
    <n v="77586082"/>
    <x v="41"/>
    <x v="11"/>
  </r>
  <r>
    <n v="77586083"/>
    <x v="4"/>
    <x v="11"/>
  </r>
  <r>
    <n v="77586084"/>
    <x v="41"/>
    <x v="11"/>
  </r>
  <r>
    <n v="77586085"/>
    <x v="41"/>
    <x v="11"/>
  </r>
  <r>
    <n v="77586086"/>
    <x v="41"/>
    <x v="11"/>
  </r>
  <r>
    <n v="77586087"/>
    <x v="48"/>
    <x v="11"/>
  </r>
  <r>
    <n v="77586089"/>
    <x v="41"/>
    <x v="11"/>
  </r>
  <r>
    <n v="77586091"/>
    <x v="41"/>
    <x v="11"/>
  </r>
  <r>
    <n v="77586093"/>
    <x v="41"/>
    <x v="11"/>
  </r>
  <r>
    <n v="77586094"/>
    <x v="41"/>
    <x v="11"/>
  </r>
  <r>
    <n v="77586095"/>
    <x v="41"/>
    <x v="11"/>
  </r>
  <r>
    <n v="77586096"/>
    <x v="41"/>
    <x v="11"/>
  </r>
  <r>
    <n v="77586097"/>
    <x v="41"/>
    <x v="11"/>
  </r>
  <r>
    <n v="77586098"/>
    <x v="41"/>
    <x v="11"/>
  </r>
  <r>
    <n v="77586099"/>
    <x v="41"/>
    <x v="11"/>
  </r>
  <r>
    <n v="77586100"/>
    <x v="41"/>
    <x v="11"/>
  </r>
  <r>
    <n v="77586102"/>
    <x v="41"/>
    <x v="11"/>
  </r>
  <r>
    <n v="77586103"/>
    <x v="41"/>
    <x v="11"/>
  </r>
  <r>
    <n v="77586104"/>
    <x v="41"/>
    <x v="11"/>
  </r>
  <r>
    <n v="77586105"/>
    <x v="41"/>
    <x v="11"/>
  </r>
  <r>
    <n v="77586106"/>
    <x v="41"/>
    <x v="11"/>
  </r>
  <r>
    <n v="77586107"/>
    <x v="41"/>
    <x v="11"/>
  </r>
  <r>
    <n v="77586108"/>
    <x v="41"/>
    <x v="11"/>
  </r>
  <r>
    <n v="77586109"/>
    <x v="41"/>
    <x v="11"/>
  </r>
  <r>
    <n v="77586111"/>
    <x v="41"/>
    <x v="11"/>
  </r>
  <r>
    <n v="77586113"/>
    <x v="41"/>
    <x v="11"/>
  </r>
  <r>
    <n v="77586114"/>
    <x v="41"/>
    <x v="11"/>
  </r>
  <r>
    <n v="77586115"/>
    <x v="41"/>
    <x v="11"/>
  </r>
  <r>
    <n v="77586116"/>
    <x v="41"/>
    <x v="11"/>
  </r>
  <r>
    <n v="77586117"/>
    <x v="41"/>
    <x v="11"/>
  </r>
  <r>
    <n v="77586118"/>
    <x v="41"/>
    <x v="11"/>
  </r>
  <r>
    <n v="77586120"/>
    <x v="41"/>
    <x v="11"/>
  </r>
  <r>
    <n v="77586121"/>
    <x v="41"/>
    <x v="11"/>
  </r>
  <r>
    <n v="77586122"/>
    <x v="41"/>
    <x v="11"/>
  </r>
  <r>
    <n v="77586126"/>
    <x v="41"/>
    <x v="11"/>
  </r>
  <r>
    <n v="77586127"/>
    <x v="4"/>
    <x v="11"/>
  </r>
  <r>
    <n v="77586128"/>
    <x v="4"/>
    <x v="11"/>
  </r>
  <r>
    <n v="77586134"/>
    <x v="4"/>
    <x v="11"/>
  </r>
  <r>
    <n v="77586135"/>
    <x v="4"/>
    <x v="11"/>
  </r>
  <r>
    <n v="77586136"/>
    <x v="4"/>
    <x v="11"/>
  </r>
  <r>
    <n v="77586139"/>
    <x v="4"/>
    <x v="11"/>
  </r>
  <r>
    <n v="77586140"/>
    <x v="4"/>
    <x v="11"/>
  </r>
  <r>
    <n v="77586142"/>
    <x v="48"/>
    <x v="11"/>
  </r>
  <r>
    <n v="77586145"/>
    <x v="41"/>
    <x v="11"/>
  </r>
  <r>
    <n v="77586146"/>
    <x v="4"/>
    <x v="11"/>
  </r>
  <r>
    <n v="77586147"/>
    <x v="4"/>
    <x v="11"/>
  </r>
  <r>
    <n v="77586149"/>
    <x v="4"/>
    <x v="11"/>
  </r>
  <r>
    <n v="77586151"/>
    <x v="4"/>
    <x v="11"/>
  </r>
  <r>
    <n v="77586153"/>
    <x v="41"/>
    <x v="14"/>
  </r>
  <r>
    <n v="77586157"/>
    <x v="41"/>
    <x v="14"/>
  </r>
  <r>
    <n v="77586161"/>
    <x v="41"/>
    <x v="14"/>
  </r>
  <r>
    <n v="77586162"/>
    <x v="41"/>
    <x v="14"/>
  </r>
  <r>
    <n v="77586163"/>
    <x v="41"/>
    <x v="14"/>
  </r>
  <r>
    <n v="77586165"/>
    <x v="41"/>
    <x v="14"/>
  </r>
  <r>
    <n v="77586167"/>
    <x v="41"/>
    <x v="14"/>
  </r>
  <r>
    <n v="77586168"/>
    <x v="41"/>
    <x v="14"/>
  </r>
  <r>
    <n v="77586169"/>
    <x v="41"/>
    <x v="14"/>
  </r>
  <r>
    <n v="77586171"/>
    <x v="41"/>
    <x v="14"/>
  </r>
  <r>
    <n v="77586172"/>
    <x v="41"/>
    <x v="14"/>
  </r>
  <r>
    <n v="77586173"/>
    <x v="41"/>
    <x v="14"/>
  </r>
  <r>
    <n v="77586174"/>
    <x v="41"/>
    <x v="14"/>
  </r>
  <r>
    <n v="77586175"/>
    <x v="41"/>
    <x v="14"/>
  </r>
  <r>
    <n v="77586176"/>
    <x v="41"/>
    <x v="14"/>
  </r>
  <r>
    <n v="77586177"/>
    <x v="41"/>
    <x v="14"/>
  </r>
  <r>
    <n v="77586178"/>
    <x v="41"/>
    <x v="14"/>
  </r>
  <r>
    <n v="77586179"/>
    <x v="41"/>
    <x v="14"/>
  </r>
  <r>
    <n v="77586180"/>
    <x v="41"/>
    <x v="14"/>
  </r>
  <r>
    <n v="77586181"/>
    <x v="41"/>
    <x v="14"/>
  </r>
  <r>
    <n v="77586184"/>
    <x v="41"/>
    <x v="14"/>
  </r>
  <r>
    <n v="77586185"/>
    <x v="41"/>
    <x v="14"/>
  </r>
  <r>
    <n v="77586186"/>
    <x v="4"/>
    <x v="14"/>
  </r>
  <r>
    <n v="77586187"/>
    <x v="41"/>
    <x v="14"/>
  </r>
  <r>
    <n v="77586188"/>
    <x v="41"/>
    <x v="14"/>
  </r>
  <r>
    <n v="77586190"/>
    <x v="41"/>
    <x v="14"/>
  </r>
  <r>
    <n v="77586192"/>
    <x v="41"/>
    <x v="14"/>
  </r>
  <r>
    <n v="77586193"/>
    <x v="41"/>
    <x v="14"/>
  </r>
  <r>
    <n v="77586194"/>
    <x v="41"/>
    <x v="14"/>
  </r>
  <r>
    <n v="77586196"/>
    <x v="41"/>
    <x v="14"/>
  </r>
  <r>
    <n v="77586197"/>
    <x v="41"/>
    <x v="14"/>
  </r>
  <r>
    <n v="77586198"/>
    <x v="41"/>
    <x v="14"/>
  </r>
  <r>
    <n v="77586199"/>
    <x v="41"/>
    <x v="14"/>
  </r>
  <r>
    <n v="77586200"/>
    <x v="41"/>
    <x v="14"/>
  </r>
  <r>
    <n v="77586201"/>
    <x v="41"/>
    <x v="14"/>
  </r>
  <r>
    <n v="77586203"/>
    <x v="41"/>
    <x v="14"/>
  </r>
  <r>
    <n v="77586204"/>
    <x v="41"/>
    <x v="14"/>
  </r>
  <r>
    <n v="77586206"/>
    <x v="41"/>
    <x v="14"/>
  </r>
  <r>
    <n v="77586207"/>
    <x v="41"/>
    <x v="14"/>
  </r>
  <r>
    <n v="77586208"/>
    <x v="41"/>
    <x v="14"/>
  </r>
  <r>
    <n v="77586210"/>
    <x v="41"/>
    <x v="14"/>
  </r>
  <r>
    <n v="77586212"/>
    <x v="41"/>
    <x v="14"/>
  </r>
  <r>
    <n v="77586213"/>
    <x v="4"/>
    <x v="14"/>
  </r>
  <r>
    <n v="77586214"/>
    <x v="41"/>
    <x v="14"/>
  </r>
  <r>
    <n v="77586216"/>
    <x v="41"/>
    <x v="14"/>
  </r>
  <r>
    <n v="77586217"/>
    <x v="41"/>
    <x v="14"/>
  </r>
  <r>
    <n v="77586218"/>
    <x v="41"/>
    <x v="14"/>
  </r>
  <r>
    <n v="77586219"/>
    <x v="41"/>
    <x v="14"/>
  </r>
  <r>
    <n v="77586220"/>
    <x v="41"/>
    <x v="14"/>
  </r>
  <r>
    <n v="77586221"/>
    <x v="41"/>
    <x v="14"/>
  </r>
  <r>
    <n v="77586222"/>
    <x v="41"/>
    <x v="14"/>
  </r>
  <r>
    <n v="77586223"/>
    <x v="41"/>
    <x v="14"/>
  </r>
  <r>
    <n v="77586224"/>
    <x v="41"/>
    <x v="14"/>
  </r>
  <r>
    <n v="77586228"/>
    <x v="41"/>
    <x v="14"/>
  </r>
  <r>
    <n v="77586229"/>
    <x v="44"/>
    <x v="15"/>
  </r>
  <r>
    <n v="77586230"/>
    <x v="41"/>
    <x v="14"/>
  </r>
  <r>
    <n v="77586231"/>
    <x v="41"/>
    <x v="14"/>
  </r>
  <r>
    <n v="77586232"/>
    <x v="41"/>
    <x v="14"/>
  </r>
  <r>
    <n v="77586233"/>
    <x v="41"/>
    <x v="14"/>
  </r>
  <r>
    <n v="77586235"/>
    <x v="41"/>
    <x v="14"/>
  </r>
  <r>
    <n v="77586236"/>
    <x v="41"/>
    <x v="14"/>
  </r>
  <r>
    <n v="77586237"/>
    <x v="41"/>
    <x v="14"/>
  </r>
  <r>
    <n v="77586238"/>
    <x v="41"/>
    <x v="14"/>
  </r>
  <r>
    <n v="77586239"/>
    <x v="41"/>
    <x v="14"/>
  </r>
  <r>
    <n v="77586240"/>
    <x v="41"/>
    <x v="14"/>
  </r>
  <r>
    <n v="77586242"/>
    <x v="41"/>
    <x v="14"/>
  </r>
  <r>
    <n v="77586243"/>
    <x v="48"/>
    <x v="14"/>
  </r>
  <r>
    <n v="77586244"/>
    <x v="41"/>
    <x v="14"/>
  </r>
  <r>
    <n v="77586245"/>
    <x v="41"/>
    <x v="14"/>
  </r>
  <r>
    <n v="77586247"/>
    <x v="41"/>
    <x v="14"/>
  </r>
  <r>
    <n v="77586248"/>
    <x v="41"/>
    <x v="14"/>
  </r>
  <r>
    <n v="77586249"/>
    <x v="48"/>
    <x v="15"/>
  </r>
  <r>
    <n v="77586250"/>
    <x v="48"/>
    <x v="15"/>
  </r>
  <r>
    <n v="77586251"/>
    <x v="4"/>
    <x v="15"/>
  </r>
  <r>
    <n v="77586252"/>
    <x v="4"/>
    <x v="15"/>
  </r>
  <r>
    <n v="77586253"/>
    <x v="48"/>
    <x v="15"/>
  </r>
  <r>
    <n v="77586254"/>
    <x v="4"/>
    <x v="15"/>
  </r>
  <r>
    <n v="77586259"/>
    <x v="4"/>
    <x v="15"/>
  </r>
  <r>
    <n v="77586260"/>
    <x v="4"/>
    <x v="15"/>
  </r>
  <r>
    <n v="77586264"/>
    <x v="41"/>
    <x v="15"/>
  </r>
  <r>
    <n v="77586265"/>
    <x v="4"/>
    <x v="15"/>
  </r>
  <r>
    <n v="77586268"/>
    <x v="41"/>
    <x v="15"/>
  </r>
  <r>
    <n v="77586269"/>
    <x v="41"/>
    <x v="15"/>
  </r>
  <r>
    <n v="77586271"/>
    <x v="41"/>
    <x v="15"/>
  </r>
  <r>
    <n v="77586272"/>
    <x v="41"/>
    <x v="15"/>
  </r>
  <r>
    <n v="77586274"/>
    <x v="41"/>
    <x v="15"/>
  </r>
  <r>
    <n v="77586275"/>
    <x v="41"/>
    <x v="15"/>
  </r>
  <r>
    <n v="77586276"/>
    <x v="41"/>
    <x v="15"/>
  </r>
  <r>
    <n v="77586278"/>
    <x v="41"/>
    <x v="15"/>
  </r>
  <r>
    <n v="77586280"/>
    <x v="41"/>
    <x v="15"/>
  </r>
  <r>
    <n v="77586282"/>
    <x v="41"/>
    <x v="15"/>
  </r>
  <r>
    <n v="77586283"/>
    <x v="41"/>
    <x v="15"/>
  </r>
  <r>
    <n v="77586284"/>
    <x v="41"/>
    <x v="15"/>
  </r>
  <r>
    <n v="77586285"/>
    <x v="41"/>
    <x v="15"/>
  </r>
  <r>
    <n v="77586286"/>
    <x v="41"/>
    <x v="15"/>
  </r>
  <r>
    <n v="77586288"/>
    <x v="41"/>
    <x v="15"/>
  </r>
  <r>
    <n v="77586289"/>
    <x v="41"/>
    <x v="15"/>
  </r>
  <r>
    <n v="77586290"/>
    <x v="41"/>
    <x v="15"/>
  </r>
  <r>
    <n v="77586291"/>
    <x v="41"/>
    <x v="15"/>
  </r>
  <r>
    <n v="77586292"/>
    <x v="48"/>
    <x v="15"/>
  </r>
  <r>
    <n v="77586293"/>
    <x v="41"/>
    <x v="15"/>
  </r>
  <r>
    <n v="77586294"/>
    <x v="41"/>
    <x v="15"/>
  </r>
  <r>
    <n v="77586297"/>
    <x v="41"/>
    <x v="15"/>
  </r>
  <r>
    <n v="77586298"/>
    <x v="41"/>
    <x v="15"/>
  </r>
  <r>
    <n v="77586299"/>
    <x v="41"/>
    <x v="15"/>
  </r>
  <r>
    <n v="77586300"/>
    <x v="41"/>
    <x v="15"/>
  </r>
  <r>
    <n v="77586301"/>
    <x v="41"/>
    <x v="15"/>
  </r>
  <r>
    <n v="77586303"/>
    <x v="41"/>
    <x v="15"/>
  </r>
  <r>
    <n v="77586305"/>
    <x v="4"/>
    <x v="15"/>
  </r>
  <r>
    <n v="77586306"/>
    <x v="41"/>
    <x v="15"/>
  </r>
  <r>
    <n v="77586307"/>
    <x v="41"/>
    <x v="15"/>
  </r>
  <r>
    <n v="77586309"/>
    <x v="41"/>
    <x v="15"/>
  </r>
  <r>
    <n v="77586310"/>
    <x v="41"/>
    <x v="15"/>
  </r>
  <r>
    <n v="77586311"/>
    <x v="41"/>
    <x v="15"/>
  </r>
  <r>
    <n v="77586312"/>
    <x v="41"/>
    <x v="15"/>
  </r>
  <r>
    <n v="77586317"/>
    <x v="41"/>
    <x v="15"/>
  </r>
  <r>
    <n v="77586318"/>
    <x v="41"/>
    <x v="15"/>
  </r>
  <r>
    <n v="77586319"/>
    <x v="41"/>
    <x v="15"/>
  </r>
  <r>
    <n v="77586320"/>
    <x v="41"/>
    <x v="15"/>
  </r>
  <r>
    <n v="77586322"/>
    <x v="41"/>
    <x v="15"/>
  </r>
  <r>
    <n v="77586323"/>
    <x v="41"/>
    <x v="15"/>
  </r>
  <r>
    <n v="77586324"/>
    <x v="41"/>
    <x v="15"/>
  </r>
  <r>
    <n v="77586325"/>
    <x v="41"/>
    <x v="15"/>
  </r>
  <r>
    <n v="77586326"/>
    <x v="41"/>
    <x v="15"/>
  </r>
  <r>
    <n v="77586327"/>
    <x v="4"/>
    <x v="15"/>
  </r>
  <r>
    <n v="77586328"/>
    <x v="41"/>
    <x v="15"/>
  </r>
  <r>
    <n v="77586329"/>
    <x v="41"/>
    <x v="15"/>
  </r>
  <r>
    <n v="77586330"/>
    <x v="41"/>
    <x v="15"/>
  </r>
  <r>
    <n v="77586331"/>
    <x v="41"/>
    <x v="15"/>
  </r>
  <r>
    <n v="77586332"/>
    <x v="41"/>
    <x v="15"/>
  </r>
  <r>
    <n v="77586333"/>
    <x v="41"/>
    <x v="15"/>
  </r>
  <r>
    <n v="77586334"/>
    <x v="41"/>
    <x v="15"/>
  </r>
  <r>
    <n v="77586335"/>
    <x v="41"/>
    <x v="15"/>
  </r>
  <r>
    <n v="77586336"/>
    <x v="41"/>
    <x v="14"/>
  </r>
  <r>
    <n v="77586337"/>
    <x v="41"/>
    <x v="14"/>
  </r>
  <r>
    <n v="77586338"/>
    <x v="41"/>
    <x v="14"/>
  </r>
  <r>
    <n v="77586339"/>
    <x v="41"/>
    <x v="14"/>
  </r>
  <r>
    <n v="77586340"/>
    <x v="41"/>
    <x v="14"/>
  </r>
  <r>
    <n v="77586341"/>
    <x v="41"/>
    <x v="14"/>
  </r>
  <r>
    <n v="77586342"/>
    <x v="41"/>
    <x v="14"/>
  </r>
  <r>
    <n v="77586343"/>
    <x v="41"/>
    <x v="15"/>
  </r>
  <r>
    <n v="77586344"/>
    <x v="41"/>
    <x v="14"/>
  </r>
  <r>
    <n v="77586345"/>
    <x v="41"/>
    <x v="14"/>
  </r>
  <r>
    <n v="77586347"/>
    <x v="41"/>
    <x v="14"/>
  </r>
  <r>
    <n v="77586348"/>
    <x v="41"/>
    <x v="14"/>
  </r>
  <r>
    <n v="77586349"/>
    <x v="41"/>
    <x v="14"/>
  </r>
  <r>
    <n v="77586351"/>
    <x v="41"/>
    <x v="14"/>
  </r>
  <r>
    <n v="77586352"/>
    <x v="41"/>
    <x v="14"/>
  </r>
  <r>
    <n v="77586355"/>
    <x v="41"/>
    <x v="14"/>
  </r>
  <r>
    <n v="77586356"/>
    <x v="41"/>
    <x v="14"/>
  </r>
  <r>
    <n v="77586357"/>
    <x v="41"/>
    <x v="14"/>
  </r>
  <r>
    <n v="77586358"/>
    <x v="41"/>
    <x v="14"/>
  </r>
  <r>
    <n v="77586360"/>
    <x v="41"/>
    <x v="16"/>
  </r>
  <r>
    <n v="77586361"/>
    <x v="41"/>
    <x v="14"/>
  </r>
  <r>
    <n v="77586362"/>
    <x v="41"/>
    <x v="14"/>
  </r>
  <r>
    <n v="77586363"/>
    <x v="41"/>
    <x v="14"/>
  </r>
  <r>
    <n v="77586364"/>
    <x v="41"/>
    <x v="14"/>
  </r>
  <r>
    <n v="77586365"/>
    <x v="41"/>
    <x v="14"/>
  </r>
  <r>
    <n v="77586366"/>
    <x v="41"/>
    <x v="14"/>
  </r>
  <r>
    <n v="77586367"/>
    <x v="41"/>
    <x v="14"/>
  </r>
  <r>
    <n v="77586368"/>
    <x v="41"/>
    <x v="14"/>
  </r>
  <r>
    <n v="77586369"/>
    <x v="41"/>
    <x v="16"/>
  </r>
  <r>
    <n v="77586370"/>
    <x v="41"/>
    <x v="14"/>
  </r>
  <r>
    <n v="77586371"/>
    <x v="41"/>
    <x v="14"/>
  </r>
  <r>
    <n v="77586372"/>
    <x v="41"/>
    <x v="14"/>
  </r>
  <r>
    <n v="77586373"/>
    <x v="41"/>
    <x v="14"/>
  </r>
  <r>
    <n v="77586374"/>
    <x v="41"/>
    <x v="14"/>
  </r>
  <r>
    <n v="77586375"/>
    <x v="41"/>
    <x v="14"/>
  </r>
  <r>
    <n v="77586376"/>
    <x v="41"/>
    <x v="14"/>
  </r>
  <r>
    <n v="77586377"/>
    <x v="41"/>
    <x v="14"/>
  </r>
  <r>
    <n v="77586378"/>
    <x v="41"/>
    <x v="14"/>
  </r>
  <r>
    <n v="77586379"/>
    <x v="41"/>
    <x v="14"/>
  </r>
  <r>
    <n v="77586380"/>
    <x v="41"/>
    <x v="14"/>
  </r>
  <r>
    <n v="77586383"/>
    <x v="41"/>
    <x v="14"/>
  </r>
  <r>
    <n v="77586384"/>
    <x v="41"/>
    <x v="14"/>
  </r>
  <r>
    <n v="77586385"/>
    <x v="41"/>
    <x v="14"/>
  </r>
  <r>
    <n v="77586387"/>
    <x v="41"/>
    <x v="14"/>
  </r>
  <r>
    <n v="77586388"/>
    <x v="41"/>
    <x v="14"/>
  </r>
  <r>
    <n v="77586390"/>
    <x v="41"/>
    <x v="14"/>
  </r>
  <r>
    <n v="77586393"/>
    <x v="41"/>
    <x v="14"/>
  </r>
  <r>
    <n v="77586394"/>
    <x v="41"/>
    <x v="14"/>
  </r>
  <r>
    <n v="77586395"/>
    <x v="41"/>
    <x v="14"/>
  </r>
  <r>
    <n v="77586396"/>
    <x v="41"/>
    <x v="14"/>
  </r>
  <r>
    <n v="77586400"/>
    <x v="41"/>
    <x v="14"/>
  </r>
  <r>
    <n v="77586401"/>
    <x v="41"/>
    <x v="14"/>
  </r>
  <r>
    <n v="77586404"/>
    <x v="41"/>
    <x v="14"/>
  </r>
  <r>
    <n v="77586406"/>
    <x v="41"/>
    <x v="14"/>
  </r>
  <r>
    <n v="77586407"/>
    <x v="41"/>
    <x v="14"/>
  </r>
  <r>
    <n v="77586408"/>
    <x v="41"/>
    <x v="16"/>
  </r>
  <r>
    <n v="77586409"/>
    <x v="41"/>
    <x v="16"/>
  </r>
  <r>
    <n v="77586410"/>
    <x v="41"/>
    <x v="16"/>
  </r>
  <r>
    <n v="77586411"/>
    <x v="4"/>
    <x v="15"/>
  </r>
  <r>
    <n v="77586412"/>
    <x v="41"/>
    <x v="16"/>
  </r>
  <r>
    <n v="77586413"/>
    <x v="41"/>
    <x v="16"/>
  </r>
  <r>
    <n v="77586414"/>
    <x v="41"/>
    <x v="16"/>
  </r>
  <r>
    <n v="77586415"/>
    <x v="41"/>
    <x v="17"/>
  </r>
  <r>
    <n v="77586416"/>
    <x v="41"/>
    <x v="17"/>
  </r>
  <r>
    <n v="77586417"/>
    <x v="41"/>
    <x v="16"/>
  </r>
  <r>
    <n v="77586419"/>
    <x v="41"/>
    <x v="16"/>
  </r>
  <r>
    <n v="77586420"/>
    <x v="41"/>
    <x v="16"/>
  </r>
  <r>
    <n v="77586421"/>
    <x v="41"/>
    <x v="16"/>
  </r>
  <r>
    <n v="77586422"/>
    <x v="41"/>
    <x v="16"/>
  </r>
  <r>
    <n v="77586423"/>
    <x v="41"/>
    <x v="16"/>
  </r>
  <r>
    <n v="77586424"/>
    <x v="41"/>
    <x v="16"/>
  </r>
  <r>
    <n v="77586427"/>
    <x v="41"/>
    <x v="16"/>
  </r>
  <r>
    <n v="77586429"/>
    <x v="41"/>
    <x v="16"/>
  </r>
  <r>
    <n v="77586430"/>
    <x v="41"/>
    <x v="16"/>
  </r>
  <r>
    <n v="77586431"/>
    <x v="41"/>
    <x v="16"/>
  </r>
  <r>
    <n v="77586433"/>
    <x v="41"/>
    <x v="16"/>
  </r>
  <r>
    <n v="77586434"/>
    <x v="41"/>
    <x v="16"/>
  </r>
  <r>
    <n v="77586438"/>
    <x v="41"/>
    <x v="16"/>
  </r>
  <r>
    <n v="77586439"/>
    <x v="41"/>
    <x v="16"/>
  </r>
  <r>
    <n v="77586440"/>
    <x v="41"/>
    <x v="16"/>
  </r>
  <r>
    <n v="77586441"/>
    <x v="41"/>
    <x v="16"/>
  </r>
  <r>
    <n v="77586442"/>
    <x v="41"/>
    <x v="16"/>
  </r>
  <r>
    <n v="77586446"/>
    <x v="41"/>
    <x v="16"/>
  </r>
  <r>
    <n v="77586447"/>
    <x v="41"/>
    <x v="16"/>
  </r>
  <r>
    <n v="77586451"/>
    <x v="41"/>
    <x v="16"/>
  </r>
  <r>
    <n v="77586454"/>
    <x v="41"/>
    <x v="16"/>
  </r>
  <r>
    <n v="77586455"/>
    <x v="41"/>
    <x v="16"/>
  </r>
  <r>
    <n v="77586457"/>
    <x v="41"/>
    <x v="16"/>
  </r>
  <r>
    <n v="77586458"/>
    <x v="41"/>
    <x v="16"/>
  </r>
  <r>
    <n v="77586459"/>
    <x v="41"/>
    <x v="16"/>
  </r>
  <r>
    <n v="77586460"/>
    <x v="41"/>
    <x v="16"/>
  </r>
  <r>
    <n v="77586461"/>
    <x v="41"/>
    <x v="16"/>
  </r>
  <r>
    <n v="77586462"/>
    <x v="41"/>
    <x v="16"/>
  </r>
  <r>
    <n v="77586463"/>
    <x v="41"/>
    <x v="16"/>
  </r>
  <r>
    <n v="77586464"/>
    <x v="41"/>
    <x v="16"/>
  </r>
  <r>
    <n v="77586465"/>
    <x v="41"/>
    <x v="16"/>
  </r>
  <r>
    <n v="77586467"/>
    <x v="41"/>
    <x v="16"/>
  </r>
  <r>
    <n v="77586468"/>
    <x v="41"/>
    <x v="16"/>
  </r>
  <r>
    <n v="77586470"/>
    <x v="41"/>
    <x v="16"/>
  </r>
  <r>
    <n v="77586471"/>
    <x v="41"/>
    <x v="16"/>
  </r>
  <r>
    <n v="77586472"/>
    <x v="41"/>
    <x v="16"/>
  </r>
  <r>
    <n v="77586473"/>
    <x v="41"/>
    <x v="16"/>
  </r>
  <r>
    <n v="77586474"/>
    <x v="41"/>
    <x v="16"/>
  </r>
  <r>
    <n v="77586475"/>
    <x v="41"/>
    <x v="16"/>
  </r>
  <r>
    <n v="77586476"/>
    <x v="41"/>
    <x v="15"/>
  </r>
  <r>
    <n v="77586477"/>
    <x v="41"/>
    <x v="15"/>
  </r>
  <r>
    <n v="77586478"/>
    <x v="41"/>
    <x v="15"/>
  </r>
  <r>
    <n v="77586479"/>
    <x v="41"/>
    <x v="15"/>
  </r>
  <r>
    <n v="77586480"/>
    <x v="41"/>
    <x v="15"/>
  </r>
  <r>
    <n v="77586481"/>
    <x v="41"/>
    <x v="15"/>
  </r>
  <r>
    <n v="77586482"/>
    <x v="41"/>
    <x v="15"/>
  </r>
  <r>
    <n v="77586483"/>
    <x v="41"/>
    <x v="15"/>
  </r>
  <r>
    <n v="77586484"/>
    <x v="4"/>
    <x v="15"/>
  </r>
  <r>
    <n v="77586486"/>
    <x v="41"/>
    <x v="15"/>
  </r>
  <r>
    <n v="77586489"/>
    <x v="41"/>
    <x v="15"/>
  </r>
  <r>
    <n v="77586490"/>
    <x v="41"/>
    <x v="15"/>
  </r>
  <r>
    <n v="77586491"/>
    <x v="41"/>
    <x v="15"/>
  </r>
  <r>
    <n v="77586495"/>
    <x v="41"/>
    <x v="15"/>
  </r>
  <r>
    <n v="77586497"/>
    <x v="41"/>
    <x v="15"/>
  </r>
  <r>
    <n v="77586498"/>
    <x v="41"/>
    <x v="15"/>
  </r>
  <r>
    <n v="77586499"/>
    <x v="41"/>
    <x v="15"/>
  </r>
  <r>
    <n v="77586500"/>
    <x v="41"/>
    <x v="15"/>
  </r>
  <r>
    <n v="77586501"/>
    <x v="41"/>
    <x v="15"/>
  </r>
  <r>
    <n v="77586504"/>
    <x v="41"/>
    <x v="15"/>
  </r>
  <r>
    <n v="77586505"/>
    <x v="4"/>
    <x v="15"/>
  </r>
  <r>
    <n v="77586506"/>
    <x v="41"/>
    <x v="15"/>
  </r>
  <r>
    <n v="77586507"/>
    <x v="41"/>
    <x v="15"/>
  </r>
  <r>
    <n v="77586508"/>
    <x v="41"/>
    <x v="15"/>
  </r>
  <r>
    <n v="77586509"/>
    <x v="41"/>
    <x v="15"/>
  </r>
  <r>
    <n v="77586510"/>
    <x v="41"/>
    <x v="15"/>
  </r>
  <r>
    <n v="77586511"/>
    <x v="41"/>
    <x v="15"/>
  </r>
  <r>
    <n v="77586512"/>
    <x v="41"/>
    <x v="15"/>
  </r>
  <r>
    <n v="77586513"/>
    <x v="41"/>
    <x v="15"/>
  </r>
  <r>
    <n v="77586514"/>
    <x v="41"/>
    <x v="15"/>
  </r>
  <r>
    <n v="77586515"/>
    <x v="41"/>
    <x v="15"/>
  </r>
  <r>
    <n v="77586516"/>
    <x v="41"/>
    <x v="15"/>
  </r>
  <r>
    <n v="77586517"/>
    <x v="41"/>
    <x v="15"/>
  </r>
  <r>
    <n v="77586518"/>
    <x v="41"/>
    <x v="15"/>
  </r>
  <r>
    <n v="77586520"/>
    <x v="41"/>
    <x v="16"/>
  </r>
  <r>
    <n v="77586521"/>
    <x v="41"/>
    <x v="16"/>
  </r>
  <r>
    <n v="77586522"/>
    <x v="41"/>
    <x v="16"/>
  </r>
  <r>
    <n v="77586523"/>
    <x v="41"/>
    <x v="16"/>
  </r>
  <r>
    <n v="77586524"/>
    <x v="41"/>
    <x v="16"/>
  </r>
  <r>
    <n v="77586525"/>
    <x v="41"/>
    <x v="16"/>
  </r>
  <r>
    <n v="77586526"/>
    <x v="41"/>
    <x v="16"/>
  </r>
  <r>
    <n v="77586527"/>
    <x v="41"/>
    <x v="16"/>
  </r>
  <r>
    <n v="77586528"/>
    <x v="41"/>
    <x v="16"/>
  </r>
  <r>
    <n v="77586529"/>
    <x v="41"/>
    <x v="16"/>
  </r>
  <r>
    <n v="77586530"/>
    <x v="41"/>
    <x v="16"/>
  </r>
  <r>
    <n v="77586531"/>
    <x v="41"/>
    <x v="16"/>
  </r>
  <r>
    <n v="77586532"/>
    <x v="41"/>
    <x v="16"/>
  </r>
  <r>
    <n v="77586533"/>
    <x v="41"/>
    <x v="16"/>
  </r>
  <r>
    <n v="77586534"/>
    <x v="41"/>
    <x v="16"/>
  </r>
  <r>
    <n v="77586535"/>
    <x v="41"/>
    <x v="16"/>
  </r>
  <r>
    <n v="77586536"/>
    <x v="41"/>
    <x v="16"/>
  </r>
  <r>
    <n v="77586540"/>
    <x v="41"/>
    <x v="16"/>
  </r>
  <r>
    <n v="77586541"/>
    <x v="41"/>
    <x v="16"/>
  </r>
  <r>
    <n v="77586542"/>
    <x v="41"/>
    <x v="16"/>
  </r>
  <r>
    <n v="77586543"/>
    <x v="41"/>
    <x v="16"/>
  </r>
  <r>
    <n v="77586545"/>
    <x v="41"/>
    <x v="16"/>
  </r>
  <r>
    <n v="77586547"/>
    <x v="41"/>
    <x v="16"/>
  </r>
  <r>
    <n v="77586548"/>
    <x v="41"/>
    <x v="16"/>
  </r>
  <r>
    <n v="77586549"/>
    <x v="41"/>
    <x v="16"/>
  </r>
  <r>
    <n v="77586551"/>
    <x v="41"/>
    <x v="16"/>
  </r>
  <r>
    <n v="77586552"/>
    <x v="41"/>
    <x v="16"/>
  </r>
  <r>
    <n v="77586553"/>
    <x v="4"/>
    <x v="15"/>
  </r>
  <r>
    <n v="77586554"/>
    <x v="41"/>
    <x v="16"/>
  </r>
  <r>
    <n v="77586556"/>
    <x v="41"/>
    <x v="16"/>
  </r>
  <r>
    <n v="77586557"/>
    <x v="41"/>
    <x v="16"/>
  </r>
  <r>
    <n v="77586558"/>
    <x v="41"/>
    <x v="16"/>
  </r>
  <r>
    <n v="77586559"/>
    <x v="4"/>
    <x v="16"/>
  </r>
  <r>
    <n v="77586560"/>
    <x v="41"/>
    <x v="16"/>
  </r>
  <r>
    <n v="77586561"/>
    <x v="41"/>
    <x v="16"/>
  </r>
  <r>
    <n v="77586563"/>
    <x v="41"/>
    <x v="16"/>
  </r>
  <r>
    <n v="77586565"/>
    <x v="41"/>
    <x v="16"/>
  </r>
  <r>
    <n v="77586567"/>
    <x v="41"/>
    <x v="16"/>
  </r>
  <r>
    <n v="77586571"/>
    <x v="41"/>
    <x v="16"/>
  </r>
  <r>
    <n v="77586575"/>
    <x v="41"/>
    <x v="16"/>
  </r>
  <r>
    <n v="77586576"/>
    <x v="41"/>
    <x v="16"/>
  </r>
  <r>
    <n v="77586578"/>
    <x v="41"/>
    <x v="16"/>
  </r>
  <r>
    <n v="77586579"/>
    <x v="41"/>
    <x v="16"/>
  </r>
  <r>
    <n v="77586580"/>
    <x v="41"/>
    <x v="16"/>
  </r>
  <r>
    <n v="77586581"/>
    <x v="41"/>
    <x v="16"/>
  </r>
  <r>
    <n v="77586582"/>
    <x v="41"/>
    <x v="16"/>
  </r>
  <r>
    <n v="77586584"/>
    <x v="41"/>
    <x v="16"/>
  </r>
  <r>
    <n v="77586585"/>
    <x v="41"/>
    <x v="16"/>
  </r>
  <r>
    <n v="77586586"/>
    <x v="4"/>
    <x v="16"/>
  </r>
  <r>
    <n v="77586587"/>
    <x v="41"/>
    <x v="16"/>
  </r>
  <r>
    <n v="77586588"/>
    <x v="41"/>
    <x v="16"/>
  </r>
  <r>
    <n v="77586592"/>
    <x v="41"/>
    <x v="16"/>
  </r>
  <r>
    <n v="77586593"/>
    <x v="41"/>
    <x v="16"/>
  </r>
  <r>
    <n v="77586595"/>
    <x v="41"/>
    <x v="16"/>
  </r>
  <r>
    <n v="77586596"/>
    <x v="41"/>
    <x v="16"/>
  </r>
  <r>
    <n v="77586597"/>
    <x v="41"/>
    <x v="16"/>
  </r>
  <r>
    <n v="77586598"/>
    <x v="55"/>
    <x v="19"/>
  </r>
  <r>
    <n v="77586600"/>
    <x v="55"/>
    <x v="19"/>
  </r>
  <r>
    <n v="77586601"/>
    <x v="48"/>
    <x v="15"/>
  </r>
  <r>
    <n v="77586602"/>
    <x v="56"/>
    <x v="15"/>
  </r>
  <r>
    <n v="77586603"/>
    <x v="57"/>
    <x v="15"/>
  </r>
  <r>
    <n v="77586604"/>
    <x v="55"/>
    <x v="19"/>
  </r>
  <r>
    <n v="77586605"/>
    <x v="48"/>
    <x v="15"/>
  </r>
  <r>
    <n v="77586606"/>
    <x v="48"/>
    <x v="15"/>
  </r>
  <r>
    <n v="77586608"/>
    <x v="48"/>
    <x v="15"/>
  </r>
  <r>
    <n v="77586610"/>
    <x v="44"/>
    <x v="15"/>
  </r>
  <r>
    <n v="77586611"/>
    <x v="48"/>
    <x v="15"/>
  </r>
  <r>
    <n v="77586613"/>
    <x v="48"/>
    <x v="15"/>
  </r>
  <r>
    <n v="77586614"/>
    <x v="48"/>
    <x v="15"/>
  </r>
  <r>
    <n v="77586615"/>
    <x v="4"/>
    <x v="15"/>
  </r>
  <r>
    <n v="77586616"/>
    <x v="54"/>
    <x v="15"/>
  </r>
  <r>
    <n v="77586617"/>
    <x v="48"/>
    <x v="15"/>
  </r>
  <r>
    <n v="77586619"/>
    <x v="58"/>
    <x v="2"/>
  </r>
  <r>
    <n v="77586620"/>
    <x v="41"/>
    <x v="17"/>
  </r>
  <r>
    <n v="77586622"/>
    <x v="40"/>
    <x v="10"/>
  </r>
  <r>
    <n v="77586623"/>
    <x v="41"/>
    <x v="14"/>
  </r>
  <r>
    <n v="77586625"/>
    <x v="41"/>
    <x v="8"/>
  </r>
  <r>
    <n v="77586627"/>
    <x v="40"/>
    <x v="12"/>
  </r>
  <r>
    <n v="77586628"/>
    <x v="40"/>
    <x v="8"/>
  </r>
  <r>
    <n v="77586629"/>
    <x v="40"/>
    <x v="5"/>
  </r>
  <r>
    <n v="77586630"/>
    <x v="41"/>
    <x v="1"/>
  </r>
  <r>
    <n v="77586631"/>
    <x v="5"/>
    <x v="14"/>
  </r>
  <r>
    <n v="77586632"/>
    <x v="5"/>
    <x v="8"/>
  </r>
  <r>
    <n v="77586633"/>
    <x v="41"/>
    <x v="14"/>
  </r>
  <r>
    <n v="77586635"/>
    <x v="40"/>
    <x v="4"/>
  </r>
  <r>
    <n v="77586636"/>
    <x v="40"/>
    <x v="3"/>
  </r>
  <r>
    <n v="77586637"/>
    <x v="40"/>
    <x v="14"/>
  </r>
  <r>
    <n v="77586638"/>
    <x v="40"/>
    <x v="15"/>
  </r>
  <r>
    <n v="77586639"/>
    <x v="40"/>
    <x v="10"/>
  </r>
  <r>
    <n v="77586640"/>
    <x v="40"/>
    <x v="15"/>
  </r>
  <r>
    <n v="77586641"/>
    <x v="5"/>
    <x v="8"/>
  </r>
  <r>
    <n v="77586642"/>
    <x v="40"/>
    <x v="11"/>
  </r>
  <r>
    <n v="77586643"/>
    <x v="4"/>
    <x v="15"/>
  </r>
  <r>
    <n v="77586648"/>
    <x v="41"/>
    <x v="17"/>
  </r>
  <r>
    <n v="77586649"/>
    <x v="40"/>
    <x v="4"/>
  </r>
  <r>
    <n v="77586652"/>
    <x v="5"/>
    <x v="12"/>
  </r>
  <r>
    <n v="77586653"/>
    <x v="40"/>
    <x v="16"/>
  </r>
  <r>
    <n v="77586654"/>
    <x v="42"/>
    <x v="10"/>
  </r>
  <r>
    <n v="77586656"/>
    <x v="40"/>
    <x v="9"/>
  </r>
  <r>
    <n v="77586657"/>
    <x v="41"/>
    <x v="6"/>
  </r>
  <r>
    <n v="77586658"/>
    <x v="40"/>
    <x v="9"/>
  </r>
  <r>
    <n v="77586659"/>
    <x v="40"/>
    <x v="4"/>
  </r>
  <r>
    <n v="77586660"/>
    <x v="40"/>
    <x v="3"/>
  </r>
  <r>
    <n v="77586662"/>
    <x v="40"/>
    <x v="13"/>
  </r>
  <r>
    <n v="77586663"/>
    <x v="40"/>
    <x v="0"/>
  </r>
  <r>
    <n v="77586664"/>
    <x v="40"/>
    <x v="6"/>
  </r>
  <r>
    <n v="77586667"/>
    <x v="41"/>
    <x v="17"/>
  </r>
  <r>
    <n v="77586668"/>
    <x v="4"/>
    <x v="13"/>
  </r>
  <r>
    <n v="77586669"/>
    <x v="40"/>
    <x v="3"/>
  </r>
  <r>
    <n v="77586671"/>
    <x v="41"/>
    <x v="4"/>
  </r>
  <r>
    <n v="77586672"/>
    <x v="41"/>
    <x v="11"/>
  </r>
  <r>
    <n v="77586674"/>
    <x v="40"/>
    <x v="11"/>
  </r>
  <r>
    <n v="77586675"/>
    <x v="41"/>
    <x v="7"/>
  </r>
  <r>
    <n v="77586676"/>
    <x v="41"/>
    <x v="3"/>
  </r>
  <r>
    <n v="77586679"/>
    <x v="40"/>
    <x v="11"/>
  </r>
  <r>
    <n v="77586680"/>
    <x v="40"/>
    <x v="10"/>
  </r>
  <r>
    <n v="77586681"/>
    <x v="40"/>
    <x v="10"/>
  </r>
  <r>
    <n v="77586682"/>
    <x v="40"/>
    <x v="6"/>
  </r>
  <r>
    <n v="77586683"/>
    <x v="40"/>
    <x v="2"/>
  </r>
  <r>
    <n v="77586684"/>
    <x v="40"/>
    <x v="14"/>
  </r>
  <r>
    <n v="77586685"/>
    <x v="40"/>
    <x v="11"/>
  </r>
  <r>
    <n v="77586686"/>
    <x v="42"/>
    <x v="0"/>
  </r>
  <r>
    <n v="77586687"/>
    <x v="40"/>
    <x v="3"/>
  </r>
  <r>
    <n v="77586688"/>
    <x v="40"/>
    <x v="2"/>
  </r>
  <r>
    <n v="77586689"/>
    <x v="40"/>
    <x v="2"/>
  </r>
  <r>
    <n v="77586690"/>
    <x v="40"/>
    <x v="2"/>
  </r>
  <r>
    <n v="77586691"/>
    <x v="40"/>
    <x v="2"/>
  </r>
  <r>
    <n v="77586692"/>
    <x v="40"/>
    <x v="2"/>
  </r>
  <r>
    <n v="77586693"/>
    <x v="41"/>
    <x v="7"/>
  </r>
  <r>
    <n v="77586695"/>
    <x v="4"/>
    <x v="11"/>
  </r>
  <r>
    <n v="77586696"/>
    <x v="41"/>
    <x v="7"/>
  </r>
  <r>
    <n v="77586697"/>
    <x v="40"/>
    <x v="1"/>
  </r>
  <r>
    <n v="77586698"/>
    <x v="40"/>
    <x v="2"/>
  </r>
  <r>
    <n v="77586699"/>
    <x v="40"/>
    <x v="2"/>
  </r>
  <r>
    <n v="77586700"/>
    <x v="5"/>
    <x v="15"/>
  </r>
  <r>
    <n v="77586703"/>
    <x v="41"/>
    <x v="12"/>
  </r>
  <r>
    <n v="77586704"/>
    <x v="41"/>
    <x v="5"/>
  </r>
  <r>
    <n v="77586705"/>
    <x v="40"/>
    <x v="12"/>
  </r>
  <r>
    <n v="77586706"/>
    <x v="5"/>
    <x v="2"/>
  </r>
  <r>
    <n v="77586707"/>
    <x v="40"/>
    <x v="1"/>
  </r>
  <r>
    <n v="77586708"/>
    <x v="40"/>
    <x v="4"/>
  </r>
  <r>
    <n v="77586709"/>
    <x v="40"/>
    <x v="3"/>
  </r>
  <r>
    <n v="77586711"/>
    <x v="40"/>
    <x v="3"/>
  </r>
  <r>
    <n v="77586712"/>
    <x v="41"/>
    <x v="8"/>
  </r>
  <r>
    <n v="77586713"/>
    <x v="41"/>
    <x v="4"/>
  </r>
  <r>
    <n v="77586714"/>
    <x v="40"/>
    <x v="5"/>
  </r>
  <r>
    <n v="77586715"/>
    <x v="41"/>
    <x v="15"/>
  </r>
  <r>
    <n v="77586716"/>
    <x v="41"/>
    <x v="4"/>
  </r>
  <r>
    <n v="77586717"/>
    <x v="40"/>
    <x v="4"/>
  </r>
  <r>
    <n v="77586718"/>
    <x v="40"/>
    <x v="3"/>
  </r>
  <r>
    <n v="77586719"/>
    <x v="4"/>
    <x v="15"/>
  </r>
  <r>
    <n v="77586720"/>
    <x v="42"/>
    <x v="2"/>
  </r>
  <r>
    <n v="77586722"/>
    <x v="40"/>
    <x v="16"/>
  </r>
  <r>
    <n v="77586723"/>
    <x v="40"/>
    <x v="10"/>
  </r>
  <r>
    <n v="77586724"/>
    <x v="40"/>
    <x v="2"/>
  </r>
  <r>
    <n v="77586726"/>
    <x v="40"/>
    <x v="8"/>
  </r>
  <r>
    <n v="77586727"/>
    <x v="5"/>
    <x v="14"/>
  </r>
  <r>
    <n v="77586728"/>
    <x v="40"/>
    <x v="15"/>
  </r>
  <r>
    <n v="77586729"/>
    <x v="40"/>
    <x v="11"/>
  </r>
  <r>
    <n v="77586730"/>
    <x v="41"/>
    <x v="5"/>
  </r>
  <r>
    <n v="77586732"/>
    <x v="41"/>
    <x v="17"/>
  </r>
  <r>
    <n v="77586733"/>
    <x v="40"/>
    <x v="2"/>
  </r>
  <r>
    <n v="77586734"/>
    <x v="44"/>
    <x v="15"/>
  </r>
  <r>
    <n v="77586736"/>
    <x v="40"/>
    <x v="14"/>
  </r>
  <r>
    <n v="77586738"/>
    <x v="40"/>
    <x v="0"/>
  </r>
  <r>
    <n v="77586739"/>
    <x v="40"/>
    <x v="13"/>
  </r>
  <r>
    <n v="77586740"/>
    <x v="40"/>
    <x v="5"/>
  </r>
  <r>
    <n v="77586742"/>
    <x v="40"/>
    <x v="11"/>
  </r>
  <r>
    <n v="77586743"/>
    <x v="40"/>
    <x v="3"/>
  </r>
  <r>
    <n v="77586744"/>
    <x v="40"/>
    <x v="2"/>
  </r>
  <r>
    <n v="77586746"/>
    <x v="41"/>
    <x v="13"/>
  </r>
  <r>
    <n v="77586747"/>
    <x v="5"/>
    <x v="6"/>
  </r>
  <r>
    <n v="77586748"/>
    <x v="40"/>
    <x v="8"/>
  </r>
  <r>
    <n v="77586751"/>
    <x v="41"/>
    <x v="18"/>
  </r>
  <r>
    <n v="77586753"/>
    <x v="41"/>
    <x v="0"/>
  </r>
  <r>
    <n v="77586754"/>
    <x v="40"/>
    <x v="2"/>
  </r>
  <r>
    <n v="77586755"/>
    <x v="40"/>
    <x v="5"/>
  </r>
  <r>
    <n v="77586757"/>
    <x v="40"/>
    <x v="2"/>
  </r>
  <r>
    <n v="77586758"/>
    <x v="40"/>
    <x v="4"/>
  </r>
  <r>
    <n v="77586759"/>
    <x v="40"/>
    <x v="10"/>
  </r>
  <r>
    <n v="77586760"/>
    <x v="40"/>
    <x v="9"/>
  </r>
  <r>
    <n v="77586761"/>
    <x v="4"/>
    <x v="5"/>
  </r>
  <r>
    <n v="77586762"/>
    <x v="41"/>
    <x v="4"/>
  </r>
  <r>
    <n v="77586763"/>
    <x v="5"/>
    <x v="11"/>
  </r>
  <r>
    <n v="77586765"/>
    <x v="40"/>
    <x v="0"/>
  </r>
  <r>
    <n v="77586766"/>
    <x v="40"/>
    <x v="0"/>
  </r>
  <r>
    <n v="77586767"/>
    <x v="40"/>
    <x v="0"/>
  </r>
  <r>
    <n v="77586768"/>
    <x v="40"/>
    <x v="0"/>
  </r>
  <r>
    <n v="77586769"/>
    <x v="40"/>
    <x v="0"/>
  </r>
  <r>
    <n v="77586770"/>
    <x v="40"/>
    <x v="0"/>
  </r>
  <r>
    <n v="77586771"/>
    <x v="40"/>
    <x v="0"/>
  </r>
  <r>
    <n v="77586772"/>
    <x v="5"/>
    <x v="4"/>
  </r>
  <r>
    <n v="77586775"/>
    <x v="40"/>
    <x v="16"/>
  </r>
  <r>
    <n v="77586776"/>
    <x v="40"/>
    <x v="0"/>
  </r>
  <r>
    <n v="77586778"/>
    <x v="41"/>
    <x v="14"/>
  </r>
  <r>
    <n v="77586779"/>
    <x v="40"/>
    <x v="0"/>
  </r>
  <r>
    <n v="77586780"/>
    <x v="40"/>
    <x v="0"/>
  </r>
  <r>
    <n v="77586781"/>
    <x v="41"/>
    <x v="10"/>
  </r>
  <r>
    <n v="77586782"/>
    <x v="40"/>
    <x v="2"/>
  </r>
  <r>
    <n v="77586784"/>
    <x v="40"/>
    <x v="7"/>
  </r>
  <r>
    <n v="77586785"/>
    <x v="40"/>
    <x v="10"/>
  </r>
  <r>
    <n v="77586786"/>
    <x v="40"/>
    <x v="1"/>
  </r>
  <r>
    <n v="77586787"/>
    <x v="40"/>
    <x v="13"/>
  </r>
  <r>
    <n v="77586788"/>
    <x v="40"/>
    <x v="13"/>
  </r>
  <r>
    <n v="77586789"/>
    <x v="40"/>
    <x v="14"/>
  </r>
  <r>
    <n v="77586790"/>
    <x v="40"/>
    <x v="7"/>
  </r>
  <r>
    <n v="77586791"/>
    <x v="5"/>
    <x v="10"/>
  </r>
  <r>
    <n v="77586794"/>
    <x v="40"/>
    <x v="4"/>
  </r>
  <r>
    <n v="77586795"/>
    <x v="40"/>
    <x v="3"/>
  </r>
  <r>
    <n v="77586796"/>
    <x v="40"/>
    <x v="10"/>
  </r>
  <r>
    <n v="77586797"/>
    <x v="41"/>
    <x v="12"/>
  </r>
  <r>
    <n v="77586800"/>
    <x v="40"/>
    <x v="0"/>
  </r>
  <r>
    <n v="77586801"/>
    <x v="40"/>
    <x v="0"/>
  </r>
  <r>
    <n v="77586802"/>
    <x v="40"/>
    <x v="0"/>
  </r>
  <r>
    <n v="77586803"/>
    <x v="40"/>
    <x v="0"/>
  </r>
  <r>
    <n v="77586804"/>
    <x v="40"/>
    <x v="4"/>
  </r>
  <r>
    <n v="77586805"/>
    <x v="40"/>
    <x v="16"/>
  </r>
  <r>
    <n v="77586807"/>
    <x v="40"/>
    <x v="16"/>
  </r>
  <r>
    <n v="77586808"/>
    <x v="40"/>
    <x v="11"/>
  </r>
  <r>
    <n v="77586809"/>
    <x v="40"/>
    <x v="1"/>
  </r>
  <r>
    <n v="77586810"/>
    <x v="40"/>
    <x v="13"/>
  </r>
  <r>
    <n v="77586811"/>
    <x v="40"/>
    <x v="3"/>
  </r>
  <r>
    <n v="77586812"/>
    <x v="40"/>
    <x v="1"/>
  </r>
  <r>
    <n v="77586813"/>
    <x v="41"/>
    <x v="9"/>
  </r>
  <r>
    <n v="77586814"/>
    <x v="41"/>
    <x v="18"/>
  </r>
  <r>
    <n v="77586817"/>
    <x v="5"/>
    <x v="13"/>
  </r>
  <r>
    <n v="77586818"/>
    <x v="40"/>
    <x v="4"/>
  </r>
  <r>
    <n v="77586819"/>
    <x v="40"/>
    <x v="4"/>
  </r>
  <r>
    <n v="77586820"/>
    <x v="40"/>
    <x v="4"/>
  </r>
  <r>
    <n v="77586821"/>
    <x v="40"/>
    <x v="2"/>
  </r>
  <r>
    <n v="77586822"/>
    <x v="40"/>
    <x v="13"/>
  </r>
  <r>
    <n v="77586825"/>
    <x v="41"/>
    <x v="10"/>
  </r>
  <r>
    <n v="77586827"/>
    <x v="40"/>
    <x v="11"/>
  </r>
  <r>
    <n v="77586828"/>
    <x v="41"/>
    <x v="9"/>
  </r>
  <r>
    <n v="77586829"/>
    <x v="40"/>
    <x v="1"/>
  </r>
  <r>
    <n v="77586831"/>
    <x v="40"/>
    <x v="17"/>
  </r>
  <r>
    <n v="77586832"/>
    <x v="51"/>
    <x v="19"/>
  </r>
  <r>
    <n v="77586834"/>
    <x v="40"/>
    <x v="1"/>
  </r>
  <r>
    <n v="77586835"/>
    <x v="5"/>
    <x v="5"/>
  </r>
  <r>
    <n v="77586837"/>
    <x v="41"/>
    <x v="13"/>
  </r>
  <r>
    <n v="77586838"/>
    <x v="40"/>
    <x v="10"/>
  </r>
  <r>
    <n v="77586839"/>
    <x v="40"/>
    <x v="9"/>
  </r>
  <r>
    <n v="77586840"/>
    <x v="40"/>
    <x v="14"/>
  </r>
  <r>
    <n v="77586841"/>
    <x v="40"/>
    <x v="14"/>
  </r>
  <r>
    <n v="77586842"/>
    <x v="40"/>
    <x v="9"/>
  </r>
  <r>
    <n v="77586843"/>
    <x v="41"/>
    <x v="5"/>
  </r>
  <r>
    <n v="77586844"/>
    <x v="41"/>
    <x v="18"/>
  </r>
  <r>
    <n v="77586845"/>
    <x v="40"/>
    <x v="8"/>
  </r>
  <r>
    <n v="77586846"/>
    <x v="40"/>
    <x v="12"/>
  </r>
  <r>
    <n v="77586847"/>
    <x v="40"/>
    <x v="3"/>
  </r>
  <r>
    <n v="77586849"/>
    <x v="40"/>
    <x v="1"/>
  </r>
  <r>
    <n v="77586853"/>
    <x v="40"/>
    <x v="4"/>
  </r>
  <r>
    <n v="77586854"/>
    <x v="40"/>
    <x v="4"/>
  </r>
  <r>
    <n v="77586855"/>
    <x v="40"/>
    <x v="5"/>
  </r>
  <r>
    <n v="77586857"/>
    <x v="40"/>
    <x v="16"/>
  </r>
  <r>
    <n v="77586859"/>
    <x v="40"/>
    <x v="16"/>
  </r>
  <r>
    <n v="77586860"/>
    <x v="40"/>
    <x v="16"/>
  </r>
  <r>
    <n v="77586862"/>
    <x v="40"/>
    <x v="4"/>
  </r>
  <r>
    <n v="77586865"/>
    <x v="40"/>
    <x v="5"/>
  </r>
  <r>
    <n v="77586866"/>
    <x v="5"/>
    <x v="5"/>
  </r>
  <r>
    <n v="77586867"/>
    <x v="40"/>
    <x v="4"/>
  </r>
  <r>
    <n v="77586868"/>
    <x v="40"/>
    <x v="5"/>
  </r>
  <r>
    <n v="77586871"/>
    <x v="40"/>
    <x v="4"/>
  </r>
  <r>
    <n v="77586875"/>
    <x v="40"/>
    <x v="5"/>
  </r>
  <r>
    <n v="77586877"/>
    <x v="5"/>
    <x v="5"/>
  </r>
  <r>
    <n v="77586878"/>
    <x v="40"/>
    <x v="4"/>
  </r>
  <r>
    <n v="77586879"/>
    <x v="40"/>
    <x v="4"/>
  </r>
  <r>
    <n v="77586880"/>
    <x v="5"/>
    <x v="4"/>
  </r>
  <r>
    <n v="77586881"/>
    <x v="40"/>
    <x v="16"/>
  </r>
  <r>
    <n v="77586882"/>
    <x v="5"/>
    <x v="5"/>
  </r>
  <r>
    <n v="77586884"/>
    <x v="40"/>
    <x v="16"/>
  </r>
  <r>
    <n v="77586885"/>
    <x v="40"/>
    <x v="4"/>
  </r>
  <r>
    <n v="77586886"/>
    <x v="40"/>
    <x v="16"/>
  </r>
  <r>
    <n v="77586888"/>
    <x v="40"/>
    <x v="16"/>
  </r>
  <r>
    <n v="77586890"/>
    <x v="40"/>
    <x v="16"/>
  </r>
  <r>
    <n v="77586891"/>
    <x v="40"/>
    <x v="16"/>
  </r>
  <r>
    <n v="77586893"/>
    <x v="40"/>
    <x v="4"/>
  </r>
  <r>
    <n v="77586894"/>
    <x v="40"/>
    <x v="4"/>
  </r>
  <r>
    <n v="77586895"/>
    <x v="40"/>
    <x v="5"/>
  </r>
  <r>
    <n v="77586896"/>
    <x v="40"/>
    <x v="16"/>
  </r>
  <r>
    <n v="77586897"/>
    <x v="40"/>
    <x v="5"/>
  </r>
  <r>
    <n v="77586898"/>
    <x v="40"/>
    <x v="4"/>
  </r>
  <r>
    <n v="77586899"/>
    <x v="40"/>
    <x v="5"/>
  </r>
  <r>
    <n v="77586900"/>
    <x v="40"/>
    <x v="4"/>
  </r>
  <r>
    <n v="77586901"/>
    <x v="5"/>
    <x v="4"/>
  </r>
  <r>
    <n v="77586902"/>
    <x v="40"/>
    <x v="16"/>
  </r>
  <r>
    <n v="77586903"/>
    <x v="40"/>
    <x v="5"/>
  </r>
  <r>
    <n v="77586905"/>
    <x v="40"/>
    <x v="16"/>
  </r>
  <r>
    <n v="77586906"/>
    <x v="40"/>
    <x v="16"/>
  </r>
  <r>
    <n v="77586907"/>
    <x v="40"/>
    <x v="4"/>
  </r>
  <r>
    <n v="77586908"/>
    <x v="40"/>
    <x v="5"/>
  </r>
  <r>
    <n v="77586909"/>
    <x v="5"/>
    <x v="4"/>
  </r>
  <r>
    <n v="77586911"/>
    <x v="5"/>
    <x v="4"/>
  </r>
  <r>
    <n v="77586912"/>
    <x v="40"/>
    <x v="5"/>
  </r>
  <r>
    <n v="77586914"/>
    <x v="40"/>
    <x v="16"/>
  </r>
  <r>
    <n v="77586915"/>
    <x v="40"/>
    <x v="5"/>
  </r>
  <r>
    <n v="77586917"/>
    <x v="5"/>
    <x v="4"/>
  </r>
  <r>
    <n v="77586918"/>
    <x v="40"/>
    <x v="5"/>
  </r>
  <r>
    <n v="77586919"/>
    <x v="40"/>
    <x v="16"/>
  </r>
  <r>
    <n v="77586920"/>
    <x v="40"/>
    <x v="5"/>
  </r>
  <r>
    <n v="77586921"/>
    <x v="40"/>
    <x v="16"/>
  </r>
  <r>
    <n v="77586922"/>
    <x v="40"/>
    <x v="16"/>
  </r>
  <r>
    <n v="77586924"/>
    <x v="40"/>
    <x v="4"/>
  </r>
  <r>
    <n v="77586925"/>
    <x v="40"/>
    <x v="4"/>
  </r>
  <r>
    <n v="77586927"/>
    <x v="40"/>
    <x v="4"/>
  </r>
  <r>
    <n v="77586928"/>
    <x v="40"/>
    <x v="5"/>
  </r>
  <r>
    <n v="77586929"/>
    <x v="40"/>
    <x v="4"/>
  </r>
  <r>
    <n v="77586931"/>
    <x v="40"/>
    <x v="16"/>
  </r>
  <r>
    <n v="77586932"/>
    <x v="40"/>
    <x v="5"/>
  </r>
  <r>
    <n v="77586933"/>
    <x v="40"/>
    <x v="16"/>
  </r>
  <r>
    <n v="77586934"/>
    <x v="40"/>
    <x v="5"/>
  </r>
  <r>
    <n v="77586935"/>
    <x v="40"/>
    <x v="5"/>
  </r>
  <r>
    <n v="77586936"/>
    <x v="40"/>
    <x v="4"/>
  </r>
  <r>
    <n v="77586937"/>
    <x v="40"/>
    <x v="16"/>
  </r>
  <r>
    <n v="77586938"/>
    <x v="40"/>
    <x v="16"/>
  </r>
  <r>
    <n v="77586940"/>
    <x v="40"/>
    <x v="5"/>
  </r>
  <r>
    <n v="77586942"/>
    <x v="40"/>
    <x v="5"/>
  </r>
  <r>
    <n v="77586943"/>
    <x v="40"/>
    <x v="5"/>
  </r>
  <r>
    <n v="77586944"/>
    <x v="40"/>
    <x v="16"/>
  </r>
  <r>
    <n v="77586945"/>
    <x v="40"/>
    <x v="4"/>
  </r>
  <r>
    <n v="77586946"/>
    <x v="40"/>
    <x v="5"/>
  </r>
  <r>
    <n v="77586947"/>
    <x v="40"/>
    <x v="16"/>
  </r>
  <r>
    <n v="77586948"/>
    <x v="40"/>
    <x v="16"/>
  </r>
  <r>
    <n v="77586949"/>
    <x v="40"/>
    <x v="16"/>
  </r>
  <r>
    <n v="77586950"/>
    <x v="40"/>
    <x v="4"/>
  </r>
  <r>
    <n v="77586951"/>
    <x v="40"/>
    <x v="5"/>
  </r>
  <r>
    <n v="77586952"/>
    <x v="40"/>
    <x v="4"/>
  </r>
  <r>
    <n v="77586954"/>
    <x v="40"/>
    <x v="16"/>
  </r>
  <r>
    <n v="77586958"/>
    <x v="40"/>
    <x v="5"/>
  </r>
  <r>
    <n v="77586959"/>
    <x v="40"/>
    <x v="16"/>
  </r>
  <r>
    <n v="77586960"/>
    <x v="40"/>
    <x v="5"/>
  </r>
  <r>
    <n v="77586961"/>
    <x v="40"/>
    <x v="4"/>
  </r>
  <r>
    <n v="77586962"/>
    <x v="40"/>
    <x v="16"/>
  </r>
  <r>
    <n v="77586963"/>
    <x v="40"/>
    <x v="5"/>
  </r>
  <r>
    <n v="77586964"/>
    <x v="5"/>
    <x v="16"/>
  </r>
  <r>
    <n v="77586966"/>
    <x v="40"/>
    <x v="16"/>
  </r>
  <r>
    <n v="77586967"/>
    <x v="40"/>
    <x v="4"/>
  </r>
  <r>
    <n v="77586969"/>
    <x v="40"/>
    <x v="5"/>
  </r>
  <r>
    <n v="77586970"/>
    <x v="5"/>
    <x v="5"/>
  </r>
  <r>
    <n v="77586971"/>
    <x v="40"/>
    <x v="4"/>
  </r>
  <r>
    <n v="77586973"/>
    <x v="40"/>
    <x v="16"/>
  </r>
  <r>
    <n v="77586974"/>
    <x v="40"/>
    <x v="5"/>
  </r>
  <r>
    <n v="77586975"/>
    <x v="40"/>
    <x v="16"/>
  </r>
  <r>
    <n v="77586977"/>
    <x v="40"/>
    <x v="16"/>
  </r>
  <r>
    <n v="77586979"/>
    <x v="5"/>
    <x v="16"/>
  </r>
  <r>
    <n v="77586981"/>
    <x v="40"/>
    <x v="16"/>
  </r>
  <r>
    <n v="77586983"/>
    <x v="42"/>
    <x v="16"/>
  </r>
  <r>
    <n v="77586984"/>
    <x v="40"/>
    <x v="16"/>
  </r>
  <r>
    <n v="77586985"/>
    <x v="40"/>
    <x v="16"/>
  </r>
  <r>
    <n v="77586986"/>
    <x v="5"/>
    <x v="5"/>
  </r>
  <r>
    <n v="77586987"/>
    <x v="40"/>
    <x v="16"/>
  </r>
  <r>
    <n v="77586988"/>
    <x v="40"/>
    <x v="4"/>
  </r>
  <r>
    <n v="77586989"/>
    <x v="40"/>
    <x v="4"/>
  </r>
  <r>
    <n v="77586990"/>
    <x v="40"/>
    <x v="4"/>
  </r>
  <r>
    <n v="77586991"/>
    <x v="40"/>
    <x v="4"/>
  </r>
  <r>
    <n v="77586992"/>
    <x v="40"/>
    <x v="5"/>
  </r>
  <r>
    <n v="77586993"/>
    <x v="40"/>
    <x v="16"/>
  </r>
  <r>
    <n v="77586994"/>
    <x v="40"/>
    <x v="4"/>
  </r>
  <r>
    <n v="77586995"/>
    <x v="40"/>
    <x v="16"/>
  </r>
  <r>
    <n v="77586997"/>
    <x v="40"/>
    <x v="16"/>
  </r>
  <r>
    <n v="77586998"/>
    <x v="40"/>
    <x v="4"/>
  </r>
  <r>
    <n v="77586999"/>
    <x v="40"/>
    <x v="4"/>
  </r>
  <r>
    <n v="77587000"/>
    <x v="40"/>
    <x v="4"/>
  </r>
  <r>
    <n v="77587001"/>
    <x v="5"/>
    <x v="16"/>
  </r>
  <r>
    <n v="77587003"/>
    <x v="40"/>
    <x v="16"/>
  </r>
  <r>
    <n v="77587005"/>
    <x v="40"/>
    <x v="4"/>
  </r>
  <r>
    <n v="77587006"/>
    <x v="5"/>
    <x v="16"/>
  </r>
  <r>
    <n v="77587007"/>
    <x v="40"/>
    <x v="5"/>
  </r>
  <r>
    <n v="77587008"/>
    <x v="40"/>
    <x v="5"/>
  </r>
  <r>
    <n v="77587009"/>
    <x v="40"/>
    <x v="4"/>
  </r>
  <r>
    <n v="77587010"/>
    <x v="40"/>
    <x v="16"/>
  </r>
  <r>
    <n v="77587011"/>
    <x v="40"/>
    <x v="16"/>
  </r>
  <r>
    <n v="77587013"/>
    <x v="40"/>
    <x v="4"/>
  </r>
  <r>
    <n v="77587014"/>
    <x v="40"/>
    <x v="5"/>
  </r>
  <r>
    <n v="77587015"/>
    <x v="40"/>
    <x v="16"/>
  </r>
  <r>
    <n v="77587016"/>
    <x v="40"/>
    <x v="4"/>
  </r>
  <r>
    <n v="77587017"/>
    <x v="40"/>
    <x v="5"/>
  </r>
  <r>
    <n v="77587018"/>
    <x v="40"/>
    <x v="5"/>
  </r>
  <r>
    <n v="77587019"/>
    <x v="40"/>
    <x v="5"/>
  </r>
  <r>
    <n v="77587020"/>
    <x v="5"/>
    <x v="16"/>
  </r>
  <r>
    <n v="77587021"/>
    <x v="40"/>
    <x v="16"/>
  </r>
  <r>
    <n v="77587022"/>
    <x v="40"/>
    <x v="4"/>
  </r>
  <r>
    <n v="77587023"/>
    <x v="5"/>
    <x v="16"/>
  </r>
  <r>
    <n v="77587024"/>
    <x v="40"/>
    <x v="16"/>
  </r>
  <r>
    <n v="77587025"/>
    <x v="40"/>
    <x v="5"/>
  </r>
  <r>
    <n v="77587026"/>
    <x v="5"/>
    <x v="16"/>
  </r>
  <r>
    <n v="77587028"/>
    <x v="40"/>
    <x v="4"/>
  </r>
  <r>
    <n v="77587029"/>
    <x v="40"/>
    <x v="5"/>
  </r>
  <r>
    <n v="77587032"/>
    <x v="40"/>
    <x v="5"/>
  </r>
  <r>
    <n v="77587033"/>
    <x v="40"/>
    <x v="5"/>
  </r>
  <r>
    <n v="77587034"/>
    <x v="40"/>
    <x v="5"/>
  </r>
  <r>
    <n v="77587035"/>
    <x v="5"/>
    <x v="16"/>
  </r>
  <r>
    <n v="77587036"/>
    <x v="40"/>
    <x v="4"/>
  </r>
  <r>
    <n v="77587038"/>
    <x v="40"/>
    <x v="5"/>
  </r>
  <r>
    <n v="77587039"/>
    <x v="40"/>
    <x v="5"/>
  </r>
  <r>
    <n v="77587040"/>
    <x v="40"/>
    <x v="16"/>
  </r>
  <r>
    <n v="77587041"/>
    <x v="40"/>
    <x v="16"/>
  </r>
  <r>
    <n v="77587042"/>
    <x v="40"/>
    <x v="5"/>
  </r>
  <r>
    <n v="77587043"/>
    <x v="40"/>
    <x v="4"/>
  </r>
  <r>
    <n v="77587045"/>
    <x v="40"/>
    <x v="4"/>
  </r>
  <r>
    <n v="77587049"/>
    <x v="40"/>
    <x v="4"/>
  </r>
  <r>
    <n v="77587050"/>
    <x v="5"/>
    <x v="5"/>
  </r>
  <r>
    <n v="77587052"/>
    <x v="40"/>
    <x v="5"/>
  </r>
  <r>
    <n v="77587053"/>
    <x v="40"/>
    <x v="5"/>
  </r>
  <r>
    <n v="77587055"/>
    <x v="40"/>
    <x v="5"/>
  </r>
  <r>
    <n v="77587056"/>
    <x v="40"/>
    <x v="5"/>
  </r>
  <r>
    <n v="77587057"/>
    <x v="40"/>
    <x v="4"/>
  </r>
  <r>
    <n v="77587058"/>
    <x v="40"/>
    <x v="5"/>
  </r>
  <r>
    <n v="77587059"/>
    <x v="40"/>
    <x v="5"/>
  </r>
  <r>
    <n v="77587060"/>
    <x v="40"/>
    <x v="5"/>
  </r>
  <r>
    <n v="77587061"/>
    <x v="40"/>
    <x v="16"/>
  </r>
  <r>
    <n v="77587062"/>
    <x v="40"/>
    <x v="5"/>
  </r>
  <r>
    <n v="77587064"/>
    <x v="40"/>
    <x v="16"/>
  </r>
  <r>
    <n v="77587065"/>
    <x v="40"/>
    <x v="5"/>
  </r>
  <r>
    <n v="77587066"/>
    <x v="40"/>
    <x v="16"/>
  </r>
  <r>
    <n v="77587069"/>
    <x v="40"/>
    <x v="4"/>
  </r>
  <r>
    <n v="77587070"/>
    <x v="40"/>
    <x v="5"/>
  </r>
  <r>
    <n v="77587072"/>
    <x v="40"/>
    <x v="4"/>
  </r>
  <r>
    <n v="77587073"/>
    <x v="40"/>
    <x v="5"/>
  </r>
  <r>
    <n v="77587074"/>
    <x v="40"/>
    <x v="4"/>
  </r>
  <r>
    <n v="77587077"/>
    <x v="40"/>
    <x v="4"/>
  </r>
  <r>
    <n v="77587078"/>
    <x v="40"/>
    <x v="16"/>
  </r>
  <r>
    <n v="77587079"/>
    <x v="40"/>
    <x v="5"/>
  </r>
  <r>
    <n v="77587080"/>
    <x v="40"/>
    <x v="4"/>
  </r>
  <r>
    <n v="77587081"/>
    <x v="40"/>
    <x v="4"/>
  </r>
  <r>
    <n v="77587082"/>
    <x v="40"/>
    <x v="5"/>
  </r>
  <r>
    <n v="77587085"/>
    <x v="40"/>
    <x v="4"/>
  </r>
  <r>
    <n v="77587087"/>
    <x v="5"/>
    <x v="5"/>
  </r>
  <r>
    <n v="77587088"/>
    <x v="40"/>
    <x v="4"/>
  </r>
  <r>
    <n v="77587091"/>
    <x v="40"/>
    <x v="4"/>
  </r>
  <r>
    <n v="77587092"/>
    <x v="40"/>
    <x v="5"/>
  </r>
  <r>
    <n v="77587093"/>
    <x v="40"/>
    <x v="16"/>
  </r>
  <r>
    <n v="77587094"/>
    <x v="40"/>
    <x v="4"/>
  </r>
  <r>
    <n v="77587095"/>
    <x v="40"/>
    <x v="5"/>
  </r>
  <r>
    <n v="77587096"/>
    <x v="40"/>
    <x v="5"/>
  </r>
  <r>
    <n v="77587097"/>
    <x v="40"/>
    <x v="16"/>
  </r>
  <r>
    <n v="77587098"/>
    <x v="40"/>
    <x v="5"/>
  </r>
  <r>
    <n v="77587099"/>
    <x v="40"/>
    <x v="4"/>
  </r>
  <r>
    <n v="77587100"/>
    <x v="40"/>
    <x v="16"/>
  </r>
  <r>
    <n v="77587101"/>
    <x v="40"/>
    <x v="4"/>
  </r>
  <r>
    <n v="77587103"/>
    <x v="40"/>
    <x v="5"/>
  </r>
  <r>
    <n v="77587104"/>
    <x v="40"/>
    <x v="5"/>
  </r>
  <r>
    <n v="77587105"/>
    <x v="40"/>
    <x v="4"/>
  </r>
  <r>
    <n v="77587106"/>
    <x v="40"/>
    <x v="5"/>
  </r>
  <r>
    <n v="77587107"/>
    <x v="40"/>
    <x v="4"/>
  </r>
  <r>
    <n v="77587108"/>
    <x v="40"/>
    <x v="4"/>
  </r>
  <r>
    <n v="77587109"/>
    <x v="40"/>
    <x v="5"/>
  </r>
  <r>
    <n v="77587111"/>
    <x v="40"/>
    <x v="4"/>
  </r>
  <r>
    <n v="77587112"/>
    <x v="40"/>
    <x v="5"/>
  </r>
  <r>
    <n v="77587116"/>
    <x v="40"/>
    <x v="16"/>
  </r>
  <r>
    <n v="77587118"/>
    <x v="40"/>
    <x v="5"/>
  </r>
  <r>
    <n v="77587119"/>
    <x v="40"/>
    <x v="4"/>
  </r>
  <r>
    <n v="77587120"/>
    <x v="40"/>
    <x v="5"/>
  </r>
  <r>
    <n v="77587121"/>
    <x v="40"/>
    <x v="4"/>
  </r>
  <r>
    <n v="77587123"/>
    <x v="40"/>
    <x v="16"/>
  </r>
  <r>
    <n v="77587125"/>
    <x v="40"/>
    <x v="4"/>
  </r>
  <r>
    <n v="77587126"/>
    <x v="40"/>
    <x v="4"/>
  </r>
  <r>
    <n v="77587128"/>
    <x v="40"/>
    <x v="5"/>
  </r>
  <r>
    <n v="77587129"/>
    <x v="40"/>
    <x v="16"/>
  </r>
  <r>
    <n v="77587130"/>
    <x v="40"/>
    <x v="5"/>
  </r>
  <r>
    <n v="77587131"/>
    <x v="40"/>
    <x v="16"/>
  </r>
  <r>
    <n v="77587132"/>
    <x v="40"/>
    <x v="5"/>
  </r>
  <r>
    <n v="77587133"/>
    <x v="40"/>
    <x v="16"/>
  </r>
  <r>
    <n v="77587134"/>
    <x v="40"/>
    <x v="5"/>
  </r>
  <r>
    <n v="77587135"/>
    <x v="5"/>
    <x v="16"/>
  </r>
  <r>
    <n v="77587136"/>
    <x v="40"/>
    <x v="16"/>
  </r>
  <r>
    <n v="77587138"/>
    <x v="40"/>
    <x v="16"/>
  </r>
  <r>
    <n v="77587139"/>
    <x v="40"/>
    <x v="16"/>
  </r>
  <r>
    <n v="77587140"/>
    <x v="40"/>
    <x v="5"/>
  </r>
  <r>
    <n v="77587141"/>
    <x v="40"/>
    <x v="16"/>
  </r>
  <r>
    <n v="77587142"/>
    <x v="40"/>
    <x v="16"/>
  </r>
  <r>
    <n v="77587143"/>
    <x v="5"/>
    <x v="5"/>
  </r>
  <r>
    <n v="77587144"/>
    <x v="40"/>
    <x v="16"/>
  </r>
  <r>
    <n v="77587145"/>
    <x v="40"/>
    <x v="16"/>
  </r>
  <r>
    <n v="77587146"/>
    <x v="40"/>
    <x v="16"/>
  </r>
  <r>
    <n v="77587147"/>
    <x v="40"/>
    <x v="16"/>
  </r>
  <r>
    <n v="77587148"/>
    <x v="40"/>
    <x v="4"/>
  </r>
  <r>
    <n v="77587149"/>
    <x v="40"/>
    <x v="16"/>
  </r>
  <r>
    <n v="77587150"/>
    <x v="40"/>
    <x v="16"/>
  </r>
  <r>
    <n v="77587152"/>
    <x v="5"/>
    <x v="4"/>
  </r>
  <r>
    <n v="77587153"/>
    <x v="5"/>
    <x v="16"/>
  </r>
  <r>
    <n v="77587154"/>
    <x v="40"/>
    <x v="16"/>
  </r>
  <r>
    <n v="77587155"/>
    <x v="40"/>
    <x v="4"/>
  </r>
  <r>
    <n v="77587156"/>
    <x v="40"/>
    <x v="4"/>
  </r>
  <r>
    <n v="77587157"/>
    <x v="40"/>
    <x v="4"/>
  </r>
  <r>
    <n v="77587158"/>
    <x v="40"/>
    <x v="16"/>
  </r>
  <r>
    <n v="77587159"/>
    <x v="40"/>
    <x v="5"/>
  </r>
  <r>
    <n v="77587160"/>
    <x v="40"/>
    <x v="4"/>
  </r>
  <r>
    <n v="77587162"/>
    <x v="40"/>
    <x v="16"/>
  </r>
  <r>
    <n v="77587163"/>
    <x v="40"/>
    <x v="5"/>
  </r>
  <r>
    <n v="77587164"/>
    <x v="40"/>
    <x v="5"/>
  </r>
  <r>
    <n v="77587165"/>
    <x v="40"/>
    <x v="4"/>
  </r>
  <r>
    <n v="77587167"/>
    <x v="40"/>
    <x v="4"/>
  </r>
  <r>
    <n v="77587168"/>
    <x v="40"/>
    <x v="16"/>
  </r>
  <r>
    <n v="77587169"/>
    <x v="5"/>
    <x v="4"/>
  </r>
  <r>
    <n v="77587172"/>
    <x v="40"/>
    <x v="5"/>
  </r>
  <r>
    <n v="77587173"/>
    <x v="40"/>
    <x v="16"/>
  </r>
  <r>
    <n v="77587174"/>
    <x v="40"/>
    <x v="16"/>
  </r>
  <r>
    <n v="77587175"/>
    <x v="40"/>
    <x v="4"/>
  </r>
  <r>
    <n v="77587176"/>
    <x v="40"/>
    <x v="4"/>
  </r>
  <r>
    <n v="77587177"/>
    <x v="40"/>
    <x v="5"/>
  </r>
  <r>
    <n v="77587178"/>
    <x v="40"/>
    <x v="4"/>
  </r>
  <r>
    <n v="77587179"/>
    <x v="40"/>
    <x v="4"/>
  </r>
  <r>
    <n v="77587180"/>
    <x v="40"/>
    <x v="5"/>
  </r>
  <r>
    <n v="77587181"/>
    <x v="40"/>
    <x v="16"/>
  </r>
  <r>
    <n v="77587182"/>
    <x v="40"/>
    <x v="4"/>
  </r>
  <r>
    <n v="77587184"/>
    <x v="5"/>
    <x v="16"/>
  </r>
  <r>
    <n v="77587185"/>
    <x v="40"/>
    <x v="4"/>
  </r>
  <r>
    <n v="77587186"/>
    <x v="42"/>
    <x v="5"/>
  </r>
  <r>
    <n v="77587187"/>
    <x v="5"/>
    <x v="16"/>
  </r>
  <r>
    <n v="77587188"/>
    <x v="40"/>
    <x v="5"/>
  </r>
  <r>
    <n v="77587190"/>
    <x v="40"/>
    <x v="5"/>
  </r>
  <r>
    <n v="77587191"/>
    <x v="40"/>
    <x v="5"/>
  </r>
  <r>
    <n v="77587192"/>
    <x v="40"/>
    <x v="4"/>
  </r>
  <r>
    <n v="77587195"/>
    <x v="5"/>
    <x v="5"/>
  </r>
  <r>
    <n v="77587197"/>
    <x v="5"/>
    <x v="5"/>
  </r>
  <r>
    <n v="77587198"/>
    <x v="5"/>
    <x v="16"/>
  </r>
  <r>
    <n v="77587200"/>
    <x v="40"/>
    <x v="5"/>
  </r>
  <r>
    <n v="77587201"/>
    <x v="5"/>
    <x v="16"/>
  </r>
  <r>
    <n v="77587204"/>
    <x v="5"/>
    <x v="16"/>
  </r>
  <r>
    <n v="77587205"/>
    <x v="40"/>
    <x v="4"/>
  </r>
  <r>
    <n v="77587206"/>
    <x v="40"/>
    <x v="5"/>
  </r>
  <r>
    <n v="77587207"/>
    <x v="40"/>
    <x v="16"/>
  </r>
  <r>
    <n v="77587208"/>
    <x v="40"/>
    <x v="16"/>
  </r>
  <r>
    <n v="77587210"/>
    <x v="5"/>
    <x v="4"/>
  </r>
  <r>
    <n v="77587211"/>
    <x v="40"/>
    <x v="5"/>
  </r>
  <r>
    <n v="77587212"/>
    <x v="40"/>
    <x v="16"/>
  </r>
  <r>
    <n v="77587213"/>
    <x v="40"/>
    <x v="16"/>
  </r>
  <r>
    <n v="77587214"/>
    <x v="5"/>
    <x v="16"/>
  </r>
  <r>
    <n v="77587217"/>
    <x v="40"/>
    <x v="5"/>
  </r>
  <r>
    <n v="77587218"/>
    <x v="40"/>
    <x v="16"/>
  </r>
  <r>
    <n v="77587219"/>
    <x v="40"/>
    <x v="5"/>
  </r>
  <r>
    <n v="77587220"/>
    <x v="5"/>
    <x v="5"/>
  </r>
  <r>
    <n v="77587221"/>
    <x v="40"/>
    <x v="4"/>
  </r>
  <r>
    <n v="77587224"/>
    <x v="40"/>
    <x v="4"/>
  </r>
  <r>
    <n v="77587226"/>
    <x v="42"/>
    <x v="16"/>
  </r>
  <r>
    <n v="77587228"/>
    <x v="40"/>
    <x v="4"/>
  </r>
  <r>
    <n v="77587230"/>
    <x v="40"/>
    <x v="4"/>
  </r>
  <r>
    <n v="77587231"/>
    <x v="40"/>
    <x v="16"/>
  </r>
  <r>
    <n v="77587232"/>
    <x v="40"/>
    <x v="4"/>
  </r>
  <r>
    <n v="77587233"/>
    <x v="40"/>
    <x v="5"/>
  </r>
  <r>
    <n v="77587234"/>
    <x v="40"/>
    <x v="16"/>
  </r>
  <r>
    <n v="77587236"/>
    <x v="40"/>
    <x v="5"/>
  </r>
  <r>
    <n v="77587237"/>
    <x v="40"/>
    <x v="4"/>
  </r>
  <r>
    <n v="77587238"/>
    <x v="40"/>
    <x v="4"/>
  </r>
  <r>
    <n v="77587240"/>
    <x v="40"/>
    <x v="16"/>
  </r>
  <r>
    <n v="77587241"/>
    <x v="40"/>
    <x v="5"/>
  </r>
  <r>
    <n v="77587243"/>
    <x v="40"/>
    <x v="16"/>
  </r>
  <r>
    <n v="77587244"/>
    <x v="40"/>
    <x v="5"/>
  </r>
  <r>
    <n v="77587245"/>
    <x v="40"/>
    <x v="16"/>
  </r>
  <r>
    <n v="77587246"/>
    <x v="40"/>
    <x v="5"/>
  </r>
  <r>
    <n v="77587247"/>
    <x v="40"/>
    <x v="4"/>
  </r>
  <r>
    <n v="77587248"/>
    <x v="40"/>
    <x v="5"/>
  </r>
  <r>
    <n v="77587249"/>
    <x v="40"/>
    <x v="16"/>
  </r>
  <r>
    <n v="77587250"/>
    <x v="40"/>
    <x v="4"/>
  </r>
  <r>
    <n v="77587251"/>
    <x v="40"/>
    <x v="16"/>
  </r>
  <r>
    <n v="77587252"/>
    <x v="40"/>
    <x v="5"/>
  </r>
  <r>
    <n v="77587253"/>
    <x v="40"/>
    <x v="4"/>
  </r>
  <r>
    <n v="77587254"/>
    <x v="40"/>
    <x v="16"/>
  </r>
  <r>
    <n v="77587255"/>
    <x v="40"/>
    <x v="16"/>
  </r>
  <r>
    <n v="77587256"/>
    <x v="5"/>
    <x v="5"/>
  </r>
  <r>
    <n v="77587257"/>
    <x v="5"/>
    <x v="4"/>
  </r>
  <r>
    <n v="77587258"/>
    <x v="40"/>
    <x v="16"/>
  </r>
  <r>
    <n v="77587260"/>
    <x v="40"/>
    <x v="16"/>
  </r>
  <r>
    <n v="77587262"/>
    <x v="40"/>
    <x v="5"/>
  </r>
  <r>
    <n v="77587263"/>
    <x v="40"/>
    <x v="16"/>
  </r>
  <r>
    <n v="77587265"/>
    <x v="5"/>
    <x v="5"/>
  </r>
  <r>
    <n v="77587266"/>
    <x v="40"/>
    <x v="16"/>
  </r>
  <r>
    <n v="77587267"/>
    <x v="40"/>
    <x v="16"/>
  </r>
  <r>
    <n v="77587269"/>
    <x v="40"/>
    <x v="16"/>
  </r>
  <r>
    <n v="77587272"/>
    <x v="40"/>
    <x v="5"/>
  </r>
  <r>
    <n v="77587274"/>
    <x v="40"/>
    <x v="16"/>
  </r>
  <r>
    <n v="77587276"/>
    <x v="40"/>
    <x v="16"/>
  </r>
  <r>
    <n v="77587277"/>
    <x v="5"/>
    <x v="16"/>
  </r>
  <r>
    <n v="77587279"/>
    <x v="40"/>
    <x v="5"/>
  </r>
  <r>
    <n v="77587280"/>
    <x v="5"/>
    <x v="16"/>
  </r>
  <r>
    <n v="77587281"/>
    <x v="40"/>
    <x v="16"/>
  </r>
  <r>
    <n v="77587282"/>
    <x v="40"/>
    <x v="16"/>
  </r>
  <r>
    <n v="77587285"/>
    <x v="40"/>
    <x v="16"/>
  </r>
  <r>
    <n v="77587286"/>
    <x v="40"/>
    <x v="5"/>
  </r>
  <r>
    <n v="77587288"/>
    <x v="40"/>
    <x v="16"/>
  </r>
  <r>
    <n v="77587289"/>
    <x v="40"/>
    <x v="5"/>
  </r>
  <r>
    <n v="77587290"/>
    <x v="40"/>
    <x v="5"/>
  </r>
  <r>
    <n v="77587291"/>
    <x v="40"/>
    <x v="16"/>
  </r>
  <r>
    <n v="77587292"/>
    <x v="40"/>
    <x v="16"/>
  </r>
  <r>
    <n v="77587293"/>
    <x v="40"/>
    <x v="16"/>
  </r>
  <r>
    <n v="77587295"/>
    <x v="40"/>
    <x v="16"/>
  </r>
  <r>
    <n v="77587296"/>
    <x v="40"/>
    <x v="5"/>
  </r>
  <r>
    <n v="77587297"/>
    <x v="40"/>
    <x v="16"/>
  </r>
  <r>
    <n v="77587298"/>
    <x v="40"/>
    <x v="5"/>
  </r>
  <r>
    <n v="77587299"/>
    <x v="40"/>
    <x v="16"/>
  </r>
  <r>
    <n v="77587300"/>
    <x v="40"/>
    <x v="5"/>
  </r>
  <r>
    <n v="77587301"/>
    <x v="40"/>
    <x v="16"/>
  </r>
  <r>
    <n v="77587302"/>
    <x v="40"/>
    <x v="16"/>
  </r>
  <r>
    <n v="77587303"/>
    <x v="40"/>
    <x v="16"/>
  </r>
  <r>
    <n v="77587305"/>
    <x v="40"/>
    <x v="16"/>
  </r>
  <r>
    <n v="77587306"/>
    <x v="40"/>
    <x v="16"/>
  </r>
  <r>
    <n v="77587307"/>
    <x v="40"/>
    <x v="16"/>
  </r>
  <r>
    <n v="77587308"/>
    <x v="40"/>
    <x v="16"/>
  </r>
  <r>
    <n v="77587310"/>
    <x v="40"/>
    <x v="16"/>
  </r>
  <r>
    <n v="77587311"/>
    <x v="40"/>
    <x v="16"/>
  </r>
  <r>
    <n v="77587312"/>
    <x v="40"/>
    <x v="16"/>
  </r>
  <r>
    <n v="77587313"/>
    <x v="40"/>
    <x v="16"/>
  </r>
  <r>
    <n v="77587314"/>
    <x v="40"/>
    <x v="16"/>
  </r>
  <r>
    <n v="77587316"/>
    <x v="40"/>
    <x v="16"/>
  </r>
  <r>
    <n v="77587318"/>
    <x v="3"/>
    <x v="18"/>
  </r>
  <r>
    <n v="77587319"/>
    <x v="40"/>
    <x v="16"/>
  </r>
  <r>
    <n v="77587320"/>
    <x v="40"/>
    <x v="5"/>
  </r>
  <r>
    <n v="77587321"/>
    <x v="40"/>
    <x v="5"/>
  </r>
  <r>
    <n v="77587324"/>
    <x v="40"/>
    <x v="16"/>
  </r>
  <r>
    <n v="77587325"/>
    <x v="40"/>
    <x v="16"/>
  </r>
  <r>
    <n v="77587326"/>
    <x v="40"/>
    <x v="16"/>
  </r>
  <r>
    <n v="77587327"/>
    <x v="40"/>
    <x v="16"/>
  </r>
  <r>
    <n v="77587328"/>
    <x v="5"/>
    <x v="5"/>
  </r>
  <r>
    <n v="77587329"/>
    <x v="40"/>
    <x v="16"/>
  </r>
  <r>
    <n v="77587330"/>
    <x v="40"/>
    <x v="16"/>
  </r>
  <r>
    <n v="77587331"/>
    <x v="5"/>
    <x v="5"/>
  </r>
  <r>
    <n v="77587332"/>
    <x v="40"/>
    <x v="16"/>
  </r>
  <r>
    <n v="77587335"/>
    <x v="5"/>
    <x v="16"/>
  </r>
  <r>
    <n v="77587336"/>
    <x v="40"/>
    <x v="16"/>
  </r>
  <r>
    <n v="77587337"/>
    <x v="40"/>
    <x v="16"/>
  </r>
  <r>
    <n v="77587338"/>
    <x v="40"/>
    <x v="5"/>
  </r>
  <r>
    <n v="77587339"/>
    <x v="40"/>
    <x v="16"/>
  </r>
  <r>
    <n v="77587340"/>
    <x v="40"/>
    <x v="16"/>
  </r>
  <r>
    <n v="77587342"/>
    <x v="40"/>
    <x v="16"/>
  </r>
  <r>
    <n v="77587344"/>
    <x v="5"/>
    <x v="5"/>
  </r>
  <r>
    <n v="77587346"/>
    <x v="40"/>
    <x v="16"/>
  </r>
  <r>
    <n v="77587347"/>
    <x v="40"/>
    <x v="5"/>
  </r>
  <r>
    <n v="77587349"/>
    <x v="5"/>
    <x v="5"/>
  </r>
  <r>
    <n v="77587350"/>
    <x v="40"/>
    <x v="16"/>
  </r>
  <r>
    <n v="77587351"/>
    <x v="40"/>
    <x v="16"/>
  </r>
  <r>
    <n v="77587352"/>
    <x v="40"/>
    <x v="5"/>
  </r>
  <r>
    <n v="77587353"/>
    <x v="5"/>
    <x v="5"/>
  </r>
  <r>
    <n v="77587354"/>
    <x v="5"/>
    <x v="5"/>
  </r>
  <r>
    <n v="77587355"/>
    <x v="40"/>
    <x v="5"/>
  </r>
  <r>
    <n v="77587356"/>
    <x v="40"/>
    <x v="16"/>
  </r>
  <r>
    <n v="77587357"/>
    <x v="5"/>
    <x v="5"/>
  </r>
  <r>
    <n v="77587358"/>
    <x v="40"/>
    <x v="5"/>
  </r>
  <r>
    <n v="77587359"/>
    <x v="40"/>
    <x v="16"/>
  </r>
  <r>
    <n v="77587360"/>
    <x v="5"/>
    <x v="16"/>
  </r>
  <r>
    <n v="77587362"/>
    <x v="5"/>
    <x v="16"/>
  </r>
  <r>
    <n v="77587363"/>
    <x v="40"/>
    <x v="5"/>
  </r>
  <r>
    <n v="77587364"/>
    <x v="40"/>
    <x v="16"/>
  </r>
  <r>
    <n v="77587365"/>
    <x v="5"/>
    <x v="5"/>
  </r>
  <r>
    <n v="77587366"/>
    <x v="40"/>
    <x v="16"/>
  </r>
  <r>
    <n v="77587370"/>
    <x v="5"/>
    <x v="5"/>
  </r>
  <r>
    <n v="77587371"/>
    <x v="5"/>
    <x v="5"/>
  </r>
  <r>
    <n v="77587372"/>
    <x v="5"/>
    <x v="5"/>
  </r>
  <r>
    <n v="77587374"/>
    <x v="40"/>
    <x v="16"/>
  </r>
  <r>
    <n v="77587375"/>
    <x v="5"/>
    <x v="5"/>
  </r>
  <r>
    <n v="77587377"/>
    <x v="5"/>
    <x v="5"/>
  </r>
  <r>
    <n v="77587378"/>
    <x v="5"/>
    <x v="5"/>
  </r>
  <r>
    <n v="77587380"/>
    <x v="5"/>
    <x v="5"/>
  </r>
  <r>
    <n v="77587381"/>
    <x v="40"/>
    <x v="16"/>
  </r>
  <r>
    <n v="77587383"/>
    <x v="5"/>
    <x v="5"/>
  </r>
  <r>
    <n v="77587384"/>
    <x v="5"/>
    <x v="5"/>
  </r>
  <r>
    <n v="77587388"/>
    <x v="5"/>
    <x v="5"/>
  </r>
  <r>
    <n v="77587389"/>
    <x v="40"/>
    <x v="5"/>
  </r>
  <r>
    <n v="77587390"/>
    <x v="5"/>
    <x v="5"/>
  </r>
  <r>
    <n v="77587391"/>
    <x v="40"/>
    <x v="16"/>
  </r>
  <r>
    <n v="77587392"/>
    <x v="5"/>
    <x v="5"/>
  </r>
  <r>
    <n v="77587393"/>
    <x v="40"/>
    <x v="16"/>
  </r>
  <r>
    <n v="77587394"/>
    <x v="5"/>
    <x v="5"/>
  </r>
  <r>
    <n v="77587396"/>
    <x v="5"/>
    <x v="5"/>
  </r>
  <r>
    <n v="77587397"/>
    <x v="40"/>
    <x v="16"/>
  </r>
  <r>
    <n v="77587398"/>
    <x v="40"/>
    <x v="16"/>
  </r>
  <r>
    <n v="77587399"/>
    <x v="40"/>
    <x v="16"/>
  </r>
  <r>
    <n v="77587401"/>
    <x v="40"/>
    <x v="5"/>
  </r>
  <r>
    <n v="77587403"/>
    <x v="40"/>
    <x v="5"/>
  </r>
  <r>
    <n v="77587404"/>
    <x v="40"/>
    <x v="16"/>
  </r>
  <r>
    <n v="77587405"/>
    <x v="40"/>
    <x v="5"/>
  </r>
  <r>
    <n v="77587407"/>
    <x v="5"/>
    <x v="5"/>
  </r>
  <r>
    <n v="77587408"/>
    <x v="40"/>
    <x v="16"/>
  </r>
  <r>
    <n v="77587411"/>
    <x v="40"/>
    <x v="16"/>
  </r>
  <r>
    <n v="77587413"/>
    <x v="40"/>
    <x v="16"/>
  </r>
  <r>
    <n v="77587416"/>
    <x v="40"/>
    <x v="16"/>
  </r>
  <r>
    <n v="77587419"/>
    <x v="40"/>
    <x v="16"/>
  </r>
  <r>
    <n v="77587420"/>
    <x v="5"/>
    <x v="5"/>
  </r>
  <r>
    <n v="77587421"/>
    <x v="40"/>
    <x v="16"/>
  </r>
  <r>
    <n v="77587422"/>
    <x v="40"/>
    <x v="5"/>
  </r>
  <r>
    <n v="77587423"/>
    <x v="40"/>
    <x v="5"/>
  </r>
  <r>
    <n v="77587425"/>
    <x v="40"/>
    <x v="5"/>
  </r>
  <r>
    <n v="77587426"/>
    <x v="5"/>
    <x v="16"/>
  </r>
  <r>
    <n v="77587428"/>
    <x v="5"/>
    <x v="5"/>
  </r>
  <r>
    <n v="77587429"/>
    <x v="5"/>
    <x v="5"/>
  </r>
  <r>
    <n v="77587430"/>
    <x v="40"/>
    <x v="16"/>
  </r>
  <r>
    <n v="77587431"/>
    <x v="5"/>
    <x v="5"/>
  </r>
  <r>
    <n v="77587432"/>
    <x v="5"/>
    <x v="5"/>
  </r>
  <r>
    <n v="77587434"/>
    <x v="5"/>
    <x v="5"/>
  </r>
  <r>
    <n v="77587435"/>
    <x v="40"/>
    <x v="16"/>
  </r>
  <r>
    <n v="77587437"/>
    <x v="40"/>
    <x v="16"/>
  </r>
  <r>
    <n v="77587438"/>
    <x v="5"/>
    <x v="5"/>
  </r>
  <r>
    <n v="77587441"/>
    <x v="40"/>
    <x v="5"/>
  </r>
  <r>
    <n v="77587444"/>
    <x v="5"/>
    <x v="5"/>
  </r>
  <r>
    <n v="77587445"/>
    <x v="40"/>
    <x v="16"/>
  </r>
  <r>
    <n v="77587446"/>
    <x v="40"/>
    <x v="5"/>
  </r>
  <r>
    <n v="77587447"/>
    <x v="5"/>
    <x v="5"/>
  </r>
  <r>
    <n v="77587448"/>
    <x v="5"/>
    <x v="16"/>
  </r>
  <r>
    <n v="77587450"/>
    <x v="5"/>
    <x v="5"/>
  </r>
  <r>
    <n v="77587451"/>
    <x v="40"/>
    <x v="5"/>
  </r>
  <r>
    <n v="77587452"/>
    <x v="5"/>
    <x v="5"/>
  </r>
  <r>
    <n v="77587453"/>
    <x v="5"/>
    <x v="16"/>
  </r>
  <r>
    <n v="77587454"/>
    <x v="5"/>
    <x v="5"/>
  </r>
  <r>
    <n v="77587455"/>
    <x v="5"/>
    <x v="5"/>
  </r>
  <r>
    <n v="77587456"/>
    <x v="5"/>
    <x v="16"/>
  </r>
  <r>
    <n v="77587457"/>
    <x v="5"/>
    <x v="16"/>
  </r>
  <r>
    <n v="77587459"/>
    <x v="5"/>
    <x v="16"/>
  </r>
  <r>
    <n v="77587460"/>
    <x v="40"/>
    <x v="5"/>
  </r>
  <r>
    <n v="77587461"/>
    <x v="5"/>
    <x v="16"/>
  </r>
  <r>
    <n v="77587462"/>
    <x v="40"/>
    <x v="5"/>
  </r>
  <r>
    <n v="77587464"/>
    <x v="40"/>
    <x v="5"/>
  </r>
  <r>
    <n v="77587466"/>
    <x v="40"/>
    <x v="5"/>
  </r>
  <r>
    <n v="77587467"/>
    <x v="40"/>
    <x v="5"/>
  </r>
  <r>
    <n v="77587468"/>
    <x v="40"/>
    <x v="5"/>
  </r>
  <r>
    <n v="77587469"/>
    <x v="40"/>
    <x v="5"/>
  </r>
  <r>
    <n v="77587470"/>
    <x v="40"/>
    <x v="5"/>
  </r>
  <r>
    <n v="77587471"/>
    <x v="40"/>
    <x v="5"/>
  </r>
  <r>
    <n v="77587472"/>
    <x v="40"/>
    <x v="5"/>
  </r>
  <r>
    <n v="77587475"/>
    <x v="5"/>
    <x v="5"/>
  </r>
  <r>
    <n v="77587476"/>
    <x v="40"/>
    <x v="9"/>
  </r>
  <r>
    <n v="77587477"/>
    <x v="41"/>
    <x v="7"/>
  </r>
  <r>
    <n v="77587478"/>
    <x v="40"/>
    <x v="4"/>
  </r>
  <r>
    <n v="77587479"/>
    <x v="41"/>
    <x v="4"/>
  </r>
  <r>
    <n v="77587480"/>
    <x v="40"/>
    <x v="3"/>
  </r>
  <r>
    <n v="77587481"/>
    <x v="41"/>
    <x v="16"/>
  </r>
  <r>
    <n v="77587483"/>
    <x v="41"/>
    <x v="6"/>
  </r>
  <r>
    <n v="77587484"/>
    <x v="41"/>
    <x v="4"/>
  </r>
  <r>
    <n v="77587486"/>
    <x v="40"/>
    <x v="4"/>
  </r>
  <r>
    <n v="77587487"/>
    <x v="40"/>
    <x v="4"/>
  </r>
  <r>
    <n v="77587488"/>
    <x v="40"/>
    <x v="11"/>
  </r>
  <r>
    <n v="77587490"/>
    <x v="40"/>
    <x v="10"/>
  </r>
  <r>
    <n v="77587491"/>
    <x v="40"/>
    <x v="17"/>
  </r>
  <r>
    <n v="77587492"/>
    <x v="40"/>
    <x v="0"/>
  </r>
  <r>
    <n v="77587493"/>
    <x v="40"/>
    <x v="13"/>
  </r>
  <r>
    <n v="77587494"/>
    <x v="40"/>
    <x v="13"/>
  </r>
  <r>
    <n v="77587497"/>
    <x v="41"/>
    <x v="9"/>
  </r>
  <r>
    <n v="77587498"/>
    <x v="41"/>
    <x v="0"/>
  </r>
  <r>
    <n v="77587499"/>
    <x v="40"/>
    <x v="7"/>
  </r>
  <r>
    <n v="77587500"/>
    <x v="40"/>
    <x v="7"/>
  </r>
  <r>
    <n v="77587501"/>
    <x v="41"/>
    <x v="9"/>
  </r>
  <r>
    <n v="77587502"/>
    <x v="41"/>
    <x v="1"/>
  </r>
  <r>
    <n v="77587504"/>
    <x v="40"/>
    <x v="1"/>
  </r>
  <r>
    <n v="77587505"/>
    <x v="40"/>
    <x v="1"/>
  </r>
  <r>
    <n v="77587506"/>
    <x v="40"/>
    <x v="7"/>
  </r>
  <r>
    <n v="77587507"/>
    <x v="41"/>
    <x v="5"/>
  </r>
  <r>
    <n v="77587508"/>
    <x v="40"/>
    <x v="16"/>
  </r>
  <r>
    <n v="77587510"/>
    <x v="41"/>
    <x v="7"/>
  </r>
  <r>
    <n v="77587511"/>
    <x v="40"/>
    <x v="13"/>
  </r>
  <r>
    <n v="77587512"/>
    <x v="41"/>
    <x v="10"/>
  </r>
  <r>
    <n v="77587513"/>
    <x v="41"/>
    <x v="4"/>
  </r>
  <r>
    <n v="77587514"/>
    <x v="40"/>
    <x v="13"/>
  </r>
  <r>
    <n v="77587515"/>
    <x v="40"/>
    <x v="5"/>
  </r>
  <r>
    <n v="77587518"/>
    <x v="41"/>
    <x v="15"/>
  </r>
  <r>
    <n v="77587520"/>
    <x v="41"/>
    <x v="8"/>
  </r>
  <r>
    <n v="77587521"/>
    <x v="5"/>
    <x v="13"/>
  </r>
  <r>
    <n v="77587524"/>
    <x v="41"/>
    <x v="8"/>
  </r>
  <r>
    <n v="77587525"/>
    <x v="40"/>
    <x v="8"/>
  </r>
  <r>
    <n v="77587526"/>
    <x v="40"/>
    <x v="0"/>
  </r>
  <r>
    <n v="77587527"/>
    <x v="5"/>
    <x v="0"/>
  </r>
  <r>
    <n v="77587529"/>
    <x v="41"/>
    <x v="1"/>
  </r>
  <r>
    <n v="77587531"/>
    <x v="40"/>
    <x v="3"/>
  </r>
  <r>
    <n v="77587532"/>
    <x v="41"/>
    <x v="2"/>
  </r>
  <r>
    <n v="77587533"/>
    <x v="41"/>
    <x v="10"/>
  </r>
  <r>
    <n v="77587534"/>
    <x v="40"/>
    <x v="14"/>
  </r>
  <r>
    <n v="77587535"/>
    <x v="40"/>
    <x v="17"/>
  </r>
  <r>
    <n v="77587536"/>
    <x v="40"/>
    <x v="0"/>
  </r>
  <r>
    <n v="77587537"/>
    <x v="40"/>
    <x v="0"/>
  </r>
  <r>
    <n v="77587538"/>
    <x v="40"/>
    <x v="5"/>
  </r>
  <r>
    <n v="77587539"/>
    <x v="40"/>
    <x v="16"/>
  </r>
  <r>
    <n v="77587540"/>
    <x v="40"/>
    <x v="10"/>
  </r>
  <r>
    <n v="77587541"/>
    <x v="40"/>
    <x v="17"/>
  </r>
  <r>
    <n v="77587543"/>
    <x v="40"/>
    <x v="10"/>
  </r>
  <r>
    <n v="77587544"/>
    <x v="4"/>
    <x v="15"/>
  </r>
  <r>
    <n v="77587545"/>
    <x v="5"/>
    <x v="15"/>
  </r>
  <r>
    <n v="77587547"/>
    <x v="40"/>
    <x v="16"/>
  </r>
  <r>
    <n v="77587548"/>
    <x v="5"/>
    <x v="4"/>
  </r>
  <r>
    <n v="77587549"/>
    <x v="40"/>
    <x v="2"/>
  </r>
  <r>
    <n v="77587551"/>
    <x v="40"/>
    <x v="3"/>
  </r>
  <r>
    <n v="77587552"/>
    <x v="40"/>
    <x v="8"/>
  </r>
  <r>
    <n v="77587553"/>
    <x v="40"/>
    <x v="16"/>
  </r>
  <r>
    <n v="77587554"/>
    <x v="40"/>
    <x v="5"/>
  </r>
  <r>
    <n v="77587555"/>
    <x v="40"/>
    <x v="14"/>
  </r>
  <r>
    <n v="77587556"/>
    <x v="41"/>
    <x v="7"/>
  </r>
  <r>
    <n v="77587557"/>
    <x v="40"/>
    <x v="9"/>
  </r>
  <r>
    <n v="77587558"/>
    <x v="40"/>
    <x v="1"/>
  </r>
  <r>
    <n v="77587559"/>
    <x v="40"/>
    <x v="5"/>
  </r>
  <r>
    <n v="77587560"/>
    <x v="40"/>
    <x v="9"/>
  </r>
  <r>
    <n v="77587561"/>
    <x v="41"/>
    <x v="8"/>
  </r>
  <r>
    <n v="77587562"/>
    <x v="40"/>
    <x v="12"/>
  </r>
  <r>
    <n v="77587563"/>
    <x v="40"/>
    <x v="16"/>
  </r>
  <r>
    <n v="77587564"/>
    <x v="40"/>
    <x v="5"/>
  </r>
  <r>
    <n v="77587565"/>
    <x v="40"/>
    <x v="11"/>
  </r>
  <r>
    <n v="77587567"/>
    <x v="40"/>
    <x v="16"/>
  </r>
  <r>
    <n v="77587568"/>
    <x v="40"/>
    <x v="5"/>
  </r>
  <r>
    <n v="77587569"/>
    <x v="5"/>
    <x v="3"/>
  </r>
  <r>
    <n v="77587570"/>
    <x v="40"/>
    <x v="1"/>
  </r>
  <r>
    <n v="77587571"/>
    <x v="41"/>
    <x v="16"/>
  </r>
  <r>
    <n v="77587572"/>
    <x v="40"/>
    <x v="8"/>
  </r>
  <r>
    <n v="77587573"/>
    <x v="5"/>
    <x v="11"/>
  </r>
  <r>
    <n v="77587574"/>
    <x v="40"/>
    <x v="18"/>
  </r>
  <r>
    <n v="77587575"/>
    <x v="40"/>
    <x v="18"/>
  </r>
  <r>
    <n v="77587576"/>
    <x v="40"/>
    <x v="2"/>
  </r>
  <r>
    <n v="77587577"/>
    <x v="41"/>
    <x v="15"/>
  </r>
  <r>
    <n v="77587578"/>
    <x v="41"/>
    <x v="18"/>
  </r>
  <r>
    <n v="77587579"/>
    <x v="40"/>
    <x v="4"/>
  </r>
  <r>
    <n v="77587580"/>
    <x v="40"/>
    <x v="10"/>
  </r>
  <r>
    <n v="77587581"/>
    <x v="40"/>
    <x v="11"/>
  </r>
  <r>
    <n v="77587582"/>
    <x v="41"/>
    <x v="4"/>
  </r>
  <r>
    <n v="77587583"/>
    <x v="40"/>
    <x v="11"/>
  </r>
  <r>
    <n v="77587584"/>
    <x v="5"/>
    <x v="0"/>
  </r>
  <r>
    <n v="77587585"/>
    <x v="40"/>
    <x v="17"/>
  </r>
  <r>
    <n v="77587586"/>
    <x v="40"/>
    <x v="5"/>
  </r>
  <r>
    <n v="77587587"/>
    <x v="40"/>
    <x v="11"/>
  </r>
  <r>
    <n v="77587588"/>
    <x v="40"/>
    <x v="4"/>
  </r>
  <r>
    <n v="77587589"/>
    <x v="40"/>
    <x v="14"/>
  </r>
  <r>
    <n v="77587590"/>
    <x v="40"/>
    <x v="16"/>
  </r>
  <r>
    <n v="77587591"/>
    <x v="40"/>
    <x v="7"/>
  </r>
  <r>
    <n v="77587592"/>
    <x v="41"/>
    <x v="9"/>
  </r>
  <r>
    <n v="77587593"/>
    <x v="40"/>
    <x v="4"/>
  </r>
  <r>
    <n v="77587594"/>
    <x v="40"/>
    <x v="14"/>
  </r>
  <r>
    <n v="77587595"/>
    <x v="40"/>
    <x v="18"/>
  </r>
  <r>
    <n v="77587596"/>
    <x v="40"/>
    <x v="7"/>
  </r>
  <r>
    <n v="77587597"/>
    <x v="40"/>
    <x v="13"/>
  </r>
  <r>
    <n v="77587598"/>
    <x v="40"/>
    <x v="3"/>
  </r>
  <r>
    <n v="77587599"/>
    <x v="40"/>
    <x v="11"/>
  </r>
  <r>
    <n v="77587601"/>
    <x v="40"/>
    <x v="2"/>
  </r>
  <r>
    <n v="77587602"/>
    <x v="40"/>
    <x v="14"/>
  </r>
  <r>
    <n v="77587603"/>
    <x v="40"/>
    <x v="17"/>
  </r>
  <r>
    <n v="77587605"/>
    <x v="40"/>
    <x v="4"/>
  </r>
  <r>
    <n v="77587607"/>
    <x v="40"/>
    <x v="10"/>
  </r>
  <r>
    <n v="77587609"/>
    <x v="40"/>
    <x v="12"/>
  </r>
  <r>
    <n v="77587610"/>
    <x v="40"/>
    <x v="3"/>
  </r>
  <r>
    <n v="77587612"/>
    <x v="41"/>
    <x v="15"/>
  </r>
  <r>
    <n v="77587614"/>
    <x v="40"/>
    <x v="15"/>
  </r>
  <r>
    <n v="77587615"/>
    <x v="40"/>
    <x v="16"/>
  </r>
  <r>
    <n v="77587616"/>
    <x v="41"/>
    <x v="6"/>
  </r>
  <r>
    <n v="77587617"/>
    <x v="40"/>
    <x v="16"/>
  </r>
  <r>
    <n v="77587618"/>
    <x v="40"/>
    <x v="3"/>
  </r>
  <r>
    <n v="77587619"/>
    <x v="41"/>
    <x v="0"/>
  </r>
  <r>
    <n v="77587620"/>
    <x v="40"/>
    <x v="16"/>
  </r>
  <r>
    <n v="77587621"/>
    <x v="40"/>
    <x v="15"/>
  </r>
  <r>
    <n v="77587622"/>
    <x v="40"/>
    <x v="11"/>
  </r>
  <r>
    <n v="77587623"/>
    <x v="40"/>
    <x v="2"/>
  </r>
  <r>
    <n v="77587625"/>
    <x v="40"/>
    <x v="0"/>
  </r>
  <r>
    <n v="77587626"/>
    <x v="40"/>
    <x v="4"/>
  </r>
  <r>
    <n v="77587627"/>
    <x v="40"/>
    <x v="4"/>
  </r>
  <r>
    <n v="77587629"/>
    <x v="40"/>
    <x v="5"/>
  </r>
  <r>
    <n v="77587630"/>
    <x v="40"/>
    <x v="3"/>
  </r>
  <r>
    <n v="77587631"/>
    <x v="40"/>
    <x v="15"/>
  </r>
  <r>
    <n v="77587632"/>
    <x v="41"/>
    <x v="3"/>
  </r>
  <r>
    <n v="77587633"/>
    <x v="40"/>
    <x v="4"/>
  </r>
  <r>
    <n v="77587635"/>
    <x v="40"/>
    <x v="1"/>
  </r>
  <r>
    <n v="77587636"/>
    <x v="40"/>
    <x v="4"/>
  </r>
  <r>
    <n v="77587637"/>
    <x v="40"/>
    <x v="18"/>
  </r>
  <r>
    <n v="77587639"/>
    <x v="40"/>
    <x v="3"/>
  </r>
  <r>
    <n v="77587640"/>
    <x v="41"/>
    <x v="11"/>
  </r>
  <r>
    <n v="77587641"/>
    <x v="40"/>
    <x v="11"/>
  </r>
  <r>
    <n v="77587643"/>
    <x v="40"/>
    <x v="5"/>
  </r>
  <r>
    <n v="77587644"/>
    <x v="40"/>
    <x v="4"/>
  </r>
  <r>
    <n v="77587645"/>
    <x v="40"/>
    <x v="18"/>
  </r>
  <r>
    <n v="77587646"/>
    <x v="5"/>
    <x v="5"/>
  </r>
  <r>
    <n v="77587647"/>
    <x v="41"/>
    <x v="9"/>
  </r>
  <r>
    <n v="77587648"/>
    <x v="40"/>
    <x v="3"/>
  </r>
  <r>
    <n v="77587649"/>
    <x v="41"/>
    <x v="1"/>
  </r>
  <r>
    <n v="77587651"/>
    <x v="41"/>
    <x v="10"/>
  </r>
  <r>
    <n v="77587653"/>
    <x v="40"/>
    <x v="5"/>
  </r>
  <r>
    <n v="77587654"/>
    <x v="40"/>
    <x v="13"/>
  </r>
  <r>
    <n v="77587655"/>
    <x v="40"/>
    <x v="3"/>
  </r>
  <r>
    <n v="77587657"/>
    <x v="5"/>
    <x v="9"/>
  </r>
  <r>
    <n v="77587660"/>
    <x v="40"/>
    <x v="5"/>
  </r>
  <r>
    <n v="77587662"/>
    <x v="5"/>
    <x v="5"/>
  </r>
  <r>
    <n v="77587663"/>
    <x v="41"/>
    <x v="4"/>
  </r>
  <r>
    <n v="77587664"/>
    <x v="41"/>
    <x v="7"/>
  </r>
  <r>
    <n v="77587665"/>
    <x v="41"/>
    <x v="4"/>
  </r>
  <r>
    <n v="77587666"/>
    <x v="40"/>
    <x v="16"/>
  </r>
  <r>
    <n v="77587667"/>
    <x v="40"/>
    <x v="4"/>
  </r>
  <r>
    <n v="77587669"/>
    <x v="40"/>
    <x v="3"/>
  </r>
  <r>
    <n v="77587670"/>
    <x v="40"/>
    <x v="10"/>
  </r>
  <r>
    <n v="77587672"/>
    <x v="40"/>
    <x v="5"/>
  </r>
  <r>
    <n v="77587673"/>
    <x v="40"/>
    <x v="2"/>
  </r>
  <r>
    <n v="77587674"/>
    <x v="40"/>
    <x v="16"/>
  </r>
  <r>
    <n v="77587676"/>
    <x v="40"/>
    <x v="13"/>
  </r>
  <r>
    <n v="77587677"/>
    <x v="41"/>
    <x v="9"/>
  </r>
  <r>
    <n v="77587678"/>
    <x v="40"/>
    <x v="0"/>
  </r>
  <r>
    <n v="77587679"/>
    <x v="41"/>
    <x v="7"/>
  </r>
  <r>
    <n v="77587680"/>
    <x v="41"/>
    <x v="10"/>
  </r>
  <r>
    <n v="77587681"/>
    <x v="42"/>
    <x v="0"/>
  </r>
  <r>
    <n v="77587682"/>
    <x v="40"/>
    <x v="1"/>
  </r>
  <r>
    <n v="77587683"/>
    <x v="40"/>
    <x v="3"/>
  </r>
  <r>
    <n v="77587686"/>
    <x v="40"/>
    <x v="11"/>
  </r>
  <r>
    <n v="77587688"/>
    <x v="5"/>
    <x v="14"/>
  </r>
  <r>
    <n v="77587689"/>
    <x v="40"/>
    <x v="4"/>
  </r>
  <r>
    <n v="77587690"/>
    <x v="40"/>
    <x v="3"/>
  </r>
  <r>
    <n v="77587691"/>
    <x v="40"/>
    <x v="5"/>
  </r>
  <r>
    <n v="77587692"/>
    <x v="41"/>
    <x v="10"/>
  </r>
  <r>
    <n v="77587694"/>
    <x v="40"/>
    <x v="2"/>
  </r>
  <r>
    <n v="77587695"/>
    <x v="41"/>
    <x v="14"/>
  </r>
  <r>
    <n v="77587696"/>
    <x v="41"/>
    <x v="4"/>
  </r>
  <r>
    <n v="77587698"/>
    <x v="40"/>
    <x v="0"/>
  </r>
  <r>
    <n v="77587699"/>
    <x v="40"/>
    <x v="2"/>
  </r>
  <r>
    <n v="77587700"/>
    <x v="40"/>
    <x v="3"/>
  </r>
  <r>
    <n v="77587701"/>
    <x v="40"/>
    <x v="17"/>
  </r>
  <r>
    <n v="77587702"/>
    <x v="41"/>
    <x v="2"/>
  </r>
  <r>
    <n v="77587703"/>
    <x v="40"/>
    <x v="5"/>
  </r>
  <r>
    <n v="77587704"/>
    <x v="41"/>
    <x v="2"/>
  </r>
  <r>
    <n v="77587705"/>
    <x v="40"/>
    <x v="17"/>
  </r>
  <r>
    <n v="77587706"/>
    <x v="40"/>
    <x v="3"/>
  </r>
  <r>
    <n v="77587707"/>
    <x v="41"/>
    <x v="9"/>
  </r>
  <r>
    <n v="77587708"/>
    <x v="40"/>
    <x v="5"/>
  </r>
  <r>
    <n v="77587710"/>
    <x v="40"/>
    <x v="15"/>
  </r>
  <r>
    <n v="77587711"/>
    <x v="41"/>
    <x v="6"/>
  </r>
  <r>
    <n v="77587713"/>
    <x v="40"/>
    <x v="16"/>
  </r>
  <r>
    <n v="77587714"/>
    <x v="40"/>
    <x v="16"/>
  </r>
  <r>
    <n v="77587715"/>
    <x v="40"/>
    <x v="1"/>
  </r>
  <r>
    <n v="77587716"/>
    <x v="40"/>
    <x v="14"/>
  </r>
  <r>
    <n v="77587718"/>
    <x v="41"/>
    <x v="18"/>
  </r>
  <r>
    <n v="77587719"/>
    <x v="5"/>
    <x v="5"/>
  </r>
  <r>
    <n v="77587720"/>
    <x v="40"/>
    <x v="16"/>
  </r>
  <r>
    <n v="77587721"/>
    <x v="40"/>
    <x v="15"/>
  </r>
  <r>
    <n v="77587722"/>
    <x v="40"/>
    <x v="14"/>
  </r>
  <r>
    <n v="77587723"/>
    <x v="40"/>
    <x v="10"/>
  </r>
  <r>
    <n v="77587724"/>
    <x v="40"/>
    <x v="12"/>
  </r>
  <r>
    <n v="77587725"/>
    <x v="40"/>
    <x v="5"/>
  </r>
  <r>
    <n v="77587726"/>
    <x v="40"/>
    <x v="3"/>
  </r>
  <r>
    <n v="77587727"/>
    <x v="40"/>
    <x v="16"/>
  </r>
  <r>
    <n v="77587728"/>
    <x v="40"/>
    <x v="0"/>
  </r>
  <r>
    <n v="77587729"/>
    <x v="40"/>
    <x v="8"/>
  </r>
  <r>
    <n v="77587730"/>
    <x v="40"/>
    <x v="7"/>
  </r>
  <r>
    <n v="77587731"/>
    <x v="41"/>
    <x v="11"/>
  </r>
  <r>
    <n v="77587732"/>
    <x v="40"/>
    <x v="5"/>
  </r>
  <r>
    <n v="77587733"/>
    <x v="5"/>
    <x v="2"/>
  </r>
  <r>
    <n v="77587734"/>
    <x v="41"/>
    <x v="1"/>
  </r>
  <r>
    <n v="77587735"/>
    <x v="40"/>
    <x v="2"/>
  </r>
  <r>
    <n v="77587736"/>
    <x v="41"/>
    <x v="14"/>
  </r>
  <r>
    <n v="77587737"/>
    <x v="40"/>
    <x v="16"/>
  </r>
  <r>
    <n v="77587738"/>
    <x v="5"/>
    <x v="5"/>
  </r>
  <r>
    <n v="77587741"/>
    <x v="40"/>
    <x v="4"/>
  </r>
  <r>
    <n v="77587742"/>
    <x v="40"/>
    <x v="12"/>
  </r>
  <r>
    <n v="77587743"/>
    <x v="40"/>
    <x v="15"/>
  </r>
  <r>
    <n v="77587744"/>
    <x v="40"/>
    <x v="12"/>
  </r>
  <r>
    <n v="77587746"/>
    <x v="40"/>
    <x v="17"/>
  </r>
  <r>
    <n v="77587747"/>
    <x v="41"/>
    <x v="9"/>
  </r>
  <r>
    <n v="77587748"/>
    <x v="40"/>
    <x v="4"/>
  </r>
  <r>
    <n v="77587749"/>
    <x v="40"/>
    <x v="9"/>
  </r>
  <r>
    <n v="77587750"/>
    <x v="40"/>
    <x v="0"/>
  </r>
  <r>
    <n v="77587751"/>
    <x v="40"/>
    <x v="8"/>
  </r>
  <r>
    <n v="77587752"/>
    <x v="40"/>
    <x v="15"/>
  </r>
  <r>
    <n v="77587753"/>
    <x v="40"/>
    <x v="12"/>
  </r>
  <r>
    <n v="77587754"/>
    <x v="40"/>
    <x v="13"/>
  </r>
  <r>
    <n v="77587755"/>
    <x v="5"/>
    <x v="13"/>
  </r>
  <r>
    <n v="77587756"/>
    <x v="5"/>
    <x v="11"/>
  </r>
  <r>
    <n v="77587757"/>
    <x v="40"/>
    <x v="14"/>
  </r>
  <r>
    <n v="77587758"/>
    <x v="40"/>
    <x v="3"/>
  </r>
  <r>
    <n v="77587759"/>
    <x v="40"/>
    <x v="1"/>
  </r>
  <r>
    <n v="77587760"/>
    <x v="41"/>
    <x v="0"/>
  </r>
  <r>
    <n v="77587761"/>
    <x v="40"/>
    <x v="3"/>
  </r>
  <r>
    <n v="77587762"/>
    <x v="5"/>
    <x v="14"/>
  </r>
  <r>
    <n v="77587764"/>
    <x v="40"/>
    <x v="5"/>
  </r>
  <r>
    <n v="77587765"/>
    <x v="40"/>
    <x v="5"/>
  </r>
  <r>
    <n v="77587766"/>
    <x v="4"/>
    <x v="8"/>
  </r>
  <r>
    <n v="77587767"/>
    <x v="40"/>
    <x v="16"/>
  </r>
  <r>
    <n v="77587768"/>
    <x v="5"/>
    <x v="9"/>
  </r>
  <r>
    <n v="77587769"/>
    <x v="5"/>
    <x v="14"/>
  </r>
  <r>
    <n v="77587770"/>
    <x v="40"/>
    <x v="14"/>
  </r>
  <r>
    <n v="77587771"/>
    <x v="40"/>
    <x v="11"/>
  </r>
  <r>
    <n v="77587772"/>
    <x v="40"/>
    <x v="14"/>
  </r>
  <r>
    <n v="77587774"/>
    <x v="41"/>
    <x v="6"/>
  </r>
  <r>
    <n v="77587775"/>
    <x v="40"/>
    <x v="16"/>
  </r>
  <r>
    <n v="77587776"/>
    <x v="40"/>
    <x v="9"/>
  </r>
  <r>
    <n v="77587777"/>
    <x v="5"/>
    <x v="5"/>
  </r>
  <r>
    <n v="77587778"/>
    <x v="40"/>
    <x v="8"/>
  </r>
  <r>
    <n v="77587779"/>
    <x v="41"/>
    <x v="5"/>
  </r>
  <r>
    <n v="77587780"/>
    <x v="40"/>
    <x v="5"/>
  </r>
  <r>
    <n v="77587781"/>
    <x v="41"/>
    <x v="7"/>
  </r>
  <r>
    <n v="77587783"/>
    <x v="40"/>
    <x v="10"/>
  </r>
  <r>
    <n v="77587785"/>
    <x v="40"/>
    <x v="7"/>
  </r>
  <r>
    <n v="77587786"/>
    <x v="40"/>
    <x v="5"/>
  </r>
  <r>
    <n v="77587787"/>
    <x v="41"/>
    <x v="12"/>
  </r>
  <r>
    <n v="77587788"/>
    <x v="40"/>
    <x v="4"/>
  </r>
  <r>
    <n v="77587789"/>
    <x v="40"/>
    <x v="16"/>
  </r>
  <r>
    <n v="77587790"/>
    <x v="41"/>
    <x v="9"/>
  </r>
  <r>
    <n v="77587792"/>
    <x v="40"/>
    <x v="10"/>
  </r>
  <r>
    <n v="77587794"/>
    <x v="40"/>
    <x v="5"/>
  </r>
  <r>
    <n v="77587795"/>
    <x v="40"/>
    <x v="9"/>
  </r>
  <r>
    <n v="77587796"/>
    <x v="41"/>
    <x v="6"/>
  </r>
  <r>
    <n v="77587797"/>
    <x v="41"/>
    <x v="0"/>
  </r>
  <r>
    <n v="77587798"/>
    <x v="5"/>
    <x v="11"/>
  </r>
  <r>
    <n v="77587799"/>
    <x v="40"/>
    <x v="15"/>
  </r>
  <r>
    <n v="77587800"/>
    <x v="41"/>
    <x v="9"/>
  </r>
  <r>
    <n v="77587801"/>
    <x v="40"/>
    <x v="4"/>
  </r>
  <r>
    <n v="77587803"/>
    <x v="40"/>
    <x v="10"/>
  </r>
  <r>
    <n v="77587804"/>
    <x v="40"/>
    <x v="4"/>
  </r>
  <r>
    <n v="77587806"/>
    <x v="40"/>
    <x v="16"/>
  </r>
  <r>
    <n v="77587808"/>
    <x v="41"/>
    <x v="0"/>
  </r>
  <r>
    <n v="77587809"/>
    <x v="40"/>
    <x v="16"/>
  </r>
  <r>
    <n v="77587810"/>
    <x v="41"/>
    <x v="14"/>
  </r>
  <r>
    <n v="77587812"/>
    <x v="40"/>
    <x v="1"/>
  </r>
  <r>
    <n v="77587813"/>
    <x v="41"/>
    <x v="3"/>
  </r>
  <r>
    <n v="77587814"/>
    <x v="41"/>
    <x v="12"/>
  </r>
  <r>
    <n v="77587815"/>
    <x v="40"/>
    <x v="15"/>
  </r>
  <r>
    <n v="77587816"/>
    <x v="41"/>
    <x v="2"/>
  </r>
  <r>
    <n v="77587818"/>
    <x v="5"/>
    <x v="5"/>
  </r>
  <r>
    <n v="77587819"/>
    <x v="40"/>
    <x v="5"/>
  </r>
  <r>
    <n v="77587820"/>
    <x v="40"/>
    <x v="3"/>
  </r>
  <r>
    <n v="77587822"/>
    <x v="41"/>
    <x v="4"/>
  </r>
  <r>
    <n v="77587823"/>
    <x v="40"/>
    <x v="6"/>
  </r>
  <r>
    <n v="77587824"/>
    <x v="40"/>
    <x v="9"/>
  </r>
  <r>
    <n v="77587826"/>
    <x v="40"/>
    <x v="17"/>
  </r>
  <r>
    <n v="77587828"/>
    <x v="41"/>
    <x v="4"/>
  </r>
  <r>
    <n v="77587831"/>
    <x v="41"/>
    <x v="13"/>
  </r>
  <r>
    <n v="77587832"/>
    <x v="41"/>
    <x v="1"/>
  </r>
  <r>
    <n v="77587833"/>
    <x v="41"/>
    <x v="10"/>
  </r>
  <r>
    <n v="77587834"/>
    <x v="41"/>
    <x v="6"/>
  </r>
  <r>
    <n v="77587835"/>
    <x v="5"/>
    <x v="8"/>
  </r>
  <r>
    <n v="77587836"/>
    <x v="40"/>
    <x v="5"/>
  </r>
  <r>
    <n v="77587838"/>
    <x v="5"/>
    <x v="5"/>
  </r>
  <r>
    <n v="77587840"/>
    <x v="41"/>
    <x v="3"/>
  </r>
  <r>
    <n v="77587841"/>
    <x v="40"/>
    <x v="0"/>
  </r>
  <r>
    <n v="77587842"/>
    <x v="41"/>
    <x v="5"/>
  </r>
  <r>
    <n v="77587843"/>
    <x v="40"/>
    <x v="10"/>
  </r>
  <r>
    <n v="77587844"/>
    <x v="40"/>
    <x v="0"/>
  </r>
  <r>
    <n v="77587845"/>
    <x v="40"/>
    <x v="15"/>
  </r>
  <r>
    <n v="77587846"/>
    <x v="40"/>
    <x v="5"/>
  </r>
  <r>
    <n v="77587847"/>
    <x v="41"/>
    <x v="9"/>
  </r>
  <r>
    <n v="77587848"/>
    <x v="40"/>
    <x v="10"/>
  </r>
  <r>
    <n v="77587849"/>
    <x v="41"/>
    <x v="10"/>
  </r>
  <r>
    <n v="77587850"/>
    <x v="40"/>
    <x v="5"/>
  </r>
  <r>
    <n v="77587852"/>
    <x v="40"/>
    <x v="5"/>
  </r>
  <r>
    <n v="77587853"/>
    <x v="48"/>
    <x v="15"/>
  </r>
  <r>
    <n v="77587854"/>
    <x v="40"/>
    <x v="2"/>
  </r>
  <r>
    <n v="77587855"/>
    <x v="40"/>
    <x v="5"/>
  </r>
  <r>
    <n v="77587856"/>
    <x v="40"/>
    <x v="2"/>
  </r>
  <r>
    <n v="77587857"/>
    <x v="42"/>
    <x v="10"/>
  </r>
  <r>
    <n v="77587858"/>
    <x v="41"/>
    <x v="11"/>
  </r>
  <r>
    <n v="77587859"/>
    <x v="5"/>
    <x v="6"/>
  </r>
  <r>
    <n v="77587860"/>
    <x v="40"/>
    <x v="7"/>
  </r>
  <r>
    <n v="77587863"/>
    <x v="4"/>
    <x v="4"/>
  </r>
  <r>
    <n v="77587864"/>
    <x v="41"/>
    <x v="15"/>
  </r>
  <r>
    <n v="77587866"/>
    <x v="40"/>
    <x v="10"/>
  </r>
  <r>
    <n v="77587867"/>
    <x v="40"/>
    <x v="0"/>
  </r>
  <r>
    <n v="77587869"/>
    <x v="40"/>
    <x v="14"/>
  </r>
  <r>
    <n v="77587870"/>
    <x v="40"/>
    <x v="5"/>
  </r>
  <r>
    <n v="77587871"/>
    <x v="40"/>
    <x v="5"/>
  </r>
  <r>
    <n v="77587872"/>
    <x v="40"/>
    <x v="1"/>
  </r>
  <r>
    <n v="77587880"/>
    <x v="40"/>
    <x v="16"/>
  </r>
  <r>
    <n v="77587881"/>
    <x v="40"/>
    <x v="9"/>
  </r>
  <r>
    <n v="77587882"/>
    <x v="5"/>
    <x v="0"/>
  </r>
  <r>
    <n v="77587884"/>
    <x v="40"/>
    <x v="3"/>
  </r>
  <r>
    <n v="77587887"/>
    <x v="41"/>
    <x v="8"/>
  </r>
  <r>
    <n v="77587888"/>
    <x v="5"/>
    <x v="5"/>
  </r>
  <r>
    <n v="77587889"/>
    <x v="41"/>
    <x v="16"/>
  </r>
  <r>
    <n v="77587892"/>
    <x v="40"/>
    <x v="17"/>
  </r>
  <r>
    <n v="77587893"/>
    <x v="40"/>
    <x v="0"/>
  </r>
  <r>
    <n v="77587896"/>
    <x v="41"/>
    <x v="8"/>
  </r>
  <r>
    <n v="77587898"/>
    <x v="40"/>
    <x v="4"/>
  </r>
  <r>
    <n v="77587899"/>
    <x v="40"/>
    <x v="8"/>
  </r>
  <r>
    <n v="77587902"/>
    <x v="41"/>
    <x v="1"/>
  </r>
  <r>
    <n v="77587903"/>
    <x v="41"/>
    <x v="10"/>
  </r>
  <r>
    <n v="77587904"/>
    <x v="40"/>
    <x v="0"/>
  </r>
  <r>
    <n v="77587905"/>
    <x v="40"/>
    <x v="10"/>
  </r>
  <r>
    <n v="77587909"/>
    <x v="5"/>
    <x v="2"/>
  </r>
  <r>
    <n v="77587912"/>
    <x v="40"/>
    <x v="4"/>
  </r>
  <r>
    <n v="77587913"/>
    <x v="40"/>
    <x v="3"/>
  </r>
  <r>
    <n v="77587914"/>
    <x v="40"/>
    <x v="15"/>
  </r>
  <r>
    <n v="77587915"/>
    <x v="40"/>
    <x v="10"/>
  </r>
  <r>
    <n v="77587917"/>
    <x v="41"/>
    <x v="4"/>
  </r>
  <r>
    <n v="77587918"/>
    <x v="41"/>
    <x v="14"/>
  </r>
  <r>
    <n v="77587919"/>
    <x v="40"/>
    <x v="4"/>
  </r>
  <r>
    <n v="77587921"/>
    <x v="41"/>
    <x v="18"/>
  </r>
  <r>
    <n v="77587922"/>
    <x v="40"/>
    <x v="9"/>
  </r>
  <r>
    <n v="77587923"/>
    <x v="40"/>
    <x v="14"/>
  </r>
  <r>
    <n v="77587924"/>
    <x v="5"/>
    <x v="1"/>
  </r>
  <r>
    <n v="77587925"/>
    <x v="40"/>
    <x v="11"/>
  </r>
  <r>
    <n v="77587928"/>
    <x v="41"/>
    <x v="17"/>
  </r>
  <r>
    <n v="77587929"/>
    <x v="41"/>
    <x v="9"/>
  </r>
  <r>
    <n v="77587931"/>
    <x v="40"/>
    <x v="17"/>
  </r>
  <r>
    <n v="77587932"/>
    <x v="41"/>
    <x v="4"/>
  </r>
  <r>
    <n v="77587934"/>
    <x v="40"/>
    <x v="10"/>
  </r>
  <r>
    <n v="77587935"/>
    <x v="54"/>
    <x v="15"/>
  </r>
  <r>
    <n v="77587936"/>
    <x v="40"/>
    <x v="7"/>
  </r>
  <r>
    <n v="77587939"/>
    <x v="40"/>
    <x v="16"/>
  </r>
  <r>
    <n v="77587940"/>
    <x v="40"/>
    <x v="3"/>
  </r>
  <r>
    <n v="77587947"/>
    <x v="40"/>
    <x v="9"/>
  </r>
  <r>
    <n v="77587948"/>
    <x v="40"/>
    <x v="11"/>
  </r>
  <r>
    <n v="77587949"/>
    <x v="40"/>
    <x v="10"/>
  </r>
  <r>
    <n v="77587950"/>
    <x v="41"/>
    <x v="4"/>
  </r>
  <r>
    <n v="77587954"/>
    <x v="41"/>
    <x v="3"/>
  </r>
  <r>
    <n v="77587956"/>
    <x v="41"/>
    <x v="18"/>
  </r>
  <r>
    <n v="77587957"/>
    <x v="40"/>
    <x v="0"/>
  </r>
  <r>
    <n v="77587958"/>
    <x v="40"/>
    <x v="7"/>
  </r>
  <r>
    <n v="77587961"/>
    <x v="40"/>
    <x v="5"/>
  </r>
  <r>
    <n v="77587962"/>
    <x v="40"/>
    <x v="16"/>
  </r>
  <r>
    <n v="77587964"/>
    <x v="41"/>
    <x v="4"/>
  </r>
  <r>
    <n v="77587965"/>
    <x v="40"/>
    <x v="4"/>
  </r>
  <r>
    <n v="77587966"/>
    <x v="40"/>
    <x v="4"/>
  </r>
  <r>
    <n v="77587967"/>
    <x v="40"/>
    <x v="5"/>
  </r>
  <r>
    <n v="77587968"/>
    <x v="41"/>
    <x v="11"/>
  </r>
  <r>
    <n v="77587969"/>
    <x v="5"/>
    <x v="0"/>
  </r>
  <r>
    <n v="77587970"/>
    <x v="40"/>
    <x v="6"/>
  </r>
  <r>
    <n v="77587971"/>
    <x v="41"/>
    <x v="15"/>
  </r>
  <r>
    <n v="77587972"/>
    <x v="40"/>
    <x v="16"/>
  </r>
  <r>
    <n v="77587973"/>
    <x v="40"/>
    <x v="0"/>
  </r>
  <r>
    <n v="77587974"/>
    <x v="5"/>
    <x v="14"/>
  </r>
  <r>
    <n v="77587975"/>
    <x v="41"/>
    <x v="9"/>
  </r>
  <r>
    <n v="77587976"/>
    <x v="40"/>
    <x v="13"/>
  </r>
  <r>
    <n v="77587977"/>
    <x v="40"/>
    <x v="10"/>
  </r>
  <r>
    <n v="77587978"/>
    <x v="40"/>
    <x v="0"/>
  </r>
  <r>
    <n v="77587979"/>
    <x v="40"/>
    <x v="4"/>
  </r>
  <r>
    <n v="77587980"/>
    <x v="5"/>
    <x v="12"/>
  </r>
  <r>
    <n v="77587981"/>
    <x v="40"/>
    <x v="2"/>
  </r>
  <r>
    <n v="77587984"/>
    <x v="40"/>
    <x v="10"/>
  </r>
  <r>
    <n v="77587985"/>
    <x v="4"/>
    <x v="13"/>
  </r>
  <r>
    <n v="77587986"/>
    <x v="40"/>
    <x v="3"/>
  </r>
  <r>
    <n v="77587988"/>
    <x v="4"/>
    <x v="15"/>
  </r>
  <r>
    <n v="77587989"/>
    <x v="40"/>
    <x v="11"/>
  </r>
  <r>
    <n v="77587990"/>
    <x v="40"/>
    <x v="2"/>
  </r>
  <r>
    <n v="77587991"/>
    <x v="40"/>
    <x v="4"/>
  </r>
  <r>
    <n v="77587992"/>
    <x v="40"/>
    <x v="7"/>
  </r>
  <r>
    <n v="77587993"/>
    <x v="41"/>
    <x v="1"/>
  </r>
  <r>
    <n v="77587994"/>
    <x v="40"/>
    <x v="16"/>
  </r>
  <r>
    <n v="77587996"/>
    <x v="40"/>
    <x v="17"/>
  </r>
  <r>
    <n v="77587997"/>
    <x v="40"/>
    <x v="13"/>
  </r>
  <r>
    <n v="77587998"/>
    <x v="5"/>
    <x v="0"/>
  </r>
  <r>
    <n v="77587999"/>
    <x v="5"/>
    <x v="5"/>
  </r>
  <r>
    <n v="77588000"/>
    <x v="40"/>
    <x v="5"/>
  </r>
  <r>
    <n v="77588001"/>
    <x v="40"/>
    <x v="13"/>
  </r>
  <r>
    <n v="77588002"/>
    <x v="40"/>
    <x v="10"/>
  </r>
  <r>
    <n v="77588003"/>
    <x v="41"/>
    <x v="15"/>
  </r>
  <r>
    <n v="77588004"/>
    <x v="41"/>
    <x v="15"/>
  </r>
  <r>
    <n v="77588005"/>
    <x v="41"/>
    <x v="17"/>
  </r>
  <r>
    <n v="77588007"/>
    <x v="40"/>
    <x v="15"/>
  </r>
  <r>
    <n v="77588008"/>
    <x v="40"/>
    <x v="10"/>
  </r>
  <r>
    <n v="77588009"/>
    <x v="40"/>
    <x v="3"/>
  </r>
  <r>
    <n v="77588010"/>
    <x v="40"/>
    <x v="16"/>
  </r>
  <r>
    <n v="77588011"/>
    <x v="40"/>
    <x v="9"/>
  </r>
  <r>
    <n v="77588012"/>
    <x v="41"/>
    <x v="18"/>
  </r>
  <r>
    <n v="77588013"/>
    <x v="40"/>
    <x v="17"/>
  </r>
  <r>
    <n v="77588014"/>
    <x v="4"/>
    <x v="17"/>
  </r>
  <r>
    <n v="77588015"/>
    <x v="40"/>
    <x v="6"/>
  </r>
  <r>
    <n v="77588016"/>
    <x v="41"/>
    <x v="10"/>
  </r>
  <r>
    <n v="77588017"/>
    <x v="41"/>
    <x v="7"/>
  </r>
  <r>
    <n v="77588018"/>
    <x v="40"/>
    <x v="16"/>
  </r>
  <r>
    <n v="77588019"/>
    <x v="40"/>
    <x v="4"/>
  </r>
  <r>
    <n v="77588020"/>
    <x v="40"/>
    <x v="10"/>
  </r>
  <r>
    <n v="77588021"/>
    <x v="40"/>
    <x v="9"/>
  </r>
  <r>
    <n v="77588022"/>
    <x v="41"/>
    <x v="4"/>
  </r>
  <r>
    <n v="77588023"/>
    <x v="40"/>
    <x v="5"/>
  </r>
  <r>
    <n v="77588025"/>
    <x v="40"/>
    <x v="4"/>
  </r>
  <r>
    <n v="77588026"/>
    <x v="40"/>
    <x v="9"/>
  </r>
  <r>
    <n v="77588028"/>
    <x v="40"/>
    <x v="8"/>
  </r>
  <r>
    <n v="77588030"/>
    <x v="41"/>
    <x v="12"/>
  </r>
  <r>
    <n v="77588033"/>
    <x v="41"/>
    <x v="16"/>
  </r>
  <r>
    <n v="77588034"/>
    <x v="41"/>
    <x v="14"/>
  </r>
  <r>
    <n v="77588035"/>
    <x v="40"/>
    <x v="4"/>
  </r>
  <r>
    <n v="77588037"/>
    <x v="40"/>
    <x v="11"/>
  </r>
  <r>
    <n v="77588038"/>
    <x v="40"/>
    <x v="17"/>
  </r>
  <r>
    <n v="77588039"/>
    <x v="40"/>
    <x v="0"/>
  </r>
  <r>
    <n v="77588040"/>
    <x v="41"/>
    <x v="15"/>
  </r>
  <r>
    <n v="77588042"/>
    <x v="41"/>
    <x v="4"/>
  </r>
  <r>
    <n v="77588043"/>
    <x v="40"/>
    <x v="16"/>
  </r>
  <r>
    <n v="77588044"/>
    <x v="40"/>
    <x v="13"/>
  </r>
  <r>
    <n v="77588045"/>
    <x v="40"/>
    <x v="16"/>
  </r>
  <r>
    <n v="77588050"/>
    <x v="41"/>
    <x v="0"/>
  </r>
  <r>
    <n v="77588051"/>
    <x v="41"/>
    <x v="16"/>
  </r>
  <r>
    <n v="77588052"/>
    <x v="40"/>
    <x v="8"/>
  </r>
  <r>
    <n v="77588053"/>
    <x v="41"/>
    <x v="7"/>
  </r>
  <r>
    <n v="77588054"/>
    <x v="40"/>
    <x v="7"/>
  </r>
  <r>
    <n v="77588057"/>
    <x v="40"/>
    <x v="13"/>
  </r>
  <r>
    <n v="77588058"/>
    <x v="40"/>
    <x v="13"/>
  </r>
  <r>
    <n v="77588059"/>
    <x v="40"/>
    <x v="16"/>
  </r>
  <r>
    <n v="77588060"/>
    <x v="41"/>
    <x v="6"/>
  </r>
  <r>
    <n v="77588061"/>
    <x v="40"/>
    <x v="17"/>
  </r>
  <r>
    <n v="77588062"/>
    <x v="5"/>
    <x v="17"/>
  </r>
  <r>
    <n v="77588063"/>
    <x v="5"/>
    <x v="17"/>
  </r>
  <r>
    <n v="77588064"/>
    <x v="5"/>
    <x v="13"/>
  </r>
  <r>
    <n v="77588065"/>
    <x v="40"/>
    <x v="14"/>
  </r>
  <r>
    <n v="77588066"/>
    <x v="40"/>
    <x v="1"/>
  </r>
  <r>
    <n v="77588068"/>
    <x v="40"/>
    <x v="4"/>
  </r>
  <r>
    <n v="77588069"/>
    <x v="40"/>
    <x v="9"/>
  </r>
  <r>
    <n v="77588070"/>
    <x v="41"/>
    <x v="8"/>
  </r>
  <r>
    <n v="77588072"/>
    <x v="41"/>
    <x v="14"/>
  </r>
  <r>
    <n v="77588073"/>
    <x v="4"/>
    <x v="13"/>
  </r>
  <r>
    <n v="77588074"/>
    <x v="40"/>
    <x v="9"/>
  </r>
  <r>
    <n v="77588075"/>
    <x v="40"/>
    <x v="2"/>
  </r>
  <r>
    <n v="77588076"/>
    <x v="5"/>
    <x v="8"/>
  </r>
  <r>
    <n v="77588077"/>
    <x v="40"/>
    <x v="7"/>
  </r>
  <r>
    <n v="77588079"/>
    <x v="40"/>
    <x v="16"/>
  </r>
  <r>
    <n v="77588080"/>
    <x v="40"/>
    <x v="12"/>
  </r>
  <r>
    <n v="77588081"/>
    <x v="5"/>
    <x v="16"/>
  </r>
  <r>
    <n v="77588082"/>
    <x v="40"/>
    <x v="16"/>
  </r>
  <r>
    <n v="77588084"/>
    <x v="40"/>
    <x v="14"/>
  </r>
  <r>
    <n v="77588085"/>
    <x v="41"/>
    <x v="16"/>
  </r>
  <r>
    <n v="77588087"/>
    <x v="40"/>
    <x v="1"/>
  </r>
  <r>
    <n v="77588088"/>
    <x v="41"/>
    <x v="13"/>
  </r>
  <r>
    <n v="77588089"/>
    <x v="40"/>
    <x v="10"/>
  </r>
  <r>
    <n v="77588091"/>
    <x v="40"/>
    <x v="4"/>
  </r>
  <r>
    <n v="77588092"/>
    <x v="40"/>
    <x v="14"/>
  </r>
  <r>
    <n v="77588094"/>
    <x v="5"/>
    <x v="13"/>
  </r>
  <r>
    <n v="77588095"/>
    <x v="5"/>
    <x v="13"/>
  </r>
  <r>
    <n v="77588096"/>
    <x v="40"/>
    <x v="13"/>
  </r>
  <r>
    <n v="77588097"/>
    <x v="41"/>
    <x v="4"/>
  </r>
  <r>
    <n v="77588098"/>
    <x v="41"/>
    <x v="7"/>
  </r>
  <r>
    <n v="77588099"/>
    <x v="40"/>
    <x v="4"/>
  </r>
  <r>
    <n v="77588100"/>
    <x v="40"/>
    <x v="11"/>
  </r>
  <r>
    <n v="77588101"/>
    <x v="5"/>
    <x v="9"/>
  </r>
  <r>
    <n v="77588102"/>
    <x v="40"/>
    <x v="14"/>
  </r>
  <r>
    <n v="77588104"/>
    <x v="41"/>
    <x v="4"/>
  </r>
  <r>
    <n v="77588105"/>
    <x v="41"/>
    <x v="14"/>
  </r>
  <r>
    <n v="77588106"/>
    <x v="40"/>
    <x v="12"/>
  </r>
  <r>
    <n v="77588107"/>
    <x v="5"/>
    <x v="14"/>
  </r>
  <r>
    <n v="77588108"/>
    <x v="40"/>
    <x v="0"/>
  </r>
  <r>
    <n v="77588109"/>
    <x v="40"/>
    <x v="0"/>
  </r>
  <r>
    <n v="77588110"/>
    <x v="40"/>
    <x v="4"/>
  </r>
  <r>
    <n v="77588111"/>
    <x v="40"/>
    <x v="11"/>
  </r>
  <r>
    <n v="77588112"/>
    <x v="40"/>
    <x v="13"/>
  </r>
  <r>
    <n v="77588114"/>
    <x v="40"/>
    <x v="12"/>
  </r>
  <r>
    <n v="77588115"/>
    <x v="4"/>
    <x v="3"/>
  </r>
  <r>
    <n v="77588116"/>
    <x v="40"/>
    <x v="1"/>
  </r>
  <r>
    <n v="77588117"/>
    <x v="41"/>
    <x v="16"/>
  </r>
  <r>
    <n v="77588118"/>
    <x v="41"/>
    <x v="9"/>
  </r>
  <r>
    <n v="77588119"/>
    <x v="41"/>
    <x v="4"/>
  </r>
  <r>
    <n v="77588120"/>
    <x v="41"/>
    <x v="2"/>
  </r>
  <r>
    <n v="77588122"/>
    <x v="40"/>
    <x v="16"/>
  </r>
  <r>
    <n v="77588123"/>
    <x v="41"/>
    <x v="14"/>
  </r>
  <r>
    <n v="77588124"/>
    <x v="40"/>
    <x v="10"/>
  </r>
  <r>
    <n v="77588125"/>
    <x v="40"/>
    <x v="1"/>
  </r>
  <r>
    <n v="77588126"/>
    <x v="40"/>
    <x v="2"/>
  </r>
  <r>
    <n v="77588128"/>
    <x v="40"/>
    <x v="10"/>
  </r>
  <r>
    <n v="77588129"/>
    <x v="5"/>
    <x v="8"/>
  </r>
  <r>
    <n v="77588130"/>
    <x v="40"/>
    <x v="17"/>
  </r>
  <r>
    <n v="77588131"/>
    <x v="5"/>
    <x v="3"/>
  </r>
  <r>
    <n v="77588133"/>
    <x v="40"/>
    <x v="1"/>
  </r>
  <r>
    <n v="77588134"/>
    <x v="40"/>
    <x v="16"/>
  </r>
  <r>
    <n v="77588135"/>
    <x v="40"/>
    <x v="15"/>
  </r>
  <r>
    <n v="77588136"/>
    <x v="5"/>
    <x v="0"/>
  </r>
  <r>
    <n v="77588139"/>
    <x v="40"/>
    <x v="16"/>
  </r>
  <r>
    <n v="77588140"/>
    <x v="40"/>
    <x v="16"/>
  </r>
  <r>
    <n v="77588141"/>
    <x v="40"/>
    <x v="1"/>
  </r>
  <r>
    <n v="77588142"/>
    <x v="41"/>
    <x v="8"/>
  </r>
  <r>
    <n v="77588146"/>
    <x v="40"/>
    <x v="15"/>
  </r>
  <r>
    <n v="77588147"/>
    <x v="41"/>
    <x v="11"/>
  </r>
  <r>
    <n v="77588148"/>
    <x v="40"/>
    <x v="0"/>
  </r>
  <r>
    <n v="77588150"/>
    <x v="40"/>
    <x v="15"/>
  </r>
  <r>
    <n v="77588151"/>
    <x v="40"/>
    <x v="18"/>
  </r>
  <r>
    <n v="77588152"/>
    <x v="40"/>
    <x v="16"/>
  </r>
  <r>
    <n v="77588153"/>
    <x v="41"/>
    <x v="11"/>
  </r>
  <r>
    <n v="77588154"/>
    <x v="40"/>
    <x v="3"/>
  </r>
  <r>
    <n v="77588155"/>
    <x v="40"/>
    <x v="17"/>
  </r>
  <r>
    <n v="77588156"/>
    <x v="40"/>
    <x v="3"/>
  </r>
  <r>
    <n v="77588157"/>
    <x v="40"/>
    <x v="0"/>
  </r>
  <r>
    <n v="77588158"/>
    <x v="40"/>
    <x v="1"/>
  </r>
  <r>
    <n v="77588159"/>
    <x v="40"/>
    <x v="10"/>
  </r>
  <r>
    <n v="77588160"/>
    <x v="40"/>
    <x v="14"/>
  </r>
  <r>
    <n v="77588161"/>
    <x v="40"/>
    <x v="2"/>
  </r>
  <r>
    <n v="77588162"/>
    <x v="40"/>
    <x v="7"/>
  </r>
  <r>
    <n v="77588163"/>
    <x v="41"/>
    <x v="2"/>
  </r>
  <r>
    <n v="77588164"/>
    <x v="41"/>
    <x v="10"/>
  </r>
  <r>
    <n v="77588165"/>
    <x v="4"/>
    <x v="12"/>
  </r>
  <r>
    <n v="77588168"/>
    <x v="40"/>
    <x v="0"/>
  </r>
  <r>
    <n v="77588169"/>
    <x v="48"/>
    <x v="15"/>
  </r>
  <r>
    <n v="77588171"/>
    <x v="40"/>
    <x v="4"/>
  </r>
  <r>
    <n v="77588172"/>
    <x v="40"/>
    <x v="0"/>
  </r>
  <r>
    <n v="77588173"/>
    <x v="40"/>
    <x v="5"/>
  </r>
  <r>
    <n v="77588174"/>
    <x v="40"/>
    <x v="13"/>
  </r>
  <r>
    <n v="77588175"/>
    <x v="41"/>
    <x v="7"/>
  </r>
  <r>
    <n v="77588176"/>
    <x v="40"/>
    <x v="9"/>
  </r>
  <r>
    <n v="77588177"/>
    <x v="40"/>
    <x v="2"/>
  </r>
  <r>
    <n v="77588178"/>
    <x v="40"/>
    <x v="4"/>
  </r>
  <r>
    <n v="77588180"/>
    <x v="40"/>
    <x v="3"/>
  </r>
  <r>
    <n v="77588182"/>
    <x v="40"/>
    <x v="2"/>
  </r>
  <r>
    <n v="77588183"/>
    <x v="40"/>
    <x v="4"/>
  </r>
  <r>
    <n v="77588184"/>
    <x v="40"/>
    <x v="1"/>
  </r>
  <r>
    <n v="77588185"/>
    <x v="40"/>
    <x v="5"/>
  </r>
  <r>
    <n v="77588188"/>
    <x v="40"/>
    <x v="11"/>
  </r>
  <r>
    <n v="77588189"/>
    <x v="40"/>
    <x v="11"/>
  </r>
  <r>
    <n v="77588190"/>
    <x v="40"/>
    <x v="16"/>
  </r>
  <r>
    <n v="77588191"/>
    <x v="40"/>
    <x v="3"/>
  </r>
  <r>
    <n v="77588192"/>
    <x v="40"/>
    <x v="17"/>
  </r>
  <r>
    <n v="77588194"/>
    <x v="40"/>
    <x v="6"/>
  </r>
  <r>
    <n v="77588195"/>
    <x v="40"/>
    <x v="4"/>
  </r>
  <r>
    <n v="77588196"/>
    <x v="40"/>
    <x v="1"/>
  </r>
  <r>
    <n v="77588197"/>
    <x v="40"/>
    <x v="12"/>
  </r>
  <r>
    <n v="77588199"/>
    <x v="40"/>
    <x v="14"/>
  </r>
  <r>
    <n v="77588200"/>
    <x v="40"/>
    <x v="13"/>
  </r>
  <r>
    <n v="77588201"/>
    <x v="40"/>
    <x v="14"/>
  </r>
  <r>
    <n v="77588202"/>
    <x v="40"/>
    <x v="0"/>
  </r>
  <r>
    <n v="77588203"/>
    <x v="40"/>
    <x v="14"/>
  </r>
  <r>
    <n v="77588204"/>
    <x v="41"/>
    <x v="4"/>
  </r>
  <r>
    <n v="77588206"/>
    <x v="40"/>
    <x v="14"/>
  </r>
  <r>
    <n v="77588207"/>
    <x v="40"/>
    <x v="2"/>
  </r>
  <r>
    <n v="77588208"/>
    <x v="40"/>
    <x v="0"/>
  </r>
  <r>
    <n v="77588209"/>
    <x v="41"/>
    <x v="4"/>
  </r>
  <r>
    <n v="77588210"/>
    <x v="40"/>
    <x v="4"/>
  </r>
  <r>
    <n v="77588211"/>
    <x v="41"/>
    <x v="16"/>
  </r>
  <r>
    <n v="77588213"/>
    <x v="40"/>
    <x v="5"/>
  </r>
  <r>
    <n v="77588214"/>
    <x v="41"/>
    <x v="10"/>
  </r>
  <r>
    <n v="77588215"/>
    <x v="40"/>
    <x v="9"/>
  </r>
  <r>
    <n v="77588217"/>
    <x v="40"/>
    <x v="16"/>
  </r>
  <r>
    <n v="77588218"/>
    <x v="40"/>
    <x v="16"/>
  </r>
  <r>
    <n v="77588220"/>
    <x v="41"/>
    <x v="12"/>
  </r>
  <r>
    <n v="77588221"/>
    <x v="41"/>
    <x v="15"/>
  </r>
  <r>
    <n v="77588222"/>
    <x v="40"/>
    <x v="12"/>
  </r>
  <r>
    <n v="77588223"/>
    <x v="40"/>
    <x v="13"/>
  </r>
  <r>
    <n v="77588224"/>
    <x v="41"/>
    <x v="15"/>
  </r>
  <r>
    <n v="77588225"/>
    <x v="40"/>
    <x v="4"/>
  </r>
  <r>
    <n v="77588227"/>
    <x v="40"/>
    <x v="5"/>
  </r>
  <r>
    <n v="77588228"/>
    <x v="40"/>
    <x v="10"/>
  </r>
  <r>
    <n v="77588229"/>
    <x v="40"/>
    <x v="4"/>
  </r>
  <r>
    <n v="77588230"/>
    <x v="41"/>
    <x v="13"/>
  </r>
  <r>
    <n v="77588231"/>
    <x v="40"/>
    <x v="17"/>
  </r>
  <r>
    <n v="77588233"/>
    <x v="40"/>
    <x v="16"/>
  </r>
  <r>
    <n v="77588234"/>
    <x v="40"/>
    <x v="8"/>
  </r>
  <r>
    <n v="77588235"/>
    <x v="40"/>
    <x v="10"/>
  </r>
  <r>
    <n v="77588236"/>
    <x v="40"/>
    <x v="0"/>
  </r>
  <r>
    <n v="77588237"/>
    <x v="40"/>
    <x v="13"/>
  </r>
  <r>
    <n v="77588238"/>
    <x v="40"/>
    <x v="16"/>
  </r>
  <r>
    <n v="77588239"/>
    <x v="40"/>
    <x v="8"/>
  </r>
  <r>
    <n v="77588240"/>
    <x v="40"/>
    <x v="4"/>
  </r>
  <r>
    <n v="77588242"/>
    <x v="40"/>
    <x v="11"/>
  </r>
  <r>
    <n v="77588245"/>
    <x v="41"/>
    <x v="15"/>
  </r>
  <r>
    <n v="77588246"/>
    <x v="40"/>
    <x v="1"/>
  </r>
  <r>
    <n v="77588247"/>
    <x v="41"/>
    <x v="2"/>
  </r>
  <r>
    <n v="77588250"/>
    <x v="40"/>
    <x v="11"/>
  </r>
  <r>
    <n v="77588251"/>
    <x v="40"/>
    <x v="14"/>
  </r>
  <r>
    <n v="77588252"/>
    <x v="40"/>
    <x v="4"/>
  </r>
  <r>
    <n v="77588253"/>
    <x v="40"/>
    <x v="8"/>
  </r>
  <r>
    <n v="77588254"/>
    <x v="40"/>
    <x v="0"/>
  </r>
  <r>
    <n v="77588255"/>
    <x v="40"/>
    <x v="15"/>
  </r>
  <r>
    <n v="77588256"/>
    <x v="40"/>
    <x v="13"/>
  </r>
  <r>
    <n v="77588257"/>
    <x v="40"/>
    <x v="4"/>
  </r>
  <r>
    <n v="77588259"/>
    <x v="40"/>
    <x v="14"/>
  </r>
  <r>
    <n v="77588260"/>
    <x v="41"/>
    <x v="0"/>
  </r>
  <r>
    <n v="77588261"/>
    <x v="5"/>
    <x v="17"/>
  </r>
  <r>
    <n v="77588262"/>
    <x v="40"/>
    <x v="18"/>
  </r>
  <r>
    <n v="77588263"/>
    <x v="40"/>
    <x v="16"/>
  </r>
  <r>
    <n v="77588266"/>
    <x v="5"/>
    <x v="0"/>
  </r>
  <r>
    <n v="77588267"/>
    <x v="40"/>
    <x v="17"/>
  </r>
  <r>
    <n v="77588268"/>
    <x v="41"/>
    <x v="14"/>
  </r>
  <r>
    <n v="77588270"/>
    <x v="41"/>
    <x v="9"/>
  </r>
  <r>
    <n v="77588271"/>
    <x v="40"/>
    <x v="10"/>
  </r>
  <r>
    <n v="77588273"/>
    <x v="40"/>
    <x v="1"/>
  </r>
  <r>
    <n v="77588275"/>
    <x v="40"/>
    <x v="7"/>
  </r>
  <r>
    <n v="77588276"/>
    <x v="40"/>
    <x v="4"/>
  </r>
  <r>
    <n v="77588277"/>
    <x v="40"/>
    <x v="5"/>
  </r>
  <r>
    <n v="77588279"/>
    <x v="40"/>
    <x v="18"/>
  </r>
  <r>
    <n v="77588280"/>
    <x v="5"/>
    <x v="2"/>
  </r>
  <r>
    <n v="77588281"/>
    <x v="40"/>
    <x v="9"/>
  </r>
  <r>
    <n v="77588282"/>
    <x v="40"/>
    <x v="0"/>
  </r>
  <r>
    <n v="77588283"/>
    <x v="41"/>
    <x v="12"/>
  </r>
  <r>
    <n v="77588284"/>
    <x v="40"/>
    <x v="3"/>
  </r>
  <r>
    <n v="77588285"/>
    <x v="5"/>
    <x v="0"/>
  </r>
  <r>
    <n v="77588287"/>
    <x v="41"/>
    <x v="18"/>
  </r>
  <r>
    <n v="77588288"/>
    <x v="41"/>
    <x v="9"/>
  </r>
  <r>
    <n v="77588289"/>
    <x v="40"/>
    <x v="18"/>
  </r>
  <r>
    <n v="77588290"/>
    <x v="40"/>
    <x v="4"/>
  </r>
  <r>
    <n v="77588292"/>
    <x v="40"/>
    <x v="2"/>
  </r>
  <r>
    <n v="77588293"/>
    <x v="40"/>
    <x v="16"/>
  </r>
  <r>
    <n v="77588294"/>
    <x v="41"/>
    <x v="0"/>
  </r>
  <r>
    <n v="77588295"/>
    <x v="41"/>
    <x v="4"/>
  </r>
  <r>
    <n v="77588296"/>
    <x v="41"/>
    <x v="7"/>
  </r>
  <r>
    <n v="77588297"/>
    <x v="41"/>
    <x v="7"/>
  </r>
  <r>
    <n v="77588298"/>
    <x v="40"/>
    <x v="0"/>
  </r>
  <r>
    <n v="77588299"/>
    <x v="41"/>
    <x v="1"/>
  </r>
  <r>
    <n v="77588300"/>
    <x v="40"/>
    <x v="12"/>
  </r>
  <r>
    <n v="77588301"/>
    <x v="40"/>
    <x v="16"/>
  </r>
  <r>
    <n v="77588302"/>
    <x v="5"/>
    <x v="6"/>
  </r>
  <r>
    <n v="77588303"/>
    <x v="40"/>
    <x v="16"/>
  </r>
  <r>
    <n v="77588304"/>
    <x v="40"/>
    <x v="6"/>
  </r>
  <r>
    <n v="77588305"/>
    <x v="40"/>
    <x v="10"/>
  </r>
  <r>
    <n v="77588306"/>
    <x v="40"/>
    <x v="5"/>
  </r>
  <r>
    <n v="77588307"/>
    <x v="40"/>
    <x v="18"/>
  </r>
  <r>
    <n v="77588309"/>
    <x v="40"/>
    <x v="11"/>
  </r>
  <r>
    <n v="77588310"/>
    <x v="40"/>
    <x v="12"/>
  </r>
  <r>
    <n v="77588311"/>
    <x v="40"/>
    <x v="14"/>
  </r>
  <r>
    <n v="77588312"/>
    <x v="41"/>
    <x v="2"/>
  </r>
  <r>
    <n v="77588313"/>
    <x v="41"/>
    <x v="7"/>
  </r>
  <r>
    <n v="77588314"/>
    <x v="41"/>
    <x v="15"/>
  </r>
  <r>
    <n v="77588315"/>
    <x v="40"/>
    <x v="4"/>
  </r>
  <r>
    <n v="77588316"/>
    <x v="40"/>
    <x v="7"/>
  </r>
  <r>
    <n v="77588317"/>
    <x v="40"/>
    <x v="5"/>
  </r>
  <r>
    <n v="77588318"/>
    <x v="40"/>
    <x v="3"/>
  </r>
  <r>
    <n v="77588319"/>
    <x v="40"/>
    <x v="5"/>
  </r>
  <r>
    <n v="77588320"/>
    <x v="41"/>
    <x v="17"/>
  </r>
  <r>
    <n v="77588321"/>
    <x v="40"/>
    <x v="10"/>
  </r>
  <r>
    <n v="77588322"/>
    <x v="40"/>
    <x v="4"/>
  </r>
  <r>
    <n v="77588323"/>
    <x v="40"/>
    <x v="9"/>
  </r>
  <r>
    <n v="77588324"/>
    <x v="40"/>
    <x v="18"/>
  </r>
  <r>
    <n v="77588325"/>
    <x v="41"/>
    <x v="10"/>
  </r>
  <r>
    <n v="77588326"/>
    <x v="40"/>
    <x v="14"/>
  </r>
  <r>
    <n v="77588327"/>
    <x v="5"/>
    <x v="0"/>
  </r>
  <r>
    <n v="77588328"/>
    <x v="40"/>
    <x v="5"/>
  </r>
  <r>
    <n v="77588329"/>
    <x v="40"/>
    <x v="3"/>
  </r>
  <r>
    <n v="77588330"/>
    <x v="40"/>
    <x v="4"/>
  </r>
  <r>
    <n v="77588331"/>
    <x v="40"/>
    <x v="4"/>
  </r>
  <r>
    <n v="77588332"/>
    <x v="41"/>
    <x v="12"/>
  </r>
  <r>
    <n v="77588333"/>
    <x v="40"/>
    <x v="3"/>
  </r>
  <r>
    <n v="77588334"/>
    <x v="42"/>
    <x v="15"/>
  </r>
  <r>
    <n v="77588335"/>
    <x v="40"/>
    <x v="1"/>
  </r>
  <r>
    <n v="77588336"/>
    <x v="40"/>
    <x v="1"/>
  </r>
  <r>
    <n v="77588338"/>
    <x v="41"/>
    <x v="16"/>
  </r>
  <r>
    <n v="77588339"/>
    <x v="40"/>
    <x v="7"/>
  </r>
  <r>
    <n v="77588341"/>
    <x v="40"/>
    <x v="7"/>
  </r>
  <r>
    <n v="77588343"/>
    <x v="41"/>
    <x v="4"/>
  </r>
  <r>
    <n v="77588344"/>
    <x v="40"/>
    <x v="0"/>
  </r>
  <r>
    <n v="77588345"/>
    <x v="41"/>
    <x v="4"/>
  </r>
  <r>
    <n v="77588346"/>
    <x v="41"/>
    <x v="16"/>
  </r>
  <r>
    <n v="77588347"/>
    <x v="40"/>
    <x v="13"/>
  </r>
  <r>
    <n v="77588348"/>
    <x v="41"/>
    <x v="16"/>
  </r>
  <r>
    <n v="77588349"/>
    <x v="41"/>
    <x v="3"/>
  </r>
  <r>
    <n v="77588350"/>
    <x v="40"/>
    <x v="9"/>
  </r>
  <r>
    <n v="77588351"/>
    <x v="41"/>
    <x v="16"/>
  </r>
  <r>
    <n v="77588352"/>
    <x v="40"/>
    <x v="13"/>
  </r>
  <r>
    <n v="77588356"/>
    <x v="40"/>
    <x v="18"/>
  </r>
  <r>
    <n v="77588357"/>
    <x v="40"/>
    <x v="10"/>
  </r>
  <r>
    <n v="77588358"/>
    <x v="41"/>
    <x v="12"/>
  </r>
  <r>
    <n v="77588359"/>
    <x v="41"/>
    <x v="4"/>
  </r>
  <r>
    <n v="77588360"/>
    <x v="40"/>
    <x v="7"/>
  </r>
  <r>
    <n v="77588363"/>
    <x v="40"/>
    <x v="5"/>
  </r>
  <r>
    <n v="77588364"/>
    <x v="40"/>
    <x v="10"/>
  </r>
  <r>
    <n v="77588365"/>
    <x v="40"/>
    <x v="12"/>
  </r>
  <r>
    <n v="77588366"/>
    <x v="40"/>
    <x v="3"/>
  </r>
  <r>
    <n v="77588367"/>
    <x v="40"/>
    <x v="17"/>
  </r>
  <r>
    <n v="77588368"/>
    <x v="40"/>
    <x v="3"/>
  </r>
  <r>
    <n v="77588369"/>
    <x v="41"/>
    <x v="7"/>
  </r>
  <r>
    <n v="77588370"/>
    <x v="40"/>
    <x v="1"/>
  </r>
  <r>
    <n v="77588372"/>
    <x v="40"/>
    <x v="15"/>
  </r>
  <r>
    <n v="77588373"/>
    <x v="40"/>
    <x v="5"/>
  </r>
  <r>
    <n v="77588374"/>
    <x v="40"/>
    <x v="10"/>
  </r>
  <r>
    <n v="77588376"/>
    <x v="40"/>
    <x v="13"/>
  </r>
  <r>
    <n v="77588377"/>
    <x v="40"/>
    <x v="7"/>
  </r>
  <r>
    <n v="77588378"/>
    <x v="41"/>
    <x v="0"/>
  </r>
  <r>
    <n v="77588379"/>
    <x v="41"/>
    <x v="15"/>
  </r>
  <r>
    <n v="77588380"/>
    <x v="41"/>
    <x v="1"/>
  </r>
  <r>
    <n v="77588381"/>
    <x v="40"/>
    <x v="2"/>
  </r>
  <r>
    <n v="77588382"/>
    <x v="5"/>
    <x v="3"/>
  </r>
  <r>
    <n v="77588383"/>
    <x v="5"/>
    <x v="6"/>
  </r>
  <r>
    <n v="77588384"/>
    <x v="40"/>
    <x v="13"/>
  </r>
  <r>
    <n v="77588386"/>
    <x v="41"/>
    <x v="0"/>
  </r>
  <r>
    <n v="77588388"/>
    <x v="40"/>
    <x v="4"/>
  </r>
  <r>
    <n v="77588389"/>
    <x v="40"/>
    <x v="4"/>
  </r>
  <r>
    <n v="77588390"/>
    <x v="40"/>
    <x v="1"/>
  </r>
  <r>
    <n v="77588392"/>
    <x v="40"/>
    <x v="4"/>
  </r>
  <r>
    <n v="77588393"/>
    <x v="5"/>
    <x v="6"/>
  </r>
  <r>
    <n v="77588395"/>
    <x v="40"/>
    <x v="0"/>
  </r>
  <r>
    <n v="77588396"/>
    <x v="40"/>
    <x v="13"/>
  </r>
  <r>
    <n v="77588397"/>
    <x v="40"/>
    <x v="1"/>
  </r>
  <r>
    <n v="77588398"/>
    <x v="41"/>
    <x v="10"/>
  </r>
  <r>
    <n v="77588399"/>
    <x v="40"/>
    <x v="4"/>
  </r>
  <r>
    <n v="77588401"/>
    <x v="40"/>
    <x v="6"/>
  </r>
  <r>
    <n v="77588402"/>
    <x v="41"/>
    <x v="4"/>
  </r>
  <r>
    <n v="77588404"/>
    <x v="40"/>
    <x v="14"/>
  </r>
  <r>
    <n v="77588406"/>
    <x v="40"/>
    <x v="16"/>
  </r>
  <r>
    <n v="77588407"/>
    <x v="40"/>
    <x v="17"/>
  </r>
  <r>
    <n v="77588408"/>
    <x v="41"/>
    <x v="18"/>
  </r>
  <r>
    <n v="77588409"/>
    <x v="5"/>
    <x v="13"/>
  </r>
  <r>
    <n v="77588410"/>
    <x v="48"/>
    <x v="15"/>
  </r>
  <r>
    <n v="77588411"/>
    <x v="41"/>
    <x v="5"/>
  </r>
  <r>
    <n v="77588412"/>
    <x v="41"/>
    <x v="16"/>
  </r>
  <r>
    <n v="77588413"/>
    <x v="40"/>
    <x v="5"/>
  </r>
  <r>
    <n v="77588414"/>
    <x v="41"/>
    <x v="14"/>
  </r>
  <r>
    <n v="77588415"/>
    <x v="40"/>
    <x v="9"/>
  </r>
  <r>
    <n v="77588417"/>
    <x v="40"/>
    <x v="6"/>
  </r>
  <r>
    <n v="77588418"/>
    <x v="41"/>
    <x v="9"/>
  </r>
  <r>
    <n v="77588420"/>
    <x v="40"/>
    <x v="15"/>
  </r>
  <r>
    <n v="77588422"/>
    <x v="40"/>
    <x v="14"/>
  </r>
  <r>
    <n v="77588423"/>
    <x v="40"/>
    <x v="4"/>
  </r>
  <r>
    <n v="77588424"/>
    <x v="40"/>
    <x v="0"/>
  </r>
  <r>
    <n v="77588425"/>
    <x v="41"/>
    <x v="10"/>
  </r>
  <r>
    <n v="77588426"/>
    <x v="41"/>
    <x v="3"/>
  </r>
  <r>
    <n v="77588427"/>
    <x v="40"/>
    <x v="14"/>
  </r>
  <r>
    <n v="77588428"/>
    <x v="40"/>
    <x v="12"/>
  </r>
  <r>
    <n v="77588432"/>
    <x v="41"/>
    <x v="4"/>
  </r>
  <r>
    <n v="77588433"/>
    <x v="40"/>
    <x v="5"/>
  </r>
  <r>
    <n v="77588434"/>
    <x v="40"/>
    <x v="5"/>
  </r>
  <r>
    <n v="77588435"/>
    <x v="40"/>
    <x v="13"/>
  </r>
  <r>
    <n v="77588436"/>
    <x v="42"/>
    <x v="8"/>
  </r>
  <r>
    <n v="77588437"/>
    <x v="41"/>
    <x v="16"/>
  </r>
  <r>
    <n v="77588439"/>
    <x v="40"/>
    <x v="1"/>
  </r>
  <r>
    <n v="77588440"/>
    <x v="40"/>
    <x v="6"/>
  </r>
  <r>
    <n v="77588442"/>
    <x v="5"/>
    <x v="5"/>
  </r>
  <r>
    <n v="77588444"/>
    <x v="5"/>
    <x v="6"/>
  </r>
  <r>
    <n v="77588445"/>
    <x v="40"/>
    <x v="15"/>
  </r>
  <r>
    <n v="77588447"/>
    <x v="40"/>
    <x v="16"/>
  </r>
  <r>
    <n v="77588448"/>
    <x v="41"/>
    <x v="14"/>
  </r>
  <r>
    <n v="77588449"/>
    <x v="41"/>
    <x v="4"/>
  </r>
  <r>
    <n v="77588450"/>
    <x v="40"/>
    <x v="9"/>
  </r>
  <r>
    <n v="77588451"/>
    <x v="42"/>
    <x v="16"/>
  </r>
  <r>
    <n v="77588452"/>
    <x v="40"/>
    <x v="7"/>
  </r>
  <r>
    <n v="77588453"/>
    <x v="40"/>
    <x v="13"/>
  </r>
  <r>
    <n v="77588454"/>
    <x v="5"/>
    <x v="9"/>
  </r>
  <r>
    <n v="77588455"/>
    <x v="40"/>
    <x v="4"/>
  </r>
  <r>
    <n v="77588456"/>
    <x v="40"/>
    <x v="15"/>
  </r>
  <r>
    <n v="77588457"/>
    <x v="41"/>
    <x v="9"/>
  </r>
  <r>
    <n v="77588458"/>
    <x v="41"/>
    <x v="2"/>
  </r>
  <r>
    <n v="77588459"/>
    <x v="41"/>
    <x v="1"/>
  </r>
  <r>
    <n v="77588460"/>
    <x v="41"/>
    <x v="7"/>
  </r>
  <r>
    <n v="77588461"/>
    <x v="40"/>
    <x v="6"/>
  </r>
  <r>
    <n v="77588462"/>
    <x v="40"/>
    <x v="5"/>
  </r>
  <r>
    <n v="77588463"/>
    <x v="41"/>
    <x v="12"/>
  </r>
  <r>
    <n v="77588464"/>
    <x v="41"/>
    <x v="10"/>
  </r>
  <r>
    <n v="77588465"/>
    <x v="40"/>
    <x v="5"/>
  </r>
  <r>
    <n v="77588467"/>
    <x v="40"/>
    <x v="1"/>
  </r>
  <r>
    <n v="77588468"/>
    <x v="41"/>
    <x v="5"/>
  </r>
  <r>
    <n v="77588471"/>
    <x v="40"/>
    <x v="11"/>
  </r>
  <r>
    <n v="77588473"/>
    <x v="40"/>
    <x v="0"/>
  </r>
  <r>
    <n v="77588475"/>
    <x v="40"/>
    <x v="16"/>
  </r>
  <r>
    <n v="77588477"/>
    <x v="40"/>
    <x v="17"/>
  </r>
  <r>
    <n v="77588478"/>
    <x v="41"/>
    <x v="5"/>
  </r>
  <r>
    <n v="77588479"/>
    <x v="40"/>
    <x v="11"/>
  </r>
  <r>
    <n v="77588480"/>
    <x v="41"/>
    <x v="6"/>
  </r>
  <r>
    <n v="77588481"/>
    <x v="40"/>
    <x v="16"/>
  </r>
  <r>
    <n v="77588482"/>
    <x v="40"/>
    <x v="2"/>
  </r>
  <r>
    <n v="77588484"/>
    <x v="41"/>
    <x v="8"/>
  </r>
  <r>
    <n v="77588485"/>
    <x v="41"/>
    <x v="11"/>
  </r>
  <r>
    <n v="77588486"/>
    <x v="40"/>
    <x v="4"/>
  </r>
  <r>
    <n v="77588487"/>
    <x v="40"/>
    <x v="11"/>
  </r>
  <r>
    <n v="77588488"/>
    <x v="41"/>
    <x v="16"/>
  </r>
  <r>
    <n v="77588489"/>
    <x v="41"/>
    <x v="3"/>
  </r>
  <r>
    <n v="77588490"/>
    <x v="40"/>
    <x v="11"/>
  </r>
  <r>
    <n v="77588491"/>
    <x v="41"/>
    <x v="1"/>
  </r>
  <r>
    <n v="77588493"/>
    <x v="40"/>
    <x v="11"/>
  </r>
  <r>
    <n v="77588495"/>
    <x v="40"/>
    <x v="0"/>
  </r>
  <r>
    <n v="77588496"/>
    <x v="40"/>
    <x v="4"/>
  </r>
  <r>
    <n v="77588497"/>
    <x v="40"/>
    <x v="9"/>
  </r>
  <r>
    <n v="77588498"/>
    <x v="40"/>
    <x v="5"/>
  </r>
  <r>
    <n v="77588499"/>
    <x v="40"/>
    <x v="0"/>
  </r>
  <r>
    <n v="77588500"/>
    <x v="41"/>
    <x v="0"/>
  </r>
  <r>
    <n v="77588501"/>
    <x v="40"/>
    <x v="4"/>
  </r>
  <r>
    <n v="77588503"/>
    <x v="41"/>
    <x v="5"/>
  </r>
  <r>
    <n v="77588504"/>
    <x v="41"/>
    <x v="14"/>
  </r>
  <r>
    <n v="77588505"/>
    <x v="41"/>
    <x v="17"/>
  </r>
  <r>
    <n v="77588507"/>
    <x v="40"/>
    <x v="2"/>
  </r>
  <r>
    <n v="77588508"/>
    <x v="40"/>
    <x v="9"/>
  </r>
  <r>
    <n v="77588510"/>
    <x v="40"/>
    <x v="14"/>
  </r>
  <r>
    <n v="77588511"/>
    <x v="5"/>
    <x v="14"/>
  </r>
  <r>
    <n v="77588512"/>
    <x v="41"/>
    <x v="16"/>
  </r>
  <r>
    <n v="77588513"/>
    <x v="40"/>
    <x v="14"/>
  </r>
  <r>
    <n v="77588514"/>
    <x v="41"/>
    <x v="0"/>
  </r>
  <r>
    <n v="77588515"/>
    <x v="41"/>
    <x v="5"/>
  </r>
  <r>
    <n v="77588516"/>
    <x v="40"/>
    <x v="18"/>
  </r>
  <r>
    <n v="77588517"/>
    <x v="41"/>
    <x v="0"/>
  </r>
  <r>
    <n v="77588519"/>
    <x v="40"/>
    <x v="0"/>
  </r>
  <r>
    <n v="77588521"/>
    <x v="40"/>
    <x v="0"/>
  </r>
  <r>
    <n v="77588522"/>
    <x v="40"/>
    <x v="4"/>
  </r>
  <r>
    <n v="77588523"/>
    <x v="40"/>
    <x v="1"/>
  </r>
  <r>
    <n v="77588524"/>
    <x v="41"/>
    <x v="16"/>
  </r>
  <r>
    <n v="77588525"/>
    <x v="41"/>
    <x v="7"/>
  </r>
  <r>
    <n v="77588527"/>
    <x v="41"/>
    <x v="6"/>
  </r>
  <r>
    <n v="77588529"/>
    <x v="40"/>
    <x v="10"/>
  </r>
  <r>
    <n v="77588530"/>
    <x v="40"/>
    <x v="1"/>
  </r>
  <r>
    <n v="77588531"/>
    <x v="40"/>
    <x v="6"/>
  </r>
  <r>
    <n v="77588533"/>
    <x v="41"/>
    <x v="3"/>
  </r>
  <r>
    <n v="77588534"/>
    <x v="40"/>
    <x v="13"/>
  </r>
  <r>
    <n v="77588535"/>
    <x v="41"/>
    <x v="18"/>
  </r>
  <r>
    <n v="77588537"/>
    <x v="40"/>
    <x v="7"/>
  </r>
  <r>
    <n v="77588540"/>
    <x v="40"/>
    <x v="16"/>
  </r>
  <r>
    <n v="77588542"/>
    <x v="40"/>
    <x v="14"/>
  </r>
  <r>
    <n v="77588544"/>
    <x v="41"/>
    <x v="0"/>
  </r>
  <r>
    <n v="77588545"/>
    <x v="40"/>
    <x v="17"/>
  </r>
  <r>
    <n v="77588546"/>
    <x v="40"/>
    <x v="14"/>
  </r>
  <r>
    <n v="77588547"/>
    <x v="4"/>
    <x v="6"/>
  </r>
  <r>
    <n v="77588548"/>
    <x v="41"/>
    <x v="11"/>
  </r>
  <r>
    <n v="77588549"/>
    <x v="5"/>
    <x v="10"/>
  </r>
  <r>
    <n v="77588553"/>
    <x v="5"/>
    <x v="17"/>
  </r>
  <r>
    <n v="77588555"/>
    <x v="40"/>
    <x v="2"/>
  </r>
  <r>
    <n v="77588556"/>
    <x v="40"/>
    <x v="3"/>
  </r>
  <r>
    <n v="77588557"/>
    <x v="40"/>
    <x v="4"/>
  </r>
  <r>
    <n v="77588558"/>
    <x v="40"/>
    <x v="16"/>
  </r>
  <r>
    <n v="77588559"/>
    <x v="40"/>
    <x v="15"/>
  </r>
  <r>
    <n v="77588560"/>
    <x v="41"/>
    <x v="16"/>
  </r>
  <r>
    <n v="77588561"/>
    <x v="40"/>
    <x v="4"/>
  </r>
  <r>
    <n v="77588562"/>
    <x v="40"/>
    <x v="17"/>
  </r>
  <r>
    <n v="77588563"/>
    <x v="41"/>
    <x v="16"/>
  </r>
  <r>
    <n v="77588564"/>
    <x v="41"/>
    <x v="12"/>
  </r>
  <r>
    <n v="77588566"/>
    <x v="40"/>
    <x v="2"/>
  </r>
  <r>
    <n v="77588567"/>
    <x v="41"/>
    <x v="3"/>
  </r>
  <r>
    <n v="77588568"/>
    <x v="41"/>
    <x v="6"/>
  </r>
  <r>
    <n v="77588569"/>
    <x v="40"/>
    <x v="16"/>
  </r>
  <r>
    <n v="77588570"/>
    <x v="40"/>
    <x v="8"/>
  </r>
  <r>
    <n v="77588571"/>
    <x v="5"/>
    <x v="8"/>
  </r>
  <r>
    <n v="77588573"/>
    <x v="40"/>
    <x v="15"/>
  </r>
  <r>
    <n v="77588574"/>
    <x v="40"/>
    <x v="2"/>
  </r>
  <r>
    <n v="77588575"/>
    <x v="40"/>
    <x v="12"/>
  </r>
  <r>
    <n v="77588576"/>
    <x v="41"/>
    <x v="9"/>
  </r>
  <r>
    <n v="77588577"/>
    <x v="5"/>
    <x v="5"/>
  </r>
  <r>
    <n v="77588578"/>
    <x v="41"/>
    <x v="10"/>
  </r>
  <r>
    <n v="77588579"/>
    <x v="40"/>
    <x v="12"/>
  </r>
  <r>
    <n v="77588581"/>
    <x v="5"/>
    <x v="16"/>
  </r>
  <r>
    <n v="77588582"/>
    <x v="5"/>
    <x v="16"/>
  </r>
  <r>
    <n v="77588584"/>
    <x v="40"/>
    <x v="1"/>
  </r>
  <r>
    <n v="77588585"/>
    <x v="40"/>
    <x v="5"/>
  </r>
  <r>
    <n v="77588586"/>
    <x v="40"/>
    <x v="4"/>
  </r>
  <r>
    <n v="77588587"/>
    <x v="40"/>
    <x v="11"/>
  </r>
  <r>
    <n v="77588588"/>
    <x v="40"/>
    <x v="8"/>
  </r>
  <r>
    <n v="77588589"/>
    <x v="41"/>
    <x v="2"/>
  </r>
  <r>
    <n v="77588590"/>
    <x v="4"/>
    <x v="8"/>
  </r>
  <r>
    <n v="77588591"/>
    <x v="40"/>
    <x v="10"/>
  </r>
  <r>
    <n v="77588593"/>
    <x v="40"/>
    <x v="16"/>
  </r>
  <r>
    <n v="77588595"/>
    <x v="41"/>
    <x v="7"/>
  </r>
  <r>
    <n v="77588596"/>
    <x v="40"/>
    <x v="9"/>
  </r>
  <r>
    <n v="77588597"/>
    <x v="41"/>
    <x v="14"/>
  </r>
  <r>
    <n v="77588598"/>
    <x v="40"/>
    <x v="16"/>
  </r>
  <r>
    <n v="77588601"/>
    <x v="4"/>
    <x v="12"/>
  </r>
  <r>
    <n v="77588602"/>
    <x v="41"/>
    <x v="5"/>
  </r>
  <r>
    <n v="77588603"/>
    <x v="40"/>
    <x v="3"/>
  </r>
  <r>
    <n v="77588604"/>
    <x v="40"/>
    <x v="4"/>
  </r>
  <r>
    <n v="77588606"/>
    <x v="40"/>
    <x v="14"/>
  </r>
  <r>
    <n v="77588607"/>
    <x v="41"/>
    <x v="14"/>
  </r>
  <r>
    <n v="77588608"/>
    <x v="40"/>
    <x v="16"/>
  </r>
  <r>
    <n v="77588609"/>
    <x v="41"/>
    <x v="6"/>
  </r>
  <r>
    <n v="77588610"/>
    <x v="40"/>
    <x v="10"/>
  </r>
  <r>
    <n v="77588612"/>
    <x v="40"/>
    <x v="1"/>
  </r>
  <r>
    <n v="77588613"/>
    <x v="41"/>
    <x v="3"/>
  </r>
  <r>
    <n v="77588614"/>
    <x v="41"/>
    <x v="10"/>
  </r>
  <r>
    <n v="77588615"/>
    <x v="41"/>
    <x v="6"/>
  </r>
  <r>
    <n v="77588616"/>
    <x v="5"/>
    <x v="13"/>
  </r>
  <r>
    <n v="77588617"/>
    <x v="40"/>
    <x v="18"/>
  </r>
  <r>
    <n v="77588618"/>
    <x v="40"/>
    <x v="18"/>
  </r>
  <r>
    <n v="77588619"/>
    <x v="40"/>
    <x v="18"/>
  </r>
  <r>
    <n v="77588620"/>
    <x v="41"/>
    <x v="16"/>
  </r>
  <r>
    <n v="77588621"/>
    <x v="40"/>
    <x v="0"/>
  </r>
  <r>
    <n v="77588622"/>
    <x v="41"/>
    <x v="5"/>
  </r>
  <r>
    <n v="77588624"/>
    <x v="40"/>
    <x v="7"/>
  </r>
  <r>
    <n v="77588625"/>
    <x v="40"/>
    <x v="5"/>
  </r>
  <r>
    <n v="77588626"/>
    <x v="40"/>
    <x v="16"/>
  </r>
  <r>
    <n v="77588627"/>
    <x v="40"/>
    <x v="11"/>
  </r>
  <r>
    <n v="77588629"/>
    <x v="40"/>
    <x v="11"/>
  </r>
  <r>
    <n v="77588630"/>
    <x v="40"/>
    <x v="1"/>
  </r>
  <r>
    <n v="77588631"/>
    <x v="40"/>
    <x v="16"/>
  </r>
  <r>
    <n v="77588632"/>
    <x v="41"/>
    <x v="12"/>
  </r>
  <r>
    <n v="77588634"/>
    <x v="40"/>
    <x v="13"/>
  </r>
  <r>
    <n v="77588637"/>
    <x v="41"/>
    <x v="8"/>
  </r>
  <r>
    <n v="77588638"/>
    <x v="40"/>
    <x v="10"/>
  </r>
  <r>
    <n v="77588639"/>
    <x v="5"/>
    <x v="8"/>
  </r>
  <r>
    <n v="77588640"/>
    <x v="4"/>
    <x v="12"/>
  </r>
  <r>
    <n v="77588641"/>
    <x v="41"/>
    <x v="8"/>
  </r>
  <r>
    <n v="77588642"/>
    <x v="40"/>
    <x v="4"/>
  </r>
  <r>
    <n v="77588643"/>
    <x v="40"/>
    <x v="4"/>
  </r>
  <r>
    <n v="77588644"/>
    <x v="5"/>
    <x v="5"/>
  </r>
  <r>
    <n v="77588645"/>
    <x v="41"/>
    <x v="9"/>
  </r>
  <r>
    <n v="77588646"/>
    <x v="40"/>
    <x v="7"/>
  </r>
  <r>
    <n v="77588647"/>
    <x v="41"/>
    <x v="11"/>
  </r>
  <r>
    <n v="77588648"/>
    <x v="40"/>
    <x v="2"/>
  </r>
  <r>
    <n v="77588649"/>
    <x v="41"/>
    <x v="8"/>
  </r>
  <r>
    <n v="77588651"/>
    <x v="4"/>
    <x v="13"/>
  </r>
  <r>
    <n v="77588652"/>
    <x v="41"/>
    <x v="2"/>
  </r>
  <r>
    <n v="77588653"/>
    <x v="4"/>
    <x v="12"/>
  </r>
  <r>
    <n v="77588654"/>
    <x v="51"/>
    <x v="19"/>
  </r>
  <r>
    <n v="77588655"/>
    <x v="40"/>
    <x v="1"/>
  </r>
  <r>
    <n v="77588656"/>
    <x v="40"/>
    <x v="10"/>
  </r>
  <r>
    <n v="77588658"/>
    <x v="40"/>
    <x v="5"/>
  </r>
  <r>
    <n v="77588659"/>
    <x v="40"/>
    <x v="13"/>
  </r>
  <r>
    <n v="77588661"/>
    <x v="40"/>
    <x v="9"/>
  </r>
  <r>
    <n v="77588662"/>
    <x v="41"/>
    <x v="1"/>
  </r>
  <r>
    <n v="77588663"/>
    <x v="40"/>
    <x v="9"/>
  </r>
  <r>
    <n v="77588664"/>
    <x v="40"/>
    <x v="3"/>
  </r>
  <r>
    <n v="77588666"/>
    <x v="40"/>
    <x v="14"/>
  </r>
  <r>
    <n v="77588668"/>
    <x v="41"/>
    <x v="11"/>
  </r>
  <r>
    <n v="77588669"/>
    <x v="41"/>
    <x v="2"/>
  </r>
  <r>
    <n v="77588670"/>
    <x v="40"/>
    <x v="0"/>
  </r>
  <r>
    <n v="77588671"/>
    <x v="41"/>
    <x v="15"/>
  </r>
  <r>
    <n v="77588672"/>
    <x v="5"/>
    <x v="8"/>
  </r>
  <r>
    <n v="77588674"/>
    <x v="40"/>
    <x v="0"/>
  </r>
  <r>
    <n v="77588675"/>
    <x v="41"/>
    <x v="0"/>
  </r>
  <r>
    <n v="77588676"/>
    <x v="41"/>
    <x v="4"/>
  </r>
  <r>
    <n v="77588677"/>
    <x v="41"/>
    <x v="16"/>
  </r>
  <r>
    <n v="77588678"/>
    <x v="40"/>
    <x v="18"/>
  </r>
  <r>
    <n v="77588680"/>
    <x v="40"/>
    <x v="12"/>
  </r>
  <r>
    <n v="77588683"/>
    <x v="40"/>
    <x v="1"/>
  </r>
  <r>
    <n v="77588684"/>
    <x v="40"/>
    <x v="3"/>
  </r>
  <r>
    <n v="77588685"/>
    <x v="41"/>
    <x v="16"/>
  </r>
  <r>
    <n v="77588686"/>
    <x v="40"/>
    <x v="13"/>
  </r>
  <r>
    <n v="77588691"/>
    <x v="5"/>
    <x v="13"/>
  </r>
  <r>
    <n v="77588692"/>
    <x v="40"/>
    <x v="4"/>
  </r>
  <r>
    <n v="77588693"/>
    <x v="40"/>
    <x v="18"/>
  </r>
  <r>
    <n v="77588694"/>
    <x v="5"/>
    <x v="13"/>
  </r>
  <r>
    <n v="77588695"/>
    <x v="40"/>
    <x v="14"/>
  </r>
  <r>
    <n v="77588696"/>
    <x v="40"/>
    <x v="3"/>
  </r>
  <r>
    <n v="77588699"/>
    <x v="5"/>
    <x v="13"/>
  </r>
  <r>
    <n v="77588700"/>
    <x v="40"/>
    <x v="14"/>
  </r>
  <r>
    <n v="77588701"/>
    <x v="40"/>
    <x v="0"/>
  </r>
  <r>
    <n v="77588702"/>
    <x v="40"/>
    <x v="16"/>
  </r>
  <r>
    <n v="77588704"/>
    <x v="40"/>
    <x v="16"/>
  </r>
  <r>
    <n v="77588705"/>
    <x v="40"/>
    <x v="0"/>
  </r>
  <r>
    <n v="77588706"/>
    <x v="40"/>
    <x v="5"/>
  </r>
  <r>
    <n v="77588707"/>
    <x v="40"/>
    <x v="1"/>
  </r>
  <r>
    <n v="77588708"/>
    <x v="5"/>
    <x v="2"/>
  </r>
  <r>
    <n v="77588709"/>
    <x v="42"/>
    <x v="0"/>
  </r>
  <r>
    <n v="77588710"/>
    <x v="40"/>
    <x v="2"/>
  </r>
  <r>
    <n v="77588711"/>
    <x v="40"/>
    <x v="0"/>
  </r>
  <r>
    <n v="77588713"/>
    <x v="40"/>
    <x v="3"/>
  </r>
  <r>
    <n v="77588714"/>
    <x v="40"/>
    <x v="10"/>
  </r>
  <r>
    <n v="77588716"/>
    <x v="40"/>
    <x v="18"/>
  </r>
  <r>
    <n v="77588717"/>
    <x v="40"/>
    <x v="10"/>
  </r>
  <r>
    <n v="77588718"/>
    <x v="40"/>
    <x v="17"/>
  </r>
  <r>
    <n v="77588719"/>
    <x v="5"/>
    <x v="13"/>
  </r>
  <r>
    <n v="77588720"/>
    <x v="41"/>
    <x v="15"/>
  </r>
  <r>
    <n v="77588721"/>
    <x v="4"/>
    <x v="11"/>
  </r>
  <r>
    <n v="77588722"/>
    <x v="40"/>
    <x v="3"/>
  </r>
  <r>
    <n v="77588723"/>
    <x v="40"/>
    <x v="14"/>
  </r>
  <r>
    <n v="77588724"/>
    <x v="40"/>
    <x v="5"/>
  </r>
  <r>
    <n v="77588725"/>
    <x v="4"/>
    <x v="12"/>
  </r>
  <r>
    <n v="77588726"/>
    <x v="40"/>
    <x v="14"/>
  </r>
  <r>
    <n v="77588727"/>
    <x v="41"/>
    <x v="5"/>
  </r>
  <r>
    <n v="77588728"/>
    <x v="40"/>
    <x v="8"/>
  </r>
  <r>
    <n v="77588729"/>
    <x v="5"/>
    <x v="13"/>
  </r>
  <r>
    <n v="77588730"/>
    <x v="40"/>
    <x v="10"/>
  </r>
  <r>
    <n v="77588732"/>
    <x v="40"/>
    <x v="0"/>
  </r>
  <r>
    <n v="77588733"/>
    <x v="40"/>
    <x v="4"/>
  </r>
  <r>
    <n v="77588734"/>
    <x v="40"/>
    <x v="10"/>
  </r>
  <r>
    <n v="77588735"/>
    <x v="48"/>
    <x v="5"/>
  </r>
  <r>
    <n v="77588736"/>
    <x v="40"/>
    <x v="12"/>
  </r>
  <r>
    <n v="77588738"/>
    <x v="40"/>
    <x v="17"/>
  </r>
  <r>
    <n v="77588739"/>
    <x v="40"/>
    <x v="1"/>
  </r>
  <r>
    <n v="77588740"/>
    <x v="40"/>
    <x v="5"/>
  </r>
  <r>
    <n v="77588741"/>
    <x v="40"/>
    <x v="4"/>
  </r>
  <r>
    <n v="77588742"/>
    <x v="40"/>
    <x v="17"/>
  </r>
  <r>
    <n v="77588743"/>
    <x v="40"/>
    <x v="2"/>
  </r>
  <r>
    <n v="77588746"/>
    <x v="40"/>
    <x v="0"/>
  </r>
  <r>
    <n v="77588747"/>
    <x v="40"/>
    <x v="0"/>
  </r>
  <r>
    <n v="77588748"/>
    <x v="40"/>
    <x v="0"/>
  </r>
  <r>
    <n v="77588749"/>
    <x v="40"/>
    <x v="0"/>
  </r>
  <r>
    <n v="77588750"/>
    <x v="40"/>
    <x v="0"/>
  </r>
  <r>
    <n v="77588751"/>
    <x v="40"/>
    <x v="0"/>
  </r>
  <r>
    <n v="77588752"/>
    <x v="40"/>
    <x v="0"/>
  </r>
  <r>
    <n v="77588753"/>
    <x v="40"/>
    <x v="0"/>
  </r>
  <r>
    <n v="77588754"/>
    <x v="40"/>
    <x v="13"/>
  </r>
  <r>
    <n v="77588755"/>
    <x v="40"/>
    <x v="11"/>
  </r>
  <r>
    <n v="77588756"/>
    <x v="41"/>
    <x v="0"/>
  </r>
  <r>
    <n v="77588757"/>
    <x v="40"/>
    <x v="0"/>
  </r>
  <r>
    <n v="77588758"/>
    <x v="40"/>
    <x v="0"/>
  </r>
  <r>
    <n v="77588759"/>
    <x v="40"/>
    <x v="2"/>
  </r>
  <r>
    <n v="77588761"/>
    <x v="48"/>
    <x v="15"/>
  </r>
  <r>
    <n v="77588762"/>
    <x v="40"/>
    <x v="0"/>
  </r>
  <r>
    <n v="77588763"/>
    <x v="41"/>
    <x v="4"/>
  </r>
  <r>
    <n v="77588764"/>
    <x v="41"/>
    <x v="1"/>
  </r>
  <r>
    <n v="77588765"/>
    <x v="40"/>
    <x v="1"/>
  </r>
  <r>
    <n v="77588766"/>
    <x v="40"/>
    <x v="1"/>
  </r>
  <r>
    <n v="77588767"/>
    <x v="5"/>
    <x v="0"/>
  </r>
  <r>
    <n v="77588768"/>
    <x v="40"/>
    <x v="1"/>
  </r>
  <r>
    <n v="77588769"/>
    <x v="40"/>
    <x v="10"/>
  </r>
  <r>
    <n v="77588770"/>
    <x v="40"/>
    <x v="11"/>
  </r>
  <r>
    <n v="77588771"/>
    <x v="40"/>
    <x v="4"/>
  </r>
  <r>
    <n v="77588772"/>
    <x v="40"/>
    <x v="12"/>
  </r>
  <r>
    <n v="77588774"/>
    <x v="40"/>
    <x v="9"/>
  </r>
  <r>
    <n v="77588777"/>
    <x v="41"/>
    <x v="18"/>
  </r>
  <r>
    <n v="77588778"/>
    <x v="40"/>
    <x v="10"/>
  </r>
  <r>
    <n v="77588779"/>
    <x v="40"/>
    <x v="13"/>
  </r>
  <r>
    <n v="77588780"/>
    <x v="59"/>
    <x v="19"/>
  </r>
  <r>
    <n v="77588781"/>
    <x v="40"/>
    <x v="4"/>
  </r>
  <r>
    <n v="77588784"/>
    <x v="40"/>
    <x v="13"/>
  </r>
  <r>
    <n v="77588785"/>
    <x v="40"/>
    <x v="12"/>
  </r>
  <r>
    <n v="77588786"/>
    <x v="40"/>
    <x v="4"/>
  </r>
  <r>
    <n v="77588787"/>
    <x v="40"/>
    <x v="14"/>
  </r>
  <r>
    <n v="77588788"/>
    <x v="41"/>
    <x v="12"/>
  </r>
  <r>
    <n v="77588790"/>
    <x v="40"/>
    <x v="16"/>
  </r>
  <r>
    <n v="77588791"/>
    <x v="41"/>
    <x v="9"/>
  </r>
  <r>
    <n v="77588792"/>
    <x v="40"/>
    <x v="14"/>
  </r>
  <r>
    <n v="77588793"/>
    <x v="5"/>
    <x v="5"/>
  </r>
  <r>
    <n v="77588794"/>
    <x v="40"/>
    <x v="16"/>
  </r>
  <r>
    <n v="77588795"/>
    <x v="40"/>
    <x v="5"/>
  </r>
  <r>
    <n v="77588796"/>
    <x v="40"/>
    <x v="16"/>
  </r>
  <r>
    <n v="77588797"/>
    <x v="41"/>
    <x v="17"/>
  </r>
  <r>
    <n v="77588798"/>
    <x v="41"/>
    <x v="12"/>
  </r>
  <r>
    <n v="77588800"/>
    <x v="40"/>
    <x v="4"/>
  </r>
  <r>
    <n v="77588801"/>
    <x v="40"/>
    <x v="0"/>
  </r>
  <r>
    <n v="77588803"/>
    <x v="40"/>
    <x v="3"/>
  </r>
  <r>
    <n v="77588804"/>
    <x v="40"/>
    <x v="4"/>
  </r>
  <r>
    <n v="77588805"/>
    <x v="40"/>
    <x v="16"/>
  </r>
  <r>
    <n v="77588806"/>
    <x v="41"/>
    <x v="6"/>
  </r>
  <r>
    <n v="77588807"/>
    <x v="5"/>
    <x v="16"/>
  </r>
  <r>
    <n v="77588808"/>
    <x v="40"/>
    <x v="13"/>
  </r>
  <r>
    <n v="77588811"/>
    <x v="40"/>
    <x v="15"/>
  </r>
  <r>
    <n v="77588813"/>
    <x v="40"/>
    <x v="16"/>
  </r>
  <r>
    <n v="77588818"/>
    <x v="40"/>
    <x v="17"/>
  </r>
  <r>
    <n v="77588820"/>
    <x v="40"/>
    <x v="7"/>
  </r>
  <r>
    <n v="77588821"/>
    <x v="40"/>
    <x v="0"/>
  </r>
  <r>
    <n v="77588822"/>
    <x v="40"/>
    <x v="2"/>
  </r>
  <r>
    <n v="77588824"/>
    <x v="41"/>
    <x v="9"/>
  </r>
  <r>
    <n v="77588825"/>
    <x v="41"/>
    <x v="0"/>
  </r>
  <r>
    <n v="77588826"/>
    <x v="40"/>
    <x v="11"/>
  </r>
  <r>
    <n v="77588827"/>
    <x v="41"/>
    <x v="17"/>
  </r>
  <r>
    <n v="77588828"/>
    <x v="40"/>
    <x v="5"/>
  </r>
  <r>
    <n v="77588829"/>
    <x v="40"/>
    <x v="15"/>
  </r>
  <r>
    <n v="77588831"/>
    <x v="40"/>
    <x v="5"/>
  </r>
  <r>
    <n v="77588832"/>
    <x v="41"/>
    <x v="1"/>
  </r>
  <r>
    <n v="77588833"/>
    <x v="41"/>
    <x v="7"/>
  </r>
  <r>
    <n v="77588834"/>
    <x v="41"/>
    <x v="0"/>
  </r>
  <r>
    <n v="77588835"/>
    <x v="41"/>
    <x v="14"/>
  </r>
  <r>
    <n v="77588836"/>
    <x v="40"/>
    <x v="3"/>
  </r>
  <r>
    <n v="77588839"/>
    <x v="41"/>
    <x v="6"/>
  </r>
  <r>
    <n v="77588840"/>
    <x v="40"/>
    <x v="5"/>
  </r>
  <r>
    <n v="77588841"/>
    <x v="5"/>
    <x v="13"/>
  </r>
  <r>
    <n v="77588842"/>
    <x v="40"/>
    <x v="14"/>
  </r>
  <r>
    <n v="77588844"/>
    <x v="40"/>
    <x v="2"/>
  </r>
  <r>
    <n v="77588846"/>
    <x v="40"/>
    <x v="5"/>
  </r>
  <r>
    <n v="77588847"/>
    <x v="4"/>
    <x v="13"/>
  </r>
  <r>
    <n v="77588849"/>
    <x v="40"/>
    <x v="3"/>
  </r>
  <r>
    <n v="77588850"/>
    <x v="40"/>
    <x v="7"/>
  </r>
  <r>
    <n v="77588851"/>
    <x v="40"/>
    <x v="1"/>
  </r>
  <r>
    <n v="77588852"/>
    <x v="41"/>
    <x v="7"/>
  </r>
  <r>
    <n v="77588853"/>
    <x v="41"/>
    <x v="3"/>
  </r>
  <r>
    <n v="77588854"/>
    <x v="40"/>
    <x v="14"/>
  </r>
  <r>
    <n v="77588855"/>
    <x v="40"/>
    <x v="15"/>
  </r>
  <r>
    <n v="77588857"/>
    <x v="40"/>
    <x v="8"/>
  </r>
  <r>
    <n v="77588859"/>
    <x v="40"/>
    <x v="3"/>
  </r>
  <r>
    <n v="77588860"/>
    <x v="41"/>
    <x v="9"/>
  </r>
  <r>
    <n v="77588861"/>
    <x v="40"/>
    <x v="16"/>
  </r>
  <r>
    <n v="77588862"/>
    <x v="40"/>
    <x v="16"/>
  </r>
  <r>
    <n v="77588863"/>
    <x v="40"/>
    <x v="5"/>
  </r>
  <r>
    <n v="77588864"/>
    <x v="40"/>
    <x v="11"/>
  </r>
  <r>
    <n v="77588865"/>
    <x v="40"/>
    <x v="18"/>
  </r>
  <r>
    <n v="77588866"/>
    <x v="40"/>
    <x v="4"/>
  </r>
  <r>
    <n v="77588867"/>
    <x v="41"/>
    <x v="2"/>
  </r>
  <r>
    <n v="77588868"/>
    <x v="41"/>
    <x v="16"/>
  </r>
  <r>
    <n v="77588869"/>
    <x v="41"/>
    <x v="15"/>
  </r>
  <r>
    <n v="77588873"/>
    <x v="40"/>
    <x v="3"/>
  </r>
  <r>
    <n v="77588874"/>
    <x v="41"/>
    <x v="14"/>
  </r>
  <r>
    <n v="77588875"/>
    <x v="5"/>
    <x v="13"/>
  </r>
  <r>
    <n v="77588876"/>
    <x v="40"/>
    <x v="16"/>
  </r>
  <r>
    <n v="77588877"/>
    <x v="4"/>
    <x v="13"/>
  </r>
  <r>
    <n v="77588878"/>
    <x v="4"/>
    <x v="11"/>
  </r>
  <r>
    <n v="77588879"/>
    <x v="40"/>
    <x v="1"/>
  </r>
  <r>
    <n v="77588881"/>
    <x v="40"/>
    <x v="16"/>
  </r>
  <r>
    <n v="77588882"/>
    <x v="40"/>
    <x v="16"/>
  </r>
  <r>
    <n v="77588883"/>
    <x v="40"/>
    <x v="17"/>
  </r>
  <r>
    <n v="77588884"/>
    <x v="40"/>
    <x v="15"/>
  </r>
  <r>
    <n v="77588885"/>
    <x v="40"/>
    <x v="7"/>
  </r>
  <r>
    <n v="77588887"/>
    <x v="40"/>
    <x v="5"/>
  </r>
  <r>
    <n v="77588888"/>
    <x v="40"/>
    <x v="10"/>
  </r>
  <r>
    <n v="77588889"/>
    <x v="40"/>
    <x v="4"/>
  </r>
  <r>
    <n v="77588890"/>
    <x v="40"/>
    <x v="9"/>
  </r>
  <r>
    <n v="77588891"/>
    <x v="40"/>
    <x v="6"/>
  </r>
  <r>
    <n v="77588892"/>
    <x v="41"/>
    <x v="14"/>
  </r>
  <r>
    <n v="77588893"/>
    <x v="48"/>
    <x v="7"/>
  </r>
  <r>
    <n v="77588894"/>
    <x v="40"/>
    <x v="1"/>
  </r>
  <r>
    <n v="77588895"/>
    <x v="41"/>
    <x v="9"/>
  </r>
  <r>
    <n v="77588896"/>
    <x v="40"/>
    <x v="14"/>
  </r>
  <r>
    <n v="77588897"/>
    <x v="40"/>
    <x v="4"/>
  </r>
  <r>
    <n v="77588898"/>
    <x v="40"/>
    <x v="4"/>
  </r>
  <r>
    <n v="77588899"/>
    <x v="40"/>
    <x v="18"/>
  </r>
  <r>
    <n v="77588900"/>
    <x v="40"/>
    <x v="13"/>
  </r>
  <r>
    <n v="77588901"/>
    <x v="40"/>
    <x v="5"/>
  </r>
  <r>
    <n v="77588902"/>
    <x v="40"/>
    <x v="4"/>
  </r>
  <r>
    <n v="77588903"/>
    <x v="41"/>
    <x v="9"/>
  </r>
  <r>
    <n v="77588904"/>
    <x v="40"/>
    <x v="1"/>
  </r>
  <r>
    <n v="77588905"/>
    <x v="40"/>
    <x v="4"/>
  </r>
  <r>
    <n v="77588906"/>
    <x v="40"/>
    <x v="11"/>
  </r>
  <r>
    <n v="77588907"/>
    <x v="40"/>
    <x v="4"/>
  </r>
  <r>
    <n v="77588908"/>
    <x v="40"/>
    <x v="6"/>
  </r>
  <r>
    <n v="77588909"/>
    <x v="40"/>
    <x v="3"/>
  </r>
  <r>
    <n v="77588910"/>
    <x v="40"/>
    <x v="1"/>
  </r>
  <r>
    <n v="77588911"/>
    <x v="40"/>
    <x v="1"/>
  </r>
  <r>
    <n v="77588912"/>
    <x v="40"/>
    <x v="5"/>
  </r>
  <r>
    <n v="77588913"/>
    <x v="41"/>
    <x v="15"/>
  </r>
  <r>
    <n v="77588915"/>
    <x v="40"/>
    <x v="0"/>
  </r>
  <r>
    <n v="77588917"/>
    <x v="40"/>
    <x v="4"/>
  </r>
  <r>
    <n v="77588918"/>
    <x v="40"/>
    <x v="5"/>
  </r>
  <r>
    <n v="77588919"/>
    <x v="40"/>
    <x v="4"/>
  </r>
  <r>
    <n v="77588920"/>
    <x v="5"/>
    <x v="15"/>
  </r>
  <r>
    <n v="77588921"/>
    <x v="40"/>
    <x v="9"/>
  </r>
  <r>
    <n v="77588922"/>
    <x v="41"/>
    <x v="17"/>
  </r>
  <r>
    <n v="77588924"/>
    <x v="40"/>
    <x v="4"/>
  </r>
  <r>
    <n v="77588925"/>
    <x v="40"/>
    <x v="0"/>
  </r>
  <r>
    <n v="77588927"/>
    <x v="40"/>
    <x v="15"/>
  </r>
  <r>
    <n v="77588928"/>
    <x v="41"/>
    <x v="16"/>
  </r>
  <r>
    <n v="77588930"/>
    <x v="40"/>
    <x v="4"/>
  </r>
  <r>
    <n v="77588931"/>
    <x v="41"/>
    <x v="12"/>
  </r>
  <r>
    <n v="77588933"/>
    <x v="40"/>
    <x v="16"/>
  </r>
  <r>
    <n v="77588934"/>
    <x v="40"/>
    <x v="16"/>
  </r>
  <r>
    <n v="77588935"/>
    <x v="40"/>
    <x v="11"/>
  </r>
  <r>
    <n v="77588937"/>
    <x v="41"/>
    <x v="3"/>
  </r>
  <r>
    <n v="77588938"/>
    <x v="40"/>
    <x v="14"/>
  </r>
  <r>
    <n v="77588939"/>
    <x v="40"/>
    <x v="5"/>
  </r>
  <r>
    <n v="77588940"/>
    <x v="40"/>
    <x v="1"/>
  </r>
  <r>
    <n v="77588942"/>
    <x v="40"/>
    <x v="5"/>
  </r>
  <r>
    <n v="77588944"/>
    <x v="40"/>
    <x v="1"/>
  </r>
  <r>
    <n v="77588945"/>
    <x v="40"/>
    <x v="16"/>
  </r>
  <r>
    <n v="77588946"/>
    <x v="40"/>
    <x v="18"/>
  </r>
  <r>
    <n v="77588948"/>
    <x v="40"/>
    <x v="14"/>
  </r>
  <r>
    <n v="77588949"/>
    <x v="41"/>
    <x v="8"/>
  </r>
  <r>
    <n v="77588950"/>
    <x v="41"/>
    <x v="8"/>
  </r>
  <r>
    <n v="77588952"/>
    <x v="40"/>
    <x v="3"/>
  </r>
  <r>
    <n v="77588953"/>
    <x v="40"/>
    <x v="14"/>
  </r>
  <r>
    <n v="77588954"/>
    <x v="41"/>
    <x v="9"/>
  </r>
  <r>
    <n v="77588955"/>
    <x v="40"/>
    <x v="4"/>
  </r>
  <r>
    <n v="77588957"/>
    <x v="40"/>
    <x v="3"/>
  </r>
  <r>
    <n v="77588958"/>
    <x v="40"/>
    <x v="16"/>
  </r>
  <r>
    <n v="77588959"/>
    <x v="40"/>
    <x v="2"/>
  </r>
  <r>
    <n v="77588960"/>
    <x v="40"/>
    <x v="10"/>
  </r>
  <r>
    <n v="77588962"/>
    <x v="40"/>
    <x v="11"/>
  </r>
  <r>
    <n v="77588963"/>
    <x v="40"/>
    <x v="8"/>
  </r>
  <r>
    <n v="77588964"/>
    <x v="40"/>
    <x v="11"/>
  </r>
  <r>
    <n v="77588965"/>
    <x v="40"/>
    <x v="1"/>
  </r>
  <r>
    <n v="77588966"/>
    <x v="41"/>
    <x v="1"/>
  </r>
  <r>
    <n v="77588967"/>
    <x v="40"/>
    <x v="4"/>
  </r>
  <r>
    <n v="77588968"/>
    <x v="40"/>
    <x v="0"/>
  </r>
  <r>
    <n v="77588970"/>
    <x v="41"/>
    <x v="3"/>
  </r>
  <r>
    <n v="77588971"/>
    <x v="40"/>
    <x v="5"/>
  </r>
  <r>
    <n v="77588972"/>
    <x v="41"/>
    <x v="8"/>
  </r>
  <r>
    <n v="77588974"/>
    <x v="41"/>
    <x v="3"/>
  </r>
  <r>
    <n v="77588975"/>
    <x v="41"/>
    <x v="0"/>
  </r>
  <r>
    <n v="77588976"/>
    <x v="40"/>
    <x v="8"/>
  </r>
  <r>
    <n v="77588978"/>
    <x v="40"/>
    <x v="0"/>
  </r>
  <r>
    <n v="77588979"/>
    <x v="40"/>
    <x v="0"/>
  </r>
  <r>
    <n v="77588980"/>
    <x v="41"/>
    <x v="9"/>
  </r>
  <r>
    <n v="77588981"/>
    <x v="41"/>
    <x v="17"/>
  </r>
  <r>
    <n v="77588982"/>
    <x v="40"/>
    <x v="6"/>
  </r>
  <r>
    <n v="77588984"/>
    <x v="40"/>
    <x v="16"/>
  </r>
  <r>
    <n v="77588986"/>
    <x v="40"/>
    <x v="15"/>
  </r>
  <r>
    <n v="77588987"/>
    <x v="40"/>
    <x v="5"/>
  </r>
  <r>
    <n v="77588988"/>
    <x v="40"/>
    <x v="1"/>
  </r>
  <r>
    <n v="77588989"/>
    <x v="40"/>
    <x v="4"/>
  </r>
  <r>
    <n v="77588990"/>
    <x v="40"/>
    <x v="14"/>
  </r>
  <r>
    <n v="77588991"/>
    <x v="40"/>
    <x v="5"/>
  </r>
  <r>
    <n v="77588993"/>
    <x v="40"/>
    <x v="14"/>
  </r>
  <r>
    <n v="77588994"/>
    <x v="40"/>
    <x v="11"/>
  </r>
  <r>
    <n v="77588996"/>
    <x v="40"/>
    <x v="9"/>
  </r>
  <r>
    <n v="77588998"/>
    <x v="40"/>
    <x v="4"/>
  </r>
  <r>
    <n v="77589001"/>
    <x v="40"/>
    <x v="13"/>
  </r>
  <r>
    <n v="77589003"/>
    <x v="40"/>
    <x v="9"/>
  </r>
  <r>
    <n v="77589004"/>
    <x v="40"/>
    <x v="4"/>
  </r>
  <r>
    <n v="77589005"/>
    <x v="40"/>
    <x v="4"/>
  </r>
  <r>
    <n v="77589006"/>
    <x v="40"/>
    <x v="17"/>
  </r>
  <r>
    <n v="77589007"/>
    <x v="40"/>
    <x v="17"/>
  </r>
  <r>
    <n v="77589008"/>
    <x v="5"/>
    <x v="12"/>
  </r>
  <r>
    <n v="77589009"/>
    <x v="40"/>
    <x v="4"/>
  </r>
  <r>
    <n v="77589010"/>
    <x v="40"/>
    <x v="2"/>
  </r>
  <r>
    <n v="77589011"/>
    <x v="40"/>
    <x v="18"/>
  </r>
  <r>
    <n v="77589012"/>
    <x v="41"/>
    <x v="6"/>
  </r>
  <r>
    <n v="77589013"/>
    <x v="40"/>
    <x v="17"/>
  </r>
  <r>
    <n v="77589014"/>
    <x v="41"/>
    <x v="9"/>
  </r>
  <r>
    <n v="77589015"/>
    <x v="40"/>
    <x v="3"/>
  </r>
  <r>
    <n v="77589016"/>
    <x v="40"/>
    <x v="2"/>
  </r>
  <r>
    <n v="77589017"/>
    <x v="41"/>
    <x v="10"/>
  </r>
  <r>
    <n v="77589018"/>
    <x v="40"/>
    <x v="2"/>
  </r>
  <r>
    <n v="77589019"/>
    <x v="40"/>
    <x v="12"/>
  </r>
  <r>
    <n v="77589020"/>
    <x v="40"/>
    <x v="1"/>
  </r>
  <r>
    <n v="77589021"/>
    <x v="40"/>
    <x v="6"/>
  </r>
  <r>
    <n v="77589022"/>
    <x v="40"/>
    <x v="4"/>
  </r>
  <r>
    <n v="77589023"/>
    <x v="40"/>
    <x v="8"/>
  </r>
  <r>
    <n v="77589024"/>
    <x v="40"/>
    <x v="11"/>
  </r>
  <r>
    <n v="77589025"/>
    <x v="40"/>
    <x v="0"/>
  </r>
  <r>
    <n v="77589026"/>
    <x v="41"/>
    <x v="12"/>
  </r>
  <r>
    <n v="77589027"/>
    <x v="40"/>
    <x v="0"/>
  </r>
  <r>
    <n v="77589028"/>
    <x v="40"/>
    <x v="18"/>
  </r>
  <r>
    <n v="77589029"/>
    <x v="5"/>
    <x v="14"/>
  </r>
  <r>
    <n v="77589030"/>
    <x v="40"/>
    <x v="5"/>
  </r>
  <r>
    <n v="77589031"/>
    <x v="40"/>
    <x v="17"/>
  </r>
  <r>
    <n v="77589032"/>
    <x v="40"/>
    <x v="5"/>
  </r>
  <r>
    <n v="77589034"/>
    <x v="40"/>
    <x v="10"/>
  </r>
  <r>
    <n v="77589035"/>
    <x v="40"/>
    <x v="18"/>
  </r>
  <r>
    <n v="77589036"/>
    <x v="40"/>
    <x v="1"/>
  </r>
  <r>
    <n v="77589038"/>
    <x v="40"/>
    <x v="6"/>
  </r>
  <r>
    <n v="77589039"/>
    <x v="40"/>
    <x v="4"/>
  </r>
  <r>
    <n v="77589040"/>
    <x v="40"/>
    <x v="4"/>
  </r>
  <r>
    <n v="77589041"/>
    <x v="40"/>
    <x v="0"/>
  </r>
  <r>
    <n v="77589043"/>
    <x v="40"/>
    <x v="16"/>
  </r>
  <r>
    <n v="77589044"/>
    <x v="41"/>
    <x v="16"/>
  </r>
  <r>
    <n v="77589045"/>
    <x v="40"/>
    <x v="9"/>
  </r>
  <r>
    <n v="77589046"/>
    <x v="40"/>
    <x v="4"/>
  </r>
  <r>
    <n v="77589047"/>
    <x v="41"/>
    <x v="2"/>
  </r>
  <r>
    <n v="77589048"/>
    <x v="40"/>
    <x v="4"/>
  </r>
  <r>
    <n v="77589050"/>
    <x v="40"/>
    <x v="14"/>
  </r>
  <r>
    <n v="77589051"/>
    <x v="40"/>
    <x v="5"/>
  </r>
  <r>
    <n v="77589053"/>
    <x v="40"/>
    <x v="9"/>
  </r>
  <r>
    <n v="77589054"/>
    <x v="40"/>
    <x v="16"/>
  </r>
  <r>
    <n v="77589057"/>
    <x v="40"/>
    <x v="0"/>
  </r>
  <r>
    <n v="77589058"/>
    <x v="40"/>
    <x v="4"/>
  </r>
  <r>
    <n v="77589059"/>
    <x v="40"/>
    <x v="1"/>
  </r>
  <r>
    <n v="77589060"/>
    <x v="41"/>
    <x v="0"/>
  </r>
  <r>
    <n v="77589061"/>
    <x v="5"/>
    <x v="16"/>
  </r>
  <r>
    <n v="77589063"/>
    <x v="5"/>
    <x v="2"/>
  </r>
  <r>
    <n v="77589064"/>
    <x v="40"/>
    <x v="10"/>
  </r>
  <r>
    <n v="77589065"/>
    <x v="40"/>
    <x v="4"/>
  </r>
  <r>
    <n v="77589067"/>
    <x v="40"/>
    <x v="15"/>
  </r>
  <r>
    <n v="77589068"/>
    <x v="40"/>
    <x v="0"/>
  </r>
  <r>
    <n v="77589069"/>
    <x v="40"/>
    <x v="17"/>
  </r>
  <r>
    <n v="77589070"/>
    <x v="40"/>
    <x v="3"/>
  </r>
  <r>
    <n v="77589071"/>
    <x v="40"/>
    <x v="17"/>
  </r>
  <r>
    <n v="77589073"/>
    <x v="41"/>
    <x v="10"/>
  </r>
  <r>
    <n v="77589074"/>
    <x v="40"/>
    <x v="0"/>
  </r>
  <r>
    <n v="77589076"/>
    <x v="40"/>
    <x v="3"/>
  </r>
  <r>
    <n v="77589078"/>
    <x v="40"/>
    <x v="16"/>
  </r>
  <r>
    <n v="77589080"/>
    <x v="40"/>
    <x v="5"/>
  </r>
  <r>
    <n v="77589081"/>
    <x v="40"/>
    <x v="1"/>
  </r>
  <r>
    <n v="77589082"/>
    <x v="40"/>
    <x v="4"/>
  </r>
  <r>
    <n v="77589083"/>
    <x v="40"/>
    <x v="0"/>
  </r>
  <r>
    <n v="77589084"/>
    <x v="40"/>
    <x v="9"/>
  </r>
  <r>
    <n v="77589086"/>
    <x v="40"/>
    <x v="18"/>
  </r>
  <r>
    <n v="77589087"/>
    <x v="40"/>
    <x v="16"/>
  </r>
  <r>
    <n v="77589089"/>
    <x v="40"/>
    <x v="0"/>
  </r>
  <r>
    <n v="77589090"/>
    <x v="40"/>
    <x v="0"/>
  </r>
  <r>
    <n v="77589091"/>
    <x v="41"/>
    <x v="1"/>
  </r>
  <r>
    <n v="77589094"/>
    <x v="40"/>
    <x v="16"/>
  </r>
  <r>
    <n v="77589095"/>
    <x v="5"/>
    <x v="13"/>
  </r>
  <r>
    <n v="77589096"/>
    <x v="40"/>
    <x v="10"/>
  </r>
  <r>
    <n v="77589097"/>
    <x v="40"/>
    <x v="1"/>
  </r>
  <r>
    <n v="77589098"/>
    <x v="40"/>
    <x v="12"/>
  </r>
  <r>
    <n v="77589100"/>
    <x v="41"/>
    <x v="10"/>
  </r>
  <r>
    <n v="77589101"/>
    <x v="40"/>
    <x v="13"/>
  </r>
  <r>
    <n v="77589102"/>
    <x v="40"/>
    <x v="4"/>
  </r>
  <r>
    <n v="77589103"/>
    <x v="41"/>
    <x v="0"/>
  </r>
  <r>
    <n v="77589104"/>
    <x v="40"/>
    <x v="13"/>
  </r>
  <r>
    <n v="77589106"/>
    <x v="40"/>
    <x v="11"/>
  </r>
  <r>
    <n v="77589107"/>
    <x v="40"/>
    <x v="4"/>
  </r>
  <r>
    <n v="77589108"/>
    <x v="40"/>
    <x v="14"/>
  </r>
  <r>
    <n v="77589109"/>
    <x v="40"/>
    <x v="2"/>
  </r>
  <r>
    <n v="77589110"/>
    <x v="40"/>
    <x v="14"/>
  </r>
  <r>
    <n v="77589111"/>
    <x v="40"/>
    <x v="4"/>
  </r>
  <r>
    <n v="77589112"/>
    <x v="40"/>
    <x v="16"/>
  </r>
  <r>
    <n v="77589113"/>
    <x v="40"/>
    <x v="5"/>
  </r>
  <r>
    <n v="77589114"/>
    <x v="40"/>
    <x v="4"/>
  </r>
  <r>
    <n v="77589115"/>
    <x v="40"/>
    <x v="4"/>
  </r>
  <r>
    <n v="77589116"/>
    <x v="40"/>
    <x v="14"/>
  </r>
  <r>
    <n v="77589117"/>
    <x v="40"/>
    <x v="14"/>
  </r>
  <r>
    <n v="77589118"/>
    <x v="40"/>
    <x v="16"/>
  </r>
  <r>
    <n v="77589119"/>
    <x v="40"/>
    <x v="18"/>
  </r>
  <r>
    <n v="77589121"/>
    <x v="5"/>
    <x v="17"/>
  </r>
  <r>
    <n v="77589124"/>
    <x v="40"/>
    <x v="4"/>
  </r>
  <r>
    <n v="77589125"/>
    <x v="40"/>
    <x v="5"/>
  </r>
  <r>
    <n v="77589126"/>
    <x v="5"/>
    <x v="6"/>
  </r>
  <r>
    <n v="77589127"/>
    <x v="40"/>
    <x v="2"/>
  </r>
  <r>
    <n v="77589128"/>
    <x v="40"/>
    <x v="4"/>
  </r>
  <r>
    <n v="77589129"/>
    <x v="41"/>
    <x v="1"/>
  </r>
  <r>
    <n v="77589131"/>
    <x v="40"/>
    <x v="2"/>
  </r>
  <r>
    <n v="77589133"/>
    <x v="40"/>
    <x v="9"/>
  </r>
  <r>
    <n v="77589134"/>
    <x v="40"/>
    <x v="17"/>
  </r>
  <r>
    <n v="77589135"/>
    <x v="41"/>
    <x v="8"/>
  </r>
  <r>
    <n v="77589136"/>
    <x v="40"/>
    <x v="3"/>
  </r>
  <r>
    <n v="77589138"/>
    <x v="40"/>
    <x v="16"/>
  </r>
  <r>
    <n v="77589139"/>
    <x v="40"/>
    <x v="7"/>
  </r>
  <r>
    <n v="77589140"/>
    <x v="40"/>
    <x v="10"/>
  </r>
  <r>
    <n v="77589141"/>
    <x v="41"/>
    <x v="3"/>
  </r>
  <r>
    <n v="77589142"/>
    <x v="41"/>
    <x v="1"/>
  </r>
  <r>
    <n v="77589143"/>
    <x v="5"/>
    <x v="5"/>
  </r>
  <r>
    <n v="77589144"/>
    <x v="40"/>
    <x v="11"/>
  </r>
  <r>
    <n v="77589145"/>
    <x v="40"/>
    <x v="16"/>
  </r>
  <r>
    <n v="77589146"/>
    <x v="40"/>
    <x v="2"/>
  </r>
  <r>
    <n v="77589147"/>
    <x v="40"/>
    <x v="1"/>
  </r>
  <r>
    <n v="77589148"/>
    <x v="40"/>
    <x v="7"/>
  </r>
  <r>
    <n v="77589151"/>
    <x v="40"/>
    <x v="2"/>
  </r>
  <r>
    <n v="77589152"/>
    <x v="40"/>
    <x v="10"/>
  </r>
  <r>
    <n v="77589153"/>
    <x v="5"/>
    <x v="14"/>
  </r>
  <r>
    <n v="77589154"/>
    <x v="40"/>
    <x v="16"/>
  </r>
  <r>
    <n v="77589155"/>
    <x v="40"/>
    <x v="1"/>
  </r>
  <r>
    <n v="77589157"/>
    <x v="40"/>
    <x v="13"/>
  </r>
  <r>
    <n v="77589159"/>
    <x v="41"/>
    <x v="18"/>
  </r>
  <r>
    <n v="77589160"/>
    <x v="40"/>
    <x v="14"/>
  </r>
  <r>
    <n v="77589161"/>
    <x v="5"/>
    <x v="14"/>
  </r>
  <r>
    <n v="77589162"/>
    <x v="40"/>
    <x v="5"/>
  </r>
  <r>
    <n v="77589163"/>
    <x v="41"/>
    <x v="2"/>
  </r>
  <r>
    <n v="77589164"/>
    <x v="40"/>
    <x v="18"/>
  </r>
  <r>
    <n v="77589165"/>
    <x v="41"/>
    <x v="10"/>
  </r>
  <r>
    <n v="77589166"/>
    <x v="41"/>
    <x v="4"/>
  </r>
  <r>
    <n v="77589167"/>
    <x v="40"/>
    <x v="15"/>
  </r>
  <r>
    <n v="77589170"/>
    <x v="40"/>
    <x v="8"/>
  </r>
  <r>
    <n v="77589171"/>
    <x v="40"/>
    <x v="3"/>
  </r>
  <r>
    <n v="77589172"/>
    <x v="40"/>
    <x v="5"/>
  </r>
  <r>
    <n v="77589173"/>
    <x v="40"/>
    <x v="10"/>
  </r>
  <r>
    <n v="77589174"/>
    <x v="40"/>
    <x v="3"/>
  </r>
  <r>
    <n v="77589175"/>
    <x v="41"/>
    <x v="4"/>
  </r>
  <r>
    <n v="77589176"/>
    <x v="40"/>
    <x v="18"/>
  </r>
  <r>
    <n v="77589177"/>
    <x v="40"/>
    <x v="9"/>
  </r>
  <r>
    <n v="77589179"/>
    <x v="40"/>
    <x v="9"/>
  </r>
  <r>
    <n v="77589182"/>
    <x v="41"/>
    <x v="15"/>
  </r>
  <r>
    <n v="77589183"/>
    <x v="40"/>
    <x v="12"/>
  </r>
  <r>
    <n v="77589184"/>
    <x v="40"/>
    <x v="5"/>
  </r>
  <r>
    <n v="77589186"/>
    <x v="40"/>
    <x v="7"/>
  </r>
  <r>
    <n v="77589187"/>
    <x v="40"/>
    <x v="16"/>
  </r>
  <r>
    <n v="77589188"/>
    <x v="40"/>
    <x v="14"/>
  </r>
  <r>
    <n v="77589189"/>
    <x v="40"/>
    <x v="16"/>
  </r>
  <r>
    <n v="77589190"/>
    <x v="40"/>
    <x v="9"/>
  </r>
  <r>
    <n v="77589191"/>
    <x v="40"/>
    <x v="3"/>
  </r>
  <r>
    <n v="77589192"/>
    <x v="41"/>
    <x v="11"/>
  </r>
  <r>
    <n v="77589193"/>
    <x v="40"/>
    <x v="0"/>
  </r>
  <r>
    <n v="77589194"/>
    <x v="41"/>
    <x v="15"/>
  </r>
  <r>
    <n v="77589195"/>
    <x v="41"/>
    <x v="14"/>
  </r>
  <r>
    <n v="77589196"/>
    <x v="40"/>
    <x v="1"/>
  </r>
  <r>
    <n v="77589197"/>
    <x v="40"/>
    <x v="18"/>
  </r>
  <r>
    <n v="77589198"/>
    <x v="40"/>
    <x v="13"/>
  </r>
  <r>
    <n v="77589199"/>
    <x v="40"/>
    <x v="16"/>
  </r>
  <r>
    <n v="77589201"/>
    <x v="40"/>
    <x v="15"/>
  </r>
  <r>
    <n v="77589202"/>
    <x v="41"/>
    <x v="2"/>
  </r>
  <r>
    <n v="77589203"/>
    <x v="40"/>
    <x v="5"/>
  </r>
  <r>
    <n v="77589204"/>
    <x v="40"/>
    <x v="4"/>
  </r>
  <r>
    <n v="77589205"/>
    <x v="40"/>
    <x v="4"/>
  </r>
  <r>
    <n v="77589207"/>
    <x v="41"/>
    <x v="16"/>
  </r>
  <r>
    <n v="77589208"/>
    <x v="40"/>
    <x v="10"/>
  </r>
  <r>
    <n v="77589209"/>
    <x v="40"/>
    <x v="3"/>
  </r>
  <r>
    <n v="77589211"/>
    <x v="41"/>
    <x v="9"/>
  </r>
  <r>
    <n v="77589212"/>
    <x v="40"/>
    <x v="17"/>
  </r>
  <r>
    <n v="77589214"/>
    <x v="5"/>
    <x v="0"/>
  </r>
  <r>
    <n v="77589215"/>
    <x v="40"/>
    <x v="13"/>
  </r>
  <r>
    <n v="77589216"/>
    <x v="41"/>
    <x v="18"/>
  </r>
  <r>
    <n v="77589217"/>
    <x v="41"/>
    <x v="6"/>
  </r>
  <r>
    <n v="77589219"/>
    <x v="5"/>
    <x v="8"/>
  </r>
  <r>
    <n v="77589220"/>
    <x v="40"/>
    <x v="14"/>
  </r>
  <r>
    <n v="77589221"/>
    <x v="40"/>
    <x v="15"/>
  </r>
  <r>
    <n v="77589222"/>
    <x v="41"/>
    <x v="12"/>
  </r>
  <r>
    <n v="77589223"/>
    <x v="41"/>
    <x v="4"/>
  </r>
  <r>
    <n v="77589224"/>
    <x v="40"/>
    <x v="6"/>
  </r>
  <r>
    <n v="77589225"/>
    <x v="40"/>
    <x v="14"/>
  </r>
  <r>
    <n v="77589226"/>
    <x v="40"/>
    <x v="13"/>
  </r>
  <r>
    <n v="77589227"/>
    <x v="5"/>
    <x v="14"/>
  </r>
  <r>
    <n v="77589229"/>
    <x v="40"/>
    <x v="3"/>
  </r>
  <r>
    <n v="77589230"/>
    <x v="40"/>
    <x v="14"/>
  </r>
  <r>
    <n v="77589231"/>
    <x v="40"/>
    <x v="10"/>
  </r>
  <r>
    <n v="77589232"/>
    <x v="40"/>
    <x v="0"/>
  </r>
  <r>
    <n v="77589235"/>
    <x v="41"/>
    <x v="11"/>
  </r>
  <r>
    <n v="77589236"/>
    <x v="41"/>
    <x v="5"/>
  </r>
  <r>
    <n v="77589239"/>
    <x v="40"/>
    <x v="2"/>
  </r>
  <r>
    <n v="77589240"/>
    <x v="41"/>
    <x v="3"/>
  </r>
  <r>
    <n v="77589241"/>
    <x v="41"/>
    <x v="0"/>
  </r>
  <r>
    <n v="77589242"/>
    <x v="40"/>
    <x v="3"/>
  </r>
  <r>
    <n v="77589243"/>
    <x v="40"/>
    <x v="8"/>
  </r>
  <r>
    <n v="77589244"/>
    <x v="40"/>
    <x v="16"/>
  </r>
  <r>
    <n v="77589245"/>
    <x v="40"/>
    <x v="9"/>
  </r>
  <r>
    <n v="77589246"/>
    <x v="5"/>
    <x v="13"/>
  </r>
  <r>
    <n v="77589249"/>
    <x v="41"/>
    <x v="4"/>
  </r>
  <r>
    <n v="77589251"/>
    <x v="40"/>
    <x v="0"/>
  </r>
  <r>
    <n v="77589252"/>
    <x v="40"/>
    <x v="5"/>
  </r>
  <r>
    <n v="77589253"/>
    <x v="41"/>
    <x v="4"/>
  </r>
  <r>
    <n v="77589255"/>
    <x v="40"/>
    <x v="7"/>
  </r>
  <r>
    <n v="77589256"/>
    <x v="5"/>
    <x v="15"/>
  </r>
  <r>
    <n v="77589257"/>
    <x v="5"/>
    <x v="15"/>
  </r>
  <r>
    <n v="77589258"/>
    <x v="40"/>
    <x v="0"/>
  </r>
  <r>
    <n v="77589259"/>
    <x v="41"/>
    <x v="0"/>
  </r>
  <r>
    <n v="77589260"/>
    <x v="40"/>
    <x v="4"/>
  </r>
  <r>
    <n v="77589261"/>
    <x v="41"/>
    <x v="16"/>
  </r>
  <r>
    <n v="77589263"/>
    <x v="40"/>
    <x v="14"/>
  </r>
  <r>
    <n v="77589264"/>
    <x v="5"/>
    <x v="12"/>
  </r>
  <r>
    <n v="77589265"/>
    <x v="40"/>
    <x v="14"/>
  </r>
  <r>
    <n v="77589270"/>
    <x v="40"/>
    <x v="2"/>
  </r>
  <r>
    <n v="77589274"/>
    <x v="40"/>
    <x v="2"/>
  </r>
  <r>
    <n v="77589276"/>
    <x v="40"/>
    <x v="17"/>
  </r>
  <r>
    <n v="77589277"/>
    <x v="4"/>
    <x v="11"/>
  </r>
  <r>
    <n v="77589279"/>
    <x v="40"/>
    <x v="14"/>
  </r>
  <r>
    <n v="77589280"/>
    <x v="5"/>
    <x v="13"/>
  </r>
  <r>
    <n v="77589281"/>
    <x v="41"/>
    <x v="18"/>
  </r>
  <r>
    <n v="77589282"/>
    <x v="41"/>
    <x v="0"/>
  </r>
  <r>
    <n v="77589284"/>
    <x v="41"/>
    <x v="10"/>
  </r>
  <r>
    <n v="77589285"/>
    <x v="40"/>
    <x v="0"/>
  </r>
  <r>
    <n v="77589286"/>
    <x v="40"/>
    <x v="14"/>
  </r>
  <r>
    <n v="77589287"/>
    <x v="40"/>
    <x v="2"/>
  </r>
  <r>
    <n v="77589288"/>
    <x v="5"/>
    <x v="14"/>
  </r>
  <r>
    <n v="77589289"/>
    <x v="41"/>
    <x v="14"/>
  </r>
  <r>
    <n v="77589290"/>
    <x v="60"/>
    <x v="15"/>
  </r>
  <r>
    <n v="77589291"/>
    <x v="5"/>
    <x v="13"/>
  </r>
  <r>
    <n v="77589292"/>
    <x v="40"/>
    <x v="14"/>
  </r>
  <r>
    <n v="77589293"/>
    <x v="41"/>
    <x v="12"/>
  </r>
  <r>
    <n v="77589294"/>
    <x v="5"/>
    <x v="5"/>
  </r>
  <r>
    <n v="77589295"/>
    <x v="5"/>
    <x v="16"/>
  </r>
  <r>
    <n v="77589297"/>
    <x v="42"/>
    <x v="15"/>
  </r>
  <r>
    <n v="77589299"/>
    <x v="40"/>
    <x v="7"/>
  </r>
  <r>
    <n v="77589300"/>
    <x v="41"/>
    <x v="6"/>
  </r>
  <r>
    <n v="77589301"/>
    <x v="41"/>
    <x v="6"/>
  </r>
  <r>
    <n v="77589302"/>
    <x v="40"/>
    <x v="16"/>
  </r>
  <r>
    <n v="77589303"/>
    <x v="40"/>
    <x v="3"/>
  </r>
  <r>
    <n v="77589304"/>
    <x v="40"/>
    <x v="13"/>
  </r>
  <r>
    <n v="77589306"/>
    <x v="41"/>
    <x v="15"/>
  </r>
  <r>
    <n v="77589307"/>
    <x v="41"/>
    <x v="13"/>
  </r>
  <r>
    <n v="77589308"/>
    <x v="41"/>
    <x v="18"/>
  </r>
  <r>
    <n v="77589310"/>
    <x v="40"/>
    <x v="3"/>
  </r>
  <r>
    <n v="77589312"/>
    <x v="40"/>
    <x v="8"/>
  </r>
  <r>
    <n v="77589313"/>
    <x v="41"/>
    <x v="3"/>
  </r>
  <r>
    <n v="77589314"/>
    <x v="40"/>
    <x v="1"/>
  </r>
  <r>
    <n v="77589315"/>
    <x v="40"/>
    <x v="3"/>
  </r>
  <r>
    <n v="77589316"/>
    <x v="40"/>
    <x v="17"/>
  </r>
  <r>
    <n v="77589317"/>
    <x v="40"/>
    <x v="3"/>
  </r>
  <r>
    <n v="77589319"/>
    <x v="5"/>
    <x v="9"/>
  </r>
  <r>
    <n v="77589320"/>
    <x v="41"/>
    <x v="5"/>
  </r>
  <r>
    <n v="77589322"/>
    <x v="41"/>
    <x v="0"/>
  </r>
  <r>
    <n v="77589323"/>
    <x v="40"/>
    <x v="7"/>
  </r>
  <r>
    <n v="77589324"/>
    <x v="40"/>
    <x v="5"/>
  </r>
  <r>
    <n v="77589326"/>
    <x v="40"/>
    <x v="0"/>
  </r>
  <r>
    <n v="77589327"/>
    <x v="41"/>
    <x v="11"/>
  </r>
  <r>
    <n v="77589328"/>
    <x v="41"/>
    <x v="6"/>
  </r>
  <r>
    <n v="77589330"/>
    <x v="41"/>
    <x v="14"/>
  </r>
  <r>
    <n v="77589333"/>
    <x v="40"/>
    <x v="14"/>
  </r>
  <r>
    <n v="77589334"/>
    <x v="41"/>
    <x v="6"/>
  </r>
  <r>
    <n v="77589336"/>
    <x v="41"/>
    <x v="12"/>
  </r>
  <r>
    <n v="77589339"/>
    <x v="40"/>
    <x v="14"/>
  </r>
  <r>
    <n v="77589340"/>
    <x v="41"/>
    <x v="1"/>
  </r>
  <r>
    <n v="77589343"/>
    <x v="41"/>
    <x v="12"/>
  </r>
  <r>
    <n v="77589344"/>
    <x v="40"/>
    <x v="3"/>
  </r>
  <r>
    <n v="77589349"/>
    <x v="41"/>
    <x v="1"/>
  </r>
  <r>
    <n v="77589352"/>
    <x v="40"/>
    <x v="5"/>
  </r>
  <r>
    <n v="77589354"/>
    <x v="40"/>
    <x v="16"/>
  </r>
  <r>
    <n v="77589355"/>
    <x v="40"/>
    <x v="4"/>
  </r>
  <r>
    <n v="77589356"/>
    <x v="40"/>
    <x v="1"/>
  </r>
  <r>
    <n v="77589357"/>
    <x v="41"/>
    <x v="1"/>
  </r>
  <r>
    <n v="77589358"/>
    <x v="40"/>
    <x v="16"/>
  </r>
  <r>
    <n v="77589359"/>
    <x v="40"/>
    <x v="17"/>
  </r>
  <r>
    <n v="77589361"/>
    <x v="40"/>
    <x v="17"/>
  </r>
  <r>
    <n v="77589363"/>
    <x v="41"/>
    <x v="7"/>
  </r>
  <r>
    <n v="77589364"/>
    <x v="40"/>
    <x v="13"/>
  </r>
  <r>
    <n v="77589365"/>
    <x v="40"/>
    <x v="11"/>
  </r>
  <r>
    <n v="77589366"/>
    <x v="40"/>
    <x v="13"/>
  </r>
  <r>
    <n v="77589367"/>
    <x v="40"/>
    <x v="2"/>
  </r>
  <r>
    <n v="77589368"/>
    <x v="40"/>
    <x v="1"/>
  </r>
  <r>
    <n v="77589369"/>
    <x v="40"/>
    <x v="15"/>
  </r>
  <r>
    <n v="77589370"/>
    <x v="40"/>
    <x v="15"/>
  </r>
  <r>
    <n v="77589371"/>
    <x v="5"/>
    <x v="9"/>
  </r>
  <r>
    <n v="77589373"/>
    <x v="5"/>
    <x v="8"/>
  </r>
  <r>
    <n v="77589374"/>
    <x v="5"/>
    <x v="8"/>
  </r>
  <r>
    <n v="77589375"/>
    <x v="40"/>
    <x v="10"/>
  </r>
  <r>
    <n v="77589376"/>
    <x v="41"/>
    <x v="11"/>
  </r>
  <r>
    <n v="77589377"/>
    <x v="5"/>
    <x v="4"/>
  </r>
  <r>
    <n v="77589378"/>
    <x v="40"/>
    <x v="9"/>
  </r>
  <r>
    <n v="77589379"/>
    <x v="40"/>
    <x v="4"/>
  </r>
  <r>
    <n v="77589380"/>
    <x v="4"/>
    <x v="13"/>
  </r>
  <r>
    <n v="77589381"/>
    <x v="40"/>
    <x v="11"/>
  </r>
  <r>
    <n v="77589382"/>
    <x v="40"/>
    <x v="17"/>
  </r>
  <r>
    <n v="77589383"/>
    <x v="41"/>
    <x v="4"/>
  </r>
  <r>
    <n v="77589384"/>
    <x v="41"/>
    <x v="10"/>
  </r>
  <r>
    <n v="77589385"/>
    <x v="40"/>
    <x v="15"/>
  </r>
  <r>
    <n v="77589386"/>
    <x v="40"/>
    <x v="16"/>
  </r>
  <r>
    <n v="77589387"/>
    <x v="40"/>
    <x v="13"/>
  </r>
  <r>
    <n v="77589388"/>
    <x v="40"/>
    <x v="7"/>
  </r>
  <r>
    <n v="77589389"/>
    <x v="40"/>
    <x v="5"/>
  </r>
  <r>
    <n v="77589390"/>
    <x v="40"/>
    <x v="2"/>
  </r>
  <r>
    <n v="77589391"/>
    <x v="41"/>
    <x v="3"/>
  </r>
  <r>
    <n v="77589392"/>
    <x v="40"/>
    <x v="1"/>
  </r>
  <r>
    <n v="77589393"/>
    <x v="41"/>
    <x v="5"/>
  </r>
  <r>
    <n v="77589394"/>
    <x v="41"/>
    <x v="12"/>
  </r>
  <r>
    <n v="77589395"/>
    <x v="41"/>
    <x v="2"/>
  </r>
  <r>
    <n v="77589396"/>
    <x v="41"/>
    <x v="16"/>
  </r>
  <r>
    <n v="77589397"/>
    <x v="40"/>
    <x v="17"/>
  </r>
  <r>
    <n v="77589398"/>
    <x v="4"/>
    <x v="12"/>
  </r>
  <r>
    <n v="77589399"/>
    <x v="40"/>
    <x v="9"/>
  </r>
  <r>
    <n v="77589400"/>
    <x v="41"/>
    <x v="7"/>
  </r>
  <r>
    <n v="77589401"/>
    <x v="41"/>
    <x v="7"/>
  </r>
  <r>
    <n v="77589404"/>
    <x v="5"/>
    <x v="6"/>
  </r>
  <r>
    <n v="77589405"/>
    <x v="41"/>
    <x v="10"/>
  </r>
  <r>
    <n v="77589410"/>
    <x v="40"/>
    <x v="5"/>
  </r>
  <r>
    <n v="77589411"/>
    <x v="40"/>
    <x v="17"/>
  </r>
  <r>
    <n v="77589412"/>
    <x v="40"/>
    <x v="10"/>
  </r>
  <r>
    <n v="77589413"/>
    <x v="40"/>
    <x v="4"/>
  </r>
  <r>
    <n v="77589415"/>
    <x v="5"/>
    <x v="5"/>
  </r>
  <r>
    <n v="77589417"/>
    <x v="40"/>
    <x v="10"/>
  </r>
  <r>
    <n v="77589418"/>
    <x v="41"/>
    <x v="12"/>
  </r>
  <r>
    <n v="77589420"/>
    <x v="41"/>
    <x v="4"/>
  </r>
  <r>
    <n v="77589421"/>
    <x v="41"/>
    <x v="2"/>
  </r>
  <r>
    <n v="77589423"/>
    <x v="40"/>
    <x v="7"/>
  </r>
  <r>
    <n v="77589424"/>
    <x v="4"/>
    <x v="13"/>
  </r>
  <r>
    <n v="77589426"/>
    <x v="40"/>
    <x v="16"/>
  </r>
  <r>
    <n v="77589427"/>
    <x v="40"/>
    <x v="0"/>
  </r>
  <r>
    <n v="77589429"/>
    <x v="40"/>
    <x v="16"/>
  </r>
  <r>
    <n v="77589432"/>
    <x v="40"/>
    <x v="14"/>
  </r>
  <r>
    <n v="77589434"/>
    <x v="40"/>
    <x v="11"/>
  </r>
  <r>
    <n v="77589435"/>
    <x v="40"/>
    <x v="13"/>
  </r>
  <r>
    <n v="77589436"/>
    <x v="40"/>
    <x v="9"/>
  </r>
  <r>
    <n v="77589437"/>
    <x v="40"/>
    <x v="10"/>
  </r>
  <r>
    <n v="77589438"/>
    <x v="5"/>
    <x v="9"/>
  </r>
  <r>
    <n v="77589439"/>
    <x v="40"/>
    <x v="1"/>
  </r>
  <r>
    <n v="77589440"/>
    <x v="40"/>
    <x v="4"/>
  </r>
  <r>
    <n v="77589441"/>
    <x v="40"/>
    <x v="13"/>
  </r>
  <r>
    <n v="77589442"/>
    <x v="40"/>
    <x v="6"/>
  </r>
  <r>
    <n v="77589443"/>
    <x v="40"/>
    <x v="7"/>
  </r>
  <r>
    <n v="77589444"/>
    <x v="5"/>
    <x v="15"/>
  </r>
  <r>
    <n v="77589445"/>
    <x v="5"/>
    <x v="17"/>
  </r>
  <r>
    <n v="77589446"/>
    <x v="40"/>
    <x v="2"/>
  </r>
  <r>
    <n v="77589448"/>
    <x v="40"/>
    <x v="4"/>
  </r>
  <r>
    <n v="77589449"/>
    <x v="41"/>
    <x v="1"/>
  </r>
  <r>
    <n v="77589450"/>
    <x v="5"/>
    <x v="3"/>
  </r>
  <r>
    <n v="77589453"/>
    <x v="40"/>
    <x v="6"/>
  </r>
  <r>
    <n v="77589454"/>
    <x v="42"/>
    <x v="10"/>
  </r>
  <r>
    <n v="77589458"/>
    <x v="40"/>
    <x v="3"/>
  </r>
  <r>
    <n v="77589459"/>
    <x v="4"/>
    <x v="13"/>
  </r>
  <r>
    <n v="77589460"/>
    <x v="40"/>
    <x v="11"/>
  </r>
  <r>
    <n v="77589461"/>
    <x v="4"/>
    <x v="15"/>
  </r>
  <r>
    <n v="77589462"/>
    <x v="41"/>
    <x v="15"/>
  </r>
  <r>
    <n v="77589464"/>
    <x v="41"/>
    <x v="13"/>
  </r>
  <r>
    <n v="77589465"/>
    <x v="40"/>
    <x v="2"/>
  </r>
  <r>
    <n v="77589466"/>
    <x v="41"/>
    <x v="8"/>
  </r>
  <r>
    <n v="77589467"/>
    <x v="40"/>
    <x v="6"/>
  </r>
  <r>
    <n v="77589468"/>
    <x v="41"/>
    <x v="16"/>
  </r>
  <r>
    <n v="77589469"/>
    <x v="41"/>
    <x v="2"/>
  </r>
  <r>
    <n v="77589470"/>
    <x v="5"/>
    <x v="9"/>
  </r>
  <r>
    <n v="77589471"/>
    <x v="40"/>
    <x v="16"/>
  </r>
  <r>
    <n v="77589472"/>
    <x v="5"/>
    <x v="11"/>
  </r>
  <r>
    <n v="77589477"/>
    <x v="40"/>
    <x v="12"/>
  </r>
  <r>
    <n v="77589479"/>
    <x v="40"/>
    <x v="7"/>
  </r>
  <r>
    <n v="77589481"/>
    <x v="5"/>
    <x v="6"/>
  </r>
  <r>
    <n v="77589482"/>
    <x v="40"/>
    <x v="4"/>
  </r>
  <r>
    <n v="77589483"/>
    <x v="40"/>
    <x v="0"/>
  </r>
  <r>
    <n v="77589484"/>
    <x v="40"/>
    <x v="9"/>
  </r>
  <r>
    <n v="77589485"/>
    <x v="5"/>
    <x v="16"/>
  </r>
  <r>
    <n v="77589487"/>
    <x v="41"/>
    <x v="11"/>
  </r>
  <r>
    <n v="77589488"/>
    <x v="40"/>
    <x v="2"/>
  </r>
  <r>
    <n v="77589490"/>
    <x v="40"/>
    <x v="4"/>
  </r>
  <r>
    <n v="77589491"/>
    <x v="5"/>
    <x v="11"/>
  </r>
  <r>
    <n v="77589492"/>
    <x v="5"/>
    <x v="0"/>
  </r>
  <r>
    <n v="77589493"/>
    <x v="40"/>
    <x v="9"/>
  </r>
  <r>
    <n v="77589494"/>
    <x v="40"/>
    <x v="9"/>
  </r>
  <r>
    <n v="77589496"/>
    <x v="40"/>
    <x v="16"/>
  </r>
  <r>
    <n v="77589497"/>
    <x v="40"/>
    <x v="15"/>
  </r>
  <r>
    <n v="77589498"/>
    <x v="40"/>
    <x v="4"/>
  </r>
  <r>
    <n v="77589499"/>
    <x v="40"/>
    <x v="12"/>
  </r>
  <r>
    <n v="77589500"/>
    <x v="5"/>
    <x v="11"/>
  </r>
  <r>
    <n v="77589501"/>
    <x v="40"/>
    <x v="9"/>
  </r>
  <r>
    <n v="77589502"/>
    <x v="41"/>
    <x v="7"/>
  </r>
  <r>
    <n v="77589503"/>
    <x v="41"/>
    <x v="6"/>
  </r>
  <r>
    <n v="77589504"/>
    <x v="41"/>
    <x v="1"/>
  </r>
  <r>
    <n v="77589506"/>
    <x v="40"/>
    <x v="18"/>
  </r>
  <r>
    <n v="77589507"/>
    <x v="41"/>
    <x v="9"/>
  </r>
  <r>
    <n v="77589509"/>
    <x v="40"/>
    <x v="11"/>
  </r>
  <r>
    <n v="77589511"/>
    <x v="5"/>
    <x v="11"/>
  </r>
  <r>
    <n v="77589512"/>
    <x v="40"/>
    <x v="7"/>
  </r>
  <r>
    <n v="77589513"/>
    <x v="40"/>
    <x v="13"/>
  </r>
  <r>
    <n v="77589514"/>
    <x v="40"/>
    <x v="5"/>
  </r>
  <r>
    <n v="77589515"/>
    <x v="40"/>
    <x v="3"/>
  </r>
  <r>
    <n v="77589517"/>
    <x v="40"/>
    <x v="3"/>
  </r>
  <r>
    <n v="77589519"/>
    <x v="41"/>
    <x v="2"/>
  </r>
  <r>
    <n v="77589522"/>
    <x v="41"/>
    <x v="16"/>
  </r>
  <r>
    <n v="77589524"/>
    <x v="40"/>
    <x v="17"/>
  </r>
  <r>
    <n v="77589525"/>
    <x v="41"/>
    <x v="11"/>
  </r>
  <r>
    <n v="77589526"/>
    <x v="41"/>
    <x v="15"/>
  </r>
  <r>
    <n v="77589527"/>
    <x v="40"/>
    <x v="9"/>
  </r>
  <r>
    <n v="77589528"/>
    <x v="40"/>
    <x v="13"/>
  </r>
  <r>
    <n v="77589529"/>
    <x v="40"/>
    <x v="5"/>
  </r>
  <r>
    <n v="77589530"/>
    <x v="5"/>
    <x v="11"/>
  </r>
  <r>
    <n v="77589531"/>
    <x v="40"/>
    <x v="11"/>
  </r>
  <r>
    <n v="77589532"/>
    <x v="4"/>
    <x v="13"/>
  </r>
  <r>
    <n v="77589533"/>
    <x v="5"/>
    <x v="9"/>
  </r>
  <r>
    <n v="77589534"/>
    <x v="40"/>
    <x v="2"/>
  </r>
  <r>
    <n v="77589535"/>
    <x v="41"/>
    <x v="1"/>
  </r>
  <r>
    <n v="77589537"/>
    <x v="41"/>
    <x v="9"/>
  </r>
  <r>
    <n v="77589539"/>
    <x v="40"/>
    <x v="4"/>
  </r>
  <r>
    <n v="77589540"/>
    <x v="40"/>
    <x v="4"/>
  </r>
  <r>
    <n v="77589541"/>
    <x v="40"/>
    <x v="16"/>
  </r>
  <r>
    <n v="77589542"/>
    <x v="40"/>
    <x v="16"/>
  </r>
  <r>
    <n v="77589543"/>
    <x v="40"/>
    <x v="18"/>
  </r>
  <r>
    <n v="77589544"/>
    <x v="40"/>
    <x v="1"/>
  </r>
  <r>
    <n v="77589546"/>
    <x v="4"/>
    <x v="18"/>
  </r>
  <r>
    <n v="77589547"/>
    <x v="40"/>
    <x v="11"/>
  </r>
  <r>
    <n v="77589548"/>
    <x v="40"/>
    <x v="12"/>
  </r>
  <r>
    <n v="77589549"/>
    <x v="41"/>
    <x v="11"/>
  </r>
  <r>
    <n v="77589551"/>
    <x v="5"/>
    <x v="8"/>
  </r>
  <r>
    <n v="77589552"/>
    <x v="40"/>
    <x v="7"/>
  </r>
  <r>
    <n v="77589554"/>
    <x v="4"/>
    <x v="13"/>
  </r>
  <r>
    <n v="77589555"/>
    <x v="41"/>
    <x v="4"/>
  </r>
  <r>
    <n v="77589556"/>
    <x v="40"/>
    <x v="0"/>
  </r>
  <r>
    <n v="77589557"/>
    <x v="5"/>
    <x v="15"/>
  </r>
  <r>
    <n v="77589558"/>
    <x v="4"/>
    <x v="13"/>
  </r>
  <r>
    <n v="77589559"/>
    <x v="40"/>
    <x v="13"/>
  </r>
  <r>
    <n v="77589560"/>
    <x v="40"/>
    <x v="18"/>
  </r>
  <r>
    <n v="77589562"/>
    <x v="40"/>
    <x v="6"/>
  </r>
  <r>
    <n v="77589563"/>
    <x v="40"/>
    <x v="13"/>
  </r>
  <r>
    <n v="77589564"/>
    <x v="40"/>
    <x v="9"/>
  </r>
  <r>
    <n v="77589565"/>
    <x v="40"/>
    <x v="16"/>
  </r>
  <r>
    <n v="77589566"/>
    <x v="40"/>
    <x v="2"/>
  </r>
  <r>
    <n v="77589567"/>
    <x v="41"/>
    <x v="17"/>
  </r>
  <r>
    <n v="77589568"/>
    <x v="5"/>
    <x v="8"/>
  </r>
  <r>
    <n v="77589571"/>
    <x v="40"/>
    <x v="1"/>
  </r>
  <r>
    <n v="77589572"/>
    <x v="41"/>
    <x v="7"/>
  </r>
  <r>
    <n v="77589574"/>
    <x v="41"/>
    <x v="16"/>
  </r>
  <r>
    <n v="77589575"/>
    <x v="41"/>
    <x v="16"/>
  </r>
  <r>
    <n v="77589576"/>
    <x v="41"/>
    <x v="1"/>
  </r>
  <r>
    <n v="77589577"/>
    <x v="40"/>
    <x v="0"/>
  </r>
  <r>
    <n v="77589578"/>
    <x v="4"/>
    <x v="15"/>
  </r>
  <r>
    <n v="77589579"/>
    <x v="40"/>
    <x v="5"/>
  </r>
  <r>
    <n v="77589580"/>
    <x v="40"/>
    <x v="5"/>
  </r>
  <r>
    <n v="77589581"/>
    <x v="5"/>
    <x v="13"/>
  </r>
  <r>
    <n v="77589582"/>
    <x v="40"/>
    <x v="3"/>
  </r>
  <r>
    <n v="77589583"/>
    <x v="41"/>
    <x v="3"/>
  </r>
  <r>
    <n v="77589584"/>
    <x v="40"/>
    <x v="12"/>
  </r>
  <r>
    <n v="77589587"/>
    <x v="40"/>
    <x v="16"/>
  </r>
  <r>
    <n v="77589588"/>
    <x v="40"/>
    <x v="0"/>
  </r>
  <r>
    <n v="77589589"/>
    <x v="40"/>
    <x v="3"/>
  </r>
  <r>
    <n v="77589591"/>
    <x v="40"/>
    <x v="13"/>
  </r>
  <r>
    <n v="77589592"/>
    <x v="40"/>
    <x v="9"/>
  </r>
  <r>
    <n v="77589593"/>
    <x v="41"/>
    <x v="6"/>
  </r>
  <r>
    <n v="77589594"/>
    <x v="41"/>
    <x v="12"/>
  </r>
  <r>
    <n v="77589595"/>
    <x v="41"/>
    <x v="3"/>
  </r>
  <r>
    <n v="77589596"/>
    <x v="40"/>
    <x v="18"/>
  </r>
  <r>
    <n v="77589597"/>
    <x v="4"/>
    <x v="11"/>
  </r>
  <r>
    <n v="77589598"/>
    <x v="41"/>
    <x v="1"/>
  </r>
  <r>
    <n v="77589599"/>
    <x v="40"/>
    <x v="4"/>
  </r>
  <r>
    <n v="77589600"/>
    <x v="40"/>
    <x v="11"/>
  </r>
  <r>
    <n v="77589601"/>
    <x v="5"/>
    <x v="9"/>
  </r>
  <r>
    <n v="77589602"/>
    <x v="40"/>
    <x v="17"/>
  </r>
  <r>
    <n v="77589603"/>
    <x v="40"/>
    <x v="2"/>
  </r>
  <r>
    <n v="77589604"/>
    <x v="5"/>
    <x v="11"/>
  </r>
  <r>
    <n v="77589605"/>
    <x v="40"/>
    <x v="0"/>
  </r>
  <r>
    <n v="77589606"/>
    <x v="40"/>
    <x v="8"/>
  </r>
  <r>
    <n v="77589607"/>
    <x v="40"/>
    <x v="13"/>
  </r>
  <r>
    <n v="77589608"/>
    <x v="40"/>
    <x v="5"/>
  </r>
  <r>
    <n v="77589609"/>
    <x v="41"/>
    <x v="6"/>
  </r>
  <r>
    <n v="77589610"/>
    <x v="40"/>
    <x v="15"/>
  </r>
  <r>
    <n v="77589611"/>
    <x v="41"/>
    <x v="15"/>
  </r>
  <r>
    <n v="77589612"/>
    <x v="41"/>
    <x v="8"/>
  </r>
  <r>
    <n v="77589613"/>
    <x v="40"/>
    <x v="4"/>
  </r>
  <r>
    <n v="77589614"/>
    <x v="40"/>
    <x v="18"/>
  </r>
  <r>
    <n v="77589617"/>
    <x v="40"/>
    <x v="14"/>
  </r>
  <r>
    <n v="77589620"/>
    <x v="41"/>
    <x v="11"/>
  </r>
  <r>
    <n v="77589621"/>
    <x v="40"/>
    <x v="4"/>
  </r>
  <r>
    <n v="77589622"/>
    <x v="40"/>
    <x v="10"/>
  </r>
  <r>
    <n v="77589623"/>
    <x v="40"/>
    <x v="9"/>
  </r>
  <r>
    <n v="77589624"/>
    <x v="41"/>
    <x v="10"/>
  </r>
  <r>
    <n v="77589625"/>
    <x v="40"/>
    <x v="17"/>
  </r>
  <r>
    <n v="77589626"/>
    <x v="40"/>
    <x v="17"/>
  </r>
  <r>
    <n v="77589628"/>
    <x v="41"/>
    <x v="15"/>
  </r>
  <r>
    <n v="77589629"/>
    <x v="40"/>
    <x v="18"/>
  </r>
  <r>
    <n v="77589630"/>
    <x v="41"/>
    <x v="10"/>
  </r>
  <r>
    <n v="77589631"/>
    <x v="5"/>
    <x v="13"/>
  </r>
  <r>
    <n v="77589632"/>
    <x v="41"/>
    <x v="8"/>
  </r>
  <r>
    <n v="77589634"/>
    <x v="40"/>
    <x v="11"/>
  </r>
  <r>
    <n v="77589635"/>
    <x v="4"/>
    <x v="15"/>
  </r>
  <r>
    <n v="77589637"/>
    <x v="41"/>
    <x v="10"/>
  </r>
  <r>
    <n v="77589638"/>
    <x v="41"/>
    <x v="4"/>
  </r>
  <r>
    <n v="77589639"/>
    <x v="41"/>
    <x v="18"/>
  </r>
  <r>
    <n v="77589640"/>
    <x v="4"/>
    <x v="13"/>
  </r>
  <r>
    <n v="77589641"/>
    <x v="41"/>
    <x v="4"/>
  </r>
  <r>
    <n v="77589643"/>
    <x v="4"/>
    <x v="14"/>
  </r>
  <r>
    <n v="77589644"/>
    <x v="40"/>
    <x v="2"/>
  </r>
  <r>
    <n v="77589645"/>
    <x v="41"/>
    <x v="9"/>
  </r>
  <r>
    <n v="77589646"/>
    <x v="41"/>
    <x v="6"/>
  </r>
  <r>
    <n v="77589647"/>
    <x v="40"/>
    <x v="9"/>
  </r>
  <r>
    <n v="77589648"/>
    <x v="41"/>
    <x v="4"/>
  </r>
  <r>
    <n v="77589649"/>
    <x v="41"/>
    <x v="4"/>
  </r>
  <r>
    <n v="77589650"/>
    <x v="40"/>
    <x v="11"/>
  </r>
  <r>
    <n v="77589651"/>
    <x v="40"/>
    <x v="1"/>
  </r>
  <r>
    <n v="77589653"/>
    <x v="40"/>
    <x v="8"/>
  </r>
  <r>
    <n v="77589654"/>
    <x v="40"/>
    <x v="1"/>
  </r>
  <r>
    <n v="77589655"/>
    <x v="40"/>
    <x v="16"/>
  </r>
  <r>
    <n v="77589656"/>
    <x v="40"/>
    <x v="16"/>
  </r>
  <r>
    <n v="77589657"/>
    <x v="40"/>
    <x v="16"/>
  </r>
  <r>
    <n v="77589658"/>
    <x v="40"/>
    <x v="9"/>
  </r>
  <r>
    <n v="77589659"/>
    <x v="40"/>
    <x v="16"/>
  </r>
  <r>
    <n v="77589660"/>
    <x v="41"/>
    <x v="6"/>
  </r>
  <r>
    <n v="77589661"/>
    <x v="40"/>
    <x v="17"/>
  </r>
  <r>
    <n v="77589663"/>
    <x v="40"/>
    <x v="4"/>
  </r>
  <r>
    <n v="77589664"/>
    <x v="5"/>
    <x v="0"/>
  </r>
  <r>
    <n v="77589665"/>
    <x v="40"/>
    <x v="16"/>
  </r>
  <r>
    <n v="77589666"/>
    <x v="40"/>
    <x v="5"/>
  </r>
  <r>
    <n v="77589668"/>
    <x v="40"/>
    <x v="12"/>
  </r>
  <r>
    <n v="77589669"/>
    <x v="40"/>
    <x v="16"/>
  </r>
  <r>
    <n v="77589670"/>
    <x v="40"/>
    <x v="3"/>
  </r>
  <r>
    <n v="77589671"/>
    <x v="5"/>
    <x v="11"/>
  </r>
  <r>
    <n v="77589674"/>
    <x v="40"/>
    <x v="3"/>
  </r>
  <r>
    <n v="77589677"/>
    <x v="40"/>
    <x v="2"/>
  </r>
  <r>
    <n v="77589678"/>
    <x v="40"/>
    <x v="16"/>
  </r>
  <r>
    <n v="77589679"/>
    <x v="4"/>
    <x v="17"/>
  </r>
  <r>
    <n v="77589681"/>
    <x v="40"/>
    <x v="5"/>
  </r>
  <r>
    <n v="77589682"/>
    <x v="40"/>
    <x v="12"/>
  </r>
  <r>
    <n v="77589683"/>
    <x v="5"/>
    <x v="12"/>
  </r>
  <r>
    <n v="77589684"/>
    <x v="41"/>
    <x v="14"/>
  </r>
  <r>
    <n v="77589686"/>
    <x v="40"/>
    <x v="5"/>
  </r>
  <r>
    <n v="77589687"/>
    <x v="40"/>
    <x v="9"/>
  </r>
  <r>
    <n v="77589689"/>
    <x v="40"/>
    <x v="18"/>
  </r>
  <r>
    <n v="77589690"/>
    <x v="41"/>
    <x v="5"/>
  </r>
  <r>
    <n v="77589693"/>
    <x v="5"/>
    <x v="15"/>
  </r>
  <r>
    <n v="77589694"/>
    <x v="40"/>
    <x v="5"/>
  </r>
  <r>
    <n v="77589695"/>
    <x v="40"/>
    <x v="6"/>
  </r>
  <r>
    <n v="77589697"/>
    <x v="40"/>
    <x v="7"/>
  </r>
  <r>
    <n v="77589698"/>
    <x v="40"/>
    <x v="7"/>
  </r>
  <r>
    <n v="77589699"/>
    <x v="40"/>
    <x v="6"/>
  </r>
  <r>
    <n v="77589700"/>
    <x v="5"/>
    <x v="6"/>
  </r>
  <r>
    <n v="77589702"/>
    <x v="42"/>
    <x v="6"/>
  </r>
  <r>
    <n v="77589703"/>
    <x v="40"/>
    <x v="7"/>
  </r>
  <r>
    <n v="77589704"/>
    <x v="40"/>
    <x v="7"/>
  </r>
  <r>
    <n v="77589705"/>
    <x v="40"/>
    <x v="6"/>
  </r>
  <r>
    <n v="77589706"/>
    <x v="40"/>
    <x v="18"/>
  </r>
  <r>
    <n v="77589707"/>
    <x v="40"/>
    <x v="7"/>
  </r>
  <r>
    <n v="77589708"/>
    <x v="40"/>
    <x v="7"/>
  </r>
  <r>
    <n v="77589709"/>
    <x v="40"/>
    <x v="18"/>
  </r>
  <r>
    <n v="77589710"/>
    <x v="40"/>
    <x v="18"/>
  </r>
  <r>
    <n v="77589711"/>
    <x v="40"/>
    <x v="6"/>
  </r>
  <r>
    <n v="77589712"/>
    <x v="40"/>
    <x v="7"/>
  </r>
  <r>
    <n v="77589713"/>
    <x v="5"/>
    <x v="6"/>
  </r>
  <r>
    <n v="77589714"/>
    <x v="40"/>
    <x v="18"/>
  </r>
  <r>
    <n v="77589715"/>
    <x v="40"/>
    <x v="7"/>
  </r>
  <r>
    <n v="77589716"/>
    <x v="40"/>
    <x v="6"/>
  </r>
  <r>
    <n v="77589717"/>
    <x v="40"/>
    <x v="18"/>
  </r>
  <r>
    <n v="77589718"/>
    <x v="40"/>
    <x v="6"/>
  </r>
  <r>
    <n v="77589719"/>
    <x v="40"/>
    <x v="7"/>
  </r>
  <r>
    <n v="77589720"/>
    <x v="40"/>
    <x v="6"/>
  </r>
  <r>
    <n v="77589721"/>
    <x v="40"/>
    <x v="7"/>
  </r>
  <r>
    <n v="77589722"/>
    <x v="40"/>
    <x v="6"/>
  </r>
  <r>
    <n v="77589723"/>
    <x v="40"/>
    <x v="7"/>
  </r>
  <r>
    <n v="77589724"/>
    <x v="40"/>
    <x v="18"/>
  </r>
  <r>
    <n v="77589725"/>
    <x v="40"/>
    <x v="6"/>
  </r>
  <r>
    <n v="77589726"/>
    <x v="40"/>
    <x v="7"/>
  </r>
  <r>
    <n v="77589727"/>
    <x v="40"/>
    <x v="18"/>
  </r>
  <r>
    <n v="77589728"/>
    <x v="40"/>
    <x v="6"/>
  </r>
  <r>
    <n v="77589729"/>
    <x v="40"/>
    <x v="7"/>
  </r>
  <r>
    <n v="77589730"/>
    <x v="40"/>
    <x v="18"/>
  </r>
  <r>
    <n v="77589731"/>
    <x v="40"/>
    <x v="6"/>
  </r>
  <r>
    <n v="77589732"/>
    <x v="40"/>
    <x v="6"/>
  </r>
  <r>
    <n v="77589733"/>
    <x v="40"/>
    <x v="18"/>
  </r>
  <r>
    <n v="77589734"/>
    <x v="40"/>
    <x v="18"/>
  </r>
  <r>
    <n v="77589735"/>
    <x v="40"/>
    <x v="6"/>
  </r>
  <r>
    <n v="77589736"/>
    <x v="40"/>
    <x v="7"/>
  </r>
  <r>
    <n v="77589738"/>
    <x v="40"/>
    <x v="6"/>
  </r>
  <r>
    <n v="77589739"/>
    <x v="40"/>
    <x v="18"/>
  </r>
  <r>
    <n v="77589740"/>
    <x v="40"/>
    <x v="6"/>
  </r>
  <r>
    <n v="77589741"/>
    <x v="40"/>
    <x v="7"/>
  </r>
  <r>
    <n v="77589742"/>
    <x v="40"/>
    <x v="6"/>
  </r>
  <r>
    <n v="77589743"/>
    <x v="40"/>
    <x v="7"/>
  </r>
  <r>
    <n v="77589745"/>
    <x v="40"/>
    <x v="7"/>
  </r>
  <r>
    <n v="77589746"/>
    <x v="40"/>
    <x v="7"/>
  </r>
  <r>
    <n v="77589747"/>
    <x v="40"/>
    <x v="18"/>
  </r>
  <r>
    <n v="77589748"/>
    <x v="40"/>
    <x v="6"/>
  </r>
  <r>
    <n v="77589749"/>
    <x v="40"/>
    <x v="6"/>
  </r>
  <r>
    <n v="77589750"/>
    <x v="40"/>
    <x v="6"/>
  </r>
  <r>
    <n v="77589751"/>
    <x v="40"/>
    <x v="7"/>
  </r>
  <r>
    <n v="77589752"/>
    <x v="40"/>
    <x v="18"/>
  </r>
  <r>
    <n v="77589753"/>
    <x v="40"/>
    <x v="7"/>
  </r>
  <r>
    <n v="77589754"/>
    <x v="5"/>
    <x v="7"/>
  </r>
  <r>
    <n v="77589755"/>
    <x v="40"/>
    <x v="7"/>
  </r>
  <r>
    <n v="77589757"/>
    <x v="5"/>
    <x v="6"/>
  </r>
  <r>
    <n v="77589758"/>
    <x v="40"/>
    <x v="7"/>
  </r>
  <r>
    <n v="77589759"/>
    <x v="40"/>
    <x v="6"/>
  </r>
  <r>
    <n v="77589760"/>
    <x v="40"/>
    <x v="18"/>
  </r>
  <r>
    <n v="77589761"/>
    <x v="40"/>
    <x v="7"/>
  </r>
  <r>
    <n v="77589763"/>
    <x v="40"/>
    <x v="7"/>
  </r>
  <r>
    <n v="77589764"/>
    <x v="40"/>
    <x v="6"/>
  </r>
  <r>
    <n v="77589766"/>
    <x v="40"/>
    <x v="18"/>
  </r>
  <r>
    <n v="77589767"/>
    <x v="40"/>
    <x v="6"/>
  </r>
  <r>
    <n v="77589768"/>
    <x v="5"/>
    <x v="6"/>
  </r>
  <r>
    <n v="77589769"/>
    <x v="40"/>
    <x v="6"/>
  </r>
  <r>
    <n v="77589770"/>
    <x v="40"/>
    <x v="6"/>
  </r>
  <r>
    <n v="77589771"/>
    <x v="40"/>
    <x v="6"/>
  </r>
  <r>
    <n v="77589772"/>
    <x v="40"/>
    <x v="18"/>
  </r>
  <r>
    <n v="77589773"/>
    <x v="40"/>
    <x v="6"/>
  </r>
  <r>
    <n v="77589774"/>
    <x v="40"/>
    <x v="7"/>
  </r>
  <r>
    <n v="77589775"/>
    <x v="40"/>
    <x v="7"/>
  </r>
  <r>
    <n v="77589776"/>
    <x v="40"/>
    <x v="7"/>
  </r>
  <r>
    <n v="77589777"/>
    <x v="40"/>
    <x v="6"/>
  </r>
  <r>
    <n v="77589778"/>
    <x v="5"/>
    <x v="18"/>
  </r>
  <r>
    <n v="77589779"/>
    <x v="40"/>
    <x v="18"/>
  </r>
  <r>
    <n v="77589780"/>
    <x v="40"/>
    <x v="18"/>
  </r>
  <r>
    <n v="77589781"/>
    <x v="40"/>
    <x v="6"/>
  </r>
  <r>
    <n v="77589782"/>
    <x v="40"/>
    <x v="7"/>
  </r>
  <r>
    <n v="77589783"/>
    <x v="40"/>
    <x v="18"/>
  </r>
  <r>
    <n v="77589784"/>
    <x v="40"/>
    <x v="7"/>
  </r>
  <r>
    <n v="77589785"/>
    <x v="40"/>
    <x v="6"/>
  </r>
  <r>
    <n v="77589786"/>
    <x v="40"/>
    <x v="6"/>
  </r>
  <r>
    <n v="77589787"/>
    <x v="40"/>
    <x v="6"/>
  </r>
  <r>
    <n v="77589788"/>
    <x v="40"/>
    <x v="7"/>
  </r>
  <r>
    <n v="77589789"/>
    <x v="40"/>
    <x v="6"/>
  </r>
  <r>
    <n v="77589790"/>
    <x v="40"/>
    <x v="6"/>
  </r>
  <r>
    <n v="77589791"/>
    <x v="40"/>
    <x v="18"/>
  </r>
  <r>
    <n v="77589792"/>
    <x v="40"/>
    <x v="6"/>
  </r>
  <r>
    <n v="77589793"/>
    <x v="40"/>
    <x v="18"/>
  </r>
  <r>
    <n v="77589794"/>
    <x v="40"/>
    <x v="7"/>
  </r>
  <r>
    <n v="77589795"/>
    <x v="40"/>
    <x v="6"/>
  </r>
  <r>
    <n v="77589796"/>
    <x v="40"/>
    <x v="18"/>
  </r>
  <r>
    <n v="77589797"/>
    <x v="5"/>
    <x v="18"/>
  </r>
  <r>
    <n v="77589798"/>
    <x v="5"/>
    <x v="18"/>
  </r>
  <r>
    <n v="77589799"/>
    <x v="40"/>
    <x v="7"/>
  </r>
  <r>
    <n v="77589800"/>
    <x v="40"/>
    <x v="18"/>
  </r>
  <r>
    <n v="77589801"/>
    <x v="40"/>
    <x v="18"/>
  </r>
  <r>
    <n v="77589802"/>
    <x v="40"/>
    <x v="7"/>
  </r>
  <r>
    <n v="77589803"/>
    <x v="40"/>
    <x v="18"/>
  </r>
  <r>
    <n v="77589804"/>
    <x v="5"/>
    <x v="18"/>
  </r>
  <r>
    <n v="77589806"/>
    <x v="40"/>
    <x v="18"/>
  </r>
  <r>
    <n v="77589807"/>
    <x v="40"/>
    <x v="18"/>
  </r>
  <r>
    <n v="77589808"/>
    <x v="40"/>
    <x v="6"/>
  </r>
  <r>
    <n v="77589809"/>
    <x v="40"/>
    <x v="7"/>
  </r>
  <r>
    <n v="77589811"/>
    <x v="40"/>
    <x v="18"/>
  </r>
  <r>
    <n v="77589813"/>
    <x v="40"/>
    <x v="6"/>
  </r>
  <r>
    <n v="77589814"/>
    <x v="40"/>
    <x v="7"/>
  </r>
  <r>
    <n v="77589815"/>
    <x v="40"/>
    <x v="18"/>
  </r>
  <r>
    <n v="77589816"/>
    <x v="40"/>
    <x v="18"/>
  </r>
  <r>
    <n v="77589817"/>
    <x v="5"/>
    <x v="7"/>
  </r>
  <r>
    <n v="77589818"/>
    <x v="5"/>
    <x v="7"/>
  </r>
  <r>
    <n v="77589820"/>
    <x v="40"/>
    <x v="18"/>
  </r>
  <r>
    <n v="77589821"/>
    <x v="5"/>
    <x v="7"/>
  </r>
  <r>
    <n v="77589823"/>
    <x v="40"/>
    <x v="6"/>
  </r>
  <r>
    <n v="77589824"/>
    <x v="40"/>
    <x v="18"/>
  </r>
  <r>
    <n v="77589825"/>
    <x v="40"/>
    <x v="7"/>
  </r>
  <r>
    <n v="77589826"/>
    <x v="42"/>
    <x v="18"/>
  </r>
  <r>
    <n v="77589827"/>
    <x v="40"/>
    <x v="6"/>
  </r>
  <r>
    <n v="77589828"/>
    <x v="40"/>
    <x v="7"/>
  </r>
  <r>
    <n v="77589829"/>
    <x v="40"/>
    <x v="18"/>
  </r>
  <r>
    <n v="77589830"/>
    <x v="40"/>
    <x v="18"/>
  </r>
  <r>
    <n v="77589831"/>
    <x v="40"/>
    <x v="6"/>
  </r>
  <r>
    <n v="77589832"/>
    <x v="40"/>
    <x v="18"/>
  </r>
  <r>
    <n v="77589833"/>
    <x v="40"/>
    <x v="18"/>
  </r>
  <r>
    <n v="77589835"/>
    <x v="40"/>
    <x v="6"/>
  </r>
  <r>
    <n v="77589836"/>
    <x v="40"/>
    <x v="6"/>
  </r>
  <r>
    <n v="77589837"/>
    <x v="5"/>
    <x v="18"/>
  </r>
  <r>
    <n v="77589838"/>
    <x v="5"/>
    <x v="18"/>
  </r>
  <r>
    <n v="77589839"/>
    <x v="40"/>
    <x v="18"/>
  </r>
  <r>
    <n v="77589841"/>
    <x v="40"/>
    <x v="7"/>
  </r>
  <r>
    <n v="77589842"/>
    <x v="40"/>
    <x v="18"/>
  </r>
  <r>
    <n v="77589843"/>
    <x v="40"/>
    <x v="6"/>
  </r>
  <r>
    <n v="77589844"/>
    <x v="40"/>
    <x v="18"/>
  </r>
  <r>
    <n v="77589845"/>
    <x v="40"/>
    <x v="7"/>
  </r>
  <r>
    <n v="77589846"/>
    <x v="40"/>
    <x v="18"/>
  </r>
  <r>
    <n v="77589848"/>
    <x v="5"/>
    <x v="18"/>
  </r>
  <r>
    <n v="77589849"/>
    <x v="5"/>
    <x v="18"/>
  </r>
  <r>
    <n v="77589850"/>
    <x v="5"/>
    <x v="6"/>
  </r>
  <r>
    <n v="77589851"/>
    <x v="5"/>
    <x v="7"/>
  </r>
  <r>
    <n v="77589852"/>
    <x v="40"/>
    <x v="7"/>
  </r>
  <r>
    <n v="77589853"/>
    <x v="40"/>
    <x v="7"/>
  </r>
  <r>
    <n v="77589855"/>
    <x v="40"/>
    <x v="7"/>
  </r>
  <r>
    <n v="77589857"/>
    <x v="40"/>
    <x v="6"/>
  </r>
  <r>
    <n v="77589858"/>
    <x v="40"/>
    <x v="6"/>
  </r>
  <r>
    <n v="77589859"/>
    <x v="40"/>
    <x v="18"/>
  </r>
  <r>
    <n v="77589860"/>
    <x v="40"/>
    <x v="7"/>
  </r>
  <r>
    <n v="77589861"/>
    <x v="40"/>
    <x v="18"/>
  </r>
  <r>
    <n v="77589862"/>
    <x v="40"/>
    <x v="6"/>
  </r>
  <r>
    <n v="77589863"/>
    <x v="40"/>
    <x v="7"/>
  </r>
  <r>
    <n v="77589864"/>
    <x v="40"/>
    <x v="18"/>
  </r>
  <r>
    <n v="77589865"/>
    <x v="40"/>
    <x v="18"/>
  </r>
  <r>
    <n v="77589866"/>
    <x v="40"/>
    <x v="18"/>
  </r>
  <r>
    <n v="77589867"/>
    <x v="40"/>
    <x v="6"/>
  </r>
  <r>
    <n v="77589868"/>
    <x v="40"/>
    <x v="6"/>
  </r>
  <r>
    <n v="77589870"/>
    <x v="40"/>
    <x v="18"/>
  </r>
  <r>
    <n v="77589871"/>
    <x v="40"/>
    <x v="18"/>
  </r>
  <r>
    <n v="77589872"/>
    <x v="40"/>
    <x v="6"/>
  </r>
  <r>
    <n v="77589873"/>
    <x v="40"/>
    <x v="6"/>
  </r>
  <r>
    <n v="77589874"/>
    <x v="40"/>
    <x v="6"/>
  </r>
  <r>
    <n v="77589875"/>
    <x v="40"/>
    <x v="7"/>
  </r>
  <r>
    <n v="77589876"/>
    <x v="40"/>
    <x v="7"/>
  </r>
  <r>
    <n v="77589877"/>
    <x v="40"/>
    <x v="6"/>
  </r>
  <r>
    <n v="77589878"/>
    <x v="40"/>
    <x v="7"/>
  </r>
  <r>
    <n v="77589879"/>
    <x v="40"/>
    <x v="6"/>
  </r>
  <r>
    <n v="77589880"/>
    <x v="40"/>
    <x v="18"/>
  </r>
  <r>
    <n v="77589881"/>
    <x v="40"/>
    <x v="18"/>
  </r>
  <r>
    <n v="77589883"/>
    <x v="40"/>
    <x v="6"/>
  </r>
  <r>
    <n v="77589884"/>
    <x v="40"/>
    <x v="18"/>
  </r>
  <r>
    <n v="77589885"/>
    <x v="40"/>
    <x v="7"/>
  </r>
  <r>
    <n v="77589886"/>
    <x v="40"/>
    <x v="6"/>
  </r>
  <r>
    <n v="77589887"/>
    <x v="40"/>
    <x v="7"/>
  </r>
  <r>
    <n v="77589888"/>
    <x v="40"/>
    <x v="6"/>
  </r>
  <r>
    <n v="77589889"/>
    <x v="40"/>
    <x v="7"/>
  </r>
  <r>
    <n v="77589890"/>
    <x v="40"/>
    <x v="18"/>
  </r>
  <r>
    <n v="77589891"/>
    <x v="40"/>
    <x v="18"/>
  </r>
  <r>
    <n v="77589894"/>
    <x v="40"/>
    <x v="7"/>
  </r>
  <r>
    <n v="77589895"/>
    <x v="40"/>
    <x v="6"/>
  </r>
  <r>
    <n v="77589897"/>
    <x v="40"/>
    <x v="18"/>
  </r>
  <r>
    <n v="77589898"/>
    <x v="40"/>
    <x v="6"/>
  </r>
  <r>
    <n v="77589899"/>
    <x v="40"/>
    <x v="6"/>
  </r>
  <r>
    <n v="77589900"/>
    <x v="40"/>
    <x v="18"/>
  </r>
  <r>
    <n v="77589901"/>
    <x v="40"/>
    <x v="18"/>
  </r>
  <r>
    <n v="77589902"/>
    <x v="5"/>
    <x v="6"/>
  </r>
  <r>
    <n v="77589903"/>
    <x v="40"/>
    <x v="6"/>
  </r>
  <r>
    <n v="77589904"/>
    <x v="40"/>
    <x v="7"/>
  </r>
  <r>
    <n v="77589907"/>
    <x v="40"/>
    <x v="18"/>
  </r>
  <r>
    <n v="77589908"/>
    <x v="40"/>
    <x v="6"/>
  </r>
  <r>
    <n v="77589910"/>
    <x v="40"/>
    <x v="18"/>
  </r>
  <r>
    <n v="77589911"/>
    <x v="40"/>
    <x v="18"/>
  </r>
  <r>
    <n v="77589912"/>
    <x v="40"/>
    <x v="7"/>
  </r>
  <r>
    <n v="77589914"/>
    <x v="40"/>
    <x v="7"/>
  </r>
  <r>
    <n v="77589915"/>
    <x v="40"/>
    <x v="7"/>
  </r>
  <r>
    <n v="77589917"/>
    <x v="40"/>
    <x v="7"/>
  </r>
  <r>
    <n v="77589918"/>
    <x v="40"/>
    <x v="18"/>
  </r>
  <r>
    <n v="77589919"/>
    <x v="40"/>
    <x v="7"/>
  </r>
  <r>
    <n v="77589920"/>
    <x v="40"/>
    <x v="6"/>
  </r>
  <r>
    <n v="77589921"/>
    <x v="40"/>
    <x v="7"/>
  </r>
  <r>
    <n v="77589923"/>
    <x v="40"/>
    <x v="6"/>
  </r>
  <r>
    <n v="77589924"/>
    <x v="40"/>
    <x v="6"/>
  </r>
  <r>
    <n v="77589925"/>
    <x v="40"/>
    <x v="6"/>
  </r>
  <r>
    <n v="77589926"/>
    <x v="40"/>
    <x v="18"/>
  </r>
  <r>
    <n v="77589927"/>
    <x v="40"/>
    <x v="7"/>
  </r>
  <r>
    <n v="77589928"/>
    <x v="40"/>
    <x v="7"/>
  </r>
  <r>
    <n v="77589930"/>
    <x v="40"/>
    <x v="7"/>
  </r>
  <r>
    <n v="77589932"/>
    <x v="5"/>
    <x v="18"/>
  </r>
  <r>
    <n v="77589933"/>
    <x v="40"/>
    <x v="18"/>
  </r>
  <r>
    <n v="77589935"/>
    <x v="40"/>
    <x v="6"/>
  </r>
  <r>
    <n v="77589936"/>
    <x v="40"/>
    <x v="6"/>
  </r>
  <r>
    <n v="77589937"/>
    <x v="40"/>
    <x v="7"/>
  </r>
  <r>
    <n v="77589938"/>
    <x v="5"/>
    <x v="18"/>
  </r>
  <r>
    <n v="77589939"/>
    <x v="40"/>
    <x v="18"/>
  </r>
  <r>
    <n v="77589940"/>
    <x v="40"/>
    <x v="7"/>
  </r>
  <r>
    <n v="77589941"/>
    <x v="40"/>
    <x v="7"/>
  </r>
  <r>
    <n v="77589942"/>
    <x v="40"/>
    <x v="7"/>
  </r>
  <r>
    <n v="77589943"/>
    <x v="40"/>
    <x v="18"/>
  </r>
  <r>
    <n v="77589944"/>
    <x v="40"/>
    <x v="7"/>
  </r>
  <r>
    <n v="77589946"/>
    <x v="40"/>
    <x v="18"/>
  </r>
  <r>
    <n v="77589947"/>
    <x v="40"/>
    <x v="6"/>
  </r>
  <r>
    <n v="77589948"/>
    <x v="40"/>
    <x v="6"/>
  </r>
  <r>
    <n v="77589949"/>
    <x v="40"/>
    <x v="7"/>
  </r>
  <r>
    <n v="77589950"/>
    <x v="40"/>
    <x v="7"/>
  </r>
  <r>
    <n v="77589951"/>
    <x v="40"/>
    <x v="6"/>
  </r>
  <r>
    <n v="77589952"/>
    <x v="40"/>
    <x v="7"/>
  </r>
  <r>
    <n v="77589953"/>
    <x v="5"/>
    <x v="6"/>
  </r>
  <r>
    <n v="77589955"/>
    <x v="40"/>
    <x v="18"/>
  </r>
  <r>
    <n v="77589956"/>
    <x v="40"/>
    <x v="6"/>
  </r>
  <r>
    <n v="77589957"/>
    <x v="40"/>
    <x v="6"/>
  </r>
  <r>
    <n v="77589959"/>
    <x v="40"/>
    <x v="18"/>
  </r>
  <r>
    <n v="77589960"/>
    <x v="5"/>
    <x v="18"/>
  </r>
  <r>
    <n v="77589961"/>
    <x v="5"/>
    <x v="18"/>
  </r>
  <r>
    <n v="77589962"/>
    <x v="40"/>
    <x v="7"/>
  </r>
  <r>
    <n v="77589963"/>
    <x v="40"/>
    <x v="18"/>
  </r>
  <r>
    <n v="77589964"/>
    <x v="40"/>
    <x v="6"/>
  </r>
  <r>
    <n v="77589965"/>
    <x v="40"/>
    <x v="18"/>
  </r>
  <r>
    <n v="77589966"/>
    <x v="40"/>
    <x v="7"/>
  </r>
  <r>
    <n v="77589967"/>
    <x v="42"/>
    <x v="18"/>
  </r>
  <r>
    <n v="77589968"/>
    <x v="40"/>
    <x v="18"/>
  </r>
  <r>
    <n v="77589969"/>
    <x v="40"/>
    <x v="6"/>
  </r>
  <r>
    <n v="77589970"/>
    <x v="40"/>
    <x v="18"/>
  </r>
  <r>
    <n v="77589971"/>
    <x v="40"/>
    <x v="7"/>
  </r>
  <r>
    <n v="77589972"/>
    <x v="40"/>
    <x v="6"/>
  </r>
  <r>
    <n v="77589973"/>
    <x v="40"/>
    <x v="18"/>
  </r>
  <r>
    <n v="77589974"/>
    <x v="40"/>
    <x v="18"/>
  </r>
  <r>
    <n v="77589975"/>
    <x v="40"/>
    <x v="7"/>
  </r>
  <r>
    <n v="77589976"/>
    <x v="40"/>
    <x v="18"/>
  </r>
  <r>
    <n v="77589977"/>
    <x v="40"/>
    <x v="6"/>
  </r>
  <r>
    <n v="77589978"/>
    <x v="40"/>
    <x v="7"/>
  </r>
  <r>
    <n v="77589980"/>
    <x v="40"/>
    <x v="7"/>
  </r>
  <r>
    <n v="77589981"/>
    <x v="40"/>
    <x v="18"/>
  </r>
  <r>
    <n v="77589982"/>
    <x v="5"/>
    <x v="6"/>
  </r>
  <r>
    <n v="77589983"/>
    <x v="40"/>
    <x v="6"/>
  </r>
  <r>
    <n v="77589984"/>
    <x v="40"/>
    <x v="7"/>
  </r>
  <r>
    <n v="77589985"/>
    <x v="40"/>
    <x v="7"/>
  </r>
  <r>
    <n v="77589986"/>
    <x v="40"/>
    <x v="7"/>
  </r>
  <r>
    <n v="77589987"/>
    <x v="40"/>
    <x v="18"/>
  </r>
  <r>
    <n v="77589989"/>
    <x v="40"/>
    <x v="6"/>
  </r>
  <r>
    <n v="77589990"/>
    <x v="40"/>
    <x v="7"/>
  </r>
  <r>
    <n v="77589992"/>
    <x v="40"/>
    <x v="6"/>
  </r>
  <r>
    <n v="77589993"/>
    <x v="40"/>
    <x v="6"/>
  </r>
  <r>
    <n v="77589994"/>
    <x v="40"/>
    <x v="7"/>
  </r>
  <r>
    <n v="77589995"/>
    <x v="40"/>
    <x v="18"/>
  </r>
  <r>
    <n v="77589996"/>
    <x v="40"/>
    <x v="6"/>
  </r>
  <r>
    <n v="77589997"/>
    <x v="40"/>
    <x v="18"/>
  </r>
  <r>
    <n v="77590000"/>
    <x v="40"/>
    <x v="6"/>
  </r>
  <r>
    <n v="77590002"/>
    <x v="5"/>
    <x v="6"/>
  </r>
  <r>
    <n v="77590003"/>
    <x v="40"/>
    <x v="18"/>
  </r>
  <r>
    <n v="77590004"/>
    <x v="40"/>
    <x v="7"/>
  </r>
  <r>
    <n v="77590005"/>
    <x v="40"/>
    <x v="6"/>
  </r>
  <r>
    <n v="77590006"/>
    <x v="40"/>
    <x v="6"/>
  </r>
  <r>
    <n v="77590007"/>
    <x v="5"/>
    <x v="6"/>
  </r>
  <r>
    <n v="77590008"/>
    <x v="40"/>
    <x v="6"/>
  </r>
  <r>
    <n v="77590009"/>
    <x v="40"/>
    <x v="6"/>
  </r>
  <r>
    <n v="77590010"/>
    <x v="40"/>
    <x v="18"/>
  </r>
  <r>
    <n v="77590011"/>
    <x v="40"/>
    <x v="7"/>
  </r>
  <r>
    <n v="77590012"/>
    <x v="40"/>
    <x v="6"/>
  </r>
  <r>
    <n v="77590013"/>
    <x v="40"/>
    <x v="6"/>
  </r>
  <r>
    <n v="77590014"/>
    <x v="40"/>
    <x v="18"/>
  </r>
  <r>
    <n v="77590015"/>
    <x v="40"/>
    <x v="18"/>
  </r>
  <r>
    <n v="77590016"/>
    <x v="40"/>
    <x v="6"/>
  </r>
  <r>
    <n v="77590017"/>
    <x v="40"/>
    <x v="7"/>
  </r>
  <r>
    <n v="77590018"/>
    <x v="40"/>
    <x v="7"/>
  </r>
  <r>
    <n v="77590019"/>
    <x v="40"/>
    <x v="7"/>
  </r>
  <r>
    <n v="77590020"/>
    <x v="40"/>
    <x v="7"/>
  </r>
  <r>
    <n v="77590022"/>
    <x v="40"/>
    <x v="7"/>
  </r>
  <r>
    <n v="77590025"/>
    <x v="40"/>
    <x v="7"/>
  </r>
  <r>
    <n v="77590027"/>
    <x v="40"/>
    <x v="6"/>
  </r>
  <r>
    <n v="77590028"/>
    <x v="40"/>
    <x v="18"/>
  </r>
  <r>
    <n v="77590029"/>
    <x v="40"/>
    <x v="18"/>
  </r>
  <r>
    <n v="77590030"/>
    <x v="5"/>
    <x v="18"/>
  </r>
  <r>
    <n v="77590032"/>
    <x v="40"/>
    <x v="6"/>
  </r>
  <r>
    <n v="77590033"/>
    <x v="40"/>
    <x v="6"/>
  </r>
  <r>
    <n v="77590034"/>
    <x v="40"/>
    <x v="18"/>
  </r>
  <r>
    <n v="77590035"/>
    <x v="40"/>
    <x v="7"/>
  </r>
  <r>
    <n v="77590036"/>
    <x v="5"/>
    <x v="6"/>
  </r>
  <r>
    <n v="77590037"/>
    <x v="40"/>
    <x v="7"/>
  </r>
  <r>
    <n v="77590038"/>
    <x v="40"/>
    <x v="18"/>
  </r>
  <r>
    <n v="77590039"/>
    <x v="40"/>
    <x v="18"/>
  </r>
  <r>
    <n v="77590040"/>
    <x v="40"/>
    <x v="6"/>
  </r>
  <r>
    <n v="77590041"/>
    <x v="40"/>
    <x v="6"/>
  </r>
  <r>
    <n v="77590042"/>
    <x v="40"/>
    <x v="6"/>
  </r>
  <r>
    <n v="77590043"/>
    <x v="40"/>
    <x v="6"/>
  </r>
  <r>
    <n v="77590045"/>
    <x v="40"/>
    <x v="7"/>
  </r>
  <r>
    <n v="77590046"/>
    <x v="40"/>
    <x v="6"/>
  </r>
  <r>
    <n v="77590047"/>
    <x v="40"/>
    <x v="7"/>
  </r>
  <r>
    <n v="77590048"/>
    <x v="40"/>
    <x v="7"/>
  </r>
  <r>
    <n v="77590049"/>
    <x v="40"/>
    <x v="7"/>
  </r>
  <r>
    <n v="77590050"/>
    <x v="40"/>
    <x v="7"/>
  </r>
  <r>
    <n v="77590051"/>
    <x v="40"/>
    <x v="18"/>
  </r>
  <r>
    <n v="77590053"/>
    <x v="40"/>
    <x v="7"/>
  </r>
  <r>
    <n v="77590054"/>
    <x v="40"/>
    <x v="7"/>
  </r>
  <r>
    <n v="77590055"/>
    <x v="40"/>
    <x v="18"/>
  </r>
  <r>
    <n v="77590056"/>
    <x v="40"/>
    <x v="7"/>
  </r>
  <r>
    <n v="77590057"/>
    <x v="40"/>
    <x v="7"/>
  </r>
  <r>
    <n v="77590058"/>
    <x v="40"/>
    <x v="7"/>
  </r>
  <r>
    <n v="77590059"/>
    <x v="5"/>
    <x v="18"/>
  </r>
  <r>
    <n v="77590060"/>
    <x v="40"/>
    <x v="18"/>
  </r>
  <r>
    <n v="77590062"/>
    <x v="40"/>
    <x v="6"/>
  </r>
  <r>
    <n v="77590063"/>
    <x v="40"/>
    <x v="18"/>
  </r>
  <r>
    <n v="77590064"/>
    <x v="40"/>
    <x v="6"/>
  </r>
  <r>
    <n v="77590065"/>
    <x v="5"/>
    <x v="18"/>
  </r>
  <r>
    <n v="77590066"/>
    <x v="40"/>
    <x v="18"/>
  </r>
  <r>
    <n v="77590068"/>
    <x v="42"/>
    <x v="18"/>
  </r>
  <r>
    <n v="77590069"/>
    <x v="40"/>
    <x v="18"/>
  </r>
  <r>
    <n v="77590071"/>
    <x v="40"/>
    <x v="6"/>
  </r>
  <r>
    <n v="77590072"/>
    <x v="40"/>
    <x v="18"/>
  </r>
  <r>
    <n v="77590073"/>
    <x v="40"/>
    <x v="7"/>
  </r>
  <r>
    <n v="77590074"/>
    <x v="40"/>
    <x v="7"/>
  </r>
  <r>
    <n v="77590075"/>
    <x v="40"/>
    <x v="6"/>
  </r>
  <r>
    <n v="77590076"/>
    <x v="40"/>
    <x v="18"/>
  </r>
  <r>
    <n v="77590077"/>
    <x v="40"/>
    <x v="18"/>
  </r>
  <r>
    <n v="77590078"/>
    <x v="40"/>
    <x v="6"/>
  </r>
  <r>
    <n v="77590079"/>
    <x v="40"/>
    <x v="18"/>
  </r>
  <r>
    <n v="77590081"/>
    <x v="40"/>
    <x v="6"/>
  </r>
  <r>
    <n v="77590082"/>
    <x v="40"/>
    <x v="6"/>
  </r>
  <r>
    <n v="77590083"/>
    <x v="40"/>
    <x v="18"/>
  </r>
  <r>
    <n v="77590084"/>
    <x v="40"/>
    <x v="6"/>
  </r>
  <r>
    <n v="77590085"/>
    <x v="40"/>
    <x v="18"/>
  </r>
  <r>
    <n v="77590086"/>
    <x v="5"/>
    <x v="18"/>
  </r>
  <r>
    <n v="77590087"/>
    <x v="40"/>
    <x v="18"/>
  </r>
  <r>
    <n v="77590088"/>
    <x v="40"/>
    <x v="7"/>
  </r>
  <r>
    <n v="77590089"/>
    <x v="40"/>
    <x v="18"/>
  </r>
  <r>
    <n v="77590090"/>
    <x v="40"/>
    <x v="6"/>
  </r>
  <r>
    <n v="77590091"/>
    <x v="40"/>
    <x v="6"/>
  </r>
  <r>
    <n v="77590092"/>
    <x v="40"/>
    <x v="18"/>
  </r>
  <r>
    <n v="77590093"/>
    <x v="40"/>
    <x v="18"/>
  </r>
  <r>
    <n v="77590094"/>
    <x v="5"/>
    <x v="6"/>
  </r>
  <r>
    <n v="77590095"/>
    <x v="40"/>
    <x v="18"/>
  </r>
  <r>
    <n v="77590096"/>
    <x v="40"/>
    <x v="6"/>
  </r>
  <r>
    <n v="77590097"/>
    <x v="40"/>
    <x v="18"/>
  </r>
  <r>
    <n v="77590098"/>
    <x v="40"/>
    <x v="6"/>
  </r>
  <r>
    <n v="77590099"/>
    <x v="40"/>
    <x v="6"/>
  </r>
  <r>
    <n v="77590100"/>
    <x v="40"/>
    <x v="6"/>
  </r>
  <r>
    <n v="77590101"/>
    <x v="40"/>
    <x v="18"/>
  </r>
  <r>
    <n v="77590102"/>
    <x v="5"/>
    <x v="6"/>
  </r>
  <r>
    <n v="77590104"/>
    <x v="40"/>
    <x v="7"/>
  </r>
  <r>
    <n v="77590105"/>
    <x v="40"/>
    <x v="6"/>
  </r>
  <r>
    <n v="77590106"/>
    <x v="40"/>
    <x v="6"/>
  </r>
  <r>
    <n v="77590107"/>
    <x v="40"/>
    <x v="7"/>
  </r>
  <r>
    <n v="77590108"/>
    <x v="40"/>
    <x v="7"/>
  </r>
  <r>
    <n v="77590109"/>
    <x v="40"/>
    <x v="7"/>
  </r>
  <r>
    <n v="77590110"/>
    <x v="40"/>
    <x v="18"/>
  </r>
  <r>
    <n v="77590111"/>
    <x v="40"/>
    <x v="18"/>
  </r>
  <r>
    <n v="77590112"/>
    <x v="40"/>
    <x v="7"/>
  </r>
  <r>
    <n v="77590113"/>
    <x v="40"/>
    <x v="7"/>
  </r>
  <r>
    <n v="77590114"/>
    <x v="40"/>
    <x v="18"/>
  </r>
  <r>
    <n v="77590115"/>
    <x v="5"/>
    <x v="6"/>
  </r>
  <r>
    <n v="77590116"/>
    <x v="40"/>
    <x v="6"/>
  </r>
  <r>
    <n v="77590117"/>
    <x v="40"/>
    <x v="18"/>
  </r>
  <r>
    <n v="77590118"/>
    <x v="40"/>
    <x v="6"/>
  </r>
  <r>
    <n v="77590119"/>
    <x v="40"/>
    <x v="7"/>
  </r>
  <r>
    <n v="77590121"/>
    <x v="5"/>
    <x v="18"/>
  </r>
  <r>
    <n v="77590122"/>
    <x v="40"/>
    <x v="18"/>
  </r>
  <r>
    <n v="77590123"/>
    <x v="5"/>
    <x v="18"/>
  </r>
  <r>
    <n v="77590124"/>
    <x v="40"/>
    <x v="7"/>
  </r>
  <r>
    <n v="77590125"/>
    <x v="40"/>
    <x v="6"/>
  </r>
  <r>
    <n v="77590126"/>
    <x v="40"/>
    <x v="7"/>
  </r>
  <r>
    <n v="77590127"/>
    <x v="40"/>
    <x v="18"/>
  </r>
  <r>
    <n v="77590128"/>
    <x v="40"/>
    <x v="18"/>
  </r>
  <r>
    <n v="77590129"/>
    <x v="40"/>
    <x v="7"/>
  </r>
  <r>
    <n v="77590130"/>
    <x v="40"/>
    <x v="18"/>
  </r>
  <r>
    <n v="77590131"/>
    <x v="40"/>
    <x v="18"/>
  </r>
  <r>
    <n v="77590132"/>
    <x v="40"/>
    <x v="18"/>
  </r>
  <r>
    <n v="77590133"/>
    <x v="40"/>
    <x v="6"/>
  </r>
  <r>
    <n v="77590134"/>
    <x v="40"/>
    <x v="6"/>
  </r>
  <r>
    <n v="77590136"/>
    <x v="40"/>
    <x v="18"/>
  </r>
  <r>
    <n v="77590137"/>
    <x v="40"/>
    <x v="7"/>
  </r>
  <r>
    <n v="77590138"/>
    <x v="40"/>
    <x v="7"/>
  </r>
  <r>
    <n v="77590139"/>
    <x v="40"/>
    <x v="7"/>
  </r>
  <r>
    <n v="77590140"/>
    <x v="40"/>
    <x v="6"/>
  </r>
  <r>
    <n v="77590141"/>
    <x v="40"/>
    <x v="18"/>
  </r>
  <r>
    <n v="77590142"/>
    <x v="40"/>
    <x v="7"/>
  </r>
  <r>
    <n v="77590143"/>
    <x v="40"/>
    <x v="18"/>
  </r>
  <r>
    <n v="77590144"/>
    <x v="40"/>
    <x v="6"/>
  </r>
  <r>
    <n v="77590145"/>
    <x v="40"/>
    <x v="6"/>
  </r>
  <r>
    <n v="77590146"/>
    <x v="40"/>
    <x v="7"/>
  </r>
  <r>
    <n v="77590148"/>
    <x v="40"/>
    <x v="7"/>
  </r>
  <r>
    <n v="77590149"/>
    <x v="40"/>
    <x v="7"/>
  </r>
  <r>
    <n v="77590150"/>
    <x v="40"/>
    <x v="18"/>
  </r>
  <r>
    <n v="77590151"/>
    <x v="40"/>
    <x v="7"/>
  </r>
  <r>
    <n v="77590152"/>
    <x v="40"/>
    <x v="7"/>
  </r>
  <r>
    <n v="77590154"/>
    <x v="40"/>
    <x v="6"/>
  </r>
  <r>
    <n v="77590155"/>
    <x v="40"/>
    <x v="6"/>
  </r>
  <r>
    <n v="77590156"/>
    <x v="40"/>
    <x v="18"/>
  </r>
  <r>
    <n v="77590157"/>
    <x v="40"/>
    <x v="18"/>
  </r>
  <r>
    <n v="77590158"/>
    <x v="40"/>
    <x v="6"/>
  </r>
  <r>
    <n v="77590159"/>
    <x v="40"/>
    <x v="7"/>
  </r>
  <r>
    <n v="77590160"/>
    <x v="40"/>
    <x v="7"/>
  </r>
  <r>
    <n v="77590161"/>
    <x v="40"/>
    <x v="7"/>
  </r>
  <r>
    <n v="77590162"/>
    <x v="40"/>
    <x v="18"/>
  </r>
  <r>
    <n v="77590163"/>
    <x v="5"/>
    <x v="18"/>
  </r>
  <r>
    <n v="77590164"/>
    <x v="40"/>
    <x v="18"/>
  </r>
  <r>
    <n v="77590166"/>
    <x v="40"/>
    <x v="6"/>
  </r>
  <r>
    <n v="77590168"/>
    <x v="40"/>
    <x v="18"/>
  </r>
  <r>
    <n v="77590169"/>
    <x v="40"/>
    <x v="18"/>
  </r>
  <r>
    <n v="77590171"/>
    <x v="40"/>
    <x v="6"/>
  </r>
  <r>
    <n v="77590172"/>
    <x v="40"/>
    <x v="6"/>
  </r>
  <r>
    <n v="77590174"/>
    <x v="40"/>
    <x v="6"/>
  </r>
  <r>
    <n v="77590175"/>
    <x v="40"/>
    <x v="6"/>
  </r>
  <r>
    <n v="77590176"/>
    <x v="40"/>
    <x v="6"/>
  </r>
  <r>
    <n v="77590177"/>
    <x v="40"/>
    <x v="18"/>
  </r>
  <r>
    <n v="77590178"/>
    <x v="40"/>
    <x v="6"/>
  </r>
  <r>
    <n v="77590180"/>
    <x v="40"/>
    <x v="18"/>
  </r>
  <r>
    <n v="77590181"/>
    <x v="40"/>
    <x v="7"/>
  </r>
  <r>
    <n v="77590182"/>
    <x v="40"/>
    <x v="18"/>
  </r>
  <r>
    <n v="77590183"/>
    <x v="40"/>
    <x v="7"/>
  </r>
  <r>
    <n v="77590184"/>
    <x v="5"/>
    <x v="6"/>
  </r>
  <r>
    <n v="77590185"/>
    <x v="5"/>
    <x v="6"/>
  </r>
  <r>
    <n v="77590186"/>
    <x v="40"/>
    <x v="18"/>
  </r>
  <r>
    <n v="77590187"/>
    <x v="5"/>
    <x v="6"/>
  </r>
  <r>
    <n v="77590188"/>
    <x v="40"/>
    <x v="18"/>
  </r>
  <r>
    <n v="77590189"/>
    <x v="40"/>
    <x v="18"/>
  </r>
  <r>
    <n v="77590190"/>
    <x v="40"/>
    <x v="7"/>
  </r>
  <r>
    <n v="77590191"/>
    <x v="40"/>
    <x v="6"/>
  </r>
  <r>
    <n v="77590193"/>
    <x v="40"/>
    <x v="18"/>
  </r>
  <r>
    <n v="77590194"/>
    <x v="40"/>
    <x v="18"/>
  </r>
  <r>
    <n v="77590195"/>
    <x v="40"/>
    <x v="7"/>
  </r>
  <r>
    <n v="77590196"/>
    <x v="5"/>
    <x v="6"/>
  </r>
  <r>
    <n v="77590197"/>
    <x v="40"/>
    <x v="7"/>
  </r>
  <r>
    <n v="77590198"/>
    <x v="40"/>
    <x v="7"/>
  </r>
  <r>
    <n v="77590199"/>
    <x v="40"/>
    <x v="7"/>
  </r>
  <r>
    <n v="77590200"/>
    <x v="40"/>
    <x v="7"/>
  </r>
  <r>
    <n v="77590201"/>
    <x v="40"/>
    <x v="6"/>
  </r>
  <r>
    <n v="77590202"/>
    <x v="5"/>
    <x v="18"/>
  </r>
  <r>
    <n v="77590203"/>
    <x v="40"/>
    <x v="18"/>
  </r>
  <r>
    <n v="77590205"/>
    <x v="40"/>
    <x v="18"/>
  </r>
  <r>
    <n v="77590206"/>
    <x v="5"/>
    <x v="18"/>
  </r>
  <r>
    <n v="77590207"/>
    <x v="5"/>
    <x v="6"/>
  </r>
  <r>
    <n v="77590208"/>
    <x v="40"/>
    <x v="18"/>
  </r>
  <r>
    <n v="77590209"/>
    <x v="40"/>
    <x v="6"/>
  </r>
  <r>
    <n v="77590210"/>
    <x v="40"/>
    <x v="18"/>
  </r>
  <r>
    <n v="77590211"/>
    <x v="40"/>
    <x v="18"/>
  </r>
  <r>
    <n v="77590212"/>
    <x v="40"/>
    <x v="18"/>
  </r>
  <r>
    <n v="77590213"/>
    <x v="40"/>
    <x v="18"/>
  </r>
  <r>
    <n v="77590215"/>
    <x v="40"/>
    <x v="6"/>
  </r>
  <r>
    <n v="77590216"/>
    <x v="40"/>
    <x v="6"/>
  </r>
  <r>
    <n v="77590217"/>
    <x v="40"/>
    <x v="18"/>
  </r>
  <r>
    <n v="77590218"/>
    <x v="40"/>
    <x v="7"/>
  </r>
  <r>
    <n v="77590219"/>
    <x v="40"/>
    <x v="18"/>
  </r>
  <r>
    <n v="77590221"/>
    <x v="40"/>
    <x v="6"/>
  </r>
  <r>
    <n v="77590222"/>
    <x v="40"/>
    <x v="18"/>
  </r>
  <r>
    <n v="77590223"/>
    <x v="40"/>
    <x v="18"/>
  </r>
  <r>
    <n v="77590225"/>
    <x v="40"/>
    <x v="6"/>
  </r>
  <r>
    <n v="77590227"/>
    <x v="40"/>
    <x v="18"/>
  </r>
  <r>
    <n v="77590228"/>
    <x v="5"/>
    <x v="6"/>
  </r>
  <r>
    <n v="77590229"/>
    <x v="5"/>
    <x v="6"/>
  </r>
  <r>
    <n v="77590230"/>
    <x v="5"/>
    <x v="7"/>
  </r>
  <r>
    <n v="77590231"/>
    <x v="42"/>
    <x v="7"/>
  </r>
  <r>
    <n v="77590233"/>
    <x v="42"/>
    <x v="7"/>
  </r>
  <r>
    <n v="77590234"/>
    <x v="40"/>
    <x v="7"/>
  </r>
  <r>
    <n v="77590235"/>
    <x v="40"/>
    <x v="6"/>
  </r>
  <r>
    <n v="77590236"/>
    <x v="40"/>
    <x v="18"/>
  </r>
  <r>
    <n v="77590237"/>
    <x v="5"/>
    <x v="18"/>
  </r>
  <r>
    <n v="77590238"/>
    <x v="40"/>
    <x v="18"/>
  </r>
  <r>
    <n v="77590241"/>
    <x v="40"/>
    <x v="18"/>
  </r>
  <r>
    <n v="77590242"/>
    <x v="40"/>
    <x v="18"/>
  </r>
  <r>
    <n v="77590243"/>
    <x v="40"/>
    <x v="18"/>
  </r>
  <r>
    <n v="77590244"/>
    <x v="40"/>
    <x v="18"/>
  </r>
  <r>
    <n v="77590246"/>
    <x v="40"/>
    <x v="18"/>
  </r>
  <r>
    <n v="77590247"/>
    <x v="40"/>
    <x v="7"/>
  </r>
  <r>
    <n v="77590248"/>
    <x v="40"/>
    <x v="6"/>
  </r>
  <r>
    <n v="77590249"/>
    <x v="40"/>
    <x v="7"/>
  </r>
  <r>
    <n v="77590250"/>
    <x v="40"/>
    <x v="18"/>
  </r>
  <r>
    <n v="77590251"/>
    <x v="40"/>
    <x v="6"/>
  </r>
  <r>
    <n v="77590252"/>
    <x v="40"/>
    <x v="7"/>
  </r>
  <r>
    <n v="77590254"/>
    <x v="40"/>
    <x v="6"/>
  </r>
  <r>
    <n v="77590255"/>
    <x v="40"/>
    <x v="7"/>
  </r>
  <r>
    <n v="77590256"/>
    <x v="40"/>
    <x v="7"/>
  </r>
  <r>
    <n v="77590257"/>
    <x v="40"/>
    <x v="7"/>
  </r>
  <r>
    <n v="77590259"/>
    <x v="40"/>
    <x v="6"/>
  </r>
  <r>
    <n v="77590260"/>
    <x v="40"/>
    <x v="7"/>
  </r>
  <r>
    <n v="77590261"/>
    <x v="5"/>
    <x v="18"/>
  </r>
  <r>
    <n v="77590262"/>
    <x v="40"/>
    <x v="6"/>
  </r>
  <r>
    <n v="77590263"/>
    <x v="5"/>
    <x v="6"/>
  </r>
  <r>
    <n v="77590264"/>
    <x v="40"/>
    <x v="7"/>
  </r>
  <r>
    <n v="77590265"/>
    <x v="40"/>
    <x v="7"/>
  </r>
  <r>
    <n v="77590266"/>
    <x v="40"/>
    <x v="18"/>
  </r>
  <r>
    <n v="77590267"/>
    <x v="40"/>
    <x v="18"/>
  </r>
  <r>
    <n v="77590268"/>
    <x v="40"/>
    <x v="6"/>
  </r>
  <r>
    <n v="77590269"/>
    <x v="40"/>
    <x v="6"/>
  </r>
  <r>
    <n v="77590271"/>
    <x v="40"/>
    <x v="18"/>
  </r>
  <r>
    <n v="77590272"/>
    <x v="40"/>
    <x v="6"/>
  </r>
  <r>
    <n v="77590273"/>
    <x v="40"/>
    <x v="18"/>
  </r>
  <r>
    <n v="77590274"/>
    <x v="40"/>
    <x v="6"/>
  </r>
  <r>
    <n v="77590275"/>
    <x v="40"/>
    <x v="6"/>
  </r>
  <r>
    <n v="77590276"/>
    <x v="40"/>
    <x v="6"/>
  </r>
  <r>
    <n v="77590277"/>
    <x v="5"/>
    <x v="18"/>
  </r>
  <r>
    <n v="77590278"/>
    <x v="40"/>
    <x v="6"/>
  </r>
  <r>
    <n v="77590279"/>
    <x v="5"/>
    <x v="6"/>
  </r>
  <r>
    <n v="77590280"/>
    <x v="5"/>
    <x v="6"/>
  </r>
  <r>
    <n v="77590281"/>
    <x v="40"/>
    <x v="6"/>
  </r>
  <r>
    <n v="77590282"/>
    <x v="40"/>
    <x v="18"/>
  </r>
  <r>
    <n v="77590283"/>
    <x v="40"/>
    <x v="18"/>
  </r>
  <r>
    <n v="77590284"/>
    <x v="40"/>
    <x v="6"/>
  </r>
  <r>
    <n v="77590285"/>
    <x v="40"/>
    <x v="7"/>
  </r>
  <r>
    <n v="77590286"/>
    <x v="40"/>
    <x v="6"/>
  </r>
  <r>
    <n v="77590288"/>
    <x v="40"/>
    <x v="7"/>
  </r>
  <r>
    <n v="77590289"/>
    <x v="5"/>
    <x v="6"/>
  </r>
  <r>
    <n v="77590292"/>
    <x v="40"/>
    <x v="18"/>
  </r>
  <r>
    <n v="77590293"/>
    <x v="40"/>
    <x v="7"/>
  </r>
  <r>
    <n v="77590294"/>
    <x v="40"/>
    <x v="18"/>
  </r>
  <r>
    <n v="77590296"/>
    <x v="40"/>
    <x v="18"/>
  </r>
  <r>
    <n v="77590297"/>
    <x v="40"/>
    <x v="18"/>
  </r>
  <r>
    <n v="77590299"/>
    <x v="40"/>
    <x v="6"/>
  </r>
  <r>
    <n v="77590300"/>
    <x v="40"/>
    <x v="7"/>
  </r>
  <r>
    <n v="77590301"/>
    <x v="40"/>
    <x v="6"/>
  </r>
  <r>
    <n v="77590302"/>
    <x v="40"/>
    <x v="6"/>
  </r>
  <r>
    <n v="77590303"/>
    <x v="40"/>
    <x v="6"/>
  </r>
  <r>
    <n v="77590304"/>
    <x v="40"/>
    <x v="6"/>
  </r>
  <r>
    <n v="77590305"/>
    <x v="40"/>
    <x v="6"/>
  </r>
  <r>
    <n v="77590307"/>
    <x v="40"/>
    <x v="18"/>
  </r>
  <r>
    <n v="77590308"/>
    <x v="40"/>
    <x v="6"/>
  </r>
  <r>
    <n v="77590310"/>
    <x v="40"/>
    <x v="6"/>
  </r>
  <r>
    <n v="77590311"/>
    <x v="40"/>
    <x v="6"/>
  </r>
  <r>
    <n v="77590312"/>
    <x v="40"/>
    <x v="6"/>
  </r>
  <r>
    <n v="77590313"/>
    <x v="40"/>
    <x v="7"/>
  </r>
  <r>
    <n v="77590314"/>
    <x v="40"/>
    <x v="7"/>
  </r>
  <r>
    <n v="77590315"/>
    <x v="40"/>
    <x v="6"/>
  </r>
  <r>
    <n v="77590316"/>
    <x v="40"/>
    <x v="6"/>
  </r>
  <r>
    <n v="77590317"/>
    <x v="40"/>
    <x v="6"/>
  </r>
  <r>
    <n v="77590318"/>
    <x v="40"/>
    <x v="7"/>
  </r>
  <r>
    <n v="77590319"/>
    <x v="40"/>
    <x v="6"/>
  </r>
  <r>
    <n v="77590320"/>
    <x v="5"/>
    <x v="6"/>
  </r>
  <r>
    <n v="77590322"/>
    <x v="40"/>
    <x v="18"/>
  </r>
  <r>
    <n v="77590323"/>
    <x v="40"/>
    <x v="18"/>
  </r>
  <r>
    <n v="77590324"/>
    <x v="40"/>
    <x v="7"/>
  </r>
  <r>
    <n v="77590325"/>
    <x v="40"/>
    <x v="18"/>
  </r>
  <r>
    <n v="77590326"/>
    <x v="40"/>
    <x v="18"/>
  </r>
  <r>
    <n v="77590327"/>
    <x v="40"/>
    <x v="6"/>
  </r>
  <r>
    <n v="77590328"/>
    <x v="40"/>
    <x v="6"/>
  </r>
  <r>
    <n v="77590329"/>
    <x v="40"/>
    <x v="6"/>
  </r>
  <r>
    <n v="77590330"/>
    <x v="40"/>
    <x v="18"/>
  </r>
  <r>
    <n v="77590331"/>
    <x v="5"/>
    <x v="18"/>
  </r>
  <r>
    <n v="77590332"/>
    <x v="43"/>
    <x v="15"/>
  </r>
  <r>
    <n v="77590333"/>
    <x v="43"/>
    <x v="15"/>
  </r>
  <r>
    <n v="77590334"/>
    <x v="5"/>
    <x v="6"/>
  </r>
  <r>
    <n v="77590335"/>
    <x v="5"/>
    <x v="18"/>
  </r>
  <r>
    <n v="77590336"/>
    <x v="5"/>
    <x v="7"/>
  </r>
  <r>
    <n v="77590337"/>
    <x v="5"/>
    <x v="7"/>
  </r>
  <r>
    <n v="77590339"/>
    <x v="5"/>
    <x v="6"/>
  </r>
  <r>
    <n v="77590340"/>
    <x v="40"/>
    <x v="6"/>
  </r>
  <r>
    <n v="77590341"/>
    <x v="5"/>
    <x v="6"/>
  </r>
  <r>
    <n v="77590342"/>
    <x v="40"/>
    <x v="7"/>
  </r>
  <r>
    <n v="77590343"/>
    <x v="5"/>
    <x v="6"/>
  </r>
  <r>
    <n v="77590344"/>
    <x v="40"/>
    <x v="18"/>
  </r>
  <r>
    <n v="77590345"/>
    <x v="40"/>
    <x v="18"/>
  </r>
  <r>
    <n v="77590346"/>
    <x v="40"/>
    <x v="18"/>
  </r>
  <r>
    <n v="77590347"/>
    <x v="40"/>
    <x v="18"/>
  </r>
  <r>
    <n v="77590348"/>
    <x v="40"/>
    <x v="18"/>
  </r>
  <r>
    <n v="77590349"/>
    <x v="40"/>
    <x v="6"/>
  </r>
  <r>
    <n v="77590350"/>
    <x v="40"/>
    <x v="6"/>
  </r>
  <r>
    <n v="77590351"/>
    <x v="40"/>
    <x v="18"/>
  </r>
  <r>
    <n v="77590352"/>
    <x v="40"/>
    <x v="18"/>
  </r>
  <r>
    <n v="77590353"/>
    <x v="40"/>
    <x v="7"/>
  </r>
  <r>
    <n v="77590354"/>
    <x v="40"/>
    <x v="6"/>
  </r>
  <r>
    <n v="77590355"/>
    <x v="40"/>
    <x v="18"/>
  </r>
  <r>
    <n v="77590356"/>
    <x v="40"/>
    <x v="6"/>
  </r>
  <r>
    <n v="77590358"/>
    <x v="40"/>
    <x v="6"/>
  </r>
  <r>
    <n v="77590360"/>
    <x v="40"/>
    <x v="18"/>
  </r>
  <r>
    <n v="77590361"/>
    <x v="40"/>
    <x v="6"/>
  </r>
  <r>
    <n v="77590362"/>
    <x v="40"/>
    <x v="6"/>
  </r>
  <r>
    <n v="77590363"/>
    <x v="40"/>
    <x v="7"/>
  </r>
  <r>
    <n v="77590364"/>
    <x v="40"/>
    <x v="6"/>
  </r>
  <r>
    <n v="77590365"/>
    <x v="40"/>
    <x v="7"/>
  </r>
  <r>
    <n v="77590366"/>
    <x v="40"/>
    <x v="7"/>
  </r>
  <r>
    <n v="77590367"/>
    <x v="40"/>
    <x v="7"/>
  </r>
  <r>
    <n v="77590368"/>
    <x v="40"/>
    <x v="18"/>
  </r>
  <r>
    <n v="77590369"/>
    <x v="40"/>
    <x v="6"/>
  </r>
  <r>
    <n v="77590371"/>
    <x v="5"/>
    <x v="18"/>
  </r>
  <r>
    <n v="77590372"/>
    <x v="40"/>
    <x v="18"/>
  </r>
  <r>
    <n v="77590373"/>
    <x v="42"/>
    <x v="6"/>
  </r>
  <r>
    <n v="77590374"/>
    <x v="40"/>
    <x v="6"/>
  </r>
  <r>
    <n v="77590375"/>
    <x v="40"/>
    <x v="18"/>
  </r>
  <r>
    <n v="77590376"/>
    <x v="40"/>
    <x v="7"/>
  </r>
  <r>
    <n v="77590377"/>
    <x v="40"/>
    <x v="6"/>
  </r>
  <r>
    <n v="77590378"/>
    <x v="40"/>
    <x v="7"/>
  </r>
  <r>
    <n v="77590379"/>
    <x v="40"/>
    <x v="18"/>
  </r>
  <r>
    <n v="77590380"/>
    <x v="40"/>
    <x v="18"/>
  </r>
  <r>
    <n v="77590381"/>
    <x v="40"/>
    <x v="6"/>
  </r>
  <r>
    <n v="77590382"/>
    <x v="40"/>
    <x v="7"/>
  </r>
  <r>
    <n v="77590383"/>
    <x v="40"/>
    <x v="18"/>
  </r>
  <r>
    <n v="77590384"/>
    <x v="40"/>
    <x v="6"/>
  </r>
  <r>
    <n v="77590385"/>
    <x v="40"/>
    <x v="18"/>
  </r>
  <r>
    <n v="77590386"/>
    <x v="5"/>
    <x v="18"/>
  </r>
  <r>
    <n v="77590387"/>
    <x v="40"/>
    <x v="7"/>
  </r>
  <r>
    <n v="77590388"/>
    <x v="40"/>
    <x v="7"/>
  </r>
  <r>
    <n v="77590389"/>
    <x v="40"/>
    <x v="6"/>
  </r>
  <r>
    <n v="77590390"/>
    <x v="40"/>
    <x v="18"/>
  </r>
  <r>
    <n v="77590391"/>
    <x v="40"/>
    <x v="18"/>
  </r>
  <r>
    <n v="77590392"/>
    <x v="40"/>
    <x v="6"/>
  </r>
  <r>
    <n v="77590393"/>
    <x v="40"/>
    <x v="6"/>
  </r>
  <r>
    <n v="77590394"/>
    <x v="40"/>
    <x v="7"/>
  </r>
  <r>
    <n v="77590395"/>
    <x v="40"/>
    <x v="18"/>
  </r>
  <r>
    <n v="77590397"/>
    <x v="40"/>
    <x v="6"/>
  </r>
  <r>
    <n v="77590398"/>
    <x v="40"/>
    <x v="18"/>
  </r>
  <r>
    <n v="77590400"/>
    <x v="40"/>
    <x v="7"/>
  </r>
  <r>
    <n v="77590401"/>
    <x v="40"/>
    <x v="18"/>
  </r>
  <r>
    <n v="77590402"/>
    <x v="40"/>
    <x v="7"/>
  </r>
  <r>
    <n v="77590403"/>
    <x v="40"/>
    <x v="18"/>
  </r>
  <r>
    <n v="77590404"/>
    <x v="40"/>
    <x v="7"/>
  </r>
  <r>
    <n v="77590405"/>
    <x v="40"/>
    <x v="7"/>
  </r>
  <r>
    <n v="77590406"/>
    <x v="40"/>
    <x v="7"/>
  </r>
  <r>
    <n v="77590407"/>
    <x v="40"/>
    <x v="6"/>
  </r>
  <r>
    <n v="77590408"/>
    <x v="40"/>
    <x v="18"/>
  </r>
  <r>
    <n v="77590409"/>
    <x v="40"/>
    <x v="6"/>
  </r>
  <r>
    <n v="77590410"/>
    <x v="40"/>
    <x v="6"/>
  </r>
  <r>
    <n v="77590411"/>
    <x v="40"/>
    <x v="18"/>
  </r>
  <r>
    <n v="77590412"/>
    <x v="40"/>
    <x v="18"/>
  </r>
  <r>
    <n v="77590413"/>
    <x v="40"/>
    <x v="18"/>
  </r>
  <r>
    <n v="77590415"/>
    <x v="40"/>
    <x v="6"/>
  </r>
  <r>
    <n v="77590416"/>
    <x v="40"/>
    <x v="18"/>
  </r>
  <r>
    <n v="77590417"/>
    <x v="40"/>
    <x v="6"/>
  </r>
  <r>
    <n v="77590419"/>
    <x v="40"/>
    <x v="7"/>
  </r>
  <r>
    <n v="77590421"/>
    <x v="40"/>
    <x v="7"/>
  </r>
  <r>
    <n v="77590422"/>
    <x v="40"/>
    <x v="6"/>
  </r>
  <r>
    <n v="77590423"/>
    <x v="40"/>
    <x v="7"/>
  </r>
  <r>
    <n v="77590424"/>
    <x v="40"/>
    <x v="6"/>
  </r>
  <r>
    <n v="77590425"/>
    <x v="40"/>
    <x v="6"/>
  </r>
  <r>
    <n v="77590426"/>
    <x v="40"/>
    <x v="6"/>
  </r>
  <r>
    <n v="77590427"/>
    <x v="40"/>
    <x v="18"/>
  </r>
  <r>
    <n v="77590428"/>
    <x v="40"/>
    <x v="7"/>
  </r>
  <r>
    <n v="77590429"/>
    <x v="40"/>
    <x v="6"/>
  </r>
  <r>
    <n v="77590430"/>
    <x v="40"/>
    <x v="6"/>
  </r>
  <r>
    <n v="77590431"/>
    <x v="40"/>
    <x v="18"/>
  </r>
  <r>
    <n v="77590432"/>
    <x v="40"/>
    <x v="6"/>
  </r>
  <r>
    <n v="77590433"/>
    <x v="40"/>
    <x v="18"/>
  </r>
  <r>
    <n v="77590434"/>
    <x v="5"/>
    <x v="6"/>
  </r>
  <r>
    <n v="77590435"/>
    <x v="40"/>
    <x v="7"/>
  </r>
  <r>
    <n v="77590436"/>
    <x v="40"/>
    <x v="7"/>
  </r>
  <r>
    <n v="77590437"/>
    <x v="40"/>
    <x v="7"/>
  </r>
  <r>
    <n v="77590438"/>
    <x v="40"/>
    <x v="7"/>
  </r>
  <r>
    <n v="77590439"/>
    <x v="40"/>
    <x v="6"/>
  </r>
  <r>
    <n v="77590440"/>
    <x v="40"/>
    <x v="7"/>
  </r>
  <r>
    <n v="77590441"/>
    <x v="40"/>
    <x v="18"/>
  </r>
  <r>
    <n v="77590443"/>
    <x v="40"/>
    <x v="7"/>
  </r>
  <r>
    <n v="77590445"/>
    <x v="5"/>
    <x v="6"/>
  </r>
  <r>
    <n v="77590446"/>
    <x v="40"/>
    <x v="18"/>
  </r>
  <r>
    <n v="77590447"/>
    <x v="40"/>
    <x v="18"/>
  </r>
  <r>
    <n v="77590448"/>
    <x v="40"/>
    <x v="6"/>
  </r>
  <r>
    <n v="77590449"/>
    <x v="40"/>
    <x v="6"/>
  </r>
  <r>
    <n v="77590450"/>
    <x v="40"/>
    <x v="18"/>
  </r>
  <r>
    <n v="77590451"/>
    <x v="40"/>
    <x v="18"/>
  </r>
  <r>
    <n v="77590452"/>
    <x v="40"/>
    <x v="18"/>
  </r>
  <r>
    <n v="77590453"/>
    <x v="40"/>
    <x v="18"/>
  </r>
  <r>
    <n v="77590454"/>
    <x v="40"/>
    <x v="18"/>
  </r>
  <r>
    <n v="77590456"/>
    <x v="40"/>
    <x v="18"/>
  </r>
  <r>
    <n v="77590457"/>
    <x v="40"/>
    <x v="18"/>
  </r>
  <r>
    <n v="77590458"/>
    <x v="40"/>
    <x v="6"/>
  </r>
  <r>
    <n v="77590459"/>
    <x v="40"/>
    <x v="18"/>
  </r>
  <r>
    <n v="77590460"/>
    <x v="40"/>
    <x v="6"/>
  </r>
  <r>
    <n v="77590461"/>
    <x v="40"/>
    <x v="18"/>
  </r>
  <r>
    <n v="77590462"/>
    <x v="40"/>
    <x v="18"/>
  </r>
  <r>
    <n v="77590463"/>
    <x v="5"/>
    <x v="7"/>
  </r>
  <r>
    <n v="77590464"/>
    <x v="40"/>
    <x v="6"/>
  </r>
  <r>
    <n v="77590466"/>
    <x v="40"/>
    <x v="7"/>
  </r>
  <r>
    <n v="77590467"/>
    <x v="40"/>
    <x v="18"/>
  </r>
  <r>
    <n v="77590468"/>
    <x v="40"/>
    <x v="18"/>
  </r>
  <r>
    <n v="77590469"/>
    <x v="40"/>
    <x v="6"/>
  </r>
  <r>
    <n v="77590470"/>
    <x v="40"/>
    <x v="18"/>
  </r>
  <r>
    <n v="77590471"/>
    <x v="40"/>
    <x v="18"/>
  </r>
  <r>
    <n v="77590472"/>
    <x v="40"/>
    <x v="7"/>
  </r>
  <r>
    <n v="77590473"/>
    <x v="42"/>
    <x v="18"/>
  </r>
  <r>
    <n v="77590474"/>
    <x v="40"/>
    <x v="6"/>
  </r>
  <r>
    <n v="77590475"/>
    <x v="5"/>
    <x v="18"/>
  </r>
  <r>
    <n v="77590476"/>
    <x v="40"/>
    <x v="18"/>
  </r>
  <r>
    <n v="77590477"/>
    <x v="40"/>
    <x v="7"/>
  </r>
  <r>
    <n v="77590478"/>
    <x v="40"/>
    <x v="7"/>
  </r>
  <r>
    <n v="77590479"/>
    <x v="40"/>
    <x v="7"/>
  </r>
  <r>
    <n v="77590480"/>
    <x v="5"/>
    <x v="6"/>
  </r>
  <r>
    <n v="77590481"/>
    <x v="40"/>
    <x v="7"/>
  </r>
  <r>
    <n v="77590482"/>
    <x v="40"/>
    <x v="6"/>
  </r>
  <r>
    <n v="77590483"/>
    <x v="40"/>
    <x v="7"/>
  </r>
  <r>
    <n v="77590484"/>
    <x v="40"/>
    <x v="7"/>
  </r>
  <r>
    <n v="77590485"/>
    <x v="40"/>
    <x v="18"/>
  </r>
  <r>
    <n v="77590486"/>
    <x v="40"/>
    <x v="7"/>
  </r>
  <r>
    <n v="77590487"/>
    <x v="40"/>
    <x v="6"/>
  </r>
  <r>
    <n v="77590489"/>
    <x v="40"/>
    <x v="7"/>
  </r>
  <r>
    <n v="77590490"/>
    <x v="40"/>
    <x v="7"/>
  </r>
  <r>
    <n v="77590491"/>
    <x v="5"/>
    <x v="18"/>
  </r>
  <r>
    <n v="77590492"/>
    <x v="40"/>
    <x v="7"/>
  </r>
  <r>
    <n v="77590493"/>
    <x v="40"/>
    <x v="6"/>
  </r>
  <r>
    <n v="77590494"/>
    <x v="40"/>
    <x v="7"/>
  </r>
  <r>
    <n v="77590496"/>
    <x v="40"/>
    <x v="7"/>
  </r>
  <r>
    <n v="77590497"/>
    <x v="40"/>
    <x v="7"/>
  </r>
  <r>
    <n v="77590498"/>
    <x v="40"/>
    <x v="18"/>
  </r>
  <r>
    <n v="77590499"/>
    <x v="5"/>
    <x v="18"/>
  </r>
  <r>
    <n v="77590501"/>
    <x v="40"/>
    <x v="18"/>
  </r>
  <r>
    <n v="77590502"/>
    <x v="40"/>
    <x v="7"/>
  </r>
  <r>
    <n v="77590503"/>
    <x v="40"/>
    <x v="7"/>
  </r>
  <r>
    <n v="77590504"/>
    <x v="40"/>
    <x v="7"/>
  </r>
  <r>
    <n v="77590505"/>
    <x v="40"/>
    <x v="7"/>
  </r>
  <r>
    <n v="77590506"/>
    <x v="40"/>
    <x v="18"/>
  </r>
  <r>
    <n v="77590507"/>
    <x v="40"/>
    <x v="18"/>
  </r>
  <r>
    <n v="77590508"/>
    <x v="40"/>
    <x v="6"/>
  </r>
  <r>
    <n v="77590509"/>
    <x v="40"/>
    <x v="6"/>
  </r>
  <r>
    <n v="77590510"/>
    <x v="40"/>
    <x v="18"/>
  </r>
  <r>
    <n v="77590511"/>
    <x v="40"/>
    <x v="18"/>
  </r>
  <r>
    <n v="77590512"/>
    <x v="40"/>
    <x v="6"/>
  </r>
  <r>
    <n v="77590513"/>
    <x v="40"/>
    <x v="6"/>
  </r>
  <r>
    <n v="77590514"/>
    <x v="40"/>
    <x v="6"/>
  </r>
  <r>
    <n v="77590515"/>
    <x v="40"/>
    <x v="18"/>
  </r>
  <r>
    <n v="77590516"/>
    <x v="40"/>
    <x v="18"/>
  </r>
  <r>
    <n v="77590517"/>
    <x v="40"/>
    <x v="6"/>
  </r>
  <r>
    <n v="77590518"/>
    <x v="40"/>
    <x v="7"/>
  </r>
  <r>
    <n v="77590519"/>
    <x v="40"/>
    <x v="18"/>
  </r>
  <r>
    <n v="77590520"/>
    <x v="40"/>
    <x v="6"/>
  </r>
  <r>
    <n v="77590521"/>
    <x v="40"/>
    <x v="7"/>
  </r>
  <r>
    <n v="77590522"/>
    <x v="40"/>
    <x v="6"/>
  </r>
  <r>
    <n v="77590523"/>
    <x v="40"/>
    <x v="6"/>
  </r>
  <r>
    <n v="77590526"/>
    <x v="40"/>
    <x v="6"/>
  </r>
  <r>
    <n v="77590527"/>
    <x v="5"/>
    <x v="18"/>
  </r>
  <r>
    <n v="77590528"/>
    <x v="40"/>
    <x v="6"/>
  </r>
  <r>
    <n v="77590529"/>
    <x v="40"/>
    <x v="6"/>
  </r>
  <r>
    <n v="77590530"/>
    <x v="40"/>
    <x v="7"/>
  </r>
  <r>
    <n v="77590531"/>
    <x v="5"/>
    <x v="6"/>
  </r>
  <r>
    <n v="77590532"/>
    <x v="40"/>
    <x v="6"/>
  </r>
  <r>
    <n v="77590533"/>
    <x v="40"/>
    <x v="18"/>
  </r>
  <r>
    <n v="77590534"/>
    <x v="40"/>
    <x v="18"/>
  </r>
  <r>
    <n v="77590535"/>
    <x v="40"/>
    <x v="7"/>
  </r>
  <r>
    <n v="77590536"/>
    <x v="40"/>
    <x v="6"/>
  </r>
  <r>
    <n v="77590537"/>
    <x v="40"/>
    <x v="18"/>
  </r>
  <r>
    <n v="77590539"/>
    <x v="40"/>
    <x v="7"/>
  </r>
  <r>
    <n v="77590540"/>
    <x v="40"/>
    <x v="6"/>
  </r>
  <r>
    <n v="77590541"/>
    <x v="5"/>
    <x v="6"/>
  </r>
  <r>
    <n v="77590542"/>
    <x v="40"/>
    <x v="7"/>
  </r>
  <r>
    <n v="77590543"/>
    <x v="40"/>
    <x v="7"/>
  </r>
  <r>
    <n v="77590546"/>
    <x v="5"/>
    <x v="18"/>
  </r>
  <r>
    <n v="77590547"/>
    <x v="5"/>
    <x v="6"/>
  </r>
  <r>
    <n v="77590548"/>
    <x v="40"/>
    <x v="6"/>
  </r>
  <r>
    <n v="77590549"/>
    <x v="40"/>
    <x v="18"/>
  </r>
  <r>
    <n v="77590550"/>
    <x v="40"/>
    <x v="18"/>
  </r>
  <r>
    <n v="77590551"/>
    <x v="40"/>
    <x v="7"/>
  </r>
  <r>
    <n v="77590552"/>
    <x v="40"/>
    <x v="7"/>
  </r>
  <r>
    <n v="77590553"/>
    <x v="40"/>
    <x v="18"/>
  </r>
  <r>
    <n v="77590554"/>
    <x v="40"/>
    <x v="18"/>
  </r>
  <r>
    <n v="77590555"/>
    <x v="40"/>
    <x v="7"/>
  </r>
  <r>
    <n v="77590556"/>
    <x v="40"/>
    <x v="7"/>
  </r>
  <r>
    <n v="77590557"/>
    <x v="40"/>
    <x v="6"/>
  </r>
  <r>
    <n v="77590558"/>
    <x v="40"/>
    <x v="7"/>
  </r>
  <r>
    <n v="77590559"/>
    <x v="40"/>
    <x v="6"/>
  </r>
  <r>
    <n v="77590560"/>
    <x v="40"/>
    <x v="7"/>
  </r>
  <r>
    <n v="77590561"/>
    <x v="40"/>
    <x v="7"/>
  </r>
  <r>
    <n v="77590562"/>
    <x v="40"/>
    <x v="6"/>
  </r>
  <r>
    <n v="77590563"/>
    <x v="40"/>
    <x v="6"/>
  </r>
  <r>
    <n v="77590564"/>
    <x v="40"/>
    <x v="7"/>
  </r>
  <r>
    <n v="77590565"/>
    <x v="5"/>
    <x v="6"/>
  </r>
  <r>
    <n v="77590566"/>
    <x v="40"/>
    <x v="6"/>
  </r>
  <r>
    <n v="77590567"/>
    <x v="40"/>
    <x v="18"/>
  </r>
  <r>
    <n v="77590569"/>
    <x v="40"/>
    <x v="7"/>
  </r>
  <r>
    <n v="77590570"/>
    <x v="40"/>
    <x v="6"/>
  </r>
  <r>
    <n v="77590571"/>
    <x v="5"/>
    <x v="18"/>
  </r>
  <r>
    <n v="77590572"/>
    <x v="40"/>
    <x v="6"/>
  </r>
  <r>
    <n v="77590573"/>
    <x v="40"/>
    <x v="18"/>
  </r>
  <r>
    <n v="77590574"/>
    <x v="40"/>
    <x v="6"/>
  </r>
  <r>
    <n v="77590575"/>
    <x v="40"/>
    <x v="6"/>
  </r>
  <r>
    <n v="77590576"/>
    <x v="40"/>
    <x v="6"/>
  </r>
  <r>
    <n v="77590577"/>
    <x v="40"/>
    <x v="7"/>
  </r>
  <r>
    <n v="77590578"/>
    <x v="40"/>
    <x v="6"/>
  </r>
  <r>
    <n v="77590579"/>
    <x v="40"/>
    <x v="18"/>
  </r>
  <r>
    <n v="77590580"/>
    <x v="40"/>
    <x v="7"/>
  </r>
  <r>
    <n v="77590581"/>
    <x v="40"/>
    <x v="18"/>
  </r>
  <r>
    <n v="77590582"/>
    <x v="40"/>
    <x v="6"/>
  </r>
  <r>
    <n v="77590583"/>
    <x v="40"/>
    <x v="7"/>
  </r>
  <r>
    <n v="77590584"/>
    <x v="40"/>
    <x v="18"/>
  </r>
  <r>
    <n v="77590585"/>
    <x v="40"/>
    <x v="18"/>
  </r>
  <r>
    <n v="77590586"/>
    <x v="40"/>
    <x v="6"/>
  </r>
  <r>
    <n v="77590587"/>
    <x v="40"/>
    <x v="7"/>
  </r>
  <r>
    <n v="77590588"/>
    <x v="5"/>
    <x v="6"/>
  </r>
  <r>
    <n v="77590589"/>
    <x v="5"/>
    <x v="6"/>
  </r>
  <r>
    <n v="77590590"/>
    <x v="40"/>
    <x v="14"/>
  </r>
  <r>
    <n v="77590592"/>
    <x v="40"/>
    <x v="16"/>
  </r>
  <r>
    <n v="77590595"/>
    <x v="41"/>
    <x v="7"/>
  </r>
  <r>
    <n v="77590596"/>
    <x v="40"/>
    <x v="5"/>
  </r>
  <r>
    <n v="77590597"/>
    <x v="41"/>
    <x v="3"/>
  </r>
  <r>
    <n v="77590598"/>
    <x v="5"/>
    <x v="0"/>
  </r>
  <r>
    <n v="77590599"/>
    <x v="41"/>
    <x v="18"/>
  </r>
  <r>
    <n v="77590600"/>
    <x v="40"/>
    <x v="12"/>
  </r>
  <r>
    <n v="77590601"/>
    <x v="40"/>
    <x v="6"/>
  </r>
  <r>
    <n v="77590604"/>
    <x v="40"/>
    <x v="16"/>
  </r>
  <r>
    <n v="77590605"/>
    <x v="40"/>
    <x v="9"/>
  </r>
  <r>
    <n v="77590606"/>
    <x v="40"/>
    <x v="9"/>
  </r>
  <r>
    <n v="77590608"/>
    <x v="40"/>
    <x v="0"/>
  </r>
  <r>
    <n v="77590609"/>
    <x v="40"/>
    <x v="7"/>
  </r>
  <r>
    <n v="77590610"/>
    <x v="40"/>
    <x v="6"/>
  </r>
  <r>
    <n v="77590612"/>
    <x v="40"/>
    <x v="15"/>
  </r>
  <r>
    <n v="77590613"/>
    <x v="40"/>
    <x v="3"/>
  </r>
  <r>
    <n v="77590614"/>
    <x v="5"/>
    <x v="13"/>
  </r>
  <r>
    <n v="77590615"/>
    <x v="40"/>
    <x v="3"/>
  </r>
  <r>
    <n v="77590616"/>
    <x v="40"/>
    <x v="10"/>
  </r>
  <r>
    <n v="77590617"/>
    <x v="40"/>
    <x v="10"/>
  </r>
  <r>
    <n v="77590620"/>
    <x v="40"/>
    <x v="5"/>
  </r>
  <r>
    <n v="77590621"/>
    <x v="41"/>
    <x v="7"/>
  </r>
  <r>
    <n v="77590622"/>
    <x v="40"/>
    <x v="16"/>
  </r>
  <r>
    <n v="77590623"/>
    <x v="40"/>
    <x v="1"/>
  </r>
  <r>
    <n v="77590625"/>
    <x v="40"/>
    <x v="5"/>
  </r>
  <r>
    <n v="77590626"/>
    <x v="40"/>
    <x v="5"/>
  </r>
  <r>
    <n v="77590627"/>
    <x v="40"/>
    <x v="12"/>
  </r>
  <r>
    <n v="77590628"/>
    <x v="41"/>
    <x v="1"/>
  </r>
  <r>
    <n v="77590629"/>
    <x v="40"/>
    <x v="18"/>
  </r>
  <r>
    <n v="77590630"/>
    <x v="40"/>
    <x v="0"/>
  </r>
  <r>
    <n v="77590631"/>
    <x v="40"/>
    <x v="16"/>
  </r>
  <r>
    <n v="77590632"/>
    <x v="40"/>
    <x v="18"/>
  </r>
  <r>
    <n v="77590633"/>
    <x v="40"/>
    <x v="14"/>
  </r>
  <r>
    <n v="77590635"/>
    <x v="41"/>
    <x v="16"/>
  </r>
  <r>
    <n v="77590636"/>
    <x v="40"/>
    <x v="2"/>
  </r>
  <r>
    <n v="77590637"/>
    <x v="40"/>
    <x v="4"/>
  </r>
  <r>
    <n v="77590638"/>
    <x v="52"/>
    <x v="15"/>
  </r>
  <r>
    <n v="77590639"/>
    <x v="40"/>
    <x v="14"/>
  </r>
  <r>
    <n v="77590641"/>
    <x v="40"/>
    <x v="4"/>
  </r>
  <r>
    <n v="77590643"/>
    <x v="5"/>
    <x v="3"/>
  </r>
  <r>
    <n v="77590644"/>
    <x v="40"/>
    <x v="10"/>
  </r>
  <r>
    <n v="77590645"/>
    <x v="40"/>
    <x v="16"/>
  </r>
  <r>
    <n v="77590646"/>
    <x v="40"/>
    <x v="1"/>
  </r>
  <r>
    <n v="77590648"/>
    <x v="40"/>
    <x v="18"/>
  </r>
  <r>
    <n v="77590649"/>
    <x v="41"/>
    <x v="9"/>
  </r>
  <r>
    <n v="77590650"/>
    <x v="40"/>
    <x v="5"/>
  </r>
  <r>
    <n v="77590651"/>
    <x v="40"/>
    <x v="13"/>
  </r>
  <r>
    <n v="77590653"/>
    <x v="41"/>
    <x v="5"/>
  </r>
  <r>
    <n v="77590655"/>
    <x v="40"/>
    <x v="11"/>
  </r>
  <r>
    <n v="77590656"/>
    <x v="40"/>
    <x v="13"/>
  </r>
  <r>
    <n v="77590657"/>
    <x v="40"/>
    <x v="2"/>
  </r>
  <r>
    <n v="77590658"/>
    <x v="40"/>
    <x v="14"/>
  </r>
  <r>
    <n v="77590659"/>
    <x v="5"/>
    <x v="13"/>
  </r>
  <r>
    <n v="77590661"/>
    <x v="41"/>
    <x v="9"/>
  </r>
  <r>
    <n v="77590663"/>
    <x v="40"/>
    <x v="2"/>
  </r>
  <r>
    <n v="77590664"/>
    <x v="40"/>
    <x v="14"/>
  </r>
  <r>
    <n v="77590667"/>
    <x v="40"/>
    <x v="11"/>
  </r>
  <r>
    <n v="77590668"/>
    <x v="41"/>
    <x v="16"/>
  </r>
  <r>
    <n v="77590669"/>
    <x v="59"/>
    <x v="19"/>
  </r>
  <r>
    <n v="77590670"/>
    <x v="40"/>
    <x v="16"/>
  </r>
  <r>
    <n v="77590671"/>
    <x v="40"/>
    <x v="14"/>
  </r>
  <r>
    <n v="77590672"/>
    <x v="40"/>
    <x v="17"/>
  </r>
  <r>
    <n v="77590673"/>
    <x v="42"/>
    <x v="2"/>
  </r>
  <r>
    <n v="77590674"/>
    <x v="40"/>
    <x v="18"/>
  </r>
  <r>
    <n v="77590676"/>
    <x v="40"/>
    <x v="1"/>
  </r>
  <r>
    <n v="77590677"/>
    <x v="5"/>
    <x v="1"/>
  </r>
  <r>
    <n v="77590678"/>
    <x v="41"/>
    <x v="2"/>
  </r>
  <r>
    <n v="77590679"/>
    <x v="40"/>
    <x v="0"/>
  </r>
  <r>
    <n v="77590680"/>
    <x v="41"/>
    <x v="4"/>
  </r>
  <r>
    <n v="77590681"/>
    <x v="4"/>
    <x v="15"/>
  </r>
  <r>
    <n v="77590682"/>
    <x v="40"/>
    <x v="12"/>
  </r>
  <r>
    <n v="77590683"/>
    <x v="40"/>
    <x v="9"/>
  </r>
  <r>
    <n v="77590684"/>
    <x v="40"/>
    <x v="5"/>
  </r>
  <r>
    <n v="77590685"/>
    <x v="40"/>
    <x v="10"/>
  </r>
  <r>
    <n v="77590686"/>
    <x v="40"/>
    <x v="4"/>
  </r>
  <r>
    <n v="77590687"/>
    <x v="40"/>
    <x v="13"/>
  </r>
  <r>
    <n v="77590688"/>
    <x v="40"/>
    <x v="6"/>
  </r>
  <r>
    <n v="77590690"/>
    <x v="40"/>
    <x v="1"/>
  </r>
  <r>
    <n v="77590691"/>
    <x v="40"/>
    <x v="2"/>
  </r>
  <r>
    <n v="77590692"/>
    <x v="5"/>
    <x v="16"/>
  </r>
  <r>
    <n v="77590693"/>
    <x v="41"/>
    <x v="9"/>
  </r>
  <r>
    <n v="77590694"/>
    <x v="41"/>
    <x v="18"/>
  </r>
  <r>
    <n v="77590695"/>
    <x v="40"/>
    <x v="17"/>
  </r>
  <r>
    <n v="77590696"/>
    <x v="40"/>
    <x v="3"/>
  </r>
  <r>
    <n v="77590697"/>
    <x v="40"/>
    <x v="17"/>
  </r>
  <r>
    <n v="77590698"/>
    <x v="41"/>
    <x v="4"/>
  </r>
  <r>
    <n v="77590699"/>
    <x v="40"/>
    <x v="5"/>
  </r>
  <r>
    <n v="77590701"/>
    <x v="41"/>
    <x v="2"/>
  </r>
  <r>
    <n v="77590702"/>
    <x v="40"/>
    <x v="16"/>
  </r>
  <r>
    <n v="77590703"/>
    <x v="40"/>
    <x v="2"/>
  </r>
  <r>
    <n v="77590704"/>
    <x v="41"/>
    <x v="15"/>
  </r>
  <r>
    <n v="77590705"/>
    <x v="5"/>
    <x v="2"/>
  </r>
  <r>
    <n v="77590706"/>
    <x v="40"/>
    <x v="11"/>
  </r>
  <r>
    <n v="77590709"/>
    <x v="40"/>
    <x v="3"/>
  </r>
  <r>
    <n v="77590710"/>
    <x v="5"/>
    <x v="12"/>
  </r>
  <r>
    <n v="77590711"/>
    <x v="41"/>
    <x v="2"/>
  </r>
  <r>
    <n v="77590712"/>
    <x v="40"/>
    <x v="17"/>
  </r>
  <r>
    <n v="77590713"/>
    <x v="40"/>
    <x v="6"/>
  </r>
  <r>
    <n v="77590714"/>
    <x v="40"/>
    <x v="3"/>
  </r>
  <r>
    <n v="77590715"/>
    <x v="40"/>
    <x v="4"/>
  </r>
  <r>
    <n v="77590717"/>
    <x v="40"/>
    <x v="4"/>
  </r>
  <r>
    <n v="77590719"/>
    <x v="40"/>
    <x v="5"/>
  </r>
  <r>
    <n v="77590720"/>
    <x v="41"/>
    <x v="11"/>
  </r>
  <r>
    <n v="77590723"/>
    <x v="4"/>
    <x v="8"/>
  </r>
  <r>
    <n v="77590724"/>
    <x v="41"/>
    <x v="1"/>
  </r>
  <r>
    <n v="77590725"/>
    <x v="40"/>
    <x v="7"/>
  </r>
  <r>
    <n v="77590726"/>
    <x v="40"/>
    <x v="9"/>
  </r>
  <r>
    <n v="77590727"/>
    <x v="40"/>
    <x v="16"/>
  </r>
  <r>
    <n v="77590728"/>
    <x v="40"/>
    <x v="0"/>
  </r>
  <r>
    <n v="77590729"/>
    <x v="40"/>
    <x v="7"/>
  </r>
  <r>
    <n v="77590730"/>
    <x v="40"/>
    <x v="1"/>
  </r>
  <r>
    <n v="77590732"/>
    <x v="40"/>
    <x v="2"/>
  </r>
  <r>
    <n v="77590734"/>
    <x v="40"/>
    <x v="16"/>
  </r>
  <r>
    <n v="77590737"/>
    <x v="40"/>
    <x v="1"/>
  </r>
  <r>
    <n v="77590738"/>
    <x v="40"/>
    <x v="16"/>
  </r>
  <r>
    <n v="77590739"/>
    <x v="41"/>
    <x v="2"/>
  </r>
  <r>
    <n v="77590740"/>
    <x v="41"/>
    <x v="9"/>
  </r>
  <r>
    <n v="77590742"/>
    <x v="40"/>
    <x v="2"/>
  </r>
  <r>
    <n v="77590744"/>
    <x v="40"/>
    <x v="6"/>
  </r>
  <r>
    <n v="77590745"/>
    <x v="40"/>
    <x v="0"/>
  </r>
  <r>
    <n v="77590746"/>
    <x v="40"/>
    <x v="1"/>
  </r>
  <r>
    <n v="77590748"/>
    <x v="40"/>
    <x v="17"/>
  </r>
  <r>
    <n v="77590749"/>
    <x v="40"/>
    <x v="4"/>
  </r>
  <r>
    <n v="77590750"/>
    <x v="40"/>
    <x v="9"/>
  </r>
  <r>
    <n v="77590752"/>
    <x v="40"/>
    <x v="7"/>
  </r>
  <r>
    <n v="77590753"/>
    <x v="40"/>
    <x v="4"/>
  </r>
  <r>
    <n v="77590755"/>
    <x v="41"/>
    <x v="5"/>
  </r>
  <r>
    <n v="77590756"/>
    <x v="40"/>
    <x v="11"/>
  </r>
  <r>
    <n v="77590757"/>
    <x v="40"/>
    <x v="6"/>
  </r>
  <r>
    <n v="77590759"/>
    <x v="40"/>
    <x v="4"/>
  </r>
  <r>
    <n v="77590761"/>
    <x v="40"/>
    <x v="2"/>
  </r>
  <r>
    <n v="77590762"/>
    <x v="40"/>
    <x v="7"/>
  </r>
  <r>
    <n v="77590763"/>
    <x v="41"/>
    <x v="5"/>
  </r>
  <r>
    <n v="77590764"/>
    <x v="41"/>
    <x v="16"/>
  </r>
  <r>
    <n v="77590765"/>
    <x v="40"/>
    <x v="3"/>
  </r>
  <r>
    <n v="77590767"/>
    <x v="40"/>
    <x v="15"/>
  </r>
  <r>
    <n v="77590768"/>
    <x v="40"/>
    <x v="10"/>
  </r>
  <r>
    <n v="77590769"/>
    <x v="4"/>
    <x v="15"/>
  </r>
  <r>
    <n v="77590770"/>
    <x v="40"/>
    <x v="7"/>
  </r>
  <r>
    <n v="77590772"/>
    <x v="40"/>
    <x v="0"/>
  </r>
  <r>
    <n v="77590773"/>
    <x v="41"/>
    <x v="9"/>
  </r>
  <r>
    <n v="77590774"/>
    <x v="41"/>
    <x v="13"/>
  </r>
  <r>
    <n v="77590775"/>
    <x v="40"/>
    <x v="18"/>
  </r>
  <r>
    <n v="77590776"/>
    <x v="40"/>
    <x v="9"/>
  </r>
  <r>
    <n v="77590777"/>
    <x v="40"/>
    <x v="6"/>
  </r>
  <r>
    <n v="77590778"/>
    <x v="5"/>
    <x v="2"/>
  </r>
  <r>
    <n v="77590780"/>
    <x v="40"/>
    <x v="5"/>
  </r>
  <r>
    <n v="77590781"/>
    <x v="40"/>
    <x v="16"/>
  </r>
  <r>
    <n v="77590783"/>
    <x v="40"/>
    <x v="14"/>
  </r>
  <r>
    <n v="77590785"/>
    <x v="40"/>
    <x v="10"/>
  </r>
  <r>
    <n v="77590786"/>
    <x v="42"/>
    <x v="5"/>
  </r>
  <r>
    <n v="77590787"/>
    <x v="40"/>
    <x v="9"/>
  </r>
  <r>
    <n v="77590789"/>
    <x v="40"/>
    <x v="17"/>
  </r>
  <r>
    <n v="77590791"/>
    <x v="40"/>
    <x v="7"/>
  </r>
  <r>
    <n v="77590793"/>
    <x v="40"/>
    <x v="13"/>
  </r>
  <r>
    <n v="77590794"/>
    <x v="41"/>
    <x v="0"/>
  </r>
  <r>
    <n v="77590796"/>
    <x v="41"/>
    <x v="13"/>
  </r>
  <r>
    <n v="77590797"/>
    <x v="40"/>
    <x v="18"/>
  </r>
  <r>
    <n v="77590798"/>
    <x v="40"/>
    <x v="14"/>
  </r>
  <r>
    <n v="77590799"/>
    <x v="40"/>
    <x v="17"/>
  </r>
  <r>
    <n v="77590800"/>
    <x v="40"/>
    <x v="2"/>
  </r>
  <r>
    <n v="77590801"/>
    <x v="40"/>
    <x v="18"/>
  </r>
  <r>
    <n v="77590803"/>
    <x v="41"/>
    <x v="10"/>
  </r>
  <r>
    <n v="77590804"/>
    <x v="40"/>
    <x v="6"/>
  </r>
  <r>
    <n v="77590807"/>
    <x v="40"/>
    <x v="5"/>
  </r>
  <r>
    <n v="77590808"/>
    <x v="41"/>
    <x v="14"/>
  </r>
  <r>
    <n v="77590809"/>
    <x v="40"/>
    <x v="7"/>
  </r>
  <r>
    <n v="77590810"/>
    <x v="4"/>
    <x v="1"/>
  </r>
  <r>
    <n v="77590811"/>
    <x v="4"/>
    <x v="15"/>
  </r>
  <r>
    <n v="77590813"/>
    <x v="40"/>
    <x v="5"/>
  </r>
  <r>
    <n v="77590815"/>
    <x v="41"/>
    <x v="3"/>
  </r>
  <r>
    <n v="77590817"/>
    <x v="40"/>
    <x v="6"/>
  </r>
  <r>
    <n v="77590819"/>
    <x v="40"/>
    <x v="0"/>
  </r>
  <r>
    <n v="77590821"/>
    <x v="41"/>
    <x v="7"/>
  </r>
  <r>
    <n v="77590822"/>
    <x v="40"/>
    <x v="16"/>
  </r>
  <r>
    <n v="77590823"/>
    <x v="40"/>
    <x v="3"/>
  </r>
  <r>
    <n v="77590824"/>
    <x v="41"/>
    <x v="10"/>
  </r>
  <r>
    <n v="77590825"/>
    <x v="41"/>
    <x v="6"/>
  </r>
  <r>
    <n v="77590826"/>
    <x v="40"/>
    <x v="13"/>
  </r>
  <r>
    <n v="77590827"/>
    <x v="40"/>
    <x v="1"/>
  </r>
  <r>
    <n v="77590828"/>
    <x v="40"/>
    <x v="7"/>
  </r>
  <r>
    <n v="77590829"/>
    <x v="40"/>
    <x v="16"/>
  </r>
  <r>
    <n v="77590830"/>
    <x v="40"/>
    <x v="18"/>
  </r>
  <r>
    <n v="77590831"/>
    <x v="40"/>
    <x v="2"/>
  </r>
  <r>
    <n v="77590832"/>
    <x v="40"/>
    <x v="7"/>
  </r>
  <r>
    <n v="77590833"/>
    <x v="5"/>
    <x v="0"/>
  </r>
  <r>
    <n v="77590835"/>
    <x v="40"/>
    <x v="6"/>
  </r>
  <r>
    <n v="77590837"/>
    <x v="5"/>
    <x v="7"/>
  </r>
  <r>
    <n v="77590840"/>
    <x v="40"/>
    <x v="5"/>
  </r>
  <r>
    <n v="77590842"/>
    <x v="40"/>
    <x v="14"/>
  </r>
  <r>
    <n v="77590843"/>
    <x v="40"/>
    <x v="14"/>
  </r>
  <r>
    <n v="77590844"/>
    <x v="41"/>
    <x v="0"/>
  </r>
  <r>
    <n v="77590845"/>
    <x v="40"/>
    <x v="10"/>
  </r>
  <r>
    <n v="77590846"/>
    <x v="41"/>
    <x v="14"/>
  </r>
  <r>
    <n v="77590847"/>
    <x v="40"/>
    <x v="4"/>
  </r>
  <r>
    <n v="77590850"/>
    <x v="40"/>
    <x v="11"/>
  </r>
  <r>
    <n v="77590851"/>
    <x v="40"/>
    <x v="0"/>
  </r>
  <r>
    <n v="77590852"/>
    <x v="40"/>
    <x v="3"/>
  </r>
  <r>
    <n v="77590853"/>
    <x v="41"/>
    <x v="1"/>
  </r>
  <r>
    <n v="77590854"/>
    <x v="41"/>
    <x v="18"/>
  </r>
  <r>
    <n v="77590856"/>
    <x v="40"/>
    <x v="16"/>
  </r>
  <r>
    <n v="77590857"/>
    <x v="40"/>
    <x v="18"/>
  </r>
  <r>
    <n v="77590858"/>
    <x v="40"/>
    <x v="5"/>
  </r>
  <r>
    <n v="77590859"/>
    <x v="40"/>
    <x v="4"/>
  </r>
  <r>
    <n v="77590861"/>
    <x v="40"/>
    <x v="6"/>
  </r>
  <r>
    <n v="77590862"/>
    <x v="40"/>
    <x v="9"/>
  </r>
  <r>
    <n v="77590864"/>
    <x v="40"/>
    <x v="4"/>
  </r>
  <r>
    <n v="77590865"/>
    <x v="40"/>
    <x v="3"/>
  </r>
  <r>
    <n v="77590866"/>
    <x v="5"/>
    <x v="16"/>
  </r>
  <r>
    <n v="77590867"/>
    <x v="40"/>
    <x v="9"/>
  </r>
  <r>
    <n v="77590868"/>
    <x v="5"/>
    <x v="4"/>
  </r>
  <r>
    <n v="77590869"/>
    <x v="40"/>
    <x v="0"/>
  </r>
  <r>
    <n v="77590870"/>
    <x v="40"/>
    <x v="5"/>
  </r>
  <r>
    <n v="77590871"/>
    <x v="41"/>
    <x v="16"/>
  </r>
  <r>
    <n v="77590872"/>
    <x v="40"/>
    <x v="5"/>
  </r>
  <r>
    <n v="77590873"/>
    <x v="40"/>
    <x v="10"/>
  </r>
  <r>
    <n v="77590874"/>
    <x v="5"/>
    <x v="13"/>
  </r>
  <r>
    <n v="77590875"/>
    <x v="40"/>
    <x v="16"/>
  </r>
  <r>
    <n v="77590876"/>
    <x v="40"/>
    <x v="7"/>
  </r>
  <r>
    <n v="77590877"/>
    <x v="40"/>
    <x v="0"/>
  </r>
  <r>
    <n v="77590878"/>
    <x v="41"/>
    <x v="6"/>
  </r>
  <r>
    <n v="77590879"/>
    <x v="41"/>
    <x v="9"/>
  </r>
  <r>
    <n v="77590880"/>
    <x v="41"/>
    <x v="9"/>
  </r>
  <r>
    <n v="77590882"/>
    <x v="40"/>
    <x v="5"/>
  </r>
  <r>
    <n v="77590883"/>
    <x v="40"/>
    <x v="13"/>
  </r>
  <r>
    <n v="77590884"/>
    <x v="40"/>
    <x v="16"/>
  </r>
  <r>
    <n v="77590885"/>
    <x v="40"/>
    <x v="2"/>
  </r>
  <r>
    <n v="77590886"/>
    <x v="40"/>
    <x v="11"/>
  </r>
  <r>
    <n v="77590887"/>
    <x v="40"/>
    <x v="10"/>
  </r>
  <r>
    <n v="77590888"/>
    <x v="40"/>
    <x v="8"/>
  </r>
  <r>
    <n v="77590889"/>
    <x v="41"/>
    <x v="9"/>
  </r>
  <r>
    <n v="77590890"/>
    <x v="40"/>
    <x v="18"/>
  </r>
  <r>
    <n v="77590891"/>
    <x v="41"/>
    <x v="7"/>
  </r>
  <r>
    <n v="77590892"/>
    <x v="40"/>
    <x v="5"/>
  </r>
  <r>
    <n v="77590893"/>
    <x v="40"/>
    <x v="9"/>
  </r>
  <r>
    <n v="77590894"/>
    <x v="41"/>
    <x v="4"/>
  </r>
  <r>
    <n v="77590896"/>
    <x v="40"/>
    <x v="9"/>
  </r>
  <r>
    <n v="77590897"/>
    <x v="40"/>
    <x v="13"/>
  </r>
  <r>
    <n v="77590898"/>
    <x v="40"/>
    <x v="17"/>
  </r>
  <r>
    <n v="77590899"/>
    <x v="40"/>
    <x v="17"/>
  </r>
  <r>
    <n v="77590900"/>
    <x v="40"/>
    <x v="9"/>
  </r>
  <r>
    <n v="77590901"/>
    <x v="40"/>
    <x v="2"/>
  </r>
  <r>
    <n v="77590902"/>
    <x v="40"/>
    <x v="0"/>
  </r>
  <r>
    <n v="77590903"/>
    <x v="41"/>
    <x v="10"/>
  </r>
  <r>
    <n v="77590904"/>
    <x v="41"/>
    <x v="15"/>
  </r>
  <r>
    <n v="77590905"/>
    <x v="40"/>
    <x v="0"/>
  </r>
  <r>
    <n v="77590906"/>
    <x v="41"/>
    <x v="0"/>
  </r>
  <r>
    <n v="77590907"/>
    <x v="5"/>
    <x v="5"/>
  </r>
  <r>
    <n v="77590908"/>
    <x v="40"/>
    <x v="5"/>
  </r>
  <r>
    <n v="77590909"/>
    <x v="40"/>
    <x v="4"/>
  </r>
  <r>
    <n v="77590911"/>
    <x v="40"/>
    <x v="18"/>
  </r>
  <r>
    <n v="77590912"/>
    <x v="40"/>
    <x v="17"/>
  </r>
  <r>
    <n v="77590913"/>
    <x v="5"/>
    <x v="5"/>
  </r>
  <r>
    <n v="77590914"/>
    <x v="40"/>
    <x v="4"/>
  </r>
  <r>
    <n v="77590915"/>
    <x v="40"/>
    <x v="1"/>
  </r>
  <r>
    <n v="77590916"/>
    <x v="40"/>
    <x v="16"/>
  </r>
  <r>
    <n v="77590918"/>
    <x v="40"/>
    <x v="11"/>
  </r>
  <r>
    <n v="77590920"/>
    <x v="4"/>
    <x v="3"/>
  </r>
  <r>
    <n v="77590922"/>
    <x v="41"/>
    <x v="10"/>
  </r>
  <r>
    <n v="77590923"/>
    <x v="40"/>
    <x v="0"/>
  </r>
  <r>
    <n v="77590924"/>
    <x v="40"/>
    <x v="11"/>
  </r>
  <r>
    <n v="77590925"/>
    <x v="41"/>
    <x v="7"/>
  </r>
  <r>
    <n v="77590927"/>
    <x v="40"/>
    <x v="14"/>
  </r>
  <r>
    <n v="77590928"/>
    <x v="40"/>
    <x v="3"/>
  </r>
  <r>
    <n v="77590929"/>
    <x v="40"/>
    <x v="6"/>
  </r>
  <r>
    <n v="77590930"/>
    <x v="40"/>
    <x v="9"/>
  </r>
  <r>
    <n v="77590931"/>
    <x v="3"/>
    <x v="9"/>
  </r>
  <r>
    <n v="77590932"/>
    <x v="3"/>
    <x v="5"/>
  </r>
  <r>
    <n v="77590934"/>
    <x v="7"/>
    <x v="1"/>
  </r>
  <r>
    <n v="77590935"/>
    <x v="3"/>
    <x v="15"/>
  </r>
  <r>
    <n v="77590936"/>
    <x v="40"/>
    <x v="17"/>
  </r>
  <r>
    <n v="77590937"/>
    <x v="41"/>
    <x v="10"/>
  </r>
  <r>
    <n v="77590938"/>
    <x v="40"/>
    <x v="0"/>
  </r>
  <r>
    <n v="77590941"/>
    <x v="41"/>
    <x v="9"/>
  </r>
  <r>
    <n v="77590942"/>
    <x v="41"/>
    <x v="1"/>
  </r>
  <r>
    <n v="77590944"/>
    <x v="40"/>
    <x v="4"/>
  </r>
  <r>
    <n v="77590945"/>
    <x v="40"/>
    <x v="16"/>
  </r>
  <r>
    <n v="77590947"/>
    <x v="40"/>
    <x v="11"/>
  </r>
  <r>
    <n v="77590948"/>
    <x v="40"/>
    <x v="14"/>
  </r>
  <r>
    <n v="77590949"/>
    <x v="41"/>
    <x v="2"/>
  </r>
  <r>
    <n v="77590951"/>
    <x v="40"/>
    <x v="17"/>
  </r>
  <r>
    <n v="77590953"/>
    <x v="40"/>
    <x v="13"/>
  </r>
  <r>
    <n v="77590954"/>
    <x v="40"/>
    <x v="17"/>
  </r>
  <r>
    <n v="77590959"/>
    <x v="40"/>
    <x v="11"/>
  </r>
  <r>
    <n v="77590960"/>
    <x v="41"/>
    <x v="14"/>
  </r>
  <r>
    <n v="77590961"/>
    <x v="40"/>
    <x v="16"/>
  </r>
  <r>
    <n v="77590962"/>
    <x v="40"/>
    <x v="16"/>
  </r>
  <r>
    <n v="77590964"/>
    <x v="40"/>
    <x v="10"/>
  </r>
  <r>
    <n v="77590965"/>
    <x v="40"/>
    <x v="1"/>
  </r>
  <r>
    <n v="77590966"/>
    <x v="40"/>
    <x v="13"/>
  </r>
  <r>
    <n v="77590967"/>
    <x v="40"/>
    <x v="10"/>
  </r>
  <r>
    <n v="77590968"/>
    <x v="40"/>
    <x v="2"/>
  </r>
  <r>
    <n v="77590969"/>
    <x v="41"/>
    <x v="15"/>
  </r>
  <r>
    <n v="77590970"/>
    <x v="40"/>
    <x v="13"/>
  </r>
  <r>
    <n v="77590972"/>
    <x v="40"/>
    <x v="17"/>
  </r>
  <r>
    <n v="77590974"/>
    <x v="40"/>
    <x v="0"/>
  </r>
  <r>
    <n v="77590975"/>
    <x v="40"/>
    <x v="5"/>
  </r>
  <r>
    <n v="77590976"/>
    <x v="40"/>
    <x v="16"/>
  </r>
  <r>
    <n v="77590977"/>
    <x v="40"/>
    <x v="9"/>
  </r>
  <r>
    <n v="77590978"/>
    <x v="40"/>
    <x v="1"/>
  </r>
  <r>
    <n v="77590979"/>
    <x v="40"/>
    <x v="18"/>
  </r>
  <r>
    <n v="77590980"/>
    <x v="40"/>
    <x v="13"/>
  </r>
  <r>
    <n v="77590981"/>
    <x v="40"/>
    <x v="0"/>
  </r>
  <r>
    <n v="77590982"/>
    <x v="40"/>
    <x v="13"/>
  </r>
  <r>
    <n v="77590983"/>
    <x v="40"/>
    <x v="4"/>
  </r>
  <r>
    <n v="77590985"/>
    <x v="40"/>
    <x v="10"/>
  </r>
  <r>
    <n v="77590986"/>
    <x v="40"/>
    <x v="9"/>
  </r>
  <r>
    <n v="77590987"/>
    <x v="40"/>
    <x v="10"/>
  </r>
  <r>
    <n v="77590988"/>
    <x v="40"/>
    <x v="6"/>
  </r>
  <r>
    <n v="77590990"/>
    <x v="40"/>
    <x v="13"/>
  </r>
  <r>
    <n v="77590991"/>
    <x v="40"/>
    <x v="4"/>
  </r>
  <r>
    <n v="77590992"/>
    <x v="40"/>
    <x v="17"/>
  </r>
  <r>
    <n v="77590993"/>
    <x v="40"/>
    <x v="0"/>
  </r>
  <r>
    <n v="77590994"/>
    <x v="40"/>
    <x v="16"/>
  </r>
  <r>
    <n v="77590995"/>
    <x v="41"/>
    <x v="18"/>
  </r>
  <r>
    <n v="77590996"/>
    <x v="41"/>
    <x v="5"/>
  </r>
  <r>
    <n v="77590997"/>
    <x v="40"/>
    <x v="18"/>
  </r>
  <r>
    <n v="77591000"/>
    <x v="40"/>
    <x v="6"/>
  </r>
  <r>
    <n v="77591001"/>
    <x v="40"/>
    <x v="5"/>
  </r>
  <r>
    <n v="77591002"/>
    <x v="40"/>
    <x v="11"/>
  </r>
  <r>
    <n v="77591003"/>
    <x v="5"/>
    <x v="13"/>
  </r>
  <r>
    <n v="77591004"/>
    <x v="40"/>
    <x v="13"/>
  </r>
  <r>
    <n v="77591005"/>
    <x v="41"/>
    <x v="15"/>
  </r>
  <r>
    <n v="77591008"/>
    <x v="40"/>
    <x v="0"/>
  </r>
  <r>
    <n v="77591009"/>
    <x v="5"/>
    <x v="1"/>
  </r>
  <r>
    <n v="77591010"/>
    <x v="40"/>
    <x v="9"/>
  </r>
  <r>
    <n v="77591012"/>
    <x v="40"/>
    <x v="18"/>
  </r>
  <r>
    <n v="77591013"/>
    <x v="40"/>
    <x v="15"/>
  </r>
  <r>
    <n v="77591014"/>
    <x v="40"/>
    <x v="17"/>
  </r>
  <r>
    <n v="77591015"/>
    <x v="40"/>
    <x v="18"/>
  </r>
  <r>
    <n v="77591016"/>
    <x v="40"/>
    <x v="9"/>
  </r>
  <r>
    <n v="77591017"/>
    <x v="41"/>
    <x v="6"/>
  </r>
  <r>
    <n v="77591018"/>
    <x v="41"/>
    <x v="7"/>
  </r>
  <r>
    <n v="77591019"/>
    <x v="40"/>
    <x v="4"/>
  </r>
  <r>
    <n v="77591020"/>
    <x v="40"/>
    <x v="6"/>
  </r>
  <r>
    <n v="77591021"/>
    <x v="40"/>
    <x v="9"/>
  </r>
  <r>
    <n v="77591023"/>
    <x v="40"/>
    <x v="14"/>
  </r>
  <r>
    <n v="77591024"/>
    <x v="40"/>
    <x v="13"/>
  </r>
  <r>
    <n v="77591025"/>
    <x v="41"/>
    <x v="7"/>
  </r>
  <r>
    <n v="77591026"/>
    <x v="41"/>
    <x v="15"/>
  </r>
  <r>
    <n v="77591027"/>
    <x v="41"/>
    <x v="9"/>
  </r>
  <r>
    <n v="77591028"/>
    <x v="40"/>
    <x v="4"/>
  </r>
  <r>
    <n v="77591029"/>
    <x v="40"/>
    <x v="14"/>
  </r>
  <r>
    <n v="77591030"/>
    <x v="40"/>
    <x v="0"/>
  </r>
  <r>
    <n v="77591031"/>
    <x v="40"/>
    <x v="7"/>
  </r>
  <r>
    <n v="77591032"/>
    <x v="40"/>
    <x v="4"/>
  </r>
  <r>
    <n v="77591033"/>
    <x v="40"/>
    <x v="4"/>
  </r>
  <r>
    <n v="77591034"/>
    <x v="40"/>
    <x v="14"/>
  </r>
  <r>
    <n v="77591035"/>
    <x v="40"/>
    <x v="5"/>
  </r>
  <r>
    <n v="77591037"/>
    <x v="40"/>
    <x v="5"/>
  </r>
  <r>
    <n v="77591039"/>
    <x v="40"/>
    <x v="15"/>
  </r>
  <r>
    <n v="77591040"/>
    <x v="41"/>
    <x v="3"/>
  </r>
  <r>
    <n v="77591041"/>
    <x v="41"/>
    <x v="3"/>
  </r>
  <r>
    <n v="77591042"/>
    <x v="40"/>
    <x v="7"/>
  </r>
  <r>
    <n v="77591043"/>
    <x v="40"/>
    <x v="0"/>
  </r>
  <r>
    <n v="77591044"/>
    <x v="41"/>
    <x v="14"/>
  </r>
  <r>
    <n v="77591046"/>
    <x v="41"/>
    <x v="15"/>
  </r>
  <r>
    <n v="77591047"/>
    <x v="40"/>
    <x v="8"/>
  </r>
  <r>
    <n v="77591048"/>
    <x v="40"/>
    <x v="4"/>
  </r>
  <r>
    <n v="77591049"/>
    <x v="40"/>
    <x v="2"/>
  </r>
  <r>
    <n v="77591051"/>
    <x v="40"/>
    <x v="0"/>
  </r>
  <r>
    <n v="77591052"/>
    <x v="40"/>
    <x v="17"/>
  </r>
  <r>
    <n v="77591053"/>
    <x v="5"/>
    <x v="0"/>
  </r>
  <r>
    <n v="77591054"/>
    <x v="40"/>
    <x v="2"/>
  </r>
  <r>
    <n v="77591055"/>
    <x v="40"/>
    <x v="15"/>
  </r>
  <r>
    <n v="77591057"/>
    <x v="41"/>
    <x v="4"/>
  </r>
  <r>
    <n v="77591058"/>
    <x v="40"/>
    <x v="4"/>
  </r>
  <r>
    <n v="77591060"/>
    <x v="40"/>
    <x v="0"/>
  </r>
  <r>
    <n v="77591061"/>
    <x v="40"/>
    <x v="0"/>
  </r>
  <r>
    <n v="77591062"/>
    <x v="41"/>
    <x v="18"/>
  </r>
  <r>
    <n v="77591063"/>
    <x v="40"/>
    <x v="12"/>
  </r>
  <r>
    <n v="77591064"/>
    <x v="40"/>
    <x v="5"/>
  </r>
  <r>
    <n v="77591065"/>
    <x v="40"/>
    <x v="16"/>
  </r>
  <r>
    <n v="77591067"/>
    <x v="40"/>
    <x v="6"/>
  </r>
  <r>
    <n v="77591068"/>
    <x v="40"/>
    <x v="1"/>
  </r>
  <r>
    <n v="77591069"/>
    <x v="40"/>
    <x v="13"/>
  </r>
  <r>
    <n v="77591070"/>
    <x v="41"/>
    <x v="11"/>
  </r>
  <r>
    <n v="77591071"/>
    <x v="40"/>
    <x v="11"/>
  </r>
  <r>
    <n v="77591074"/>
    <x v="40"/>
    <x v="6"/>
  </r>
  <r>
    <n v="77591075"/>
    <x v="40"/>
    <x v="16"/>
  </r>
  <r>
    <n v="77591076"/>
    <x v="40"/>
    <x v="7"/>
  </r>
  <r>
    <n v="77591077"/>
    <x v="40"/>
    <x v="7"/>
  </r>
  <r>
    <n v="77591078"/>
    <x v="40"/>
    <x v="5"/>
  </r>
  <r>
    <n v="77591080"/>
    <x v="40"/>
    <x v="16"/>
  </r>
  <r>
    <n v="77591082"/>
    <x v="5"/>
    <x v="10"/>
  </r>
  <r>
    <n v="77591084"/>
    <x v="5"/>
    <x v="6"/>
  </r>
  <r>
    <n v="77591086"/>
    <x v="41"/>
    <x v="6"/>
  </r>
  <r>
    <n v="77591087"/>
    <x v="41"/>
    <x v="3"/>
  </r>
  <r>
    <n v="77591090"/>
    <x v="5"/>
    <x v="6"/>
  </r>
  <r>
    <n v="77591091"/>
    <x v="5"/>
    <x v="6"/>
  </r>
  <r>
    <n v="77591092"/>
    <x v="41"/>
    <x v="14"/>
  </r>
  <r>
    <n v="77591093"/>
    <x v="40"/>
    <x v="13"/>
  </r>
  <r>
    <n v="77591094"/>
    <x v="41"/>
    <x v="18"/>
  </r>
  <r>
    <n v="77591095"/>
    <x v="40"/>
    <x v="16"/>
  </r>
  <r>
    <n v="77591096"/>
    <x v="40"/>
    <x v="1"/>
  </r>
  <r>
    <n v="77591097"/>
    <x v="40"/>
    <x v="15"/>
  </r>
  <r>
    <n v="77591098"/>
    <x v="4"/>
    <x v="12"/>
  </r>
  <r>
    <n v="77591100"/>
    <x v="40"/>
    <x v="2"/>
  </r>
  <r>
    <n v="77591101"/>
    <x v="5"/>
    <x v="6"/>
  </r>
  <r>
    <n v="77591102"/>
    <x v="42"/>
    <x v="6"/>
  </r>
  <r>
    <n v="77591103"/>
    <x v="42"/>
    <x v="6"/>
  </r>
  <r>
    <n v="77591104"/>
    <x v="5"/>
    <x v="6"/>
  </r>
  <r>
    <n v="77591105"/>
    <x v="40"/>
    <x v="9"/>
  </r>
  <r>
    <n v="77591106"/>
    <x v="40"/>
    <x v="9"/>
  </r>
  <r>
    <n v="77591107"/>
    <x v="40"/>
    <x v="16"/>
  </r>
  <r>
    <n v="77591108"/>
    <x v="40"/>
    <x v="17"/>
  </r>
  <r>
    <n v="77591110"/>
    <x v="5"/>
    <x v="1"/>
  </r>
  <r>
    <n v="77591114"/>
    <x v="5"/>
    <x v="6"/>
  </r>
  <r>
    <n v="77591116"/>
    <x v="40"/>
    <x v="9"/>
  </r>
  <r>
    <n v="77591118"/>
    <x v="40"/>
    <x v="2"/>
  </r>
  <r>
    <n v="77591119"/>
    <x v="40"/>
    <x v="11"/>
  </r>
  <r>
    <n v="77591120"/>
    <x v="5"/>
    <x v="18"/>
  </r>
  <r>
    <n v="77591122"/>
    <x v="42"/>
    <x v="15"/>
  </r>
  <r>
    <n v="77591123"/>
    <x v="40"/>
    <x v="9"/>
  </r>
  <r>
    <n v="77591124"/>
    <x v="40"/>
    <x v="4"/>
  </r>
  <r>
    <n v="77591125"/>
    <x v="5"/>
    <x v="8"/>
  </r>
  <r>
    <n v="77591126"/>
    <x v="41"/>
    <x v="7"/>
  </r>
  <r>
    <n v="77591127"/>
    <x v="40"/>
    <x v="15"/>
  </r>
  <r>
    <n v="77591128"/>
    <x v="41"/>
    <x v="1"/>
  </r>
  <r>
    <n v="77591130"/>
    <x v="42"/>
    <x v="6"/>
  </r>
  <r>
    <n v="77591131"/>
    <x v="40"/>
    <x v="0"/>
  </r>
  <r>
    <n v="77591134"/>
    <x v="40"/>
    <x v="5"/>
  </r>
  <r>
    <n v="77591135"/>
    <x v="40"/>
    <x v="16"/>
  </r>
  <r>
    <n v="77591136"/>
    <x v="41"/>
    <x v="3"/>
  </r>
  <r>
    <n v="77591137"/>
    <x v="40"/>
    <x v="15"/>
  </r>
  <r>
    <n v="77591138"/>
    <x v="40"/>
    <x v="2"/>
  </r>
  <r>
    <n v="77591139"/>
    <x v="40"/>
    <x v="4"/>
  </r>
  <r>
    <n v="77591140"/>
    <x v="40"/>
    <x v="4"/>
  </r>
  <r>
    <n v="77591141"/>
    <x v="41"/>
    <x v="4"/>
  </r>
  <r>
    <n v="77591142"/>
    <x v="40"/>
    <x v="11"/>
  </r>
  <r>
    <n v="77591143"/>
    <x v="40"/>
    <x v="17"/>
  </r>
  <r>
    <n v="77591144"/>
    <x v="40"/>
    <x v="9"/>
  </r>
  <r>
    <n v="77591145"/>
    <x v="41"/>
    <x v="6"/>
  </r>
  <r>
    <n v="77591148"/>
    <x v="40"/>
    <x v="10"/>
  </r>
  <r>
    <n v="77591149"/>
    <x v="40"/>
    <x v="11"/>
  </r>
  <r>
    <n v="77591151"/>
    <x v="40"/>
    <x v="2"/>
  </r>
  <r>
    <n v="77591153"/>
    <x v="41"/>
    <x v="3"/>
  </r>
  <r>
    <n v="77591154"/>
    <x v="41"/>
    <x v="2"/>
  </r>
  <r>
    <n v="77591155"/>
    <x v="40"/>
    <x v="3"/>
  </r>
  <r>
    <n v="77591156"/>
    <x v="40"/>
    <x v="17"/>
  </r>
  <r>
    <n v="77591157"/>
    <x v="40"/>
    <x v="11"/>
  </r>
  <r>
    <n v="77591158"/>
    <x v="40"/>
    <x v="9"/>
  </r>
  <r>
    <n v="77591159"/>
    <x v="41"/>
    <x v="4"/>
  </r>
  <r>
    <n v="77591160"/>
    <x v="40"/>
    <x v="9"/>
  </r>
  <r>
    <n v="77591162"/>
    <x v="41"/>
    <x v="16"/>
  </r>
  <r>
    <n v="77591163"/>
    <x v="40"/>
    <x v="0"/>
  </r>
  <r>
    <n v="77591165"/>
    <x v="40"/>
    <x v="16"/>
  </r>
  <r>
    <n v="77591166"/>
    <x v="40"/>
    <x v="16"/>
  </r>
  <r>
    <n v="77591167"/>
    <x v="40"/>
    <x v="11"/>
  </r>
  <r>
    <n v="77591169"/>
    <x v="40"/>
    <x v="6"/>
  </r>
  <r>
    <n v="77591170"/>
    <x v="40"/>
    <x v="1"/>
  </r>
  <r>
    <n v="77591173"/>
    <x v="40"/>
    <x v="11"/>
  </r>
  <r>
    <n v="77591174"/>
    <x v="40"/>
    <x v="9"/>
  </r>
  <r>
    <n v="77591175"/>
    <x v="40"/>
    <x v="16"/>
  </r>
  <r>
    <n v="77591176"/>
    <x v="41"/>
    <x v="14"/>
  </r>
  <r>
    <n v="77591177"/>
    <x v="41"/>
    <x v="6"/>
  </r>
  <r>
    <n v="77591180"/>
    <x v="41"/>
    <x v="3"/>
  </r>
  <r>
    <n v="77591181"/>
    <x v="41"/>
    <x v="5"/>
  </r>
  <r>
    <n v="77591182"/>
    <x v="40"/>
    <x v="5"/>
  </r>
  <r>
    <n v="77591183"/>
    <x v="40"/>
    <x v="16"/>
  </r>
  <r>
    <n v="77591185"/>
    <x v="40"/>
    <x v="0"/>
  </r>
  <r>
    <n v="77591186"/>
    <x v="40"/>
    <x v="5"/>
  </r>
  <r>
    <n v="77591188"/>
    <x v="41"/>
    <x v="10"/>
  </r>
  <r>
    <n v="77591189"/>
    <x v="40"/>
    <x v="4"/>
  </r>
  <r>
    <n v="77591193"/>
    <x v="40"/>
    <x v="10"/>
  </r>
  <r>
    <n v="77591197"/>
    <x v="40"/>
    <x v="17"/>
  </r>
  <r>
    <n v="77591198"/>
    <x v="5"/>
    <x v="2"/>
  </r>
  <r>
    <n v="77591199"/>
    <x v="40"/>
    <x v="16"/>
  </r>
  <r>
    <n v="77591200"/>
    <x v="41"/>
    <x v="12"/>
  </r>
  <r>
    <n v="77591201"/>
    <x v="40"/>
    <x v="1"/>
  </r>
  <r>
    <n v="77591204"/>
    <x v="40"/>
    <x v="14"/>
  </r>
  <r>
    <n v="77591205"/>
    <x v="40"/>
    <x v="11"/>
  </r>
  <r>
    <n v="77591206"/>
    <x v="40"/>
    <x v="17"/>
  </r>
  <r>
    <n v="77591207"/>
    <x v="41"/>
    <x v="5"/>
  </r>
  <r>
    <n v="77591208"/>
    <x v="40"/>
    <x v="16"/>
  </r>
  <r>
    <n v="77591209"/>
    <x v="40"/>
    <x v="5"/>
  </r>
  <r>
    <n v="77591210"/>
    <x v="40"/>
    <x v="6"/>
  </r>
  <r>
    <n v="77591211"/>
    <x v="41"/>
    <x v="12"/>
  </r>
  <r>
    <n v="77591213"/>
    <x v="5"/>
    <x v="2"/>
  </r>
  <r>
    <n v="77591215"/>
    <x v="40"/>
    <x v="9"/>
  </r>
  <r>
    <n v="77591216"/>
    <x v="40"/>
    <x v="12"/>
  </r>
  <r>
    <n v="77591218"/>
    <x v="5"/>
    <x v="11"/>
  </r>
  <r>
    <n v="77591219"/>
    <x v="40"/>
    <x v="16"/>
  </r>
  <r>
    <n v="77591220"/>
    <x v="40"/>
    <x v="16"/>
  </r>
  <r>
    <n v="77591221"/>
    <x v="40"/>
    <x v="1"/>
  </r>
  <r>
    <n v="77591222"/>
    <x v="41"/>
    <x v="15"/>
  </r>
  <r>
    <n v="77591224"/>
    <x v="40"/>
    <x v="11"/>
  </r>
  <r>
    <n v="77591226"/>
    <x v="42"/>
    <x v="6"/>
  </r>
  <r>
    <n v="77591227"/>
    <x v="40"/>
    <x v="16"/>
  </r>
  <r>
    <n v="77591228"/>
    <x v="40"/>
    <x v="9"/>
  </r>
  <r>
    <n v="77591229"/>
    <x v="40"/>
    <x v="13"/>
  </r>
  <r>
    <n v="77591230"/>
    <x v="42"/>
    <x v="6"/>
  </r>
  <r>
    <n v="77591231"/>
    <x v="41"/>
    <x v="5"/>
  </r>
  <r>
    <n v="77591232"/>
    <x v="40"/>
    <x v="9"/>
  </r>
  <r>
    <n v="77591236"/>
    <x v="40"/>
    <x v="16"/>
  </r>
  <r>
    <n v="77591237"/>
    <x v="41"/>
    <x v="14"/>
  </r>
  <r>
    <n v="77591238"/>
    <x v="40"/>
    <x v="9"/>
  </r>
  <r>
    <n v="77591239"/>
    <x v="40"/>
    <x v="2"/>
  </r>
  <r>
    <n v="77591241"/>
    <x v="41"/>
    <x v="5"/>
  </r>
  <r>
    <n v="77591242"/>
    <x v="40"/>
    <x v="6"/>
  </r>
  <r>
    <n v="77591243"/>
    <x v="41"/>
    <x v="4"/>
  </r>
  <r>
    <n v="77591244"/>
    <x v="40"/>
    <x v="10"/>
  </r>
  <r>
    <n v="77591245"/>
    <x v="40"/>
    <x v="8"/>
  </r>
  <r>
    <n v="77591247"/>
    <x v="40"/>
    <x v="15"/>
  </r>
  <r>
    <n v="77591249"/>
    <x v="41"/>
    <x v="18"/>
  </r>
  <r>
    <n v="77591250"/>
    <x v="40"/>
    <x v="11"/>
  </r>
  <r>
    <n v="77591251"/>
    <x v="41"/>
    <x v="0"/>
  </r>
  <r>
    <n v="77591252"/>
    <x v="41"/>
    <x v="12"/>
  </r>
  <r>
    <n v="77591253"/>
    <x v="41"/>
    <x v="9"/>
  </r>
  <r>
    <n v="77591255"/>
    <x v="40"/>
    <x v="3"/>
  </r>
  <r>
    <n v="77591256"/>
    <x v="42"/>
    <x v="15"/>
  </r>
  <r>
    <n v="77591257"/>
    <x v="40"/>
    <x v="18"/>
  </r>
  <r>
    <n v="77591258"/>
    <x v="40"/>
    <x v="5"/>
  </r>
  <r>
    <n v="77591259"/>
    <x v="40"/>
    <x v="10"/>
  </r>
  <r>
    <n v="77591260"/>
    <x v="41"/>
    <x v="6"/>
  </r>
  <r>
    <n v="77591261"/>
    <x v="5"/>
    <x v="0"/>
  </r>
  <r>
    <n v="77591262"/>
    <x v="5"/>
    <x v="0"/>
  </r>
  <r>
    <n v="77591263"/>
    <x v="40"/>
    <x v="9"/>
  </r>
  <r>
    <n v="77591264"/>
    <x v="4"/>
    <x v="13"/>
  </r>
  <r>
    <n v="77591265"/>
    <x v="40"/>
    <x v="5"/>
  </r>
  <r>
    <n v="77591267"/>
    <x v="5"/>
    <x v="16"/>
  </r>
  <r>
    <n v="77591268"/>
    <x v="40"/>
    <x v="17"/>
  </r>
  <r>
    <n v="77591269"/>
    <x v="41"/>
    <x v="8"/>
  </r>
  <r>
    <n v="77591270"/>
    <x v="40"/>
    <x v="10"/>
  </r>
  <r>
    <n v="77591271"/>
    <x v="40"/>
    <x v="5"/>
  </r>
  <r>
    <n v="77591272"/>
    <x v="5"/>
    <x v="5"/>
  </r>
  <r>
    <n v="77591273"/>
    <x v="40"/>
    <x v="17"/>
  </r>
  <r>
    <n v="77591275"/>
    <x v="40"/>
    <x v="11"/>
  </r>
  <r>
    <n v="77591277"/>
    <x v="40"/>
    <x v="11"/>
  </r>
  <r>
    <n v="77591278"/>
    <x v="40"/>
    <x v="2"/>
  </r>
  <r>
    <n v="77591279"/>
    <x v="40"/>
    <x v="1"/>
  </r>
  <r>
    <n v="77591282"/>
    <x v="40"/>
    <x v="4"/>
  </r>
  <r>
    <n v="77591283"/>
    <x v="41"/>
    <x v="7"/>
  </r>
  <r>
    <n v="77591284"/>
    <x v="41"/>
    <x v="3"/>
  </r>
  <r>
    <n v="77591285"/>
    <x v="41"/>
    <x v="14"/>
  </r>
  <r>
    <n v="77591288"/>
    <x v="40"/>
    <x v="11"/>
  </r>
  <r>
    <n v="77591289"/>
    <x v="41"/>
    <x v="6"/>
  </r>
  <r>
    <n v="77591290"/>
    <x v="40"/>
    <x v="15"/>
  </r>
  <r>
    <n v="77591291"/>
    <x v="40"/>
    <x v="5"/>
  </r>
  <r>
    <n v="77591292"/>
    <x v="40"/>
    <x v="4"/>
  </r>
  <r>
    <n v="77591295"/>
    <x v="40"/>
    <x v="4"/>
  </r>
  <r>
    <n v="77591296"/>
    <x v="42"/>
    <x v="13"/>
  </r>
  <r>
    <n v="77591297"/>
    <x v="40"/>
    <x v="11"/>
  </r>
  <r>
    <n v="77591298"/>
    <x v="41"/>
    <x v="18"/>
  </r>
  <r>
    <n v="77591299"/>
    <x v="40"/>
    <x v="10"/>
  </r>
  <r>
    <n v="77591300"/>
    <x v="40"/>
    <x v="17"/>
  </r>
  <r>
    <n v="77591301"/>
    <x v="41"/>
    <x v="13"/>
  </r>
  <r>
    <n v="77591302"/>
    <x v="41"/>
    <x v="11"/>
  </r>
  <r>
    <n v="77591303"/>
    <x v="40"/>
    <x v="10"/>
  </r>
  <r>
    <n v="77591304"/>
    <x v="5"/>
    <x v="5"/>
  </r>
  <r>
    <n v="77591305"/>
    <x v="40"/>
    <x v="11"/>
  </r>
  <r>
    <n v="77591308"/>
    <x v="41"/>
    <x v="0"/>
  </r>
  <r>
    <n v="77591309"/>
    <x v="40"/>
    <x v="6"/>
  </r>
  <r>
    <n v="77591310"/>
    <x v="40"/>
    <x v="16"/>
  </r>
  <r>
    <n v="77591311"/>
    <x v="40"/>
    <x v="5"/>
  </r>
  <r>
    <n v="77591312"/>
    <x v="40"/>
    <x v="11"/>
  </r>
  <r>
    <n v="77591314"/>
    <x v="41"/>
    <x v="2"/>
  </r>
  <r>
    <n v="77591315"/>
    <x v="41"/>
    <x v="9"/>
  </r>
  <r>
    <n v="77591317"/>
    <x v="40"/>
    <x v="2"/>
  </r>
  <r>
    <n v="77591318"/>
    <x v="5"/>
    <x v="8"/>
  </r>
  <r>
    <n v="77591320"/>
    <x v="41"/>
    <x v="4"/>
  </r>
  <r>
    <n v="77591321"/>
    <x v="41"/>
    <x v="14"/>
  </r>
  <r>
    <n v="77591324"/>
    <x v="40"/>
    <x v="0"/>
  </r>
  <r>
    <n v="77591329"/>
    <x v="5"/>
    <x v="18"/>
  </r>
  <r>
    <n v="77591330"/>
    <x v="41"/>
    <x v="8"/>
  </r>
  <r>
    <n v="77591331"/>
    <x v="5"/>
    <x v="5"/>
  </r>
  <r>
    <n v="77591332"/>
    <x v="40"/>
    <x v="0"/>
  </r>
  <r>
    <n v="77591333"/>
    <x v="40"/>
    <x v="9"/>
  </r>
  <r>
    <n v="77591334"/>
    <x v="41"/>
    <x v="16"/>
  </r>
  <r>
    <n v="77591335"/>
    <x v="40"/>
    <x v="5"/>
  </r>
  <r>
    <n v="77591336"/>
    <x v="40"/>
    <x v="15"/>
  </r>
  <r>
    <n v="77591337"/>
    <x v="40"/>
    <x v="0"/>
  </r>
  <r>
    <n v="77591338"/>
    <x v="41"/>
    <x v="8"/>
  </r>
  <r>
    <n v="77591340"/>
    <x v="41"/>
    <x v="13"/>
  </r>
  <r>
    <n v="77591341"/>
    <x v="40"/>
    <x v="17"/>
  </r>
  <r>
    <n v="77591342"/>
    <x v="41"/>
    <x v="4"/>
  </r>
  <r>
    <n v="77591344"/>
    <x v="41"/>
    <x v="0"/>
  </r>
  <r>
    <n v="77591346"/>
    <x v="5"/>
    <x v="17"/>
  </r>
  <r>
    <n v="77591348"/>
    <x v="41"/>
    <x v="10"/>
  </r>
  <r>
    <n v="77591350"/>
    <x v="40"/>
    <x v="9"/>
  </r>
  <r>
    <n v="77591351"/>
    <x v="40"/>
    <x v="10"/>
  </r>
  <r>
    <n v="77591354"/>
    <x v="48"/>
    <x v="15"/>
  </r>
  <r>
    <n v="77591355"/>
    <x v="40"/>
    <x v="2"/>
  </r>
  <r>
    <n v="77591356"/>
    <x v="41"/>
    <x v="14"/>
  </r>
  <r>
    <n v="77591359"/>
    <x v="40"/>
    <x v="11"/>
  </r>
  <r>
    <n v="77591360"/>
    <x v="40"/>
    <x v="7"/>
  </r>
  <r>
    <n v="77591361"/>
    <x v="41"/>
    <x v="1"/>
  </r>
  <r>
    <n v="77591362"/>
    <x v="40"/>
    <x v="0"/>
  </r>
  <r>
    <n v="77591363"/>
    <x v="41"/>
    <x v="14"/>
  </r>
  <r>
    <n v="77591365"/>
    <x v="41"/>
    <x v="1"/>
  </r>
  <r>
    <n v="77591368"/>
    <x v="41"/>
    <x v="4"/>
  </r>
  <r>
    <n v="77591369"/>
    <x v="40"/>
    <x v="1"/>
  </r>
  <r>
    <n v="77591371"/>
    <x v="40"/>
    <x v="14"/>
  </r>
  <r>
    <n v="77591374"/>
    <x v="40"/>
    <x v="18"/>
  </r>
  <r>
    <n v="77591375"/>
    <x v="41"/>
    <x v="10"/>
  </r>
  <r>
    <n v="77591376"/>
    <x v="40"/>
    <x v="13"/>
  </r>
  <r>
    <n v="77591378"/>
    <x v="41"/>
    <x v="15"/>
  </r>
  <r>
    <n v="77591380"/>
    <x v="40"/>
    <x v="2"/>
  </r>
  <r>
    <n v="77591381"/>
    <x v="41"/>
    <x v="3"/>
  </r>
  <r>
    <n v="77591384"/>
    <x v="40"/>
    <x v="13"/>
  </r>
  <r>
    <n v="77591385"/>
    <x v="41"/>
    <x v="11"/>
  </r>
  <r>
    <n v="77591386"/>
    <x v="40"/>
    <x v="10"/>
  </r>
  <r>
    <n v="77591387"/>
    <x v="40"/>
    <x v="2"/>
  </r>
  <r>
    <n v="77591388"/>
    <x v="40"/>
    <x v="7"/>
  </r>
  <r>
    <n v="77591389"/>
    <x v="41"/>
    <x v="4"/>
  </r>
  <r>
    <n v="77591390"/>
    <x v="40"/>
    <x v="3"/>
  </r>
  <r>
    <n v="77591391"/>
    <x v="40"/>
    <x v="4"/>
  </r>
  <r>
    <n v="77591392"/>
    <x v="41"/>
    <x v="15"/>
  </r>
  <r>
    <n v="77591393"/>
    <x v="40"/>
    <x v="10"/>
  </r>
  <r>
    <n v="77591394"/>
    <x v="40"/>
    <x v="5"/>
  </r>
  <r>
    <n v="77591395"/>
    <x v="40"/>
    <x v="6"/>
  </r>
  <r>
    <n v="77591396"/>
    <x v="5"/>
    <x v="18"/>
  </r>
  <r>
    <n v="77591397"/>
    <x v="40"/>
    <x v="17"/>
  </r>
  <r>
    <n v="77591398"/>
    <x v="40"/>
    <x v="15"/>
  </r>
  <r>
    <n v="77591400"/>
    <x v="5"/>
    <x v="16"/>
  </r>
  <r>
    <n v="77591404"/>
    <x v="41"/>
    <x v="0"/>
  </r>
  <r>
    <n v="77591405"/>
    <x v="5"/>
    <x v="2"/>
  </r>
  <r>
    <n v="77591406"/>
    <x v="41"/>
    <x v="3"/>
  </r>
  <r>
    <n v="77591408"/>
    <x v="40"/>
    <x v="3"/>
  </r>
  <r>
    <n v="77591409"/>
    <x v="5"/>
    <x v="3"/>
  </r>
  <r>
    <n v="77591412"/>
    <x v="40"/>
    <x v="3"/>
  </r>
  <r>
    <n v="77591413"/>
    <x v="40"/>
    <x v="6"/>
  </r>
  <r>
    <n v="77591414"/>
    <x v="41"/>
    <x v="16"/>
  </r>
  <r>
    <n v="77591417"/>
    <x v="41"/>
    <x v="10"/>
  </r>
  <r>
    <n v="77591418"/>
    <x v="41"/>
    <x v="14"/>
  </r>
  <r>
    <n v="77591419"/>
    <x v="41"/>
    <x v="18"/>
  </r>
  <r>
    <n v="77591420"/>
    <x v="40"/>
    <x v="13"/>
  </r>
  <r>
    <n v="77591421"/>
    <x v="40"/>
    <x v="9"/>
  </r>
  <r>
    <n v="77591424"/>
    <x v="40"/>
    <x v="10"/>
  </r>
  <r>
    <n v="77591425"/>
    <x v="40"/>
    <x v="11"/>
  </r>
  <r>
    <n v="77591426"/>
    <x v="40"/>
    <x v="7"/>
  </r>
  <r>
    <n v="77591429"/>
    <x v="4"/>
    <x v="8"/>
  </r>
  <r>
    <n v="77591430"/>
    <x v="40"/>
    <x v="3"/>
  </r>
  <r>
    <n v="77591431"/>
    <x v="40"/>
    <x v="17"/>
  </r>
  <r>
    <n v="77591432"/>
    <x v="41"/>
    <x v="11"/>
  </r>
  <r>
    <n v="77591433"/>
    <x v="41"/>
    <x v="6"/>
  </r>
  <r>
    <n v="77591434"/>
    <x v="5"/>
    <x v="14"/>
  </r>
  <r>
    <n v="77591435"/>
    <x v="5"/>
    <x v="4"/>
  </r>
  <r>
    <n v="77591436"/>
    <x v="40"/>
    <x v="2"/>
  </r>
  <r>
    <n v="77591437"/>
    <x v="40"/>
    <x v="18"/>
  </r>
  <r>
    <n v="77591438"/>
    <x v="40"/>
    <x v="18"/>
  </r>
  <r>
    <n v="77591439"/>
    <x v="40"/>
    <x v="4"/>
  </r>
  <r>
    <n v="77591440"/>
    <x v="40"/>
    <x v="5"/>
  </r>
  <r>
    <n v="77591441"/>
    <x v="40"/>
    <x v="14"/>
  </r>
  <r>
    <n v="77591442"/>
    <x v="40"/>
    <x v="11"/>
  </r>
  <r>
    <n v="77591444"/>
    <x v="40"/>
    <x v="17"/>
  </r>
  <r>
    <n v="77591445"/>
    <x v="41"/>
    <x v="16"/>
  </r>
  <r>
    <n v="77591446"/>
    <x v="40"/>
    <x v="7"/>
  </r>
  <r>
    <n v="77591447"/>
    <x v="41"/>
    <x v="0"/>
  </r>
  <r>
    <n v="77591448"/>
    <x v="40"/>
    <x v="6"/>
  </r>
  <r>
    <n v="77591450"/>
    <x v="46"/>
    <x v="15"/>
  </r>
  <r>
    <n v="77591451"/>
    <x v="40"/>
    <x v="7"/>
  </r>
  <r>
    <n v="77591452"/>
    <x v="5"/>
    <x v="6"/>
  </r>
  <r>
    <n v="77591453"/>
    <x v="41"/>
    <x v="9"/>
  </r>
  <r>
    <n v="77591455"/>
    <x v="40"/>
    <x v="1"/>
  </r>
  <r>
    <n v="77591456"/>
    <x v="5"/>
    <x v="16"/>
  </r>
  <r>
    <n v="77591457"/>
    <x v="40"/>
    <x v="4"/>
  </r>
  <r>
    <n v="77591458"/>
    <x v="4"/>
    <x v="13"/>
  </r>
  <r>
    <n v="77591459"/>
    <x v="40"/>
    <x v="18"/>
  </r>
  <r>
    <n v="77591460"/>
    <x v="41"/>
    <x v="0"/>
  </r>
  <r>
    <n v="77591462"/>
    <x v="40"/>
    <x v="15"/>
  </r>
  <r>
    <n v="77591463"/>
    <x v="41"/>
    <x v="10"/>
  </r>
  <r>
    <n v="77591464"/>
    <x v="40"/>
    <x v="17"/>
  </r>
  <r>
    <n v="77591466"/>
    <x v="40"/>
    <x v="3"/>
  </r>
  <r>
    <n v="77591470"/>
    <x v="40"/>
    <x v="4"/>
  </r>
  <r>
    <n v="77591471"/>
    <x v="40"/>
    <x v="6"/>
  </r>
  <r>
    <n v="77591472"/>
    <x v="41"/>
    <x v="15"/>
  </r>
  <r>
    <n v="77591473"/>
    <x v="40"/>
    <x v="16"/>
  </r>
  <r>
    <n v="77591474"/>
    <x v="5"/>
    <x v="8"/>
  </r>
  <r>
    <n v="77591476"/>
    <x v="40"/>
    <x v="9"/>
  </r>
  <r>
    <n v="77591478"/>
    <x v="41"/>
    <x v="12"/>
  </r>
  <r>
    <n v="77591480"/>
    <x v="40"/>
    <x v="17"/>
  </r>
  <r>
    <n v="77591482"/>
    <x v="5"/>
    <x v="13"/>
  </r>
  <r>
    <n v="77591483"/>
    <x v="40"/>
    <x v="14"/>
  </r>
  <r>
    <n v="77591485"/>
    <x v="40"/>
    <x v="4"/>
  </r>
  <r>
    <n v="77591486"/>
    <x v="40"/>
    <x v="6"/>
  </r>
  <r>
    <n v="77591487"/>
    <x v="40"/>
    <x v="18"/>
  </r>
  <r>
    <n v="77591488"/>
    <x v="40"/>
    <x v="16"/>
  </r>
  <r>
    <n v="77591489"/>
    <x v="40"/>
    <x v="8"/>
  </r>
  <r>
    <n v="77591490"/>
    <x v="40"/>
    <x v="15"/>
  </r>
  <r>
    <n v="77591491"/>
    <x v="40"/>
    <x v="16"/>
  </r>
  <r>
    <n v="77591492"/>
    <x v="40"/>
    <x v="0"/>
  </r>
  <r>
    <n v="77591493"/>
    <x v="40"/>
    <x v="1"/>
  </r>
  <r>
    <n v="77591494"/>
    <x v="4"/>
    <x v="12"/>
  </r>
  <r>
    <n v="77591495"/>
    <x v="41"/>
    <x v="4"/>
  </r>
  <r>
    <n v="77591496"/>
    <x v="40"/>
    <x v="14"/>
  </r>
  <r>
    <n v="77591497"/>
    <x v="40"/>
    <x v="15"/>
  </r>
  <r>
    <n v="77591499"/>
    <x v="40"/>
    <x v="4"/>
  </r>
  <r>
    <n v="77591500"/>
    <x v="5"/>
    <x v="6"/>
  </r>
  <r>
    <n v="77591502"/>
    <x v="40"/>
    <x v="16"/>
  </r>
  <r>
    <n v="77591505"/>
    <x v="40"/>
    <x v="5"/>
  </r>
  <r>
    <n v="77591506"/>
    <x v="40"/>
    <x v="2"/>
  </r>
  <r>
    <n v="77591507"/>
    <x v="40"/>
    <x v="6"/>
  </r>
  <r>
    <n v="77591508"/>
    <x v="41"/>
    <x v="4"/>
  </r>
  <r>
    <n v="77591509"/>
    <x v="40"/>
    <x v="6"/>
  </r>
  <r>
    <n v="77591511"/>
    <x v="40"/>
    <x v="7"/>
  </r>
  <r>
    <n v="77591512"/>
    <x v="41"/>
    <x v="3"/>
  </r>
  <r>
    <n v="77591513"/>
    <x v="4"/>
    <x v="12"/>
  </r>
  <r>
    <n v="77591516"/>
    <x v="40"/>
    <x v="12"/>
  </r>
  <r>
    <n v="77591517"/>
    <x v="40"/>
    <x v="16"/>
  </r>
  <r>
    <n v="77591518"/>
    <x v="40"/>
    <x v="9"/>
  </r>
  <r>
    <n v="77591521"/>
    <x v="41"/>
    <x v="12"/>
  </r>
  <r>
    <n v="77591522"/>
    <x v="41"/>
    <x v="13"/>
  </r>
  <r>
    <n v="77591523"/>
    <x v="40"/>
    <x v="3"/>
  </r>
  <r>
    <n v="77591524"/>
    <x v="40"/>
    <x v="9"/>
  </r>
  <r>
    <n v="77591525"/>
    <x v="40"/>
    <x v="14"/>
  </r>
  <r>
    <n v="77591527"/>
    <x v="41"/>
    <x v="10"/>
  </r>
  <r>
    <n v="77591528"/>
    <x v="5"/>
    <x v="13"/>
  </r>
  <r>
    <n v="77591529"/>
    <x v="41"/>
    <x v="7"/>
  </r>
  <r>
    <n v="77591530"/>
    <x v="40"/>
    <x v="18"/>
  </r>
  <r>
    <n v="77591532"/>
    <x v="40"/>
    <x v="16"/>
  </r>
  <r>
    <n v="77591533"/>
    <x v="40"/>
    <x v="11"/>
  </r>
  <r>
    <n v="77591534"/>
    <x v="40"/>
    <x v="18"/>
  </r>
  <r>
    <n v="77591537"/>
    <x v="40"/>
    <x v="7"/>
  </r>
  <r>
    <n v="77591540"/>
    <x v="40"/>
    <x v="16"/>
  </r>
  <r>
    <n v="77591541"/>
    <x v="41"/>
    <x v="15"/>
  </r>
  <r>
    <n v="77591542"/>
    <x v="5"/>
    <x v="5"/>
  </r>
  <r>
    <n v="77591543"/>
    <x v="40"/>
    <x v="16"/>
  </r>
  <r>
    <n v="77591545"/>
    <x v="41"/>
    <x v="3"/>
  </r>
  <r>
    <n v="77591546"/>
    <x v="40"/>
    <x v="6"/>
  </r>
  <r>
    <n v="77591547"/>
    <x v="40"/>
    <x v="16"/>
  </r>
  <r>
    <n v="77591548"/>
    <x v="41"/>
    <x v="10"/>
  </r>
  <r>
    <n v="77591549"/>
    <x v="5"/>
    <x v="9"/>
  </r>
  <r>
    <n v="77591550"/>
    <x v="40"/>
    <x v="4"/>
  </r>
  <r>
    <n v="77591556"/>
    <x v="41"/>
    <x v="4"/>
  </r>
  <r>
    <n v="77591559"/>
    <x v="40"/>
    <x v="3"/>
  </r>
  <r>
    <n v="77591560"/>
    <x v="40"/>
    <x v="11"/>
  </r>
  <r>
    <n v="77591561"/>
    <x v="40"/>
    <x v="0"/>
  </r>
  <r>
    <n v="77591563"/>
    <x v="40"/>
    <x v="4"/>
  </r>
  <r>
    <n v="77591564"/>
    <x v="40"/>
    <x v="4"/>
  </r>
  <r>
    <n v="77591565"/>
    <x v="40"/>
    <x v="6"/>
  </r>
  <r>
    <n v="77591566"/>
    <x v="40"/>
    <x v="2"/>
  </r>
  <r>
    <n v="77591567"/>
    <x v="41"/>
    <x v="2"/>
  </r>
  <r>
    <n v="77591568"/>
    <x v="40"/>
    <x v="7"/>
  </r>
  <r>
    <n v="77591569"/>
    <x v="40"/>
    <x v="18"/>
  </r>
  <r>
    <n v="77591570"/>
    <x v="40"/>
    <x v="14"/>
  </r>
  <r>
    <n v="77591571"/>
    <x v="40"/>
    <x v="4"/>
  </r>
  <r>
    <n v="77591572"/>
    <x v="41"/>
    <x v="6"/>
  </r>
  <r>
    <n v="77591574"/>
    <x v="41"/>
    <x v="18"/>
  </r>
  <r>
    <n v="77591575"/>
    <x v="41"/>
    <x v="15"/>
  </r>
  <r>
    <n v="77591576"/>
    <x v="40"/>
    <x v="14"/>
  </r>
  <r>
    <n v="77591577"/>
    <x v="40"/>
    <x v="0"/>
  </r>
  <r>
    <n v="77591578"/>
    <x v="5"/>
    <x v="8"/>
  </r>
  <r>
    <n v="77591579"/>
    <x v="40"/>
    <x v="6"/>
  </r>
  <r>
    <n v="77591580"/>
    <x v="40"/>
    <x v="16"/>
  </r>
  <r>
    <n v="77591582"/>
    <x v="40"/>
    <x v="4"/>
  </r>
  <r>
    <n v="77591583"/>
    <x v="40"/>
    <x v="4"/>
  </r>
  <r>
    <n v="77591585"/>
    <x v="40"/>
    <x v="0"/>
  </r>
  <r>
    <n v="77591586"/>
    <x v="40"/>
    <x v="0"/>
  </r>
  <r>
    <n v="77591587"/>
    <x v="40"/>
    <x v="14"/>
  </r>
  <r>
    <n v="77591589"/>
    <x v="5"/>
    <x v="7"/>
  </r>
  <r>
    <n v="77591590"/>
    <x v="40"/>
    <x v="5"/>
  </r>
  <r>
    <n v="77591591"/>
    <x v="5"/>
    <x v="0"/>
  </r>
  <r>
    <n v="77591592"/>
    <x v="40"/>
    <x v="16"/>
  </r>
  <r>
    <n v="77591593"/>
    <x v="40"/>
    <x v="6"/>
  </r>
  <r>
    <n v="77591596"/>
    <x v="40"/>
    <x v="16"/>
  </r>
  <r>
    <n v="77591598"/>
    <x v="40"/>
    <x v="10"/>
  </r>
  <r>
    <n v="77591599"/>
    <x v="41"/>
    <x v="14"/>
  </r>
  <r>
    <n v="77591600"/>
    <x v="40"/>
    <x v="17"/>
  </r>
  <r>
    <n v="77591601"/>
    <x v="41"/>
    <x v="16"/>
  </r>
  <r>
    <n v="77591602"/>
    <x v="40"/>
    <x v="9"/>
  </r>
  <r>
    <n v="77591604"/>
    <x v="40"/>
    <x v="4"/>
  </r>
  <r>
    <n v="77591605"/>
    <x v="41"/>
    <x v="5"/>
  </r>
  <r>
    <n v="77591606"/>
    <x v="41"/>
    <x v="6"/>
  </r>
  <r>
    <n v="77591607"/>
    <x v="5"/>
    <x v="7"/>
  </r>
  <r>
    <n v="77591608"/>
    <x v="40"/>
    <x v="0"/>
  </r>
  <r>
    <n v="77591609"/>
    <x v="41"/>
    <x v="18"/>
  </r>
  <r>
    <n v="77591612"/>
    <x v="40"/>
    <x v="7"/>
  </r>
  <r>
    <n v="77591613"/>
    <x v="41"/>
    <x v="1"/>
  </r>
  <r>
    <n v="77591614"/>
    <x v="40"/>
    <x v="1"/>
  </r>
  <r>
    <n v="77591616"/>
    <x v="40"/>
    <x v="11"/>
  </r>
  <r>
    <n v="77591617"/>
    <x v="40"/>
    <x v="2"/>
  </r>
  <r>
    <n v="77591618"/>
    <x v="40"/>
    <x v="17"/>
  </r>
  <r>
    <n v="77591619"/>
    <x v="40"/>
    <x v="6"/>
  </r>
  <r>
    <n v="77591620"/>
    <x v="40"/>
    <x v="0"/>
  </r>
  <r>
    <n v="77591622"/>
    <x v="40"/>
    <x v="18"/>
  </r>
  <r>
    <n v="77591623"/>
    <x v="40"/>
    <x v="2"/>
  </r>
  <r>
    <n v="77591625"/>
    <x v="4"/>
    <x v="15"/>
  </r>
  <r>
    <n v="77591626"/>
    <x v="5"/>
    <x v="1"/>
  </r>
  <r>
    <n v="77591628"/>
    <x v="40"/>
    <x v="10"/>
  </r>
  <r>
    <n v="77591631"/>
    <x v="41"/>
    <x v="3"/>
  </r>
  <r>
    <n v="77591633"/>
    <x v="40"/>
    <x v="5"/>
  </r>
  <r>
    <n v="77591635"/>
    <x v="40"/>
    <x v="15"/>
  </r>
  <r>
    <n v="77591636"/>
    <x v="40"/>
    <x v="18"/>
  </r>
  <r>
    <n v="77591638"/>
    <x v="41"/>
    <x v="7"/>
  </r>
  <r>
    <n v="77591639"/>
    <x v="40"/>
    <x v="4"/>
  </r>
  <r>
    <n v="77591640"/>
    <x v="40"/>
    <x v="14"/>
  </r>
  <r>
    <n v="77591641"/>
    <x v="40"/>
    <x v="7"/>
  </r>
  <r>
    <n v="77591642"/>
    <x v="40"/>
    <x v="10"/>
  </r>
  <r>
    <n v="77591644"/>
    <x v="40"/>
    <x v="3"/>
  </r>
  <r>
    <n v="77591645"/>
    <x v="41"/>
    <x v="10"/>
  </r>
  <r>
    <n v="77591647"/>
    <x v="40"/>
    <x v="6"/>
  </r>
  <r>
    <n v="77591648"/>
    <x v="42"/>
    <x v="0"/>
  </r>
  <r>
    <n v="77591650"/>
    <x v="40"/>
    <x v="16"/>
  </r>
  <r>
    <n v="77591651"/>
    <x v="41"/>
    <x v="4"/>
  </r>
  <r>
    <n v="77591652"/>
    <x v="40"/>
    <x v="10"/>
  </r>
  <r>
    <n v="77591653"/>
    <x v="41"/>
    <x v="9"/>
  </r>
  <r>
    <n v="77591655"/>
    <x v="40"/>
    <x v="5"/>
  </r>
  <r>
    <n v="77591656"/>
    <x v="41"/>
    <x v="14"/>
  </r>
  <r>
    <n v="77591657"/>
    <x v="41"/>
    <x v="4"/>
  </r>
  <r>
    <n v="77591658"/>
    <x v="40"/>
    <x v="4"/>
  </r>
  <r>
    <n v="77591659"/>
    <x v="41"/>
    <x v="4"/>
  </r>
  <r>
    <n v="77591660"/>
    <x v="40"/>
    <x v="5"/>
  </r>
  <r>
    <n v="77591661"/>
    <x v="41"/>
    <x v="3"/>
  </r>
  <r>
    <n v="77591662"/>
    <x v="40"/>
    <x v="15"/>
  </r>
  <r>
    <n v="77591664"/>
    <x v="40"/>
    <x v="6"/>
  </r>
  <r>
    <n v="77591665"/>
    <x v="40"/>
    <x v="0"/>
  </r>
  <r>
    <n v="77591666"/>
    <x v="5"/>
    <x v="6"/>
  </r>
  <r>
    <n v="77591667"/>
    <x v="5"/>
    <x v="6"/>
  </r>
  <r>
    <n v="77591671"/>
    <x v="40"/>
    <x v="4"/>
  </r>
  <r>
    <n v="77591679"/>
    <x v="5"/>
    <x v="13"/>
  </r>
  <r>
    <n v="77591680"/>
    <x v="40"/>
    <x v="11"/>
  </r>
  <r>
    <n v="77591681"/>
    <x v="41"/>
    <x v="16"/>
  </r>
  <r>
    <n v="77591685"/>
    <x v="41"/>
    <x v="10"/>
  </r>
  <r>
    <n v="77591686"/>
    <x v="41"/>
    <x v="9"/>
  </r>
  <r>
    <n v="77591688"/>
    <x v="40"/>
    <x v="6"/>
  </r>
  <r>
    <n v="77591690"/>
    <x v="40"/>
    <x v="0"/>
  </r>
  <r>
    <n v="77591691"/>
    <x v="40"/>
    <x v="4"/>
  </r>
  <r>
    <n v="77591692"/>
    <x v="40"/>
    <x v="1"/>
  </r>
  <r>
    <n v="77591693"/>
    <x v="40"/>
    <x v="0"/>
  </r>
  <r>
    <n v="77591694"/>
    <x v="40"/>
    <x v="5"/>
  </r>
  <r>
    <n v="77591696"/>
    <x v="41"/>
    <x v="15"/>
  </r>
  <r>
    <n v="77591697"/>
    <x v="40"/>
    <x v="13"/>
  </r>
  <r>
    <n v="77591698"/>
    <x v="41"/>
    <x v="5"/>
  </r>
  <r>
    <n v="77591699"/>
    <x v="40"/>
    <x v="7"/>
  </r>
  <r>
    <n v="77591700"/>
    <x v="40"/>
    <x v="18"/>
  </r>
  <r>
    <n v="77591701"/>
    <x v="40"/>
    <x v="5"/>
  </r>
  <r>
    <n v="77591702"/>
    <x v="40"/>
    <x v="18"/>
  </r>
  <r>
    <n v="77591703"/>
    <x v="40"/>
    <x v="18"/>
  </r>
  <r>
    <n v="77591704"/>
    <x v="40"/>
    <x v="12"/>
  </r>
  <r>
    <n v="77591705"/>
    <x v="40"/>
    <x v="4"/>
  </r>
  <r>
    <n v="77591706"/>
    <x v="41"/>
    <x v="14"/>
  </r>
  <r>
    <n v="77591708"/>
    <x v="41"/>
    <x v="3"/>
  </r>
  <r>
    <n v="77591710"/>
    <x v="40"/>
    <x v="12"/>
  </r>
  <r>
    <n v="77591711"/>
    <x v="40"/>
    <x v="1"/>
  </r>
  <r>
    <n v="77591712"/>
    <x v="41"/>
    <x v="7"/>
  </r>
  <r>
    <n v="77591713"/>
    <x v="40"/>
    <x v="10"/>
  </r>
  <r>
    <n v="77591714"/>
    <x v="40"/>
    <x v="6"/>
  </r>
  <r>
    <n v="77591715"/>
    <x v="40"/>
    <x v="15"/>
  </r>
  <r>
    <n v="77591716"/>
    <x v="40"/>
    <x v="2"/>
  </r>
  <r>
    <n v="77591718"/>
    <x v="40"/>
    <x v="5"/>
  </r>
  <r>
    <n v="77591720"/>
    <x v="40"/>
    <x v="15"/>
  </r>
  <r>
    <n v="77591721"/>
    <x v="40"/>
    <x v="1"/>
  </r>
  <r>
    <n v="77591722"/>
    <x v="41"/>
    <x v="14"/>
  </r>
  <r>
    <n v="77591723"/>
    <x v="40"/>
    <x v="16"/>
  </r>
  <r>
    <n v="77591724"/>
    <x v="40"/>
    <x v="0"/>
  </r>
  <r>
    <n v="77591725"/>
    <x v="40"/>
    <x v="3"/>
  </r>
  <r>
    <n v="77591728"/>
    <x v="40"/>
    <x v="0"/>
  </r>
  <r>
    <n v="77591729"/>
    <x v="40"/>
    <x v="5"/>
  </r>
  <r>
    <n v="77591730"/>
    <x v="40"/>
    <x v="2"/>
  </r>
  <r>
    <n v="77591731"/>
    <x v="40"/>
    <x v="16"/>
  </r>
  <r>
    <n v="77591733"/>
    <x v="40"/>
    <x v="7"/>
  </r>
  <r>
    <n v="77591734"/>
    <x v="41"/>
    <x v="0"/>
  </r>
  <r>
    <n v="77591736"/>
    <x v="41"/>
    <x v="14"/>
  </r>
  <r>
    <n v="77591737"/>
    <x v="40"/>
    <x v="18"/>
  </r>
  <r>
    <n v="77591738"/>
    <x v="40"/>
    <x v="18"/>
  </r>
  <r>
    <n v="77591739"/>
    <x v="41"/>
    <x v="3"/>
  </r>
  <r>
    <n v="77591740"/>
    <x v="5"/>
    <x v="13"/>
  </r>
  <r>
    <n v="77591741"/>
    <x v="40"/>
    <x v="9"/>
  </r>
  <r>
    <n v="77591742"/>
    <x v="40"/>
    <x v="9"/>
  </r>
  <r>
    <n v="77591743"/>
    <x v="40"/>
    <x v="3"/>
  </r>
  <r>
    <n v="77591744"/>
    <x v="41"/>
    <x v="15"/>
  </r>
  <r>
    <n v="77591746"/>
    <x v="40"/>
    <x v="10"/>
  </r>
  <r>
    <n v="77591747"/>
    <x v="40"/>
    <x v="11"/>
  </r>
  <r>
    <n v="77591748"/>
    <x v="40"/>
    <x v="6"/>
  </r>
  <r>
    <n v="77591749"/>
    <x v="41"/>
    <x v="7"/>
  </r>
  <r>
    <n v="77591752"/>
    <x v="40"/>
    <x v="7"/>
  </r>
  <r>
    <n v="77591753"/>
    <x v="40"/>
    <x v="1"/>
  </r>
  <r>
    <n v="77591754"/>
    <x v="40"/>
    <x v="2"/>
  </r>
  <r>
    <n v="77591755"/>
    <x v="40"/>
    <x v="7"/>
  </r>
  <r>
    <n v="77591756"/>
    <x v="40"/>
    <x v="7"/>
  </r>
  <r>
    <n v="77591757"/>
    <x v="40"/>
    <x v="6"/>
  </r>
  <r>
    <n v="77591759"/>
    <x v="40"/>
    <x v="4"/>
  </r>
  <r>
    <n v="77591760"/>
    <x v="41"/>
    <x v="5"/>
  </r>
  <r>
    <n v="77591763"/>
    <x v="40"/>
    <x v="4"/>
  </r>
  <r>
    <n v="77591764"/>
    <x v="40"/>
    <x v="5"/>
  </r>
  <r>
    <n v="77591765"/>
    <x v="40"/>
    <x v="9"/>
  </r>
  <r>
    <n v="77591766"/>
    <x v="40"/>
    <x v="18"/>
  </r>
  <r>
    <n v="77591767"/>
    <x v="40"/>
    <x v="7"/>
  </r>
  <r>
    <n v="77591768"/>
    <x v="40"/>
    <x v="17"/>
  </r>
  <r>
    <n v="77591772"/>
    <x v="5"/>
    <x v="0"/>
  </r>
  <r>
    <n v="77591773"/>
    <x v="5"/>
    <x v="8"/>
  </r>
  <r>
    <n v="77591774"/>
    <x v="40"/>
    <x v="1"/>
  </r>
  <r>
    <n v="77591775"/>
    <x v="5"/>
    <x v="6"/>
  </r>
  <r>
    <n v="77591776"/>
    <x v="40"/>
    <x v="2"/>
  </r>
  <r>
    <n v="77591777"/>
    <x v="41"/>
    <x v="14"/>
  </r>
  <r>
    <n v="77591778"/>
    <x v="40"/>
    <x v="16"/>
  </r>
  <r>
    <n v="77591779"/>
    <x v="41"/>
    <x v="1"/>
  </r>
  <r>
    <n v="77591780"/>
    <x v="40"/>
    <x v="6"/>
  </r>
  <r>
    <n v="77591781"/>
    <x v="40"/>
    <x v="16"/>
  </r>
  <r>
    <n v="77591783"/>
    <x v="40"/>
    <x v="5"/>
  </r>
  <r>
    <n v="77591784"/>
    <x v="40"/>
    <x v="10"/>
  </r>
  <r>
    <n v="77591785"/>
    <x v="40"/>
    <x v="14"/>
  </r>
  <r>
    <n v="77591786"/>
    <x v="40"/>
    <x v="3"/>
  </r>
  <r>
    <n v="77591788"/>
    <x v="40"/>
    <x v="5"/>
  </r>
  <r>
    <n v="77591789"/>
    <x v="40"/>
    <x v="10"/>
  </r>
  <r>
    <n v="77591790"/>
    <x v="40"/>
    <x v="4"/>
  </r>
  <r>
    <n v="77591791"/>
    <x v="40"/>
    <x v="17"/>
  </r>
  <r>
    <n v="77591793"/>
    <x v="40"/>
    <x v="2"/>
  </r>
  <r>
    <n v="77591794"/>
    <x v="40"/>
    <x v="5"/>
  </r>
  <r>
    <n v="77591795"/>
    <x v="40"/>
    <x v="10"/>
  </r>
  <r>
    <n v="77591797"/>
    <x v="40"/>
    <x v="9"/>
  </r>
  <r>
    <n v="77591799"/>
    <x v="40"/>
    <x v="3"/>
  </r>
  <r>
    <n v="77591800"/>
    <x v="40"/>
    <x v="9"/>
  </r>
  <r>
    <n v="77591801"/>
    <x v="40"/>
    <x v="0"/>
  </r>
  <r>
    <n v="77591802"/>
    <x v="40"/>
    <x v="10"/>
  </r>
  <r>
    <n v="77591803"/>
    <x v="40"/>
    <x v="14"/>
  </r>
  <r>
    <n v="77591804"/>
    <x v="40"/>
    <x v="7"/>
  </r>
  <r>
    <n v="77591805"/>
    <x v="40"/>
    <x v="12"/>
  </r>
  <r>
    <n v="77591807"/>
    <x v="40"/>
    <x v="12"/>
  </r>
  <r>
    <n v="77591809"/>
    <x v="40"/>
    <x v="15"/>
  </r>
  <r>
    <n v="77591810"/>
    <x v="41"/>
    <x v="16"/>
  </r>
  <r>
    <n v="77591811"/>
    <x v="40"/>
    <x v="3"/>
  </r>
  <r>
    <n v="77591812"/>
    <x v="40"/>
    <x v="6"/>
  </r>
  <r>
    <n v="77591813"/>
    <x v="40"/>
    <x v="16"/>
  </r>
  <r>
    <n v="77591814"/>
    <x v="40"/>
    <x v="1"/>
  </r>
  <r>
    <n v="77591815"/>
    <x v="40"/>
    <x v="3"/>
  </r>
  <r>
    <n v="77591816"/>
    <x v="40"/>
    <x v="14"/>
  </r>
  <r>
    <n v="77591817"/>
    <x v="40"/>
    <x v="18"/>
  </r>
  <r>
    <n v="77591821"/>
    <x v="40"/>
    <x v="18"/>
  </r>
  <r>
    <n v="77591822"/>
    <x v="40"/>
    <x v="7"/>
  </r>
  <r>
    <n v="77591824"/>
    <x v="40"/>
    <x v="18"/>
  </r>
  <r>
    <n v="77591825"/>
    <x v="40"/>
    <x v="7"/>
  </r>
  <r>
    <n v="77591827"/>
    <x v="40"/>
    <x v="18"/>
  </r>
  <r>
    <n v="77591828"/>
    <x v="5"/>
    <x v="13"/>
  </r>
  <r>
    <n v="77591829"/>
    <x v="40"/>
    <x v="10"/>
  </r>
  <r>
    <n v="77591830"/>
    <x v="40"/>
    <x v="16"/>
  </r>
  <r>
    <n v="77591831"/>
    <x v="40"/>
    <x v="4"/>
  </r>
  <r>
    <n v="77591833"/>
    <x v="40"/>
    <x v="5"/>
  </r>
  <r>
    <n v="77591836"/>
    <x v="40"/>
    <x v="12"/>
  </r>
  <r>
    <n v="77591837"/>
    <x v="41"/>
    <x v="1"/>
  </r>
  <r>
    <n v="77591838"/>
    <x v="40"/>
    <x v="5"/>
  </r>
  <r>
    <n v="77591839"/>
    <x v="5"/>
    <x v="6"/>
  </r>
  <r>
    <n v="77591841"/>
    <x v="40"/>
    <x v="10"/>
  </r>
  <r>
    <n v="77591842"/>
    <x v="40"/>
    <x v="8"/>
  </r>
  <r>
    <n v="77591844"/>
    <x v="40"/>
    <x v="4"/>
  </r>
  <r>
    <n v="77591846"/>
    <x v="40"/>
    <x v="5"/>
  </r>
  <r>
    <n v="77591847"/>
    <x v="40"/>
    <x v="18"/>
  </r>
  <r>
    <n v="77591848"/>
    <x v="40"/>
    <x v="4"/>
  </r>
  <r>
    <n v="77591850"/>
    <x v="40"/>
    <x v="18"/>
  </r>
  <r>
    <n v="77591851"/>
    <x v="40"/>
    <x v="4"/>
  </r>
  <r>
    <n v="77591852"/>
    <x v="40"/>
    <x v="3"/>
  </r>
  <r>
    <n v="77591854"/>
    <x v="40"/>
    <x v="7"/>
  </r>
  <r>
    <n v="77591855"/>
    <x v="40"/>
    <x v="4"/>
  </r>
  <r>
    <n v="77591856"/>
    <x v="41"/>
    <x v="6"/>
  </r>
  <r>
    <n v="77591857"/>
    <x v="40"/>
    <x v="10"/>
  </r>
  <r>
    <n v="77591858"/>
    <x v="40"/>
    <x v="16"/>
  </r>
  <r>
    <n v="77591860"/>
    <x v="40"/>
    <x v="0"/>
  </r>
  <r>
    <n v="77591861"/>
    <x v="40"/>
    <x v="3"/>
  </r>
  <r>
    <n v="77591866"/>
    <x v="40"/>
    <x v="17"/>
  </r>
  <r>
    <n v="77591868"/>
    <x v="5"/>
    <x v="11"/>
  </r>
  <r>
    <n v="77591869"/>
    <x v="40"/>
    <x v="3"/>
  </r>
  <r>
    <n v="77591873"/>
    <x v="40"/>
    <x v="2"/>
  </r>
  <r>
    <n v="77591874"/>
    <x v="40"/>
    <x v="1"/>
  </r>
  <r>
    <n v="77591875"/>
    <x v="40"/>
    <x v="14"/>
  </r>
  <r>
    <n v="77591876"/>
    <x v="40"/>
    <x v="11"/>
  </r>
  <r>
    <n v="77591877"/>
    <x v="40"/>
    <x v="7"/>
  </r>
  <r>
    <n v="77591879"/>
    <x v="40"/>
    <x v="0"/>
  </r>
  <r>
    <n v="77591880"/>
    <x v="40"/>
    <x v="0"/>
  </r>
  <r>
    <n v="77591881"/>
    <x v="41"/>
    <x v="15"/>
  </r>
  <r>
    <n v="77591884"/>
    <x v="40"/>
    <x v="0"/>
  </r>
  <r>
    <n v="77591885"/>
    <x v="41"/>
    <x v="7"/>
  </r>
  <r>
    <n v="77591886"/>
    <x v="40"/>
    <x v="17"/>
  </r>
  <r>
    <n v="77591887"/>
    <x v="40"/>
    <x v="16"/>
  </r>
  <r>
    <n v="77591888"/>
    <x v="40"/>
    <x v="16"/>
  </r>
  <r>
    <n v="77591889"/>
    <x v="40"/>
    <x v="14"/>
  </r>
  <r>
    <n v="77591890"/>
    <x v="40"/>
    <x v="5"/>
  </r>
  <r>
    <n v="77591891"/>
    <x v="5"/>
    <x v="5"/>
  </r>
  <r>
    <n v="77591892"/>
    <x v="40"/>
    <x v="2"/>
  </r>
  <r>
    <n v="77591893"/>
    <x v="40"/>
    <x v="4"/>
  </r>
  <r>
    <n v="77591894"/>
    <x v="40"/>
    <x v="15"/>
  </r>
  <r>
    <n v="77591896"/>
    <x v="40"/>
    <x v="4"/>
  </r>
  <r>
    <n v="77591897"/>
    <x v="40"/>
    <x v="9"/>
  </r>
  <r>
    <n v="77591898"/>
    <x v="41"/>
    <x v="12"/>
  </r>
  <r>
    <n v="77591899"/>
    <x v="40"/>
    <x v="5"/>
  </r>
  <r>
    <n v="77591900"/>
    <x v="40"/>
    <x v="18"/>
  </r>
  <r>
    <n v="77591901"/>
    <x v="40"/>
    <x v="9"/>
  </r>
  <r>
    <n v="77591903"/>
    <x v="40"/>
    <x v="14"/>
  </r>
  <r>
    <n v="77591904"/>
    <x v="40"/>
    <x v="18"/>
  </r>
  <r>
    <n v="77591905"/>
    <x v="40"/>
    <x v="1"/>
  </r>
  <r>
    <n v="77591906"/>
    <x v="41"/>
    <x v="4"/>
  </r>
  <r>
    <n v="77591907"/>
    <x v="40"/>
    <x v="13"/>
  </r>
  <r>
    <n v="77591908"/>
    <x v="40"/>
    <x v="4"/>
  </r>
  <r>
    <n v="77591909"/>
    <x v="41"/>
    <x v="10"/>
  </r>
  <r>
    <n v="77591910"/>
    <x v="40"/>
    <x v="11"/>
  </r>
  <r>
    <n v="77591911"/>
    <x v="5"/>
    <x v="0"/>
  </r>
  <r>
    <n v="77591912"/>
    <x v="40"/>
    <x v="5"/>
  </r>
  <r>
    <n v="77591913"/>
    <x v="40"/>
    <x v="7"/>
  </r>
  <r>
    <n v="77591914"/>
    <x v="40"/>
    <x v="4"/>
  </r>
  <r>
    <n v="77591915"/>
    <x v="40"/>
    <x v="0"/>
  </r>
  <r>
    <n v="77591916"/>
    <x v="40"/>
    <x v="15"/>
  </r>
  <r>
    <n v="77591917"/>
    <x v="40"/>
    <x v="17"/>
  </r>
  <r>
    <n v="77591918"/>
    <x v="40"/>
    <x v="13"/>
  </r>
  <r>
    <n v="77591919"/>
    <x v="40"/>
    <x v="8"/>
  </r>
  <r>
    <n v="77591920"/>
    <x v="40"/>
    <x v="12"/>
  </r>
  <r>
    <n v="77591921"/>
    <x v="40"/>
    <x v="4"/>
  </r>
  <r>
    <n v="77591922"/>
    <x v="40"/>
    <x v="12"/>
  </r>
  <r>
    <n v="77591923"/>
    <x v="41"/>
    <x v="4"/>
  </r>
  <r>
    <n v="77591924"/>
    <x v="40"/>
    <x v="3"/>
  </r>
  <r>
    <n v="77591925"/>
    <x v="40"/>
    <x v="4"/>
  </r>
  <r>
    <n v="77591926"/>
    <x v="40"/>
    <x v="4"/>
  </r>
  <r>
    <n v="77591927"/>
    <x v="41"/>
    <x v="10"/>
  </r>
  <r>
    <n v="77591928"/>
    <x v="41"/>
    <x v="3"/>
  </r>
  <r>
    <n v="77591929"/>
    <x v="40"/>
    <x v="1"/>
  </r>
  <r>
    <n v="77591930"/>
    <x v="40"/>
    <x v="16"/>
  </r>
  <r>
    <n v="77591932"/>
    <x v="5"/>
    <x v="5"/>
  </r>
  <r>
    <n v="77591934"/>
    <x v="41"/>
    <x v="15"/>
  </r>
  <r>
    <n v="77591936"/>
    <x v="40"/>
    <x v="11"/>
  </r>
  <r>
    <n v="77591937"/>
    <x v="40"/>
    <x v="9"/>
  </r>
  <r>
    <n v="77591938"/>
    <x v="41"/>
    <x v="9"/>
  </r>
  <r>
    <n v="77591939"/>
    <x v="40"/>
    <x v="13"/>
  </r>
  <r>
    <n v="77591940"/>
    <x v="40"/>
    <x v="16"/>
  </r>
  <r>
    <n v="77591941"/>
    <x v="40"/>
    <x v="18"/>
  </r>
  <r>
    <n v="77591942"/>
    <x v="40"/>
    <x v="18"/>
  </r>
  <r>
    <n v="77591943"/>
    <x v="40"/>
    <x v="10"/>
  </r>
  <r>
    <n v="77591946"/>
    <x v="40"/>
    <x v="5"/>
  </r>
  <r>
    <n v="77591947"/>
    <x v="40"/>
    <x v="10"/>
  </r>
  <r>
    <n v="77591949"/>
    <x v="40"/>
    <x v="16"/>
  </r>
  <r>
    <n v="77591951"/>
    <x v="40"/>
    <x v="11"/>
  </r>
  <r>
    <n v="77591953"/>
    <x v="40"/>
    <x v="6"/>
  </r>
  <r>
    <n v="77591955"/>
    <x v="40"/>
    <x v="11"/>
  </r>
  <r>
    <n v="77591957"/>
    <x v="40"/>
    <x v="1"/>
  </r>
  <r>
    <n v="77591958"/>
    <x v="40"/>
    <x v="4"/>
  </r>
  <r>
    <n v="77591959"/>
    <x v="41"/>
    <x v="9"/>
  </r>
  <r>
    <n v="77591960"/>
    <x v="40"/>
    <x v="9"/>
  </r>
  <r>
    <n v="77591961"/>
    <x v="41"/>
    <x v="9"/>
  </r>
  <r>
    <n v="77591962"/>
    <x v="40"/>
    <x v="6"/>
  </r>
  <r>
    <n v="77591964"/>
    <x v="40"/>
    <x v="16"/>
  </r>
  <r>
    <n v="77591965"/>
    <x v="40"/>
    <x v="2"/>
  </r>
  <r>
    <n v="77591966"/>
    <x v="40"/>
    <x v="12"/>
  </r>
  <r>
    <n v="77591968"/>
    <x v="40"/>
    <x v="5"/>
  </r>
  <r>
    <n v="77591969"/>
    <x v="40"/>
    <x v="17"/>
  </r>
  <r>
    <n v="77591970"/>
    <x v="41"/>
    <x v="16"/>
  </r>
  <r>
    <n v="77591973"/>
    <x v="40"/>
    <x v="17"/>
  </r>
  <r>
    <n v="77591974"/>
    <x v="40"/>
    <x v="12"/>
  </r>
  <r>
    <n v="77591975"/>
    <x v="40"/>
    <x v="7"/>
  </r>
  <r>
    <n v="77591976"/>
    <x v="40"/>
    <x v="17"/>
  </r>
  <r>
    <n v="77591977"/>
    <x v="40"/>
    <x v="13"/>
  </r>
  <r>
    <n v="77591978"/>
    <x v="40"/>
    <x v="14"/>
  </r>
  <r>
    <n v="77591979"/>
    <x v="40"/>
    <x v="6"/>
  </r>
  <r>
    <n v="77591980"/>
    <x v="4"/>
    <x v="17"/>
  </r>
  <r>
    <n v="77591981"/>
    <x v="42"/>
    <x v="9"/>
  </r>
  <r>
    <n v="77591983"/>
    <x v="40"/>
    <x v="14"/>
  </r>
  <r>
    <n v="77591984"/>
    <x v="41"/>
    <x v="6"/>
  </r>
  <r>
    <n v="77591986"/>
    <x v="40"/>
    <x v="17"/>
  </r>
  <r>
    <n v="77591987"/>
    <x v="40"/>
    <x v="3"/>
  </r>
  <r>
    <n v="77591989"/>
    <x v="40"/>
    <x v="2"/>
  </r>
  <r>
    <n v="77591990"/>
    <x v="40"/>
    <x v="8"/>
  </r>
  <r>
    <n v="77591991"/>
    <x v="41"/>
    <x v="6"/>
  </r>
  <r>
    <n v="77591992"/>
    <x v="40"/>
    <x v="16"/>
  </r>
  <r>
    <n v="77591996"/>
    <x v="41"/>
    <x v="1"/>
  </r>
  <r>
    <n v="77591997"/>
    <x v="40"/>
    <x v="7"/>
  </r>
  <r>
    <n v="77591998"/>
    <x v="40"/>
    <x v="10"/>
  </r>
  <r>
    <n v="77591999"/>
    <x v="40"/>
    <x v="4"/>
  </r>
  <r>
    <n v="77592000"/>
    <x v="40"/>
    <x v="13"/>
  </r>
  <r>
    <n v="77592003"/>
    <x v="40"/>
    <x v="8"/>
  </r>
  <r>
    <n v="77592005"/>
    <x v="40"/>
    <x v="3"/>
  </r>
  <r>
    <n v="77592006"/>
    <x v="40"/>
    <x v="18"/>
  </r>
  <r>
    <n v="77592007"/>
    <x v="41"/>
    <x v="7"/>
  </r>
  <r>
    <n v="77592008"/>
    <x v="40"/>
    <x v="8"/>
  </r>
  <r>
    <n v="77592009"/>
    <x v="40"/>
    <x v="15"/>
  </r>
  <r>
    <n v="77592010"/>
    <x v="41"/>
    <x v="12"/>
  </r>
  <r>
    <n v="77592011"/>
    <x v="40"/>
    <x v="13"/>
  </r>
  <r>
    <n v="77592012"/>
    <x v="40"/>
    <x v="10"/>
  </r>
  <r>
    <n v="77592014"/>
    <x v="40"/>
    <x v="14"/>
  </r>
  <r>
    <n v="77592015"/>
    <x v="40"/>
    <x v="14"/>
  </r>
  <r>
    <n v="77592016"/>
    <x v="41"/>
    <x v="14"/>
  </r>
  <r>
    <n v="77592017"/>
    <x v="41"/>
    <x v="3"/>
  </r>
  <r>
    <n v="77592018"/>
    <x v="5"/>
    <x v="18"/>
  </r>
  <r>
    <n v="77592020"/>
    <x v="40"/>
    <x v="2"/>
  </r>
  <r>
    <n v="77592021"/>
    <x v="40"/>
    <x v="5"/>
  </r>
  <r>
    <n v="77592022"/>
    <x v="41"/>
    <x v="7"/>
  </r>
  <r>
    <n v="77592023"/>
    <x v="41"/>
    <x v="4"/>
  </r>
  <r>
    <n v="77592024"/>
    <x v="40"/>
    <x v="17"/>
  </r>
  <r>
    <n v="77592026"/>
    <x v="40"/>
    <x v="4"/>
  </r>
  <r>
    <n v="77592027"/>
    <x v="42"/>
    <x v="15"/>
  </r>
  <r>
    <n v="77592028"/>
    <x v="40"/>
    <x v="16"/>
  </r>
  <r>
    <n v="77592029"/>
    <x v="40"/>
    <x v="13"/>
  </r>
  <r>
    <n v="77592030"/>
    <x v="41"/>
    <x v="1"/>
  </r>
  <r>
    <n v="77592031"/>
    <x v="40"/>
    <x v="0"/>
  </r>
  <r>
    <n v="77592032"/>
    <x v="40"/>
    <x v="5"/>
  </r>
  <r>
    <n v="77592033"/>
    <x v="5"/>
    <x v="5"/>
  </r>
  <r>
    <n v="77592034"/>
    <x v="40"/>
    <x v="5"/>
  </r>
  <r>
    <n v="77592035"/>
    <x v="40"/>
    <x v="11"/>
  </r>
  <r>
    <n v="77592037"/>
    <x v="41"/>
    <x v="1"/>
  </r>
  <r>
    <n v="77592038"/>
    <x v="41"/>
    <x v="14"/>
  </r>
  <r>
    <n v="77592039"/>
    <x v="40"/>
    <x v="18"/>
  </r>
  <r>
    <n v="77592040"/>
    <x v="41"/>
    <x v="15"/>
  </r>
  <r>
    <n v="77592042"/>
    <x v="40"/>
    <x v="6"/>
  </r>
  <r>
    <n v="77592045"/>
    <x v="40"/>
    <x v="13"/>
  </r>
  <r>
    <n v="77592046"/>
    <x v="40"/>
    <x v="9"/>
  </r>
  <r>
    <n v="77592048"/>
    <x v="41"/>
    <x v="12"/>
  </r>
  <r>
    <n v="77592049"/>
    <x v="40"/>
    <x v="4"/>
  </r>
  <r>
    <n v="77592050"/>
    <x v="40"/>
    <x v="1"/>
  </r>
  <r>
    <n v="77592051"/>
    <x v="40"/>
    <x v="6"/>
  </r>
  <r>
    <n v="77592054"/>
    <x v="40"/>
    <x v="16"/>
  </r>
  <r>
    <n v="77592056"/>
    <x v="41"/>
    <x v="13"/>
  </r>
  <r>
    <n v="77592057"/>
    <x v="40"/>
    <x v="1"/>
  </r>
  <r>
    <n v="77592058"/>
    <x v="5"/>
    <x v="5"/>
  </r>
  <r>
    <n v="77592059"/>
    <x v="41"/>
    <x v="1"/>
  </r>
  <r>
    <n v="77592060"/>
    <x v="40"/>
    <x v="14"/>
  </r>
  <r>
    <n v="77592065"/>
    <x v="40"/>
    <x v="2"/>
  </r>
  <r>
    <n v="77592066"/>
    <x v="40"/>
    <x v="6"/>
  </r>
  <r>
    <n v="77592067"/>
    <x v="40"/>
    <x v="7"/>
  </r>
  <r>
    <n v="77592068"/>
    <x v="40"/>
    <x v="6"/>
  </r>
  <r>
    <n v="77592069"/>
    <x v="41"/>
    <x v="14"/>
  </r>
  <r>
    <n v="77592070"/>
    <x v="40"/>
    <x v="0"/>
  </r>
  <r>
    <n v="77592071"/>
    <x v="40"/>
    <x v="3"/>
  </r>
  <r>
    <n v="77592072"/>
    <x v="40"/>
    <x v="14"/>
  </r>
  <r>
    <n v="77592074"/>
    <x v="40"/>
    <x v="16"/>
  </r>
  <r>
    <n v="77592076"/>
    <x v="40"/>
    <x v="17"/>
  </r>
  <r>
    <n v="77592077"/>
    <x v="40"/>
    <x v="5"/>
  </r>
  <r>
    <n v="77592078"/>
    <x v="40"/>
    <x v="1"/>
  </r>
  <r>
    <n v="77592079"/>
    <x v="41"/>
    <x v="7"/>
  </r>
  <r>
    <n v="77592080"/>
    <x v="40"/>
    <x v="8"/>
  </r>
  <r>
    <n v="77592081"/>
    <x v="40"/>
    <x v="10"/>
  </r>
  <r>
    <n v="77592082"/>
    <x v="40"/>
    <x v="5"/>
  </r>
  <r>
    <n v="77592083"/>
    <x v="40"/>
    <x v="3"/>
  </r>
  <r>
    <n v="77592085"/>
    <x v="40"/>
    <x v="0"/>
  </r>
  <r>
    <n v="77592086"/>
    <x v="41"/>
    <x v="9"/>
  </r>
  <r>
    <n v="77592087"/>
    <x v="40"/>
    <x v="16"/>
  </r>
  <r>
    <n v="77592088"/>
    <x v="40"/>
    <x v="14"/>
  </r>
  <r>
    <n v="77592089"/>
    <x v="41"/>
    <x v="1"/>
  </r>
  <r>
    <n v="77592090"/>
    <x v="41"/>
    <x v="16"/>
  </r>
  <r>
    <n v="77592091"/>
    <x v="5"/>
    <x v="2"/>
  </r>
  <r>
    <n v="77592093"/>
    <x v="41"/>
    <x v="9"/>
  </r>
  <r>
    <n v="77592094"/>
    <x v="40"/>
    <x v="18"/>
  </r>
  <r>
    <n v="77592095"/>
    <x v="40"/>
    <x v="4"/>
  </r>
  <r>
    <n v="77592096"/>
    <x v="40"/>
    <x v="5"/>
  </r>
  <r>
    <n v="77592098"/>
    <x v="4"/>
    <x v="13"/>
  </r>
  <r>
    <n v="77592099"/>
    <x v="41"/>
    <x v="3"/>
  </r>
  <r>
    <n v="77592100"/>
    <x v="40"/>
    <x v="7"/>
  </r>
  <r>
    <n v="77592101"/>
    <x v="41"/>
    <x v="9"/>
  </r>
  <r>
    <n v="77592102"/>
    <x v="41"/>
    <x v="15"/>
  </r>
  <r>
    <n v="77592104"/>
    <x v="40"/>
    <x v="12"/>
  </r>
  <r>
    <n v="77592105"/>
    <x v="40"/>
    <x v="2"/>
  </r>
  <r>
    <n v="77592109"/>
    <x v="41"/>
    <x v="7"/>
  </r>
  <r>
    <n v="77592110"/>
    <x v="40"/>
    <x v="9"/>
  </r>
  <r>
    <n v="77592111"/>
    <x v="41"/>
    <x v="9"/>
  </r>
  <r>
    <n v="77592112"/>
    <x v="40"/>
    <x v="14"/>
  </r>
  <r>
    <n v="77592113"/>
    <x v="3"/>
    <x v="18"/>
  </r>
  <r>
    <n v="77592114"/>
    <x v="40"/>
    <x v="18"/>
  </r>
  <r>
    <n v="77592116"/>
    <x v="40"/>
    <x v="16"/>
  </r>
  <r>
    <n v="77592117"/>
    <x v="40"/>
    <x v="10"/>
  </r>
  <r>
    <n v="77592119"/>
    <x v="40"/>
    <x v="16"/>
  </r>
  <r>
    <n v="77592120"/>
    <x v="41"/>
    <x v="10"/>
  </r>
  <r>
    <n v="77592121"/>
    <x v="40"/>
    <x v="7"/>
  </r>
  <r>
    <n v="77592122"/>
    <x v="40"/>
    <x v="14"/>
  </r>
  <r>
    <n v="77592125"/>
    <x v="40"/>
    <x v="17"/>
  </r>
  <r>
    <n v="77592126"/>
    <x v="40"/>
    <x v="6"/>
  </r>
  <r>
    <n v="77592128"/>
    <x v="40"/>
    <x v="16"/>
  </r>
  <r>
    <n v="77592129"/>
    <x v="40"/>
    <x v="13"/>
  </r>
  <r>
    <n v="77592130"/>
    <x v="40"/>
    <x v="9"/>
  </r>
  <r>
    <n v="77592131"/>
    <x v="41"/>
    <x v="16"/>
  </r>
  <r>
    <n v="77592132"/>
    <x v="40"/>
    <x v="16"/>
  </r>
  <r>
    <n v="77592133"/>
    <x v="41"/>
    <x v="0"/>
  </r>
  <r>
    <n v="77592135"/>
    <x v="40"/>
    <x v="13"/>
  </r>
  <r>
    <n v="77592136"/>
    <x v="40"/>
    <x v="16"/>
  </r>
  <r>
    <n v="77592137"/>
    <x v="5"/>
    <x v="12"/>
  </r>
  <r>
    <n v="77592138"/>
    <x v="40"/>
    <x v="12"/>
  </r>
  <r>
    <n v="77592140"/>
    <x v="42"/>
    <x v="2"/>
  </r>
  <r>
    <n v="77592142"/>
    <x v="5"/>
    <x v="18"/>
  </r>
  <r>
    <n v="77592143"/>
    <x v="40"/>
    <x v="16"/>
  </r>
  <r>
    <n v="77592144"/>
    <x v="40"/>
    <x v="14"/>
  </r>
  <r>
    <n v="77592145"/>
    <x v="40"/>
    <x v="6"/>
  </r>
  <r>
    <n v="77592146"/>
    <x v="41"/>
    <x v="0"/>
  </r>
  <r>
    <n v="77592148"/>
    <x v="40"/>
    <x v="14"/>
  </r>
  <r>
    <n v="77592149"/>
    <x v="40"/>
    <x v="17"/>
  </r>
  <r>
    <n v="77592150"/>
    <x v="40"/>
    <x v="9"/>
  </r>
  <r>
    <n v="77592151"/>
    <x v="40"/>
    <x v="18"/>
  </r>
  <r>
    <n v="77592152"/>
    <x v="40"/>
    <x v="8"/>
  </r>
  <r>
    <n v="77592153"/>
    <x v="40"/>
    <x v="14"/>
  </r>
  <r>
    <n v="77592154"/>
    <x v="40"/>
    <x v="0"/>
  </r>
  <r>
    <n v="77592155"/>
    <x v="40"/>
    <x v="5"/>
  </r>
  <r>
    <n v="77592157"/>
    <x v="40"/>
    <x v="4"/>
  </r>
  <r>
    <n v="77592159"/>
    <x v="40"/>
    <x v="12"/>
  </r>
  <r>
    <n v="77592160"/>
    <x v="40"/>
    <x v="5"/>
  </r>
  <r>
    <n v="77592163"/>
    <x v="41"/>
    <x v="15"/>
  </r>
  <r>
    <n v="77592164"/>
    <x v="41"/>
    <x v="15"/>
  </r>
  <r>
    <n v="77592165"/>
    <x v="41"/>
    <x v="15"/>
  </r>
  <r>
    <n v="77592166"/>
    <x v="41"/>
    <x v="4"/>
  </r>
  <r>
    <n v="77592167"/>
    <x v="40"/>
    <x v="7"/>
  </r>
  <r>
    <n v="77592168"/>
    <x v="40"/>
    <x v="0"/>
  </r>
  <r>
    <n v="77592169"/>
    <x v="40"/>
    <x v="1"/>
  </r>
  <r>
    <n v="77592170"/>
    <x v="40"/>
    <x v="6"/>
  </r>
  <r>
    <n v="77592171"/>
    <x v="40"/>
    <x v="9"/>
  </r>
  <r>
    <n v="77592172"/>
    <x v="40"/>
    <x v="12"/>
  </r>
  <r>
    <n v="77592174"/>
    <x v="40"/>
    <x v="11"/>
  </r>
  <r>
    <n v="77592175"/>
    <x v="40"/>
    <x v="2"/>
  </r>
  <r>
    <n v="77592176"/>
    <x v="40"/>
    <x v="14"/>
  </r>
  <r>
    <n v="77592178"/>
    <x v="40"/>
    <x v="8"/>
  </r>
  <r>
    <n v="77592179"/>
    <x v="40"/>
    <x v="11"/>
  </r>
  <r>
    <n v="77592180"/>
    <x v="40"/>
    <x v="15"/>
  </r>
  <r>
    <n v="77592181"/>
    <x v="5"/>
    <x v="16"/>
  </r>
  <r>
    <n v="77592182"/>
    <x v="40"/>
    <x v="13"/>
  </r>
  <r>
    <n v="77592183"/>
    <x v="40"/>
    <x v="6"/>
  </r>
  <r>
    <n v="77592184"/>
    <x v="40"/>
    <x v="16"/>
  </r>
  <r>
    <n v="77592187"/>
    <x v="41"/>
    <x v="14"/>
  </r>
  <r>
    <n v="77592189"/>
    <x v="40"/>
    <x v="17"/>
  </r>
  <r>
    <n v="77592190"/>
    <x v="40"/>
    <x v="10"/>
  </r>
  <r>
    <n v="77592191"/>
    <x v="40"/>
    <x v="3"/>
  </r>
  <r>
    <n v="77592195"/>
    <x v="40"/>
    <x v="11"/>
  </r>
  <r>
    <n v="77592196"/>
    <x v="40"/>
    <x v="10"/>
  </r>
  <r>
    <n v="77592197"/>
    <x v="41"/>
    <x v="2"/>
  </r>
  <r>
    <n v="77592198"/>
    <x v="40"/>
    <x v="9"/>
  </r>
  <r>
    <n v="77592199"/>
    <x v="41"/>
    <x v="6"/>
  </r>
  <r>
    <n v="77592200"/>
    <x v="40"/>
    <x v="6"/>
  </r>
  <r>
    <n v="77592201"/>
    <x v="40"/>
    <x v="4"/>
  </r>
  <r>
    <n v="77592203"/>
    <x v="5"/>
    <x v="4"/>
  </r>
  <r>
    <n v="77592204"/>
    <x v="41"/>
    <x v="7"/>
  </r>
  <r>
    <n v="77592206"/>
    <x v="41"/>
    <x v="15"/>
  </r>
  <r>
    <n v="77592207"/>
    <x v="40"/>
    <x v="1"/>
  </r>
  <r>
    <n v="77592208"/>
    <x v="41"/>
    <x v="3"/>
  </r>
  <r>
    <n v="77592210"/>
    <x v="40"/>
    <x v="1"/>
  </r>
  <r>
    <n v="77592211"/>
    <x v="40"/>
    <x v="5"/>
  </r>
  <r>
    <n v="77592212"/>
    <x v="41"/>
    <x v="6"/>
  </r>
  <r>
    <n v="77592213"/>
    <x v="40"/>
    <x v="6"/>
  </r>
  <r>
    <n v="77592215"/>
    <x v="40"/>
    <x v="16"/>
  </r>
  <r>
    <n v="77592216"/>
    <x v="40"/>
    <x v="12"/>
  </r>
  <r>
    <n v="77592217"/>
    <x v="40"/>
    <x v="9"/>
  </r>
  <r>
    <n v="77592218"/>
    <x v="40"/>
    <x v="17"/>
  </r>
  <r>
    <n v="77592219"/>
    <x v="40"/>
    <x v="4"/>
  </r>
  <r>
    <n v="77592220"/>
    <x v="40"/>
    <x v="0"/>
  </r>
  <r>
    <n v="77592221"/>
    <x v="41"/>
    <x v="6"/>
  </r>
  <r>
    <n v="77592223"/>
    <x v="40"/>
    <x v="10"/>
  </r>
  <r>
    <n v="77592224"/>
    <x v="40"/>
    <x v="10"/>
  </r>
  <r>
    <n v="77592225"/>
    <x v="40"/>
    <x v="17"/>
  </r>
  <r>
    <n v="77592227"/>
    <x v="40"/>
    <x v="7"/>
  </r>
  <r>
    <n v="77592228"/>
    <x v="40"/>
    <x v="3"/>
  </r>
  <r>
    <n v="77592230"/>
    <x v="40"/>
    <x v="9"/>
  </r>
  <r>
    <n v="77592231"/>
    <x v="40"/>
    <x v="1"/>
  </r>
  <r>
    <n v="77592232"/>
    <x v="40"/>
    <x v="16"/>
  </r>
  <r>
    <n v="77592233"/>
    <x v="41"/>
    <x v="14"/>
  </r>
  <r>
    <n v="77592234"/>
    <x v="41"/>
    <x v="1"/>
  </r>
  <r>
    <n v="77592235"/>
    <x v="40"/>
    <x v="13"/>
  </r>
  <r>
    <n v="77592237"/>
    <x v="41"/>
    <x v="7"/>
  </r>
  <r>
    <n v="77592238"/>
    <x v="40"/>
    <x v="16"/>
  </r>
  <r>
    <n v="77592239"/>
    <x v="40"/>
    <x v="12"/>
  </r>
  <r>
    <n v="77592240"/>
    <x v="40"/>
    <x v="2"/>
  </r>
  <r>
    <n v="77592241"/>
    <x v="40"/>
    <x v="5"/>
  </r>
  <r>
    <n v="77592242"/>
    <x v="41"/>
    <x v="15"/>
  </r>
  <r>
    <n v="77592243"/>
    <x v="41"/>
    <x v="10"/>
  </r>
  <r>
    <n v="77592244"/>
    <x v="41"/>
    <x v="7"/>
  </r>
  <r>
    <n v="77592245"/>
    <x v="41"/>
    <x v="2"/>
  </r>
  <r>
    <n v="77592246"/>
    <x v="40"/>
    <x v="10"/>
  </r>
  <r>
    <n v="77592247"/>
    <x v="41"/>
    <x v="5"/>
  </r>
  <r>
    <n v="77592249"/>
    <x v="40"/>
    <x v="13"/>
  </r>
  <r>
    <n v="77592250"/>
    <x v="40"/>
    <x v="8"/>
  </r>
  <r>
    <n v="77592251"/>
    <x v="41"/>
    <x v="4"/>
  </r>
  <r>
    <n v="77592252"/>
    <x v="40"/>
    <x v="13"/>
  </r>
  <r>
    <n v="77592253"/>
    <x v="40"/>
    <x v="2"/>
  </r>
  <r>
    <n v="77592254"/>
    <x v="40"/>
    <x v="2"/>
  </r>
  <r>
    <n v="77592255"/>
    <x v="40"/>
    <x v="5"/>
  </r>
  <r>
    <n v="77592256"/>
    <x v="41"/>
    <x v="5"/>
  </r>
  <r>
    <n v="77592258"/>
    <x v="40"/>
    <x v="1"/>
  </r>
  <r>
    <n v="77592260"/>
    <x v="41"/>
    <x v="12"/>
  </r>
  <r>
    <n v="77592262"/>
    <x v="41"/>
    <x v="15"/>
  </r>
  <r>
    <n v="77592263"/>
    <x v="40"/>
    <x v="4"/>
  </r>
  <r>
    <n v="77592266"/>
    <x v="40"/>
    <x v="18"/>
  </r>
  <r>
    <n v="77592267"/>
    <x v="4"/>
    <x v="8"/>
  </r>
  <r>
    <n v="77592268"/>
    <x v="40"/>
    <x v="3"/>
  </r>
  <r>
    <n v="77592269"/>
    <x v="40"/>
    <x v="12"/>
  </r>
  <r>
    <n v="77592270"/>
    <x v="40"/>
    <x v="17"/>
  </r>
  <r>
    <n v="77592274"/>
    <x v="41"/>
    <x v="17"/>
  </r>
  <r>
    <n v="77592276"/>
    <x v="41"/>
    <x v="18"/>
  </r>
  <r>
    <n v="77592278"/>
    <x v="40"/>
    <x v="10"/>
  </r>
  <r>
    <n v="77592280"/>
    <x v="40"/>
    <x v="1"/>
  </r>
  <r>
    <n v="77592284"/>
    <x v="40"/>
    <x v="7"/>
  </r>
  <r>
    <n v="77592285"/>
    <x v="41"/>
    <x v="0"/>
  </r>
  <r>
    <n v="77592286"/>
    <x v="41"/>
    <x v="11"/>
  </r>
  <r>
    <n v="77592287"/>
    <x v="5"/>
    <x v="2"/>
  </r>
  <r>
    <n v="77592288"/>
    <x v="40"/>
    <x v="18"/>
  </r>
  <r>
    <n v="77592289"/>
    <x v="41"/>
    <x v="7"/>
  </r>
  <r>
    <n v="77592292"/>
    <x v="4"/>
    <x v="8"/>
  </r>
  <r>
    <n v="77592293"/>
    <x v="41"/>
    <x v="1"/>
  </r>
  <r>
    <n v="77592295"/>
    <x v="40"/>
    <x v="11"/>
  </r>
  <r>
    <n v="77592296"/>
    <x v="40"/>
    <x v="13"/>
  </r>
  <r>
    <n v="77592297"/>
    <x v="40"/>
    <x v="4"/>
  </r>
  <r>
    <n v="77592298"/>
    <x v="41"/>
    <x v="3"/>
  </r>
  <r>
    <n v="77592300"/>
    <x v="40"/>
    <x v="0"/>
  </r>
  <r>
    <n v="77592303"/>
    <x v="41"/>
    <x v="14"/>
  </r>
  <r>
    <n v="77592304"/>
    <x v="40"/>
    <x v="11"/>
  </r>
  <r>
    <n v="77592305"/>
    <x v="41"/>
    <x v="0"/>
  </r>
  <r>
    <n v="77592306"/>
    <x v="41"/>
    <x v="8"/>
  </r>
  <r>
    <n v="77592307"/>
    <x v="40"/>
    <x v="16"/>
  </r>
  <r>
    <n v="77592308"/>
    <x v="40"/>
    <x v="11"/>
  </r>
  <r>
    <n v="77592309"/>
    <x v="5"/>
    <x v="10"/>
  </r>
  <r>
    <n v="77592310"/>
    <x v="41"/>
    <x v="3"/>
  </r>
  <r>
    <n v="77592312"/>
    <x v="5"/>
    <x v="5"/>
  </r>
  <r>
    <n v="77592313"/>
    <x v="41"/>
    <x v="11"/>
  </r>
  <r>
    <n v="77592315"/>
    <x v="41"/>
    <x v="9"/>
  </r>
  <r>
    <n v="77592317"/>
    <x v="40"/>
    <x v="6"/>
  </r>
  <r>
    <n v="77592318"/>
    <x v="41"/>
    <x v="2"/>
  </r>
  <r>
    <n v="77592320"/>
    <x v="40"/>
    <x v="6"/>
  </r>
  <r>
    <n v="77592324"/>
    <x v="40"/>
    <x v="16"/>
  </r>
  <r>
    <n v="77592325"/>
    <x v="41"/>
    <x v="16"/>
  </r>
  <r>
    <n v="77592326"/>
    <x v="40"/>
    <x v="3"/>
  </r>
  <r>
    <n v="77592327"/>
    <x v="41"/>
    <x v="6"/>
  </r>
  <r>
    <n v="77592328"/>
    <x v="40"/>
    <x v="0"/>
  </r>
  <r>
    <n v="77592329"/>
    <x v="4"/>
    <x v="5"/>
  </r>
  <r>
    <n v="77592330"/>
    <x v="41"/>
    <x v="3"/>
  </r>
  <r>
    <n v="77592331"/>
    <x v="5"/>
    <x v="13"/>
  </r>
  <r>
    <n v="77592332"/>
    <x v="5"/>
    <x v="13"/>
  </r>
  <r>
    <n v="77592333"/>
    <x v="4"/>
    <x v="1"/>
  </r>
  <r>
    <n v="77592334"/>
    <x v="40"/>
    <x v="1"/>
  </r>
  <r>
    <n v="77592335"/>
    <x v="40"/>
    <x v="5"/>
  </r>
  <r>
    <n v="77592336"/>
    <x v="40"/>
    <x v="6"/>
  </r>
  <r>
    <n v="77592337"/>
    <x v="41"/>
    <x v="2"/>
  </r>
  <r>
    <n v="77592338"/>
    <x v="41"/>
    <x v="3"/>
  </r>
  <r>
    <n v="77592340"/>
    <x v="41"/>
    <x v="3"/>
  </r>
  <r>
    <n v="77592341"/>
    <x v="40"/>
    <x v="11"/>
  </r>
  <r>
    <n v="77592342"/>
    <x v="40"/>
    <x v="3"/>
  </r>
  <r>
    <n v="77592343"/>
    <x v="40"/>
    <x v="5"/>
  </r>
  <r>
    <n v="77592345"/>
    <x v="4"/>
    <x v="13"/>
  </r>
  <r>
    <n v="77592346"/>
    <x v="40"/>
    <x v="2"/>
  </r>
  <r>
    <n v="77592349"/>
    <x v="5"/>
    <x v="15"/>
  </r>
  <r>
    <n v="77592351"/>
    <x v="41"/>
    <x v="7"/>
  </r>
  <r>
    <n v="77592352"/>
    <x v="40"/>
    <x v="18"/>
  </r>
  <r>
    <n v="77592354"/>
    <x v="40"/>
    <x v="0"/>
  </r>
  <r>
    <n v="77592355"/>
    <x v="40"/>
    <x v="8"/>
  </r>
  <r>
    <n v="77592356"/>
    <x v="4"/>
    <x v="14"/>
  </r>
  <r>
    <n v="77592357"/>
    <x v="40"/>
    <x v="9"/>
  </r>
  <r>
    <n v="77592358"/>
    <x v="40"/>
    <x v="0"/>
  </r>
  <r>
    <n v="77592359"/>
    <x v="5"/>
    <x v="0"/>
  </r>
  <r>
    <n v="77592360"/>
    <x v="40"/>
    <x v="7"/>
  </r>
  <r>
    <n v="77592362"/>
    <x v="40"/>
    <x v="5"/>
  </r>
  <r>
    <n v="77592363"/>
    <x v="5"/>
    <x v="13"/>
  </r>
  <r>
    <n v="77592364"/>
    <x v="40"/>
    <x v="4"/>
  </r>
  <r>
    <n v="77592365"/>
    <x v="40"/>
    <x v="7"/>
  </r>
  <r>
    <n v="77592366"/>
    <x v="40"/>
    <x v="0"/>
  </r>
  <r>
    <n v="77592367"/>
    <x v="4"/>
    <x v="13"/>
  </r>
  <r>
    <n v="77592368"/>
    <x v="4"/>
    <x v="13"/>
  </r>
  <r>
    <n v="77592369"/>
    <x v="4"/>
    <x v="13"/>
  </r>
  <r>
    <n v="77592370"/>
    <x v="40"/>
    <x v="10"/>
  </r>
  <r>
    <n v="77592372"/>
    <x v="40"/>
    <x v="1"/>
  </r>
  <r>
    <n v="77592373"/>
    <x v="40"/>
    <x v="11"/>
  </r>
  <r>
    <n v="77592376"/>
    <x v="40"/>
    <x v="0"/>
  </r>
  <r>
    <n v="77592378"/>
    <x v="5"/>
    <x v="16"/>
  </r>
  <r>
    <n v="77592379"/>
    <x v="40"/>
    <x v="10"/>
  </r>
  <r>
    <n v="77592380"/>
    <x v="41"/>
    <x v="7"/>
  </r>
  <r>
    <n v="77592381"/>
    <x v="40"/>
    <x v="13"/>
  </r>
  <r>
    <n v="77592383"/>
    <x v="40"/>
    <x v="10"/>
  </r>
  <r>
    <n v="77592385"/>
    <x v="40"/>
    <x v="5"/>
  </r>
  <r>
    <n v="77592386"/>
    <x v="5"/>
    <x v="4"/>
  </r>
  <r>
    <n v="77592387"/>
    <x v="41"/>
    <x v="11"/>
  </r>
  <r>
    <n v="77592388"/>
    <x v="40"/>
    <x v="13"/>
  </r>
  <r>
    <n v="77592389"/>
    <x v="41"/>
    <x v="9"/>
  </r>
  <r>
    <n v="77592394"/>
    <x v="40"/>
    <x v="9"/>
  </r>
  <r>
    <n v="77592395"/>
    <x v="40"/>
    <x v="5"/>
  </r>
  <r>
    <n v="77592396"/>
    <x v="40"/>
    <x v="6"/>
  </r>
  <r>
    <n v="77592397"/>
    <x v="40"/>
    <x v="2"/>
  </r>
  <r>
    <n v="77592398"/>
    <x v="40"/>
    <x v="11"/>
  </r>
  <r>
    <n v="77592399"/>
    <x v="5"/>
    <x v="15"/>
  </r>
  <r>
    <n v="77592400"/>
    <x v="4"/>
    <x v="13"/>
  </r>
  <r>
    <n v="77592402"/>
    <x v="5"/>
    <x v="13"/>
  </r>
  <r>
    <n v="77592403"/>
    <x v="41"/>
    <x v="4"/>
  </r>
  <r>
    <n v="77592404"/>
    <x v="4"/>
    <x v="5"/>
  </r>
  <r>
    <n v="77592405"/>
    <x v="5"/>
    <x v="13"/>
  </r>
  <r>
    <n v="77592406"/>
    <x v="41"/>
    <x v="15"/>
  </r>
  <r>
    <n v="77592407"/>
    <x v="40"/>
    <x v="9"/>
  </r>
  <r>
    <n v="77592409"/>
    <x v="41"/>
    <x v="6"/>
  </r>
  <r>
    <n v="77592410"/>
    <x v="40"/>
    <x v="4"/>
  </r>
  <r>
    <n v="77592411"/>
    <x v="40"/>
    <x v="5"/>
  </r>
  <r>
    <n v="77592412"/>
    <x v="40"/>
    <x v="13"/>
  </r>
  <r>
    <n v="77592413"/>
    <x v="41"/>
    <x v="9"/>
  </r>
  <r>
    <n v="77592416"/>
    <x v="41"/>
    <x v="5"/>
  </r>
  <r>
    <n v="77592417"/>
    <x v="40"/>
    <x v="7"/>
  </r>
  <r>
    <n v="77592418"/>
    <x v="41"/>
    <x v="12"/>
  </r>
  <r>
    <n v="77592419"/>
    <x v="48"/>
    <x v="8"/>
  </r>
  <r>
    <n v="77592420"/>
    <x v="5"/>
    <x v="16"/>
  </r>
  <r>
    <n v="77592421"/>
    <x v="41"/>
    <x v="13"/>
  </r>
  <r>
    <n v="77592422"/>
    <x v="40"/>
    <x v="15"/>
  </r>
  <r>
    <n v="77592423"/>
    <x v="5"/>
    <x v="6"/>
  </r>
  <r>
    <n v="77592424"/>
    <x v="40"/>
    <x v="10"/>
  </r>
  <r>
    <n v="77592425"/>
    <x v="41"/>
    <x v="2"/>
  </r>
  <r>
    <n v="77592426"/>
    <x v="40"/>
    <x v="8"/>
  </r>
  <r>
    <n v="77592427"/>
    <x v="40"/>
    <x v="10"/>
  </r>
  <r>
    <n v="77592428"/>
    <x v="40"/>
    <x v="7"/>
  </r>
  <r>
    <n v="77592429"/>
    <x v="41"/>
    <x v="14"/>
  </r>
  <r>
    <n v="77592430"/>
    <x v="4"/>
    <x v="11"/>
  </r>
  <r>
    <n v="77592431"/>
    <x v="40"/>
    <x v="12"/>
  </r>
  <r>
    <n v="77592433"/>
    <x v="5"/>
    <x v="8"/>
  </r>
  <r>
    <n v="77592434"/>
    <x v="41"/>
    <x v="16"/>
  </r>
  <r>
    <n v="77592436"/>
    <x v="40"/>
    <x v="11"/>
  </r>
  <r>
    <n v="77592437"/>
    <x v="5"/>
    <x v="13"/>
  </r>
  <r>
    <n v="77592438"/>
    <x v="40"/>
    <x v="2"/>
  </r>
  <r>
    <n v="77592439"/>
    <x v="40"/>
    <x v="6"/>
  </r>
  <r>
    <n v="77592440"/>
    <x v="40"/>
    <x v="13"/>
  </r>
  <r>
    <n v="77592441"/>
    <x v="40"/>
    <x v="18"/>
  </r>
  <r>
    <n v="77592442"/>
    <x v="40"/>
    <x v="0"/>
  </r>
  <r>
    <n v="77592444"/>
    <x v="40"/>
    <x v="9"/>
  </r>
  <r>
    <n v="77592445"/>
    <x v="40"/>
    <x v="8"/>
  </r>
  <r>
    <n v="77592449"/>
    <x v="41"/>
    <x v="17"/>
  </r>
  <r>
    <n v="77592450"/>
    <x v="41"/>
    <x v="0"/>
  </r>
  <r>
    <n v="77592451"/>
    <x v="41"/>
    <x v="5"/>
  </r>
  <r>
    <n v="77592452"/>
    <x v="40"/>
    <x v="8"/>
  </r>
  <r>
    <n v="77592453"/>
    <x v="40"/>
    <x v="7"/>
  </r>
  <r>
    <n v="77592455"/>
    <x v="40"/>
    <x v="0"/>
  </r>
  <r>
    <n v="77592458"/>
    <x v="41"/>
    <x v="0"/>
  </r>
  <r>
    <n v="77592460"/>
    <x v="5"/>
    <x v="6"/>
  </r>
  <r>
    <n v="77592461"/>
    <x v="41"/>
    <x v="6"/>
  </r>
  <r>
    <n v="77592462"/>
    <x v="40"/>
    <x v="15"/>
  </r>
  <r>
    <n v="77592463"/>
    <x v="41"/>
    <x v="10"/>
  </r>
  <r>
    <n v="77592464"/>
    <x v="4"/>
    <x v="1"/>
  </r>
  <r>
    <n v="77592466"/>
    <x v="41"/>
    <x v="15"/>
  </r>
  <r>
    <n v="77592467"/>
    <x v="41"/>
    <x v="9"/>
  </r>
  <r>
    <n v="77592468"/>
    <x v="40"/>
    <x v="3"/>
  </r>
  <r>
    <n v="77592469"/>
    <x v="5"/>
    <x v="18"/>
  </r>
  <r>
    <n v="77592470"/>
    <x v="41"/>
    <x v="18"/>
  </r>
  <r>
    <n v="77592473"/>
    <x v="40"/>
    <x v="9"/>
  </r>
  <r>
    <n v="77592474"/>
    <x v="40"/>
    <x v="9"/>
  </r>
  <r>
    <n v="77592476"/>
    <x v="40"/>
    <x v="13"/>
  </r>
  <r>
    <n v="77592477"/>
    <x v="40"/>
    <x v="11"/>
  </r>
  <r>
    <n v="77592478"/>
    <x v="40"/>
    <x v="6"/>
  </r>
  <r>
    <n v="77592480"/>
    <x v="4"/>
    <x v="13"/>
  </r>
  <r>
    <n v="77592481"/>
    <x v="40"/>
    <x v="0"/>
  </r>
  <r>
    <n v="77592482"/>
    <x v="41"/>
    <x v="1"/>
  </r>
  <r>
    <n v="77592484"/>
    <x v="41"/>
    <x v="0"/>
  </r>
  <r>
    <n v="77592485"/>
    <x v="40"/>
    <x v="14"/>
  </r>
  <r>
    <n v="77592487"/>
    <x v="40"/>
    <x v="1"/>
  </r>
  <r>
    <n v="77592488"/>
    <x v="5"/>
    <x v="13"/>
  </r>
  <r>
    <n v="77592489"/>
    <x v="40"/>
    <x v="1"/>
  </r>
  <r>
    <n v="77592491"/>
    <x v="40"/>
    <x v="4"/>
  </r>
  <r>
    <n v="77592492"/>
    <x v="40"/>
    <x v="6"/>
  </r>
  <r>
    <n v="77592493"/>
    <x v="5"/>
    <x v="2"/>
  </r>
  <r>
    <n v="77592496"/>
    <x v="5"/>
    <x v="0"/>
  </r>
  <r>
    <n v="77592497"/>
    <x v="40"/>
    <x v="6"/>
  </r>
  <r>
    <n v="77592498"/>
    <x v="40"/>
    <x v="18"/>
  </r>
  <r>
    <n v="77592499"/>
    <x v="5"/>
    <x v="10"/>
  </r>
  <r>
    <n v="77592500"/>
    <x v="5"/>
    <x v="5"/>
  </r>
  <r>
    <n v="77592501"/>
    <x v="40"/>
    <x v="5"/>
  </r>
  <r>
    <n v="77592502"/>
    <x v="5"/>
    <x v="3"/>
  </r>
  <r>
    <n v="77592504"/>
    <x v="5"/>
    <x v="0"/>
  </r>
  <r>
    <n v="77592505"/>
    <x v="5"/>
    <x v="0"/>
  </r>
  <r>
    <n v="77592510"/>
    <x v="40"/>
    <x v="11"/>
  </r>
  <r>
    <n v="77592512"/>
    <x v="40"/>
    <x v="18"/>
  </r>
  <r>
    <n v="77592513"/>
    <x v="41"/>
    <x v="5"/>
  </r>
  <r>
    <n v="77592516"/>
    <x v="40"/>
    <x v="1"/>
  </r>
  <r>
    <n v="77592517"/>
    <x v="41"/>
    <x v="14"/>
  </r>
  <r>
    <n v="77592518"/>
    <x v="40"/>
    <x v="5"/>
  </r>
  <r>
    <n v="77592519"/>
    <x v="40"/>
    <x v="16"/>
  </r>
  <r>
    <n v="77592521"/>
    <x v="41"/>
    <x v="0"/>
  </r>
  <r>
    <n v="77592523"/>
    <x v="40"/>
    <x v="7"/>
  </r>
  <r>
    <n v="77592524"/>
    <x v="40"/>
    <x v="13"/>
  </r>
  <r>
    <n v="77592526"/>
    <x v="40"/>
    <x v="6"/>
  </r>
  <r>
    <n v="77592527"/>
    <x v="41"/>
    <x v="16"/>
  </r>
  <r>
    <n v="77592528"/>
    <x v="5"/>
    <x v="3"/>
  </r>
  <r>
    <n v="77592529"/>
    <x v="40"/>
    <x v="17"/>
  </r>
  <r>
    <n v="77592530"/>
    <x v="40"/>
    <x v="12"/>
  </r>
  <r>
    <n v="77592532"/>
    <x v="40"/>
    <x v="7"/>
  </r>
  <r>
    <n v="77592533"/>
    <x v="41"/>
    <x v="15"/>
  </r>
  <r>
    <n v="77592534"/>
    <x v="40"/>
    <x v="15"/>
  </r>
  <r>
    <n v="77592537"/>
    <x v="40"/>
    <x v="5"/>
  </r>
  <r>
    <n v="77592538"/>
    <x v="40"/>
    <x v="17"/>
  </r>
  <r>
    <n v="77592539"/>
    <x v="4"/>
    <x v="12"/>
  </r>
  <r>
    <n v="77592540"/>
    <x v="40"/>
    <x v="0"/>
  </r>
  <r>
    <n v="77592541"/>
    <x v="41"/>
    <x v="12"/>
  </r>
  <r>
    <n v="77592542"/>
    <x v="41"/>
    <x v="2"/>
  </r>
  <r>
    <n v="77592543"/>
    <x v="41"/>
    <x v="4"/>
  </r>
  <r>
    <n v="77592545"/>
    <x v="41"/>
    <x v="11"/>
  </r>
  <r>
    <n v="77592547"/>
    <x v="40"/>
    <x v="6"/>
  </r>
  <r>
    <n v="77592548"/>
    <x v="5"/>
    <x v="18"/>
  </r>
  <r>
    <n v="77592549"/>
    <x v="40"/>
    <x v="5"/>
  </r>
  <r>
    <n v="77592550"/>
    <x v="41"/>
    <x v="9"/>
  </r>
  <r>
    <n v="77592551"/>
    <x v="41"/>
    <x v="17"/>
  </r>
  <r>
    <n v="77592552"/>
    <x v="40"/>
    <x v="6"/>
  </r>
  <r>
    <n v="77592553"/>
    <x v="40"/>
    <x v="0"/>
  </r>
  <r>
    <n v="77592554"/>
    <x v="42"/>
    <x v="0"/>
  </r>
  <r>
    <n v="77592557"/>
    <x v="41"/>
    <x v="9"/>
  </r>
  <r>
    <n v="77592560"/>
    <x v="41"/>
    <x v="10"/>
  </r>
  <r>
    <n v="77592562"/>
    <x v="41"/>
    <x v="12"/>
  </r>
  <r>
    <n v="77592563"/>
    <x v="41"/>
    <x v="3"/>
  </r>
  <r>
    <n v="77592564"/>
    <x v="41"/>
    <x v="1"/>
  </r>
  <r>
    <n v="77592565"/>
    <x v="40"/>
    <x v="13"/>
  </r>
  <r>
    <n v="77592566"/>
    <x v="40"/>
    <x v="10"/>
  </r>
  <r>
    <n v="77592567"/>
    <x v="40"/>
    <x v="18"/>
  </r>
  <r>
    <n v="77592568"/>
    <x v="40"/>
    <x v="14"/>
  </r>
  <r>
    <n v="77592569"/>
    <x v="41"/>
    <x v="0"/>
  </r>
  <r>
    <n v="77592571"/>
    <x v="40"/>
    <x v="2"/>
  </r>
  <r>
    <n v="77592573"/>
    <x v="40"/>
    <x v="7"/>
  </r>
  <r>
    <n v="77592574"/>
    <x v="41"/>
    <x v="3"/>
  </r>
  <r>
    <n v="77592575"/>
    <x v="40"/>
    <x v="1"/>
  </r>
  <r>
    <n v="77592576"/>
    <x v="40"/>
    <x v="6"/>
  </r>
  <r>
    <n v="77592577"/>
    <x v="41"/>
    <x v="2"/>
  </r>
  <r>
    <n v="77592580"/>
    <x v="40"/>
    <x v="15"/>
  </r>
  <r>
    <n v="77592581"/>
    <x v="40"/>
    <x v="5"/>
  </r>
  <r>
    <n v="77592582"/>
    <x v="40"/>
    <x v="1"/>
  </r>
  <r>
    <n v="77592584"/>
    <x v="40"/>
    <x v="15"/>
  </r>
  <r>
    <n v="77592585"/>
    <x v="40"/>
    <x v="17"/>
  </r>
  <r>
    <n v="77592586"/>
    <x v="40"/>
    <x v="0"/>
  </r>
  <r>
    <n v="77592587"/>
    <x v="41"/>
    <x v="2"/>
  </r>
  <r>
    <n v="77592588"/>
    <x v="40"/>
    <x v="3"/>
  </r>
  <r>
    <n v="77592589"/>
    <x v="5"/>
    <x v="10"/>
  </r>
  <r>
    <n v="77592590"/>
    <x v="5"/>
    <x v="10"/>
  </r>
  <r>
    <n v="77592591"/>
    <x v="41"/>
    <x v="1"/>
  </r>
  <r>
    <n v="77592592"/>
    <x v="40"/>
    <x v="10"/>
  </r>
  <r>
    <n v="77592593"/>
    <x v="40"/>
    <x v="2"/>
  </r>
  <r>
    <n v="77592594"/>
    <x v="5"/>
    <x v="8"/>
  </r>
  <r>
    <n v="77592595"/>
    <x v="40"/>
    <x v="11"/>
  </r>
  <r>
    <n v="77592596"/>
    <x v="40"/>
    <x v="11"/>
  </r>
  <r>
    <n v="77592599"/>
    <x v="40"/>
    <x v="7"/>
  </r>
  <r>
    <n v="77592601"/>
    <x v="5"/>
    <x v="13"/>
  </r>
  <r>
    <n v="77592602"/>
    <x v="40"/>
    <x v="4"/>
  </r>
  <r>
    <n v="77592603"/>
    <x v="40"/>
    <x v="6"/>
  </r>
  <r>
    <n v="77592606"/>
    <x v="40"/>
    <x v="7"/>
  </r>
  <r>
    <n v="77592609"/>
    <x v="40"/>
    <x v="8"/>
  </r>
  <r>
    <n v="77592610"/>
    <x v="41"/>
    <x v="6"/>
  </r>
  <r>
    <n v="77592612"/>
    <x v="41"/>
    <x v="4"/>
  </r>
  <r>
    <n v="77592613"/>
    <x v="40"/>
    <x v="6"/>
  </r>
  <r>
    <n v="77592614"/>
    <x v="40"/>
    <x v="2"/>
  </r>
  <r>
    <n v="77592616"/>
    <x v="41"/>
    <x v="9"/>
  </r>
  <r>
    <n v="77592617"/>
    <x v="40"/>
    <x v="16"/>
  </r>
  <r>
    <n v="77592618"/>
    <x v="40"/>
    <x v="18"/>
  </r>
  <r>
    <n v="77592619"/>
    <x v="40"/>
    <x v="14"/>
  </r>
  <r>
    <n v="77592620"/>
    <x v="41"/>
    <x v="3"/>
  </r>
  <r>
    <n v="77592621"/>
    <x v="41"/>
    <x v="14"/>
  </r>
  <r>
    <n v="77592622"/>
    <x v="4"/>
    <x v="15"/>
  </r>
  <r>
    <n v="77592624"/>
    <x v="40"/>
    <x v="2"/>
  </r>
  <r>
    <n v="77592625"/>
    <x v="40"/>
    <x v="2"/>
  </r>
  <r>
    <n v="77592626"/>
    <x v="40"/>
    <x v="2"/>
  </r>
  <r>
    <n v="77592627"/>
    <x v="40"/>
    <x v="6"/>
  </r>
  <r>
    <n v="77592631"/>
    <x v="40"/>
    <x v="18"/>
  </r>
  <r>
    <n v="77592632"/>
    <x v="40"/>
    <x v="10"/>
  </r>
  <r>
    <n v="77592633"/>
    <x v="40"/>
    <x v="6"/>
  </r>
  <r>
    <n v="77592635"/>
    <x v="41"/>
    <x v="18"/>
  </r>
  <r>
    <n v="77592636"/>
    <x v="5"/>
    <x v="4"/>
  </r>
  <r>
    <n v="77592639"/>
    <x v="41"/>
    <x v="14"/>
  </r>
  <r>
    <n v="77592641"/>
    <x v="40"/>
    <x v="11"/>
  </r>
  <r>
    <n v="77592642"/>
    <x v="40"/>
    <x v="10"/>
  </r>
  <r>
    <n v="77592644"/>
    <x v="40"/>
    <x v="7"/>
  </r>
  <r>
    <n v="77592645"/>
    <x v="40"/>
    <x v="5"/>
  </r>
  <r>
    <n v="77592647"/>
    <x v="40"/>
    <x v="12"/>
  </r>
  <r>
    <n v="77592648"/>
    <x v="40"/>
    <x v="10"/>
  </r>
  <r>
    <n v="77592650"/>
    <x v="5"/>
    <x v="2"/>
  </r>
  <r>
    <n v="77592652"/>
    <x v="40"/>
    <x v="9"/>
  </r>
  <r>
    <n v="77592653"/>
    <x v="40"/>
    <x v="16"/>
  </r>
  <r>
    <n v="77592654"/>
    <x v="40"/>
    <x v="0"/>
  </r>
  <r>
    <n v="77592655"/>
    <x v="40"/>
    <x v="4"/>
  </r>
  <r>
    <n v="77592656"/>
    <x v="4"/>
    <x v="13"/>
  </r>
  <r>
    <n v="77592657"/>
    <x v="41"/>
    <x v="6"/>
  </r>
  <r>
    <n v="77592658"/>
    <x v="41"/>
    <x v="15"/>
  </r>
  <r>
    <n v="77592659"/>
    <x v="40"/>
    <x v="15"/>
  </r>
  <r>
    <n v="77592660"/>
    <x v="5"/>
    <x v="6"/>
  </r>
  <r>
    <n v="77592661"/>
    <x v="4"/>
    <x v="12"/>
  </r>
  <r>
    <n v="77592662"/>
    <x v="40"/>
    <x v="18"/>
  </r>
  <r>
    <n v="77592664"/>
    <x v="40"/>
    <x v="5"/>
  </r>
  <r>
    <n v="77592666"/>
    <x v="40"/>
    <x v="17"/>
  </r>
  <r>
    <n v="77592667"/>
    <x v="41"/>
    <x v="11"/>
  </r>
  <r>
    <n v="77592669"/>
    <x v="40"/>
    <x v="8"/>
  </r>
  <r>
    <n v="77592670"/>
    <x v="4"/>
    <x v="11"/>
  </r>
  <r>
    <n v="77592671"/>
    <x v="42"/>
    <x v="0"/>
  </r>
  <r>
    <n v="77592672"/>
    <x v="40"/>
    <x v="18"/>
  </r>
  <r>
    <n v="77592673"/>
    <x v="41"/>
    <x v="4"/>
  </r>
  <r>
    <n v="77592674"/>
    <x v="42"/>
    <x v="6"/>
  </r>
  <r>
    <n v="77592675"/>
    <x v="4"/>
    <x v="11"/>
  </r>
  <r>
    <n v="77592676"/>
    <x v="40"/>
    <x v="8"/>
  </r>
  <r>
    <n v="77592679"/>
    <x v="41"/>
    <x v="10"/>
  </r>
  <r>
    <n v="77592681"/>
    <x v="40"/>
    <x v="6"/>
  </r>
  <r>
    <n v="77592682"/>
    <x v="40"/>
    <x v="13"/>
  </r>
  <r>
    <n v="77592683"/>
    <x v="41"/>
    <x v="7"/>
  </r>
  <r>
    <n v="77592684"/>
    <x v="5"/>
    <x v="2"/>
  </r>
  <r>
    <n v="77592686"/>
    <x v="41"/>
    <x v="10"/>
  </r>
  <r>
    <n v="77592688"/>
    <x v="5"/>
    <x v="8"/>
  </r>
  <r>
    <n v="77592689"/>
    <x v="41"/>
    <x v="4"/>
  </r>
  <r>
    <n v="77592691"/>
    <x v="41"/>
    <x v="17"/>
  </r>
  <r>
    <n v="77592694"/>
    <x v="40"/>
    <x v="8"/>
  </r>
  <r>
    <n v="77592696"/>
    <x v="40"/>
    <x v="13"/>
  </r>
  <r>
    <n v="77592698"/>
    <x v="41"/>
    <x v="15"/>
  </r>
  <r>
    <n v="77592700"/>
    <x v="40"/>
    <x v="17"/>
  </r>
  <r>
    <n v="77592701"/>
    <x v="41"/>
    <x v="15"/>
  </r>
  <r>
    <n v="77592702"/>
    <x v="40"/>
    <x v="0"/>
  </r>
  <r>
    <n v="77592703"/>
    <x v="40"/>
    <x v="11"/>
  </r>
  <r>
    <n v="77592704"/>
    <x v="40"/>
    <x v="5"/>
  </r>
  <r>
    <n v="77592705"/>
    <x v="41"/>
    <x v="15"/>
  </r>
  <r>
    <n v="77592706"/>
    <x v="5"/>
    <x v="15"/>
  </r>
  <r>
    <n v="77592707"/>
    <x v="40"/>
    <x v="14"/>
  </r>
  <r>
    <n v="77592708"/>
    <x v="40"/>
    <x v="2"/>
  </r>
  <r>
    <n v="77592709"/>
    <x v="40"/>
    <x v="11"/>
  </r>
  <r>
    <n v="77592711"/>
    <x v="40"/>
    <x v="3"/>
  </r>
  <r>
    <n v="77592712"/>
    <x v="40"/>
    <x v="14"/>
  </r>
  <r>
    <n v="77592713"/>
    <x v="5"/>
    <x v="17"/>
  </r>
  <r>
    <n v="77592714"/>
    <x v="40"/>
    <x v="14"/>
  </r>
  <r>
    <n v="77592715"/>
    <x v="40"/>
    <x v="16"/>
  </r>
  <r>
    <n v="77592716"/>
    <x v="41"/>
    <x v="11"/>
  </r>
  <r>
    <n v="77592717"/>
    <x v="40"/>
    <x v="4"/>
  </r>
  <r>
    <n v="77592719"/>
    <x v="41"/>
    <x v="4"/>
  </r>
  <r>
    <n v="77592722"/>
    <x v="40"/>
    <x v="4"/>
  </r>
  <r>
    <n v="77592723"/>
    <x v="40"/>
    <x v="6"/>
  </r>
  <r>
    <n v="77592724"/>
    <x v="5"/>
    <x v="8"/>
  </r>
  <r>
    <n v="77592725"/>
    <x v="40"/>
    <x v="2"/>
  </r>
  <r>
    <n v="77592726"/>
    <x v="40"/>
    <x v="12"/>
  </r>
  <r>
    <n v="77592727"/>
    <x v="40"/>
    <x v="6"/>
  </r>
  <r>
    <n v="77592728"/>
    <x v="41"/>
    <x v="10"/>
  </r>
  <r>
    <n v="77592729"/>
    <x v="40"/>
    <x v="18"/>
  </r>
  <r>
    <n v="77592730"/>
    <x v="41"/>
    <x v="0"/>
  </r>
  <r>
    <n v="77592732"/>
    <x v="41"/>
    <x v="17"/>
  </r>
  <r>
    <n v="77592733"/>
    <x v="40"/>
    <x v="4"/>
  </r>
  <r>
    <n v="77592735"/>
    <x v="40"/>
    <x v="16"/>
  </r>
  <r>
    <n v="77592738"/>
    <x v="41"/>
    <x v="2"/>
  </r>
  <r>
    <n v="77592740"/>
    <x v="40"/>
    <x v="14"/>
  </r>
  <r>
    <n v="77592742"/>
    <x v="40"/>
    <x v="1"/>
  </r>
  <r>
    <n v="77592743"/>
    <x v="41"/>
    <x v="8"/>
  </r>
  <r>
    <n v="77592745"/>
    <x v="41"/>
    <x v="4"/>
  </r>
  <r>
    <n v="77592746"/>
    <x v="40"/>
    <x v="18"/>
  </r>
  <r>
    <n v="77592748"/>
    <x v="41"/>
    <x v="15"/>
  </r>
  <r>
    <n v="77592749"/>
    <x v="40"/>
    <x v="9"/>
  </r>
  <r>
    <n v="77592750"/>
    <x v="5"/>
    <x v="4"/>
  </r>
  <r>
    <n v="77592751"/>
    <x v="40"/>
    <x v="11"/>
  </r>
  <r>
    <n v="77592753"/>
    <x v="40"/>
    <x v="16"/>
  </r>
  <r>
    <n v="77592754"/>
    <x v="40"/>
    <x v="3"/>
  </r>
  <r>
    <n v="77592755"/>
    <x v="40"/>
    <x v="9"/>
  </r>
  <r>
    <n v="77592756"/>
    <x v="40"/>
    <x v="13"/>
  </r>
  <r>
    <n v="77592757"/>
    <x v="40"/>
    <x v="14"/>
  </r>
  <r>
    <n v="77592758"/>
    <x v="40"/>
    <x v="11"/>
  </r>
  <r>
    <n v="77592760"/>
    <x v="5"/>
    <x v="5"/>
  </r>
  <r>
    <n v="77592762"/>
    <x v="40"/>
    <x v="11"/>
  </r>
  <r>
    <n v="77592763"/>
    <x v="41"/>
    <x v="14"/>
  </r>
  <r>
    <n v="77592765"/>
    <x v="40"/>
    <x v="16"/>
  </r>
  <r>
    <n v="77592766"/>
    <x v="40"/>
    <x v="4"/>
  </r>
  <r>
    <n v="77592767"/>
    <x v="40"/>
    <x v="14"/>
  </r>
  <r>
    <n v="77592768"/>
    <x v="5"/>
    <x v="4"/>
  </r>
  <r>
    <n v="77592770"/>
    <x v="40"/>
    <x v="6"/>
  </r>
  <r>
    <n v="77592771"/>
    <x v="5"/>
    <x v="16"/>
  </r>
  <r>
    <n v="77592772"/>
    <x v="40"/>
    <x v="10"/>
  </r>
  <r>
    <n v="77592774"/>
    <x v="40"/>
    <x v="18"/>
  </r>
  <r>
    <n v="77592775"/>
    <x v="41"/>
    <x v="11"/>
  </r>
  <r>
    <n v="77592776"/>
    <x v="41"/>
    <x v="2"/>
  </r>
  <r>
    <n v="77592778"/>
    <x v="40"/>
    <x v="16"/>
  </r>
  <r>
    <n v="77592779"/>
    <x v="5"/>
    <x v="12"/>
  </r>
  <r>
    <n v="77592781"/>
    <x v="40"/>
    <x v="7"/>
  </r>
  <r>
    <n v="77592783"/>
    <x v="40"/>
    <x v="0"/>
  </r>
  <r>
    <n v="77592784"/>
    <x v="40"/>
    <x v="10"/>
  </r>
  <r>
    <n v="77592785"/>
    <x v="61"/>
    <x v="15"/>
  </r>
  <r>
    <n v="77592786"/>
    <x v="40"/>
    <x v="0"/>
  </r>
  <r>
    <n v="77592787"/>
    <x v="40"/>
    <x v="17"/>
  </r>
  <r>
    <n v="77592788"/>
    <x v="41"/>
    <x v="2"/>
  </r>
  <r>
    <n v="77592790"/>
    <x v="40"/>
    <x v="4"/>
  </r>
  <r>
    <n v="77592791"/>
    <x v="40"/>
    <x v="18"/>
  </r>
  <r>
    <n v="77592794"/>
    <x v="41"/>
    <x v="13"/>
  </r>
  <r>
    <n v="77592795"/>
    <x v="40"/>
    <x v="16"/>
  </r>
  <r>
    <n v="77592796"/>
    <x v="4"/>
    <x v="13"/>
  </r>
  <r>
    <n v="77592797"/>
    <x v="40"/>
    <x v="14"/>
  </r>
  <r>
    <n v="77592799"/>
    <x v="40"/>
    <x v="3"/>
  </r>
  <r>
    <n v="77592800"/>
    <x v="40"/>
    <x v="4"/>
  </r>
  <r>
    <n v="77592801"/>
    <x v="40"/>
    <x v="3"/>
  </r>
  <r>
    <n v="77592802"/>
    <x v="40"/>
    <x v="11"/>
  </r>
  <r>
    <n v="77592803"/>
    <x v="40"/>
    <x v="6"/>
  </r>
  <r>
    <n v="77592806"/>
    <x v="40"/>
    <x v="13"/>
  </r>
  <r>
    <n v="77592807"/>
    <x v="40"/>
    <x v="16"/>
  </r>
  <r>
    <n v="77592809"/>
    <x v="42"/>
    <x v="15"/>
  </r>
  <r>
    <n v="77592812"/>
    <x v="40"/>
    <x v="18"/>
  </r>
  <r>
    <n v="77592813"/>
    <x v="40"/>
    <x v="2"/>
  </r>
  <r>
    <n v="77592814"/>
    <x v="40"/>
    <x v="5"/>
  </r>
  <r>
    <n v="77592815"/>
    <x v="40"/>
    <x v="7"/>
  </r>
  <r>
    <n v="77592816"/>
    <x v="40"/>
    <x v="16"/>
  </r>
  <r>
    <n v="77592817"/>
    <x v="40"/>
    <x v="7"/>
  </r>
  <r>
    <n v="77592818"/>
    <x v="40"/>
    <x v="17"/>
  </r>
  <r>
    <n v="77592819"/>
    <x v="40"/>
    <x v="8"/>
  </r>
  <r>
    <n v="77592820"/>
    <x v="40"/>
    <x v="10"/>
  </r>
  <r>
    <n v="77592821"/>
    <x v="5"/>
    <x v="5"/>
  </r>
  <r>
    <n v="77592822"/>
    <x v="40"/>
    <x v="4"/>
  </r>
  <r>
    <n v="77592823"/>
    <x v="40"/>
    <x v="0"/>
  </r>
  <r>
    <n v="77592826"/>
    <x v="41"/>
    <x v="7"/>
  </r>
  <r>
    <n v="77592827"/>
    <x v="40"/>
    <x v="7"/>
  </r>
  <r>
    <n v="77592828"/>
    <x v="41"/>
    <x v="18"/>
  </r>
  <r>
    <n v="77592830"/>
    <x v="5"/>
    <x v="15"/>
  </r>
  <r>
    <n v="77592831"/>
    <x v="40"/>
    <x v="5"/>
  </r>
  <r>
    <n v="77592832"/>
    <x v="40"/>
    <x v="3"/>
  </r>
  <r>
    <n v="77592834"/>
    <x v="40"/>
    <x v="0"/>
  </r>
  <r>
    <n v="77592836"/>
    <x v="40"/>
    <x v="0"/>
  </r>
  <r>
    <n v="77592837"/>
    <x v="40"/>
    <x v="6"/>
  </r>
  <r>
    <n v="77592838"/>
    <x v="40"/>
    <x v="7"/>
  </r>
  <r>
    <n v="77592839"/>
    <x v="40"/>
    <x v="3"/>
  </r>
  <r>
    <n v="77592840"/>
    <x v="40"/>
    <x v="7"/>
  </r>
  <r>
    <n v="77592841"/>
    <x v="40"/>
    <x v="14"/>
  </r>
  <r>
    <n v="77592842"/>
    <x v="40"/>
    <x v="3"/>
  </r>
  <r>
    <n v="77592843"/>
    <x v="40"/>
    <x v="18"/>
  </r>
  <r>
    <n v="77592845"/>
    <x v="40"/>
    <x v="5"/>
  </r>
  <r>
    <n v="77592846"/>
    <x v="40"/>
    <x v="11"/>
  </r>
  <r>
    <n v="77592847"/>
    <x v="40"/>
    <x v="9"/>
  </r>
  <r>
    <n v="77592848"/>
    <x v="40"/>
    <x v="8"/>
  </r>
  <r>
    <n v="77592850"/>
    <x v="41"/>
    <x v="2"/>
  </r>
  <r>
    <n v="77592852"/>
    <x v="40"/>
    <x v="3"/>
  </r>
  <r>
    <n v="77592854"/>
    <x v="40"/>
    <x v="6"/>
  </r>
  <r>
    <n v="77592855"/>
    <x v="40"/>
    <x v="5"/>
  </r>
  <r>
    <n v="77592856"/>
    <x v="40"/>
    <x v="5"/>
  </r>
  <r>
    <n v="77592857"/>
    <x v="40"/>
    <x v="11"/>
  </r>
  <r>
    <n v="77592858"/>
    <x v="40"/>
    <x v="7"/>
  </r>
  <r>
    <n v="77592859"/>
    <x v="40"/>
    <x v="0"/>
  </r>
  <r>
    <n v="77592861"/>
    <x v="40"/>
    <x v="11"/>
  </r>
  <r>
    <n v="77592862"/>
    <x v="40"/>
    <x v="16"/>
  </r>
  <r>
    <n v="77592863"/>
    <x v="40"/>
    <x v="11"/>
  </r>
  <r>
    <n v="77592864"/>
    <x v="4"/>
    <x v="5"/>
  </r>
  <r>
    <n v="77592865"/>
    <x v="40"/>
    <x v="16"/>
  </r>
  <r>
    <n v="77592866"/>
    <x v="40"/>
    <x v="0"/>
  </r>
  <r>
    <n v="77592867"/>
    <x v="40"/>
    <x v="14"/>
  </r>
  <r>
    <n v="77592868"/>
    <x v="40"/>
    <x v="17"/>
  </r>
  <r>
    <n v="77592870"/>
    <x v="40"/>
    <x v="0"/>
  </r>
  <r>
    <n v="77592871"/>
    <x v="41"/>
    <x v="18"/>
  </r>
  <r>
    <n v="77592873"/>
    <x v="40"/>
    <x v="1"/>
  </r>
  <r>
    <n v="77592874"/>
    <x v="40"/>
    <x v="8"/>
  </r>
  <r>
    <n v="77592876"/>
    <x v="40"/>
    <x v="4"/>
  </r>
  <r>
    <n v="77592877"/>
    <x v="40"/>
    <x v="14"/>
  </r>
  <r>
    <n v="77592878"/>
    <x v="40"/>
    <x v="3"/>
  </r>
  <r>
    <n v="77592879"/>
    <x v="40"/>
    <x v="6"/>
  </r>
  <r>
    <n v="77592882"/>
    <x v="40"/>
    <x v="16"/>
  </r>
  <r>
    <n v="77592883"/>
    <x v="40"/>
    <x v="16"/>
  </r>
  <r>
    <n v="77592885"/>
    <x v="40"/>
    <x v="16"/>
  </r>
  <r>
    <n v="77592886"/>
    <x v="40"/>
    <x v="2"/>
  </r>
  <r>
    <n v="77592887"/>
    <x v="40"/>
    <x v="8"/>
  </r>
  <r>
    <n v="77592888"/>
    <x v="40"/>
    <x v="18"/>
  </r>
  <r>
    <n v="77592889"/>
    <x v="40"/>
    <x v="6"/>
  </r>
  <r>
    <n v="77592890"/>
    <x v="40"/>
    <x v="6"/>
  </r>
  <r>
    <n v="77592891"/>
    <x v="41"/>
    <x v="14"/>
  </r>
  <r>
    <n v="77592892"/>
    <x v="41"/>
    <x v="12"/>
  </r>
  <r>
    <n v="77592894"/>
    <x v="40"/>
    <x v="18"/>
  </r>
  <r>
    <n v="77592895"/>
    <x v="40"/>
    <x v="18"/>
  </r>
  <r>
    <n v="77592897"/>
    <x v="40"/>
    <x v="13"/>
  </r>
  <r>
    <n v="77592898"/>
    <x v="5"/>
    <x v="13"/>
  </r>
  <r>
    <n v="77592901"/>
    <x v="41"/>
    <x v="10"/>
  </r>
  <r>
    <n v="77592902"/>
    <x v="40"/>
    <x v="7"/>
  </r>
  <r>
    <n v="77592903"/>
    <x v="40"/>
    <x v="4"/>
  </r>
  <r>
    <n v="77592905"/>
    <x v="40"/>
    <x v="16"/>
  </r>
  <r>
    <n v="77592907"/>
    <x v="40"/>
    <x v="0"/>
  </r>
  <r>
    <n v="77592910"/>
    <x v="40"/>
    <x v="10"/>
  </r>
  <r>
    <n v="77592911"/>
    <x v="40"/>
    <x v="4"/>
  </r>
  <r>
    <n v="77592912"/>
    <x v="40"/>
    <x v="7"/>
  </r>
  <r>
    <n v="77592913"/>
    <x v="40"/>
    <x v="16"/>
  </r>
  <r>
    <n v="77592914"/>
    <x v="40"/>
    <x v="12"/>
  </r>
  <r>
    <n v="77592916"/>
    <x v="40"/>
    <x v="2"/>
  </r>
  <r>
    <n v="77592917"/>
    <x v="40"/>
    <x v="16"/>
  </r>
  <r>
    <n v="77592918"/>
    <x v="40"/>
    <x v="14"/>
  </r>
  <r>
    <n v="77592920"/>
    <x v="40"/>
    <x v="9"/>
  </r>
  <r>
    <n v="77592921"/>
    <x v="40"/>
    <x v="18"/>
  </r>
  <r>
    <n v="77592922"/>
    <x v="41"/>
    <x v="12"/>
  </r>
  <r>
    <n v="77592925"/>
    <x v="41"/>
    <x v="4"/>
  </r>
  <r>
    <n v="77592926"/>
    <x v="40"/>
    <x v="18"/>
  </r>
  <r>
    <n v="77592927"/>
    <x v="40"/>
    <x v="5"/>
  </r>
  <r>
    <n v="77592930"/>
    <x v="41"/>
    <x v="1"/>
  </r>
  <r>
    <n v="77592931"/>
    <x v="40"/>
    <x v="18"/>
  </r>
  <r>
    <n v="77592933"/>
    <x v="40"/>
    <x v="0"/>
  </r>
  <r>
    <n v="77592934"/>
    <x v="40"/>
    <x v="2"/>
  </r>
  <r>
    <n v="77592936"/>
    <x v="41"/>
    <x v="4"/>
  </r>
  <r>
    <n v="77592937"/>
    <x v="40"/>
    <x v="18"/>
  </r>
  <r>
    <n v="77592938"/>
    <x v="40"/>
    <x v="16"/>
  </r>
  <r>
    <n v="77592939"/>
    <x v="5"/>
    <x v="2"/>
  </r>
  <r>
    <n v="77592940"/>
    <x v="41"/>
    <x v="17"/>
  </r>
  <r>
    <n v="77592941"/>
    <x v="4"/>
    <x v="13"/>
  </r>
  <r>
    <n v="77592942"/>
    <x v="41"/>
    <x v="4"/>
  </r>
  <r>
    <n v="77592943"/>
    <x v="40"/>
    <x v="4"/>
  </r>
  <r>
    <n v="77592944"/>
    <x v="40"/>
    <x v="5"/>
  </r>
  <r>
    <n v="77592945"/>
    <x v="40"/>
    <x v="3"/>
  </r>
  <r>
    <n v="77592946"/>
    <x v="40"/>
    <x v="6"/>
  </r>
  <r>
    <n v="77592947"/>
    <x v="41"/>
    <x v="3"/>
  </r>
  <r>
    <n v="77592948"/>
    <x v="40"/>
    <x v="15"/>
  </r>
  <r>
    <n v="77592949"/>
    <x v="40"/>
    <x v="0"/>
  </r>
  <r>
    <n v="77592950"/>
    <x v="40"/>
    <x v="3"/>
  </r>
  <r>
    <n v="77592951"/>
    <x v="40"/>
    <x v="11"/>
  </r>
  <r>
    <n v="77592952"/>
    <x v="40"/>
    <x v="5"/>
  </r>
  <r>
    <n v="77592953"/>
    <x v="41"/>
    <x v="10"/>
  </r>
  <r>
    <n v="77592954"/>
    <x v="40"/>
    <x v="0"/>
  </r>
  <r>
    <n v="77592956"/>
    <x v="40"/>
    <x v="18"/>
  </r>
  <r>
    <n v="77592957"/>
    <x v="40"/>
    <x v="5"/>
  </r>
  <r>
    <n v="77592958"/>
    <x v="40"/>
    <x v="16"/>
  </r>
  <r>
    <n v="77592959"/>
    <x v="40"/>
    <x v="5"/>
  </r>
  <r>
    <n v="77592960"/>
    <x v="40"/>
    <x v="9"/>
  </r>
  <r>
    <n v="77592961"/>
    <x v="40"/>
    <x v="18"/>
  </r>
  <r>
    <n v="77592962"/>
    <x v="40"/>
    <x v="18"/>
  </r>
  <r>
    <n v="77592963"/>
    <x v="40"/>
    <x v="18"/>
  </r>
  <r>
    <n v="77592964"/>
    <x v="40"/>
    <x v="5"/>
  </r>
  <r>
    <n v="77592965"/>
    <x v="40"/>
    <x v="4"/>
  </r>
  <r>
    <n v="77592966"/>
    <x v="5"/>
    <x v="17"/>
  </r>
  <r>
    <n v="77592967"/>
    <x v="40"/>
    <x v="5"/>
  </r>
  <r>
    <n v="77592968"/>
    <x v="40"/>
    <x v="10"/>
  </r>
  <r>
    <n v="77592969"/>
    <x v="40"/>
    <x v="14"/>
  </r>
  <r>
    <n v="77592970"/>
    <x v="40"/>
    <x v="11"/>
  </r>
  <r>
    <n v="77592971"/>
    <x v="41"/>
    <x v="3"/>
  </r>
  <r>
    <n v="77592972"/>
    <x v="41"/>
    <x v="15"/>
  </r>
  <r>
    <n v="77592974"/>
    <x v="41"/>
    <x v="6"/>
  </r>
  <r>
    <n v="77592975"/>
    <x v="40"/>
    <x v="3"/>
  </r>
  <r>
    <n v="77592976"/>
    <x v="41"/>
    <x v="9"/>
  </r>
  <r>
    <n v="77592978"/>
    <x v="40"/>
    <x v="4"/>
  </r>
  <r>
    <n v="77592980"/>
    <x v="40"/>
    <x v="3"/>
  </r>
  <r>
    <n v="77592981"/>
    <x v="40"/>
    <x v="10"/>
  </r>
  <r>
    <n v="77592983"/>
    <x v="40"/>
    <x v="2"/>
  </r>
  <r>
    <n v="77592984"/>
    <x v="40"/>
    <x v="4"/>
  </r>
  <r>
    <n v="77592985"/>
    <x v="40"/>
    <x v="5"/>
  </r>
  <r>
    <n v="77592986"/>
    <x v="40"/>
    <x v="16"/>
  </r>
  <r>
    <n v="77592987"/>
    <x v="4"/>
    <x v="13"/>
  </r>
  <r>
    <n v="77592988"/>
    <x v="40"/>
    <x v="5"/>
  </r>
  <r>
    <n v="77592989"/>
    <x v="41"/>
    <x v="14"/>
  </r>
  <r>
    <n v="77592990"/>
    <x v="40"/>
    <x v="0"/>
  </r>
  <r>
    <n v="77592991"/>
    <x v="5"/>
    <x v="16"/>
  </r>
  <r>
    <n v="77592992"/>
    <x v="40"/>
    <x v="3"/>
  </r>
  <r>
    <n v="77592993"/>
    <x v="40"/>
    <x v="1"/>
  </r>
  <r>
    <n v="77592996"/>
    <x v="40"/>
    <x v="4"/>
  </r>
  <r>
    <n v="77592997"/>
    <x v="40"/>
    <x v="1"/>
  </r>
  <r>
    <n v="77592998"/>
    <x v="40"/>
    <x v="9"/>
  </r>
  <r>
    <n v="77592999"/>
    <x v="43"/>
    <x v="15"/>
  </r>
  <r>
    <n v="77593000"/>
    <x v="40"/>
    <x v="17"/>
  </r>
  <r>
    <n v="77593001"/>
    <x v="40"/>
    <x v="7"/>
  </r>
  <r>
    <n v="77593002"/>
    <x v="41"/>
    <x v="10"/>
  </r>
  <r>
    <n v="77593003"/>
    <x v="41"/>
    <x v="15"/>
  </r>
  <r>
    <n v="77593004"/>
    <x v="41"/>
    <x v="1"/>
  </r>
  <r>
    <n v="77593005"/>
    <x v="40"/>
    <x v="5"/>
  </r>
  <r>
    <n v="77593006"/>
    <x v="40"/>
    <x v="5"/>
  </r>
  <r>
    <n v="77593007"/>
    <x v="40"/>
    <x v="8"/>
  </r>
  <r>
    <n v="77593008"/>
    <x v="40"/>
    <x v="6"/>
  </r>
  <r>
    <n v="77593009"/>
    <x v="40"/>
    <x v="6"/>
  </r>
  <r>
    <n v="77593010"/>
    <x v="40"/>
    <x v="3"/>
  </r>
  <r>
    <n v="77593011"/>
    <x v="40"/>
    <x v="10"/>
  </r>
  <r>
    <n v="77593012"/>
    <x v="40"/>
    <x v="1"/>
  </r>
  <r>
    <n v="77593014"/>
    <x v="40"/>
    <x v="7"/>
  </r>
  <r>
    <n v="77593015"/>
    <x v="41"/>
    <x v="0"/>
  </r>
  <r>
    <n v="77593016"/>
    <x v="40"/>
    <x v="11"/>
  </r>
  <r>
    <n v="77593017"/>
    <x v="40"/>
    <x v="17"/>
  </r>
  <r>
    <n v="77593018"/>
    <x v="41"/>
    <x v="4"/>
  </r>
  <r>
    <n v="77593020"/>
    <x v="40"/>
    <x v="2"/>
  </r>
  <r>
    <n v="77593021"/>
    <x v="40"/>
    <x v="9"/>
  </r>
  <r>
    <n v="77593024"/>
    <x v="40"/>
    <x v="12"/>
  </r>
  <r>
    <n v="77593025"/>
    <x v="40"/>
    <x v="14"/>
  </r>
  <r>
    <n v="77593027"/>
    <x v="40"/>
    <x v="12"/>
  </r>
  <r>
    <n v="77593028"/>
    <x v="40"/>
    <x v="2"/>
  </r>
  <r>
    <n v="77593030"/>
    <x v="41"/>
    <x v="0"/>
  </r>
  <r>
    <n v="77593031"/>
    <x v="41"/>
    <x v="8"/>
  </r>
  <r>
    <n v="77593032"/>
    <x v="40"/>
    <x v="6"/>
  </r>
  <r>
    <n v="77593035"/>
    <x v="40"/>
    <x v="0"/>
  </r>
  <r>
    <n v="77593036"/>
    <x v="40"/>
    <x v="18"/>
  </r>
  <r>
    <n v="77593037"/>
    <x v="40"/>
    <x v="4"/>
  </r>
  <r>
    <n v="77593038"/>
    <x v="40"/>
    <x v="15"/>
  </r>
  <r>
    <n v="77593039"/>
    <x v="40"/>
    <x v="1"/>
  </r>
  <r>
    <n v="77593040"/>
    <x v="5"/>
    <x v="13"/>
  </r>
  <r>
    <n v="77593041"/>
    <x v="40"/>
    <x v="6"/>
  </r>
  <r>
    <n v="77593042"/>
    <x v="40"/>
    <x v="2"/>
  </r>
  <r>
    <n v="77593043"/>
    <x v="41"/>
    <x v="1"/>
  </r>
  <r>
    <n v="77593044"/>
    <x v="40"/>
    <x v="5"/>
  </r>
  <r>
    <n v="77593045"/>
    <x v="40"/>
    <x v="10"/>
  </r>
  <r>
    <n v="77593046"/>
    <x v="42"/>
    <x v="15"/>
  </r>
  <r>
    <n v="77593047"/>
    <x v="40"/>
    <x v="17"/>
  </r>
  <r>
    <n v="77593048"/>
    <x v="40"/>
    <x v="5"/>
  </r>
  <r>
    <n v="77593049"/>
    <x v="40"/>
    <x v="5"/>
  </r>
  <r>
    <n v="77593051"/>
    <x v="40"/>
    <x v="8"/>
  </r>
  <r>
    <n v="77593052"/>
    <x v="5"/>
    <x v="8"/>
  </r>
  <r>
    <n v="77593054"/>
    <x v="40"/>
    <x v="5"/>
  </r>
  <r>
    <n v="77593055"/>
    <x v="41"/>
    <x v="6"/>
  </r>
  <r>
    <n v="77593056"/>
    <x v="40"/>
    <x v="7"/>
  </r>
  <r>
    <n v="77593057"/>
    <x v="40"/>
    <x v="8"/>
  </r>
  <r>
    <n v="77593058"/>
    <x v="40"/>
    <x v="5"/>
  </r>
  <r>
    <n v="77593059"/>
    <x v="41"/>
    <x v="10"/>
  </r>
  <r>
    <n v="77593060"/>
    <x v="40"/>
    <x v="11"/>
  </r>
  <r>
    <n v="77593063"/>
    <x v="40"/>
    <x v="18"/>
  </r>
  <r>
    <n v="77593064"/>
    <x v="40"/>
    <x v="11"/>
  </r>
  <r>
    <n v="77593066"/>
    <x v="4"/>
    <x v="15"/>
  </r>
  <r>
    <n v="77593067"/>
    <x v="48"/>
    <x v="15"/>
  </r>
  <r>
    <n v="77593069"/>
    <x v="42"/>
    <x v="2"/>
  </r>
  <r>
    <n v="77593070"/>
    <x v="40"/>
    <x v="5"/>
  </r>
  <r>
    <n v="77593071"/>
    <x v="40"/>
    <x v="0"/>
  </r>
  <r>
    <n v="77593072"/>
    <x v="40"/>
    <x v="11"/>
  </r>
  <r>
    <n v="77593073"/>
    <x v="40"/>
    <x v="11"/>
  </r>
  <r>
    <n v="77593074"/>
    <x v="40"/>
    <x v="18"/>
  </r>
  <r>
    <n v="77593076"/>
    <x v="40"/>
    <x v="1"/>
  </r>
  <r>
    <n v="77593078"/>
    <x v="40"/>
    <x v="15"/>
  </r>
  <r>
    <n v="77593081"/>
    <x v="40"/>
    <x v="17"/>
  </r>
  <r>
    <n v="77593082"/>
    <x v="41"/>
    <x v="4"/>
  </r>
  <r>
    <n v="77593083"/>
    <x v="40"/>
    <x v="5"/>
  </r>
  <r>
    <n v="77593084"/>
    <x v="40"/>
    <x v="18"/>
  </r>
  <r>
    <n v="77593085"/>
    <x v="40"/>
    <x v="8"/>
  </r>
  <r>
    <n v="77593086"/>
    <x v="5"/>
    <x v="14"/>
  </r>
  <r>
    <n v="77593088"/>
    <x v="40"/>
    <x v="0"/>
  </r>
  <r>
    <n v="77593089"/>
    <x v="40"/>
    <x v="9"/>
  </r>
  <r>
    <n v="77593091"/>
    <x v="40"/>
    <x v="11"/>
  </r>
  <r>
    <n v="77593092"/>
    <x v="40"/>
    <x v="14"/>
  </r>
  <r>
    <n v="77593093"/>
    <x v="40"/>
    <x v="6"/>
  </r>
  <r>
    <n v="77593095"/>
    <x v="40"/>
    <x v="5"/>
  </r>
  <r>
    <n v="77593098"/>
    <x v="41"/>
    <x v="10"/>
  </r>
  <r>
    <n v="77593099"/>
    <x v="40"/>
    <x v="10"/>
  </r>
  <r>
    <n v="77593100"/>
    <x v="5"/>
    <x v="7"/>
  </r>
  <r>
    <n v="77593101"/>
    <x v="40"/>
    <x v="7"/>
  </r>
  <r>
    <n v="77593102"/>
    <x v="40"/>
    <x v="18"/>
  </r>
  <r>
    <n v="77593103"/>
    <x v="41"/>
    <x v="18"/>
  </r>
  <r>
    <n v="77593104"/>
    <x v="41"/>
    <x v="13"/>
  </r>
  <r>
    <n v="77593105"/>
    <x v="40"/>
    <x v="18"/>
  </r>
  <r>
    <n v="77593107"/>
    <x v="40"/>
    <x v="14"/>
  </r>
  <r>
    <n v="77593108"/>
    <x v="40"/>
    <x v="16"/>
  </r>
  <r>
    <n v="77593110"/>
    <x v="40"/>
    <x v="3"/>
  </r>
  <r>
    <n v="77593111"/>
    <x v="40"/>
    <x v="0"/>
  </r>
  <r>
    <n v="77593112"/>
    <x v="40"/>
    <x v="2"/>
  </r>
  <r>
    <n v="77593113"/>
    <x v="40"/>
    <x v="0"/>
  </r>
  <r>
    <n v="77593114"/>
    <x v="40"/>
    <x v="16"/>
  </r>
  <r>
    <n v="77593115"/>
    <x v="40"/>
    <x v="16"/>
  </r>
  <r>
    <n v="77593116"/>
    <x v="41"/>
    <x v="15"/>
  </r>
  <r>
    <n v="77593118"/>
    <x v="40"/>
    <x v="13"/>
  </r>
  <r>
    <n v="77593119"/>
    <x v="40"/>
    <x v="4"/>
  </r>
  <r>
    <n v="77593120"/>
    <x v="41"/>
    <x v="15"/>
  </r>
  <r>
    <n v="77593121"/>
    <x v="40"/>
    <x v="4"/>
  </r>
  <r>
    <n v="77593122"/>
    <x v="40"/>
    <x v="18"/>
  </r>
  <r>
    <n v="77593123"/>
    <x v="5"/>
    <x v="0"/>
  </r>
  <r>
    <n v="77593124"/>
    <x v="40"/>
    <x v="0"/>
  </r>
  <r>
    <n v="77593125"/>
    <x v="40"/>
    <x v="10"/>
  </r>
  <r>
    <n v="77593127"/>
    <x v="40"/>
    <x v="2"/>
  </r>
  <r>
    <n v="77593128"/>
    <x v="40"/>
    <x v="1"/>
  </r>
  <r>
    <n v="77593130"/>
    <x v="40"/>
    <x v="7"/>
  </r>
  <r>
    <n v="77593132"/>
    <x v="40"/>
    <x v="1"/>
  </r>
  <r>
    <n v="77593133"/>
    <x v="40"/>
    <x v="7"/>
  </r>
  <r>
    <n v="77593134"/>
    <x v="40"/>
    <x v="18"/>
  </r>
  <r>
    <n v="77593136"/>
    <x v="40"/>
    <x v="17"/>
  </r>
  <r>
    <n v="77593137"/>
    <x v="41"/>
    <x v="18"/>
  </r>
  <r>
    <n v="77593138"/>
    <x v="40"/>
    <x v="3"/>
  </r>
  <r>
    <n v="77593139"/>
    <x v="40"/>
    <x v="7"/>
  </r>
  <r>
    <n v="77593140"/>
    <x v="40"/>
    <x v="7"/>
  </r>
  <r>
    <n v="77593142"/>
    <x v="41"/>
    <x v="15"/>
  </r>
  <r>
    <n v="77593144"/>
    <x v="40"/>
    <x v="11"/>
  </r>
  <r>
    <n v="77593146"/>
    <x v="41"/>
    <x v="1"/>
  </r>
  <r>
    <n v="77593147"/>
    <x v="40"/>
    <x v="10"/>
  </r>
  <r>
    <n v="77593148"/>
    <x v="40"/>
    <x v="16"/>
  </r>
  <r>
    <n v="77593149"/>
    <x v="40"/>
    <x v="7"/>
  </r>
  <r>
    <n v="77593150"/>
    <x v="40"/>
    <x v="18"/>
  </r>
  <r>
    <n v="77593151"/>
    <x v="40"/>
    <x v="6"/>
  </r>
  <r>
    <n v="77593152"/>
    <x v="40"/>
    <x v="0"/>
  </r>
  <r>
    <n v="77593153"/>
    <x v="40"/>
    <x v="4"/>
  </r>
  <r>
    <n v="77593154"/>
    <x v="40"/>
    <x v="4"/>
  </r>
  <r>
    <n v="77593155"/>
    <x v="40"/>
    <x v="18"/>
  </r>
  <r>
    <n v="77593156"/>
    <x v="40"/>
    <x v="4"/>
  </r>
  <r>
    <n v="77593157"/>
    <x v="40"/>
    <x v="11"/>
  </r>
  <r>
    <n v="77593158"/>
    <x v="40"/>
    <x v="3"/>
  </r>
  <r>
    <n v="77593159"/>
    <x v="41"/>
    <x v="15"/>
  </r>
  <r>
    <n v="77593160"/>
    <x v="40"/>
    <x v="4"/>
  </r>
  <r>
    <n v="77593161"/>
    <x v="40"/>
    <x v="5"/>
  </r>
  <r>
    <n v="77593162"/>
    <x v="40"/>
    <x v="16"/>
  </r>
  <r>
    <n v="77593164"/>
    <x v="40"/>
    <x v="16"/>
  </r>
  <r>
    <n v="77593165"/>
    <x v="41"/>
    <x v="4"/>
  </r>
  <r>
    <n v="77593166"/>
    <x v="40"/>
    <x v="0"/>
  </r>
  <r>
    <n v="77593167"/>
    <x v="40"/>
    <x v="16"/>
  </r>
  <r>
    <n v="77593168"/>
    <x v="40"/>
    <x v="12"/>
  </r>
  <r>
    <n v="77593170"/>
    <x v="40"/>
    <x v="11"/>
  </r>
  <r>
    <n v="77593171"/>
    <x v="40"/>
    <x v="11"/>
  </r>
  <r>
    <n v="77593172"/>
    <x v="40"/>
    <x v="8"/>
  </r>
  <r>
    <n v="77593173"/>
    <x v="40"/>
    <x v="13"/>
  </r>
  <r>
    <n v="77593174"/>
    <x v="40"/>
    <x v="0"/>
  </r>
  <r>
    <n v="77593176"/>
    <x v="41"/>
    <x v="11"/>
  </r>
  <r>
    <n v="77593177"/>
    <x v="41"/>
    <x v="1"/>
  </r>
  <r>
    <n v="77593178"/>
    <x v="40"/>
    <x v="14"/>
  </r>
  <r>
    <n v="77593179"/>
    <x v="40"/>
    <x v="5"/>
  </r>
  <r>
    <n v="77593180"/>
    <x v="40"/>
    <x v="11"/>
  </r>
  <r>
    <n v="77593181"/>
    <x v="40"/>
    <x v="12"/>
  </r>
  <r>
    <n v="77593183"/>
    <x v="40"/>
    <x v="7"/>
  </r>
  <r>
    <n v="77593185"/>
    <x v="40"/>
    <x v="10"/>
  </r>
  <r>
    <n v="77593186"/>
    <x v="41"/>
    <x v="11"/>
  </r>
  <r>
    <n v="77593188"/>
    <x v="41"/>
    <x v="3"/>
  </r>
  <r>
    <n v="77593189"/>
    <x v="41"/>
    <x v="5"/>
  </r>
  <r>
    <n v="77593190"/>
    <x v="41"/>
    <x v="3"/>
  </r>
  <r>
    <n v="77593191"/>
    <x v="40"/>
    <x v="0"/>
  </r>
  <r>
    <n v="77593193"/>
    <x v="40"/>
    <x v="11"/>
  </r>
  <r>
    <n v="77593194"/>
    <x v="40"/>
    <x v="5"/>
  </r>
  <r>
    <n v="77593195"/>
    <x v="40"/>
    <x v="15"/>
  </r>
  <r>
    <n v="77593196"/>
    <x v="40"/>
    <x v="3"/>
  </r>
  <r>
    <n v="77593197"/>
    <x v="40"/>
    <x v="8"/>
  </r>
  <r>
    <n v="77593198"/>
    <x v="40"/>
    <x v="8"/>
  </r>
  <r>
    <n v="77593199"/>
    <x v="40"/>
    <x v="2"/>
  </r>
  <r>
    <n v="77593200"/>
    <x v="40"/>
    <x v="2"/>
  </r>
  <r>
    <n v="77593201"/>
    <x v="40"/>
    <x v="5"/>
  </r>
  <r>
    <n v="77593203"/>
    <x v="41"/>
    <x v="11"/>
  </r>
  <r>
    <n v="77593204"/>
    <x v="40"/>
    <x v="5"/>
  </r>
  <r>
    <n v="77593205"/>
    <x v="40"/>
    <x v="6"/>
  </r>
  <r>
    <n v="77593206"/>
    <x v="40"/>
    <x v="0"/>
  </r>
  <r>
    <n v="77593208"/>
    <x v="40"/>
    <x v="18"/>
  </r>
  <r>
    <n v="77593210"/>
    <x v="40"/>
    <x v="4"/>
  </r>
  <r>
    <n v="77593213"/>
    <x v="40"/>
    <x v="16"/>
  </r>
  <r>
    <n v="77593214"/>
    <x v="40"/>
    <x v="6"/>
  </r>
  <r>
    <n v="77593215"/>
    <x v="4"/>
    <x v="11"/>
  </r>
  <r>
    <n v="77593217"/>
    <x v="40"/>
    <x v="16"/>
  </r>
  <r>
    <n v="77593219"/>
    <x v="40"/>
    <x v="10"/>
  </r>
  <r>
    <n v="77593220"/>
    <x v="40"/>
    <x v="6"/>
  </r>
  <r>
    <n v="77593221"/>
    <x v="40"/>
    <x v="4"/>
  </r>
  <r>
    <n v="77593223"/>
    <x v="40"/>
    <x v="5"/>
  </r>
  <r>
    <n v="77593224"/>
    <x v="40"/>
    <x v="7"/>
  </r>
  <r>
    <n v="77593225"/>
    <x v="40"/>
    <x v="16"/>
  </r>
  <r>
    <n v="77593226"/>
    <x v="41"/>
    <x v="9"/>
  </r>
  <r>
    <n v="77593228"/>
    <x v="40"/>
    <x v="18"/>
  </r>
  <r>
    <n v="77593229"/>
    <x v="40"/>
    <x v="12"/>
  </r>
  <r>
    <n v="77593232"/>
    <x v="40"/>
    <x v="12"/>
  </r>
  <r>
    <n v="77593233"/>
    <x v="40"/>
    <x v="0"/>
  </r>
  <r>
    <n v="77593234"/>
    <x v="40"/>
    <x v="0"/>
  </r>
  <r>
    <n v="77593235"/>
    <x v="40"/>
    <x v="18"/>
  </r>
  <r>
    <n v="77593236"/>
    <x v="40"/>
    <x v="7"/>
  </r>
  <r>
    <n v="77593238"/>
    <x v="40"/>
    <x v="1"/>
  </r>
  <r>
    <n v="77593239"/>
    <x v="41"/>
    <x v="17"/>
  </r>
  <r>
    <n v="77593240"/>
    <x v="5"/>
    <x v="15"/>
  </r>
  <r>
    <n v="77593243"/>
    <x v="41"/>
    <x v="10"/>
  </r>
  <r>
    <n v="77593245"/>
    <x v="40"/>
    <x v="10"/>
  </r>
  <r>
    <n v="77593246"/>
    <x v="40"/>
    <x v="3"/>
  </r>
  <r>
    <n v="77593249"/>
    <x v="41"/>
    <x v="7"/>
  </r>
  <r>
    <n v="77593250"/>
    <x v="41"/>
    <x v="1"/>
  </r>
  <r>
    <n v="77593251"/>
    <x v="40"/>
    <x v="11"/>
  </r>
  <r>
    <n v="77593252"/>
    <x v="40"/>
    <x v="10"/>
  </r>
  <r>
    <n v="77593253"/>
    <x v="40"/>
    <x v="12"/>
  </r>
  <r>
    <n v="77593254"/>
    <x v="41"/>
    <x v="12"/>
  </r>
  <r>
    <n v="77593255"/>
    <x v="41"/>
    <x v="4"/>
  </r>
  <r>
    <n v="77593256"/>
    <x v="40"/>
    <x v="12"/>
  </r>
  <r>
    <n v="77593262"/>
    <x v="40"/>
    <x v="0"/>
  </r>
  <r>
    <n v="77593264"/>
    <x v="40"/>
    <x v="5"/>
  </r>
  <r>
    <n v="77593265"/>
    <x v="40"/>
    <x v="2"/>
  </r>
  <r>
    <n v="77593266"/>
    <x v="40"/>
    <x v="18"/>
  </r>
  <r>
    <n v="77593267"/>
    <x v="40"/>
    <x v="9"/>
  </r>
  <r>
    <n v="77593269"/>
    <x v="40"/>
    <x v="4"/>
  </r>
  <r>
    <n v="77593270"/>
    <x v="40"/>
    <x v="4"/>
  </r>
  <r>
    <n v="77593271"/>
    <x v="40"/>
    <x v="7"/>
  </r>
  <r>
    <n v="77593272"/>
    <x v="40"/>
    <x v="16"/>
  </r>
  <r>
    <n v="77593273"/>
    <x v="41"/>
    <x v="3"/>
  </r>
  <r>
    <n v="77593274"/>
    <x v="5"/>
    <x v="11"/>
  </r>
  <r>
    <n v="77593277"/>
    <x v="41"/>
    <x v="2"/>
  </r>
  <r>
    <n v="77593279"/>
    <x v="40"/>
    <x v="0"/>
  </r>
  <r>
    <n v="77593281"/>
    <x v="40"/>
    <x v="4"/>
  </r>
  <r>
    <n v="77593282"/>
    <x v="40"/>
    <x v="10"/>
  </r>
  <r>
    <n v="77593283"/>
    <x v="5"/>
    <x v="0"/>
  </r>
  <r>
    <n v="77593284"/>
    <x v="40"/>
    <x v="0"/>
  </r>
  <r>
    <n v="77593285"/>
    <x v="41"/>
    <x v="6"/>
  </r>
  <r>
    <n v="77593286"/>
    <x v="40"/>
    <x v="0"/>
  </r>
  <r>
    <n v="77593288"/>
    <x v="40"/>
    <x v="12"/>
  </r>
  <r>
    <n v="77593291"/>
    <x v="40"/>
    <x v="9"/>
  </r>
  <r>
    <n v="77593292"/>
    <x v="40"/>
    <x v="14"/>
  </r>
  <r>
    <n v="77593293"/>
    <x v="41"/>
    <x v="5"/>
  </r>
  <r>
    <n v="77593294"/>
    <x v="40"/>
    <x v="5"/>
  </r>
  <r>
    <n v="77593295"/>
    <x v="40"/>
    <x v="6"/>
  </r>
  <r>
    <n v="77593296"/>
    <x v="40"/>
    <x v="6"/>
  </r>
  <r>
    <n v="77593297"/>
    <x v="40"/>
    <x v="3"/>
  </r>
  <r>
    <n v="77593300"/>
    <x v="41"/>
    <x v="4"/>
  </r>
  <r>
    <n v="77593302"/>
    <x v="40"/>
    <x v="6"/>
  </r>
  <r>
    <n v="77593303"/>
    <x v="40"/>
    <x v="18"/>
  </r>
  <r>
    <n v="77593304"/>
    <x v="40"/>
    <x v="17"/>
  </r>
  <r>
    <n v="77593305"/>
    <x v="41"/>
    <x v="4"/>
  </r>
  <r>
    <n v="77593306"/>
    <x v="40"/>
    <x v="4"/>
  </r>
  <r>
    <n v="77593307"/>
    <x v="40"/>
    <x v="11"/>
  </r>
  <r>
    <n v="77593308"/>
    <x v="40"/>
    <x v="4"/>
  </r>
  <r>
    <n v="77593310"/>
    <x v="40"/>
    <x v="14"/>
  </r>
  <r>
    <n v="77593311"/>
    <x v="40"/>
    <x v="0"/>
  </r>
  <r>
    <n v="77593312"/>
    <x v="40"/>
    <x v="0"/>
  </r>
  <r>
    <n v="77593314"/>
    <x v="41"/>
    <x v="2"/>
  </r>
  <r>
    <n v="77593315"/>
    <x v="40"/>
    <x v="2"/>
  </r>
  <r>
    <n v="77593316"/>
    <x v="40"/>
    <x v="6"/>
  </r>
  <r>
    <n v="77593318"/>
    <x v="40"/>
    <x v="3"/>
  </r>
  <r>
    <n v="77593321"/>
    <x v="40"/>
    <x v="12"/>
  </r>
  <r>
    <n v="77593322"/>
    <x v="40"/>
    <x v="0"/>
  </r>
  <r>
    <n v="77593323"/>
    <x v="40"/>
    <x v="1"/>
  </r>
  <r>
    <n v="77593324"/>
    <x v="40"/>
    <x v="16"/>
  </r>
  <r>
    <n v="77593326"/>
    <x v="40"/>
    <x v="2"/>
  </r>
  <r>
    <n v="77593327"/>
    <x v="40"/>
    <x v="7"/>
  </r>
  <r>
    <n v="77593328"/>
    <x v="41"/>
    <x v="1"/>
  </r>
  <r>
    <n v="77593329"/>
    <x v="40"/>
    <x v="2"/>
  </r>
  <r>
    <n v="77593330"/>
    <x v="40"/>
    <x v="7"/>
  </r>
  <r>
    <n v="77593332"/>
    <x v="40"/>
    <x v="0"/>
  </r>
  <r>
    <n v="77593334"/>
    <x v="40"/>
    <x v="4"/>
  </r>
  <r>
    <n v="77593335"/>
    <x v="40"/>
    <x v="11"/>
  </r>
  <r>
    <n v="77593336"/>
    <x v="40"/>
    <x v="11"/>
  </r>
  <r>
    <n v="77593337"/>
    <x v="4"/>
    <x v="13"/>
  </r>
  <r>
    <n v="77593338"/>
    <x v="40"/>
    <x v="1"/>
  </r>
  <r>
    <n v="77593339"/>
    <x v="40"/>
    <x v="9"/>
  </r>
  <r>
    <n v="77593340"/>
    <x v="40"/>
    <x v="16"/>
  </r>
  <r>
    <n v="77593341"/>
    <x v="41"/>
    <x v="14"/>
  </r>
  <r>
    <n v="77593342"/>
    <x v="40"/>
    <x v="10"/>
  </r>
  <r>
    <n v="77593343"/>
    <x v="40"/>
    <x v="14"/>
  </r>
  <r>
    <n v="77593344"/>
    <x v="40"/>
    <x v="18"/>
  </r>
  <r>
    <n v="77593345"/>
    <x v="40"/>
    <x v="2"/>
  </r>
  <r>
    <n v="77593346"/>
    <x v="40"/>
    <x v="6"/>
  </r>
  <r>
    <n v="77593347"/>
    <x v="48"/>
    <x v="15"/>
  </r>
  <r>
    <n v="77593350"/>
    <x v="41"/>
    <x v="10"/>
  </r>
  <r>
    <n v="77593351"/>
    <x v="40"/>
    <x v="11"/>
  </r>
  <r>
    <n v="77593353"/>
    <x v="40"/>
    <x v="4"/>
  </r>
  <r>
    <n v="77593354"/>
    <x v="40"/>
    <x v="2"/>
  </r>
  <r>
    <n v="77593355"/>
    <x v="40"/>
    <x v="14"/>
  </r>
  <r>
    <n v="77593356"/>
    <x v="40"/>
    <x v="12"/>
  </r>
  <r>
    <n v="77593357"/>
    <x v="41"/>
    <x v="14"/>
  </r>
  <r>
    <n v="77593358"/>
    <x v="40"/>
    <x v="2"/>
  </r>
  <r>
    <n v="77593359"/>
    <x v="40"/>
    <x v="18"/>
  </r>
  <r>
    <n v="77593360"/>
    <x v="41"/>
    <x v="4"/>
  </r>
  <r>
    <n v="77593361"/>
    <x v="41"/>
    <x v="0"/>
  </r>
  <r>
    <n v="77593363"/>
    <x v="41"/>
    <x v="11"/>
  </r>
  <r>
    <n v="77593364"/>
    <x v="40"/>
    <x v="17"/>
  </r>
  <r>
    <n v="77593365"/>
    <x v="41"/>
    <x v="3"/>
  </r>
  <r>
    <n v="77593366"/>
    <x v="40"/>
    <x v="5"/>
  </r>
  <r>
    <n v="77593367"/>
    <x v="40"/>
    <x v="13"/>
  </r>
  <r>
    <n v="77593368"/>
    <x v="40"/>
    <x v="0"/>
  </r>
  <r>
    <n v="77593369"/>
    <x v="40"/>
    <x v="5"/>
  </r>
  <r>
    <n v="77593370"/>
    <x v="41"/>
    <x v="1"/>
  </r>
  <r>
    <n v="77593371"/>
    <x v="41"/>
    <x v="18"/>
  </r>
  <r>
    <n v="77593373"/>
    <x v="40"/>
    <x v="13"/>
  </r>
  <r>
    <n v="77593374"/>
    <x v="40"/>
    <x v="9"/>
  </r>
  <r>
    <n v="77593377"/>
    <x v="40"/>
    <x v="13"/>
  </r>
  <r>
    <n v="77593378"/>
    <x v="40"/>
    <x v="1"/>
  </r>
  <r>
    <n v="77593379"/>
    <x v="40"/>
    <x v="6"/>
  </r>
  <r>
    <n v="77593380"/>
    <x v="40"/>
    <x v="3"/>
  </r>
  <r>
    <n v="77593382"/>
    <x v="40"/>
    <x v="16"/>
  </r>
  <r>
    <n v="77593383"/>
    <x v="40"/>
    <x v="11"/>
  </r>
  <r>
    <n v="77593385"/>
    <x v="40"/>
    <x v="0"/>
  </r>
  <r>
    <n v="77593386"/>
    <x v="40"/>
    <x v="14"/>
  </r>
  <r>
    <n v="77593387"/>
    <x v="5"/>
    <x v="13"/>
  </r>
  <r>
    <n v="77593388"/>
    <x v="5"/>
    <x v="13"/>
  </r>
  <r>
    <n v="77593389"/>
    <x v="41"/>
    <x v="15"/>
  </r>
  <r>
    <n v="77593390"/>
    <x v="41"/>
    <x v="9"/>
  </r>
  <r>
    <n v="77593391"/>
    <x v="41"/>
    <x v="9"/>
  </r>
  <r>
    <n v="77593392"/>
    <x v="40"/>
    <x v="0"/>
  </r>
  <r>
    <n v="77593393"/>
    <x v="41"/>
    <x v="18"/>
  </r>
  <r>
    <n v="77593394"/>
    <x v="40"/>
    <x v="13"/>
  </r>
  <r>
    <n v="77593395"/>
    <x v="40"/>
    <x v="2"/>
  </r>
  <r>
    <n v="77593396"/>
    <x v="40"/>
    <x v="18"/>
  </r>
  <r>
    <n v="77593398"/>
    <x v="41"/>
    <x v="9"/>
  </r>
  <r>
    <n v="77593399"/>
    <x v="40"/>
    <x v="9"/>
  </r>
  <r>
    <n v="77593400"/>
    <x v="40"/>
    <x v="4"/>
  </r>
  <r>
    <n v="77593401"/>
    <x v="40"/>
    <x v="8"/>
  </r>
  <r>
    <n v="77593402"/>
    <x v="41"/>
    <x v="13"/>
  </r>
  <r>
    <n v="77593404"/>
    <x v="40"/>
    <x v="7"/>
  </r>
  <r>
    <n v="77593405"/>
    <x v="40"/>
    <x v="4"/>
  </r>
  <r>
    <n v="77593408"/>
    <x v="40"/>
    <x v="1"/>
  </r>
  <r>
    <n v="77593409"/>
    <x v="40"/>
    <x v="15"/>
  </r>
  <r>
    <n v="77593410"/>
    <x v="40"/>
    <x v="4"/>
  </r>
  <r>
    <n v="77593411"/>
    <x v="40"/>
    <x v="13"/>
  </r>
  <r>
    <n v="77593412"/>
    <x v="40"/>
    <x v="17"/>
  </r>
  <r>
    <n v="77593413"/>
    <x v="40"/>
    <x v="4"/>
  </r>
  <r>
    <n v="77593416"/>
    <x v="40"/>
    <x v="16"/>
  </r>
  <r>
    <n v="77593417"/>
    <x v="40"/>
    <x v="15"/>
  </r>
  <r>
    <n v="77593418"/>
    <x v="40"/>
    <x v="16"/>
  </r>
  <r>
    <n v="77593419"/>
    <x v="40"/>
    <x v="18"/>
  </r>
  <r>
    <n v="77593420"/>
    <x v="41"/>
    <x v="10"/>
  </r>
  <r>
    <n v="77593421"/>
    <x v="41"/>
    <x v="1"/>
  </r>
  <r>
    <n v="77593422"/>
    <x v="40"/>
    <x v="10"/>
  </r>
  <r>
    <n v="77593423"/>
    <x v="40"/>
    <x v="1"/>
  </r>
  <r>
    <n v="77593424"/>
    <x v="40"/>
    <x v="3"/>
  </r>
  <r>
    <n v="77593425"/>
    <x v="40"/>
    <x v="7"/>
  </r>
  <r>
    <n v="77593426"/>
    <x v="40"/>
    <x v="16"/>
  </r>
  <r>
    <n v="77593427"/>
    <x v="41"/>
    <x v="2"/>
  </r>
  <r>
    <n v="77593428"/>
    <x v="3"/>
    <x v="15"/>
  </r>
  <r>
    <n v="77593429"/>
    <x v="41"/>
    <x v="7"/>
  </r>
  <r>
    <n v="77593430"/>
    <x v="40"/>
    <x v="9"/>
  </r>
  <r>
    <n v="77593431"/>
    <x v="40"/>
    <x v="5"/>
  </r>
  <r>
    <n v="77593433"/>
    <x v="40"/>
    <x v="2"/>
  </r>
  <r>
    <n v="77593434"/>
    <x v="41"/>
    <x v="12"/>
  </r>
  <r>
    <n v="77593435"/>
    <x v="40"/>
    <x v="17"/>
  </r>
  <r>
    <n v="77593436"/>
    <x v="40"/>
    <x v="16"/>
  </r>
  <r>
    <n v="77593437"/>
    <x v="40"/>
    <x v="0"/>
  </r>
  <r>
    <n v="77593438"/>
    <x v="41"/>
    <x v="18"/>
  </r>
  <r>
    <n v="77593440"/>
    <x v="40"/>
    <x v="16"/>
  </r>
  <r>
    <n v="77593441"/>
    <x v="40"/>
    <x v="2"/>
  </r>
  <r>
    <n v="77593443"/>
    <x v="40"/>
    <x v="1"/>
  </r>
  <r>
    <n v="77593444"/>
    <x v="40"/>
    <x v="16"/>
  </r>
  <r>
    <n v="77593445"/>
    <x v="40"/>
    <x v="7"/>
  </r>
  <r>
    <n v="77593447"/>
    <x v="40"/>
    <x v="2"/>
  </r>
  <r>
    <n v="77593448"/>
    <x v="40"/>
    <x v="16"/>
  </r>
  <r>
    <n v="77593449"/>
    <x v="40"/>
    <x v="7"/>
  </r>
  <r>
    <n v="77593450"/>
    <x v="40"/>
    <x v="16"/>
  </r>
  <r>
    <n v="77593452"/>
    <x v="40"/>
    <x v="16"/>
  </r>
  <r>
    <n v="77593453"/>
    <x v="40"/>
    <x v="11"/>
  </r>
  <r>
    <n v="77593454"/>
    <x v="40"/>
    <x v="1"/>
  </r>
  <r>
    <n v="77593455"/>
    <x v="40"/>
    <x v="9"/>
  </r>
  <r>
    <n v="77593457"/>
    <x v="40"/>
    <x v="14"/>
  </r>
  <r>
    <n v="77593459"/>
    <x v="40"/>
    <x v="5"/>
  </r>
  <r>
    <n v="77593461"/>
    <x v="40"/>
    <x v="9"/>
  </r>
  <r>
    <n v="77593462"/>
    <x v="40"/>
    <x v="0"/>
  </r>
  <r>
    <n v="77593463"/>
    <x v="40"/>
    <x v="0"/>
  </r>
  <r>
    <n v="77593464"/>
    <x v="40"/>
    <x v="0"/>
  </r>
  <r>
    <n v="77593465"/>
    <x v="40"/>
    <x v="0"/>
  </r>
  <r>
    <n v="77593466"/>
    <x v="40"/>
    <x v="9"/>
  </r>
  <r>
    <n v="77593467"/>
    <x v="40"/>
    <x v="11"/>
  </r>
  <r>
    <n v="77593469"/>
    <x v="40"/>
    <x v="1"/>
  </r>
  <r>
    <n v="77593470"/>
    <x v="40"/>
    <x v="2"/>
  </r>
  <r>
    <n v="77593471"/>
    <x v="40"/>
    <x v="9"/>
  </r>
  <r>
    <n v="77593473"/>
    <x v="41"/>
    <x v="18"/>
  </r>
  <r>
    <n v="77593476"/>
    <x v="40"/>
    <x v="3"/>
  </r>
  <r>
    <n v="77593478"/>
    <x v="40"/>
    <x v="6"/>
  </r>
  <r>
    <n v="77593479"/>
    <x v="41"/>
    <x v="14"/>
  </r>
  <r>
    <n v="77593480"/>
    <x v="41"/>
    <x v="6"/>
  </r>
  <r>
    <n v="77593481"/>
    <x v="40"/>
    <x v="8"/>
  </r>
  <r>
    <n v="77593482"/>
    <x v="41"/>
    <x v="3"/>
  </r>
  <r>
    <n v="77593483"/>
    <x v="40"/>
    <x v="11"/>
  </r>
  <r>
    <n v="77593484"/>
    <x v="41"/>
    <x v="14"/>
  </r>
  <r>
    <n v="77593485"/>
    <x v="40"/>
    <x v="18"/>
  </r>
  <r>
    <n v="77593487"/>
    <x v="41"/>
    <x v="12"/>
  </r>
  <r>
    <n v="77593488"/>
    <x v="41"/>
    <x v="14"/>
  </r>
  <r>
    <n v="77593489"/>
    <x v="4"/>
    <x v="15"/>
  </r>
  <r>
    <n v="77593490"/>
    <x v="41"/>
    <x v="5"/>
  </r>
  <r>
    <n v="77593491"/>
    <x v="40"/>
    <x v="1"/>
  </r>
  <r>
    <n v="77593492"/>
    <x v="40"/>
    <x v="7"/>
  </r>
  <r>
    <n v="77593493"/>
    <x v="40"/>
    <x v="2"/>
  </r>
  <r>
    <n v="77593496"/>
    <x v="40"/>
    <x v="17"/>
  </r>
  <r>
    <n v="77593497"/>
    <x v="40"/>
    <x v="0"/>
  </r>
  <r>
    <n v="77593498"/>
    <x v="40"/>
    <x v="6"/>
  </r>
  <r>
    <n v="77593500"/>
    <x v="41"/>
    <x v="2"/>
  </r>
  <r>
    <n v="77593501"/>
    <x v="41"/>
    <x v="8"/>
  </r>
  <r>
    <n v="77593502"/>
    <x v="40"/>
    <x v="1"/>
  </r>
  <r>
    <n v="77593503"/>
    <x v="43"/>
    <x v="15"/>
  </r>
  <r>
    <n v="77593504"/>
    <x v="40"/>
    <x v="3"/>
  </r>
  <r>
    <n v="77593505"/>
    <x v="40"/>
    <x v="3"/>
  </r>
  <r>
    <n v="77593507"/>
    <x v="40"/>
    <x v="2"/>
  </r>
  <r>
    <n v="77593510"/>
    <x v="40"/>
    <x v="18"/>
  </r>
  <r>
    <n v="77593511"/>
    <x v="40"/>
    <x v="16"/>
  </r>
  <r>
    <n v="77593512"/>
    <x v="41"/>
    <x v="1"/>
  </r>
  <r>
    <n v="77593513"/>
    <x v="40"/>
    <x v="4"/>
  </r>
  <r>
    <n v="77593514"/>
    <x v="41"/>
    <x v="0"/>
  </r>
  <r>
    <n v="77593515"/>
    <x v="40"/>
    <x v="10"/>
  </r>
  <r>
    <n v="77593516"/>
    <x v="40"/>
    <x v="11"/>
  </r>
  <r>
    <n v="77593517"/>
    <x v="40"/>
    <x v="16"/>
  </r>
  <r>
    <n v="77593519"/>
    <x v="41"/>
    <x v="15"/>
  </r>
  <r>
    <n v="77593520"/>
    <x v="41"/>
    <x v="8"/>
  </r>
  <r>
    <n v="77593521"/>
    <x v="41"/>
    <x v="14"/>
  </r>
  <r>
    <n v="77593524"/>
    <x v="40"/>
    <x v="4"/>
  </r>
  <r>
    <n v="77593525"/>
    <x v="40"/>
    <x v="2"/>
  </r>
  <r>
    <n v="77593526"/>
    <x v="41"/>
    <x v="9"/>
  </r>
  <r>
    <n v="77593528"/>
    <x v="40"/>
    <x v="6"/>
  </r>
  <r>
    <n v="77593529"/>
    <x v="41"/>
    <x v="16"/>
  </r>
  <r>
    <n v="77593530"/>
    <x v="40"/>
    <x v="10"/>
  </r>
  <r>
    <n v="77593532"/>
    <x v="40"/>
    <x v="10"/>
  </r>
  <r>
    <n v="77593534"/>
    <x v="40"/>
    <x v="5"/>
  </r>
  <r>
    <n v="77593535"/>
    <x v="40"/>
    <x v="14"/>
  </r>
  <r>
    <n v="77593536"/>
    <x v="40"/>
    <x v="9"/>
  </r>
  <r>
    <n v="77593537"/>
    <x v="40"/>
    <x v="14"/>
  </r>
  <r>
    <n v="77593538"/>
    <x v="4"/>
    <x v="5"/>
  </r>
  <r>
    <n v="77593539"/>
    <x v="40"/>
    <x v="15"/>
  </r>
  <r>
    <n v="77593540"/>
    <x v="41"/>
    <x v="10"/>
  </r>
  <r>
    <n v="77593541"/>
    <x v="5"/>
    <x v="14"/>
  </r>
  <r>
    <n v="77593543"/>
    <x v="40"/>
    <x v="6"/>
  </r>
  <r>
    <n v="77593544"/>
    <x v="40"/>
    <x v="2"/>
  </r>
  <r>
    <n v="77593545"/>
    <x v="40"/>
    <x v="10"/>
  </r>
  <r>
    <n v="77593546"/>
    <x v="40"/>
    <x v="14"/>
  </r>
  <r>
    <n v="77593547"/>
    <x v="41"/>
    <x v="16"/>
  </r>
  <r>
    <n v="77593548"/>
    <x v="40"/>
    <x v="5"/>
  </r>
  <r>
    <n v="77593550"/>
    <x v="40"/>
    <x v="15"/>
  </r>
  <r>
    <n v="77593551"/>
    <x v="41"/>
    <x v="13"/>
  </r>
  <r>
    <n v="77593552"/>
    <x v="40"/>
    <x v="1"/>
  </r>
  <r>
    <n v="77593553"/>
    <x v="40"/>
    <x v="3"/>
  </r>
  <r>
    <n v="77593554"/>
    <x v="40"/>
    <x v="15"/>
  </r>
  <r>
    <n v="77593555"/>
    <x v="40"/>
    <x v="2"/>
  </r>
  <r>
    <n v="77593556"/>
    <x v="40"/>
    <x v="0"/>
  </r>
  <r>
    <n v="77593557"/>
    <x v="41"/>
    <x v="11"/>
  </r>
  <r>
    <n v="77593558"/>
    <x v="40"/>
    <x v="3"/>
  </r>
  <r>
    <n v="77593559"/>
    <x v="40"/>
    <x v="6"/>
  </r>
  <r>
    <n v="77593560"/>
    <x v="41"/>
    <x v="8"/>
  </r>
  <r>
    <n v="77593562"/>
    <x v="40"/>
    <x v="1"/>
  </r>
  <r>
    <n v="77593563"/>
    <x v="40"/>
    <x v="5"/>
  </r>
  <r>
    <n v="77593565"/>
    <x v="40"/>
    <x v="16"/>
  </r>
  <r>
    <n v="77593566"/>
    <x v="5"/>
    <x v="14"/>
  </r>
  <r>
    <n v="77593567"/>
    <x v="40"/>
    <x v="16"/>
  </r>
  <r>
    <n v="77593570"/>
    <x v="40"/>
    <x v="6"/>
  </r>
  <r>
    <n v="77593571"/>
    <x v="40"/>
    <x v="16"/>
  </r>
  <r>
    <n v="77593572"/>
    <x v="40"/>
    <x v="18"/>
  </r>
  <r>
    <n v="77593573"/>
    <x v="5"/>
    <x v="5"/>
  </r>
  <r>
    <n v="77593574"/>
    <x v="41"/>
    <x v="11"/>
  </r>
  <r>
    <n v="77593575"/>
    <x v="41"/>
    <x v="1"/>
  </r>
  <r>
    <n v="77593576"/>
    <x v="41"/>
    <x v="12"/>
  </r>
  <r>
    <n v="77593578"/>
    <x v="40"/>
    <x v="0"/>
  </r>
  <r>
    <n v="77593580"/>
    <x v="41"/>
    <x v="2"/>
  </r>
  <r>
    <n v="77593581"/>
    <x v="40"/>
    <x v="13"/>
  </r>
  <r>
    <n v="77593582"/>
    <x v="40"/>
    <x v="2"/>
  </r>
  <r>
    <n v="77593583"/>
    <x v="40"/>
    <x v="14"/>
  </r>
  <r>
    <n v="77593585"/>
    <x v="40"/>
    <x v="2"/>
  </r>
  <r>
    <n v="77593588"/>
    <x v="40"/>
    <x v="16"/>
  </r>
  <r>
    <n v="77593589"/>
    <x v="41"/>
    <x v="5"/>
  </r>
  <r>
    <n v="77593591"/>
    <x v="40"/>
    <x v="3"/>
  </r>
  <r>
    <n v="77593594"/>
    <x v="40"/>
    <x v="17"/>
  </r>
  <r>
    <n v="77593596"/>
    <x v="41"/>
    <x v="15"/>
  </r>
  <r>
    <n v="77593597"/>
    <x v="40"/>
    <x v="18"/>
  </r>
  <r>
    <n v="77593598"/>
    <x v="40"/>
    <x v="4"/>
  </r>
  <r>
    <n v="77593599"/>
    <x v="40"/>
    <x v="2"/>
  </r>
  <r>
    <n v="77593600"/>
    <x v="40"/>
    <x v="13"/>
  </r>
  <r>
    <n v="77593602"/>
    <x v="41"/>
    <x v="15"/>
  </r>
  <r>
    <n v="77593603"/>
    <x v="41"/>
    <x v="1"/>
  </r>
  <r>
    <n v="77593604"/>
    <x v="41"/>
    <x v="9"/>
  </r>
  <r>
    <n v="77593605"/>
    <x v="40"/>
    <x v="10"/>
  </r>
  <r>
    <n v="77593606"/>
    <x v="41"/>
    <x v="1"/>
  </r>
  <r>
    <n v="77593608"/>
    <x v="5"/>
    <x v="8"/>
  </r>
  <r>
    <n v="77593609"/>
    <x v="41"/>
    <x v="14"/>
  </r>
  <r>
    <n v="77593611"/>
    <x v="40"/>
    <x v="1"/>
  </r>
  <r>
    <n v="77593613"/>
    <x v="40"/>
    <x v="2"/>
  </r>
  <r>
    <n v="77593614"/>
    <x v="41"/>
    <x v="7"/>
  </r>
  <r>
    <n v="77593615"/>
    <x v="41"/>
    <x v="1"/>
  </r>
  <r>
    <n v="77593616"/>
    <x v="4"/>
    <x v="13"/>
  </r>
  <r>
    <n v="77593618"/>
    <x v="41"/>
    <x v="7"/>
  </r>
  <r>
    <n v="77593619"/>
    <x v="40"/>
    <x v="4"/>
  </r>
  <r>
    <n v="77593620"/>
    <x v="40"/>
    <x v="1"/>
  </r>
  <r>
    <n v="77593621"/>
    <x v="40"/>
    <x v="8"/>
  </r>
  <r>
    <n v="77593622"/>
    <x v="40"/>
    <x v="11"/>
  </r>
  <r>
    <n v="77593623"/>
    <x v="40"/>
    <x v="16"/>
  </r>
  <r>
    <n v="77593625"/>
    <x v="40"/>
    <x v="18"/>
  </r>
  <r>
    <n v="77593626"/>
    <x v="41"/>
    <x v="5"/>
  </r>
  <r>
    <n v="77593629"/>
    <x v="41"/>
    <x v="18"/>
  </r>
  <r>
    <n v="77593633"/>
    <x v="40"/>
    <x v="2"/>
  </r>
  <r>
    <n v="77593634"/>
    <x v="5"/>
    <x v="12"/>
  </r>
  <r>
    <n v="77593635"/>
    <x v="40"/>
    <x v="15"/>
  </r>
  <r>
    <n v="77593636"/>
    <x v="40"/>
    <x v="4"/>
  </r>
  <r>
    <n v="77593639"/>
    <x v="40"/>
    <x v="4"/>
  </r>
  <r>
    <n v="77593640"/>
    <x v="41"/>
    <x v="16"/>
  </r>
  <r>
    <n v="77593641"/>
    <x v="40"/>
    <x v="14"/>
  </r>
  <r>
    <n v="77593642"/>
    <x v="41"/>
    <x v="1"/>
  </r>
  <r>
    <n v="77593643"/>
    <x v="40"/>
    <x v="1"/>
  </r>
  <r>
    <n v="77593645"/>
    <x v="40"/>
    <x v="14"/>
  </r>
  <r>
    <n v="77593646"/>
    <x v="5"/>
    <x v="14"/>
  </r>
  <r>
    <n v="77593647"/>
    <x v="40"/>
    <x v="4"/>
  </r>
  <r>
    <n v="77593648"/>
    <x v="4"/>
    <x v="1"/>
  </r>
  <r>
    <n v="77593649"/>
    <x v="40"/>
    <x v="4"/>
  </r>
  <r>
    <n v="77593650"/>
    <x v="41"/>
    <x v="0"/>
  </r>
  <r>
    <n v="77593651"/>
    <x v="41"/>
    <x v="11"/>
  </r>
  <r>
    <n v="77593652"/>
    <x v="40"/>
    <x v="4"/>
  </r>
  <r>
    <n v="77593656"/>
    <x v="41"/>
    <x v="15"/>
  </r>
  <r>
    <n v="77593658"/>
    <x v="40"/>
    <x v="4"/>
  </r>
  <r>
    <n v="77593659"/>
    <x v="40"/>
    <x v="9"/>
  </r>
  <r>
    <n v="77593660"/>
    <x v="40"/>
    <x v="16"/>
  </r>
  <r>
    <n v="77593661"/>
    <x v="40"/>
    <x v="16"/>
  </r>
  <r>
    <n v="77593662"/>
    <x v="41"/>
    <x v="1"/>
  </r>
  <r>
    <n v="77593663"/>
    <x v="41"/>
    <x v="5"/>
  </r>
  <r>
    <n v="77593664"/>
    <x v="40"/>
    <x v="18"/>
  </r>
  <r>
    <n v="77593665"/>
    <x v="41"/>
    <x v="3"/>
  </r>
  <r>
    <n v="77593668"/>
    <x v="40"/>
    <x v="18"/>
  </r>
  <r>
    <n v="77593669"/>
    <x v="4"/>
    <x v="4"/>
  </r>
  <r>
    <n v="77593670"/>
    <x v="41"/>
    <x v="5"/>
  </r>
  <r>
    <n v="77593673"/>
    <x v="40"/>
    <x v="0"/>
  </r>
  <r>
    <n v="77593674"/>
    <x v="40"/>
    <x v="4"/>
  </r>
  <r>
    <n v="77593675"/>
    <x v="40"/>
    <x v="5"/>
  </r>
  <r>
    <n v="77593677"/>
    <x v="40"/>
    <x v="10"/>
  </r>
  <r>
    <n v="77593678"/>
    <x v="40"/>
    <x v="3"/>
  </r>
  <r>
    <n v="77593679"/>
    <x v="41"/>
    <x v="12"/>
  </r>
  <r>
    <n v="77593681"/>
    <x v="40"/>
    <x v="17"/>
  </r>
  <r>
    <n v="77593683"/>
    <x v="41"/>
    <x v="5"/>
  </r>
  <r>
    <n v="77593684"/>
    <x v="41"/>
    <x v="12"/>
  </r>
  <r>
    <n v="77593685"/>
    <x v="40"/>
    <x v="12"/>
  </r>
  <r>
    <n v="77593686"/>
    <x v="40"/>
    <x v="17"/>
  </r>
  <r>
    <n v="77593687"/>
    <x v="41"/>
    <x v="1"/>
  </r>
  <r>
    <n v="77593688"/>
    <x v="40"/>
    <x v="6"/>
  </r>
  <r>
    <n v="77593689"/>
    <x v="40"/>
    <x v="5"/>
  </r>
  <r>
    <n v="77593690"/>
    <x v="40"/>
    <x v="15"/>
  </r>
  <r>
    <n v="77593692"/>
    <x v="40"/>
    <x v="3"/>
  </r>
  <r>
    <n v="77593693"/>
    <x v="40"/>
    <x v="1"/>
  </r>
  <r>
    <n v="77593694"/>
    <x v="41"/>
    <x v="6"/>
  </r>
  <r>
    <n v="77593695"/>
    <x v="40"/>
    <x v="13"/>
  </r>
  <r>
    <n v="77593697"/>
    <x v="40"/>
    <x v="14"/>
  </r>
  <r>
    <n v="77593698"/>
    <x v="41"/>
    <x v="9"/>
  </r>
  <r>
    <n v="77593699"/>
    <x v="40"/>
    <x v="0"/>
  </r>
  <r>
    <n v="77593700"/>
    <x v="40"/>
    <x v="18"/>
  </r>
  <r>
    <n v="77593703"/>
    <x v="40"/>
    <x v="11"/>
  </r>
  <r>
    <n v="77593705"/>
    <x v="41"/>
    <x v="0"/>
  </r>
  <r>
    <n v="77593706"/>
    <x v="40"/>
    <x v="5"/>
  </r>
  <r>
    <n v="77593709"/>
    <x v="5"/>
    <x v="8"/>
  </r>
  <r>
    <n v="77593710"/>
    <x v="40"/>
    <x v="6"/>
  </r>
  <r>
    <n v="77593711"/>
    <x v="40"/>
    <x v="9"/>
  </r>
  <r>
    <n v="77593712"/>
    <x v="40"/>
    <x v="1"/>
  </r>
  <r>
    <n v="77593713"/>
    <x v="40"/>
    <x v="16"/>
  </r>
  <r>
    <n v="77593715"/>
    <x v="40"/>
    <x v="3"/>
  </r>
  <r>
    <n v="77593716"/>
    <x v="40"/>
    <x v="11"/>
  </r>
  <r>
    <n v="77593717"/>
    <x v="40"/>
    <x v="16"/>
  </r>
  <r>
    <n v="77593718"/>
    <x v="40"/>
    <x v="2"/>
  </r>
  <r>
    <n v="77593719"/>
    <x v="40"/>
    <x v="4"/>
  </r>
  <r>
    <n v="77593720"/>
    <x v="40"/>
    <x v="9"/>
  </r>
  <r>
    <n v="77593722"/>
    <x v="41"/>
    <x v="14"/>
  </r>
  <r>
    <n v="77593723"/>
    <x v="40"/>
    <x v="2"/>
  </r>
  <r>
    <n v="77593724"/>
    <x v="40"/>
    <x v="6"/>
  </r>
  <r>
    <n v="77593726"/>
    <x v="40"/>
    <x v="10"/>
  </r>
  <r>
    <n v="77593727"/>
    <x v="41"/>
    <x v="11"/>
  </r>
  <r>
    <n v="77593729"/>
    <x v="40"/>
    <x v="3"/>
  </r>
  <r>
    <n v="77593731"/>
    <x v="40"/>
    <x v="5"/>
  </r>
  <r>
    <n v="77593733"/>
    <x v="40"/>
    <x v="16"/>
  </r>
  <r>
    <n v="77593734"/>
    <x v="41"/>
    <x v="16"/>
  </r>
  <r>
    <n v="77593735"/>
    <x v="40"/>
    <x v="5"/>
  </r>
  <r>
    <n v="77593736"/>
    <x v="40"/>
    <x v="2"/>
  </r>
  <r>
    <n v="77593737"/>
    <x v="40"/>
    <x v="2"/>
  </r>
  <r>
    <n v="77593738"/>
    <x v="40"/>
    <x v="16"/>
  </r>
  <r>
    <n v="77593739"/>
    <x v="40"/>
    <x v="2"/>
  </r>
  <r>
    <n v="77593742"/>
    <x v="40"/>
    <x v="18"/>
  </r>
  <r>
    <n v="77593743"/>
    <x v="40"/>
    <x v="7"/>
  </r>
  <r>
    <n v="77593745"/>
    <x v="48"/>
    <x v="15"/>
  </r>
  <r>
    <n v="77593746"/>
    <x v="4"/>
    <x v="11"/>
  </r>
  <r>
    <n v="77593747"/>
    <x v="40"/>
    <x v="11"/>
  </r>
  <r>
    <n v="77593749"/>
    <x v="40"/>
    <x v="17"/>
  </r>
  <r>
    <n v="77593750"/>
    <x v="41"/>
    <x v="7"/>
  </r>
  <r>
    <n v="77593751"/>
    <x v="40"/>
    <x v="11"/>
  </r>
  <r>
    <n v="77593753"/>
    <x v="41"/>
    <x v="16"/>
  </r>
  <r>
    <n v="77593754"/>
    <x v="40"/>
    <x v="7"/>
  </r>
  <r>
    <n v="77593755"/>
    <x v="40"/>
    <x v="5"/>
  </r>
  <r>
    <n v="77593756"/>
    <x v="5"/>
    <x v="8"/>
  </r>
  <r>
    <n v="77593757"/>
    <x v="40"/>
    <x v="18"/>
  </r>
  <r>
    <n v="77593760"/>
    <x v="40"/>
    <x v="5"/>
  </r>
  <r>
    <n v="77593761"/>
    <x v="41"/>
    <x v="17"/>
  </r>
  <r>
    <n v="77593762"/>
    <x v="40"/>
    <x v="16"/>
  </r>
  <r>
    <n v="77593764"/>
    <x v="41"/>
    <x v="5"/>
  </r>
  <r>
    <n v="77593765"/>
    <x v="41"/>
    <x v="10"/>
  </r>
  <r>
    <n v="77593766"/>
    <x v="41"/>
    <x v="1"/>
  </r>
  <r>
    <n v="77593769"/>
    <x v="40"/>
    <x v="10"/>
  </r>
  <r>
    <n v="77593772"/>
    <x v="41"/>
    <x v="12"/>
  </r>
  <r>
    <n v="77593773"/>
    <x v="40"/>
    <x v="6"/>
  </r>
  <r>
    <n v="77593776"/>
    <x v="4"/>
    <x v="13"/>
  </r>
  <r>
    <n v="77593777"/>
    <x v="41"/>
    <x v="14"/>
  </r>
  <r>
    <n v="77593778"/>
    <x v="40"/>
    <x v="13"/>
  </r>
  <r>
    <n v="77593787"/>
    <x v="4"/>
    <x v="11"/>
  </r>
  <r>
    <n v="77593788"/>
    <x v="4"/>
    <x v="11"/>
  </r>
  <r>
    <n v="77593792"/>
    <x v="41"/>
    <x v="6"/>
  </r>
  <r>
    <n v="77593793"/>
    <x v="40"/>
    <x v="16"/>
  </r>
  <r>
    <n v="77593794"/>
    <x v="40"/>
    <x v="14"/>
  </r>
  <r>
    <n v="77593795"/>
    <x v="40"/>
    <x v="13"/>
  </r>
  <r>
    <n v="77593796"/>
    <x v="42"/>
    <x v="10"/>
  </r>
  <r>
    <n v="77593797"/>
    <x v="40"/>
    <x v="15"/>
  </r>
  <r>
    <n v="77593798"/>
    <x v="40"/>
    <x v="13"/>
  </r>
  <r>
    <n v="77593799"/>
    <x v="40"/>
    <x v="7"/>
  </r>
  <r>
    <n v="77593801"/>
    <x v="40"/>
    <x v="13"/>
  </r>
  <r>
    <n v="77593804"/>
    <x v="40"/>
    <x v="16"/>
  </r>
  <r>
    <n v="77593806"/>
    <x v="40"/>
    <x v="9"/>
  </r>
  <r>
    <n v="77593808"/>
    <x v="40"/>
    <x v="3"/>
  </r>
  <r>
    <n v="77593809"/>
    <x v="40"/>
    <x v="1"/>
  </r>
  <r>
    <n v="77593810"/>
    <x v="40"/>
    <x v="13"/>
  </r>
  <r>
    <n v="77593812"/>
    <x v="41"/>
    <x v="2"/>
  </r>
  <r>
    <n v="77593813"/>
    <x v="41"/>
    <x v="7"/>
  </r>
  <r>
    <n v="77593814"/>
    <x v="40"/>
    <x v="16"/>
  </r>
  <r>
    <n v="77593815"/>
    <x v="5"/>
    <x v="5"/>
  </r>
  <r>
    <n v="77593816"/>
    <x v="4"/>
    <x v="14"/>
  </r>
  <r>
    <n v="77593817"/>
    <x v="40"/>
    <x v="6"/>
  </r>
  <r>
    <n v="77593818"/>
    <x v="40"/>
    <x v="2"/>
  </r>
  <r>
    <n v="77593819"/>
    <x v="41"/>
    <x v="2"/>
  </r>
  <r>
    <n v="77593820"/>
    <x v="5"/>
    <x v="5"/>
  </r>
  <r>
    <n v="77593821"/>
    <x v="40"/>
    <x v="5"/>
  </r>
  <r>
    <n v="77593822"/>
    <x v="40"/>
    <x v="5"/>
  </r>
  <r>
    <n v="77593823"/>
    <x v="41"/>
    <x v="17"/>
  </r>
  <r>
    <n v="77593824"/>
    <x v="40"/>
    <x v="14"/>
  </r>
  <r>
    <n v="77593825"/>
    <x v="40"/>
    <x v="5"/>
  </r>
  <r>
    <n v="77593826"/>
    <x v="40"/>
    <x v="18"/>
  </r>
  <r>
    <n v="77593827"/>
    <x v="41"/>
    <x v="0"/>
  </r>
  <r>
    <n v="77593828"/>
    <x v="40"/>
    <x v="18"/>
  </r>
  <r>
    <n v="77593829"/>
    <x v="40"/>
    <x v="0"/>
  </r>
  <r>
    <n v="77593831"/>
    <x v="40"/>
    <x v="16"/>
  </r>
  <r>
    <n v="77593832"/>
    <x v="41"/>
    <x v="14"/>
  </r>
  <r>
    <n v="77593833"/>
    <x v="40"/>
    <x v="8"/>
  </r>
  <r>
    <n v="77593835"/>
    <x v="40"/>
    <x v="16"/>
  </r>
  <r>
    <n v="77593836"/>
    <x v="40"/>
    <x v="0"/>
  </r>
  <r>
    <n v="77593837"/>
    <x v="41"/>
    <x v="16"/>
  </r>
  <r>
    <n v="77593842"/>
    <x v="40"/>
    <x v="2"/>
  </r>
  <r>
    <n v="77593843"/>
    <x v="41"/>
    <x v="5"/>
  </r>
  <r>
    <n v="77593844"/>
    <x v="40"/>
    <x v="14"/>
  </r>
  <r>
    <n v="77593846"/>
    <x v="40"/>
    <x v="5"/>
  </r>
  <r>
    <n v="77593851"/>
    <x v="40"/>
    <x v="1"/>
  </r>
  <r>
    <n v="77593852"/>
    <x v="40"/>
    <x v="11"/>
  </r>
  <r>
    <n v="77593853"/>
    <x v="40"/>
    <x v="14"/>
  </r>
  <r>
    <n v="77593858"/>
    <x v="41"/>
    <x v="0"/>
  </r>
  <r>
    <n v="77593859"/>
    <x v="40"/>
    <x v="7"/>
  </r>
  <r>
    <n v="77593861"/>
    <x v="40"/>
    <x v="16"/>
  </r>
  <r>
    <n v="77593862"/>
    <x v="40"/>
    <x v="18"/>
  </r>
  <r>
    <n v="77593863"/>
    <x v="40"/>
    <x v="17"/>
  </r>
  <r>
    <n v="77593864"/>
    <x v="4"/>
    <x v="12"/>
  </r>
  <r>
    <n v="77593865"/>
    <x v="40"/>
    <x v="13"/>
  </r>
  <r>
    <n v="77593866"/>
    <x v="40"/>
    <x v="14"/>
  </r>
  <r>
    <n v="77593867"/>
    <x v="40"/>
    <x v="6"/>
  </r>
  <r>
    <n v="77593868"/>
    <x v="40"/>
    <x v="17"/>
  </r>
  <r>
    <n v="77593869"/>
    <x v="40"/>
    <x v="12"/>
  </r>
  <r>
    <n v="77593870"/>
    <x v="41"/>
    <x v="14"/>
  </r>
  <r>
    <n v="77593871"/>
    <x v="5"/>
    <x v="1"/>
  </r>
  <r>
    <n v="77593872"/>
    <x v="41"/>
    <x v="2"/>
  </r>
  <r>
    <n v="77593874"/>
    <x v="40"/>
    <x v="6"/>
  </r>
  <r>
    <n v="77593876"/>
    <x v="41"/>
    <x v="7"/>
  </r>
  <r>
    <n v="77593877"/>
    <x v="41"/>
    <x v="17"/>
  </r>
  <r>
    <n v="77593878"/>
    <x v="41"/>
    <x v="12"/>
  </r>
  <r>
    <n v="77593879"/>
    <x v="40"/>
    <x v="6"/>
  </r>
  <r>
    <n v="77593881"/>
    <x v="40"/>
    <x v="17"/>
  </r>
  <r>
    <n v="77593883"/>
    <x v="41"/>
    <x v="17"/>
  </r>
  <r>
    <n v="77593886"/>
    <x v="40"/>
    <x v="5"/>
  </r>
  <r>
    <n v="77593887"/>
    <x v="40"/>
    <x v="11"/>
  </r>
  <r>
    <n v="77593889"/>
    <x v="41"/>
    <x v="1"/>
  </r>
  <r>
    <n v="77593891"/>
    <x v="5"/>
    <x v="1"/>
  </r>
  <r>
    <n v="77593893"/>
    <x v="40"/>
    <x v="13"/>
  </r>
  <r>
    <n v="77593894"/>
    <x v="40"/>
    <x v="13"/>
  </r>
  <r>
    <n v="77593895"/>
    <x v="40"/>
    <x v="16"/>
  </r>
  <r>
    <n v="77593897"/>
    <x v="40"/>
    <x v="7"/>
  </r>
  <r>
    <n v="77593898"/>
    <x v="40"/>
    <x v="16"/>
  </r>
  <r>
    <n v="77593899"/>
    <x v="41"/>
    <x v="12"/>
  </r>
  <r>
    <n v="77593900"/>
    <x v="41"/>
    <x v="15"/>
  </r>
  <r>
    <n v="77593903"/>
    <x v="41"/>
    <x v="10"/>
  </r>
  <r>
    <n v="77593904"/>
    <x v="40"/>
    <x v="16"/>
  </r>
  <r>
    <n v="77593905"/>
    <x v="40"/>
    <x v="18"/>
  </r>
  <r>
    <n v="77593906"/>
    <x v="40"/>
    <x v="7"/>
  </r>
  <r>
    <n v="77593907"/>
    <x v="40"/>
    <x v="16"/>
  </r>
  <r>
    <n v="77593909"/>
    <x v="40"/>
    <x v="9"/>
  </r>
  <r>
    <n v="77593910"/>
    <x v="41"/>
    <x v="17"/>
  </r>
  <r>
    <n v="77593911"/>
    <x v="40"/>
    <x v="6"/>
  </r>
  <r>
    <n v="77593912"/>
    <x v="40"/>
    <x v="8"/>
  </r>
  <r>
    <n v="77593913"/>
    <x v="62"/>
    <x v="4"/>
  </r>
  <r>
    <n v="77593913"/>
    <x v="41"/>
    <x v="4"/>
  </r>
  <r>
    <n v="77593915"/>
    <x v="40"/>
    <x v="15"/>
  </r>
  <r>
    <n v="77593916"/>
    <x v="40"/>
    <x v="2"/>
  </r>
  <r>
    <n v="77593917"/>
    <x v="41"/>
    <x v="17"/>
  </r>
  <r>
    <n v="77593918"/>
    <x v="41"/>
    <x v="0"/>
  </r>
  <r>
    <n v="77593919"/>
    <x v="40"/>
    <x v="3"/>
  </r>
  <r>
    <n v="77593920"/>
    <x v="40"/>
    <x v="8"/>
  </r>
  <r>
    <n v="77593921"/>
    <x v="40"/>
    <x v="2"/>
  </r>
  <r>
    <n v="77593922"/>
    <x v="40"/>
    <x v="1"/>
  </r>
  <r>
    <n v="77593923"/>
    <x v="40"/>
    <x v="4"/>
  </r>
  <r>
    <n v="77593924"/>
    <x v="41"/>
    <x v="7"/>
  </r>
  <r>
    <n v="77593925"/>
    <x v="40"/>
    <x v="11"/>
  </r>
  <r>
    <n v="77593929"/>
    <x v="40"/>
    <x v="2"/>
  </r>
  <r>
    <n v="77593931"/>
    <x v="40"/>
    <x v="8"/>
  </r>
  <r>
    <n v="77593932"/>
    <x v="40"/>
    <x v="3"/>
  </r>
  <r>
    <n v="77593933"/>
    <x v="41"/>
    <x v="12"/>
  </r>
  <r>
    <n v="77593936"/>
    <x v="40"/>
    <x v="16"/>
  </r>
  <r>
    <n v="77593939"/>
    <x v="5"/>
    <x v="0"/>
  </r>
  <r>
    <n v="77593941"/>
    <x v="41"/>
    <x v="18"/>
  </r>
  <r>
    <n v="77593944"/>
    <x v="40"/>
    <x v="12"/>
  </r>
  <r>
    <n v="77593945"/>
    <x v="5"/>
    <x v="4"/>
  </r>
  <r>
    <n v="77593946"/>
    <x v="41"/>
    <x v="10"/>
  </r>
  <r>
    <n v="77593948"/>
    <x v="4"/>
    <x v="5"/>
  </r>
  <r>
    <n v="77593950"/>
    <x v="40"/>
    <x v="1"/>
  </r>
  <r>
    <n v="77593951"/>
    <x v="40"/>
    <x v="6"/>
  </r>
  <r>
    <n v="77593954"/>
    <x v="40"/>
    <x v="3"/>
  </r>
  <r>
    <n v="77593956"/>
    <x v="40"/>
    <x v="3"/>
  </r>
  <r>
    <n v="77593957"/>
    <x v="40"/>
    <x v="7"/>
  </r>
  <r>
    <n v="77593960"/>
    <x v="40"/>
    <x v="5"/>
  </r>
  <r>
    <n v="77593962"/>
    <x v="40"/>
    <x v="18"/>
  </r>
  <r>
    <n v="77593963"/>
    <x v="40"/>
    <x v="11"/>
  </r>
  <r>
    <n v="77593964"/>
    <x v="41"/>
    <x v="16"/>
  </r>
  <r>
    <n v="77593965"/>
    <x v="41"/>
    <x v="1"/>
  </r>
  <r>
    <n v="77593966"/>
    <x v="40"/>
    <x v="2"/>
  </r>
  <r>
    <n v="77593967"/>
    <x v="41"/>
    <x v="1"/>
  </r>
  <r>
    <n v="77593969"/>
    <x v="40"/>
    <x v="6"/>
  </r>
  <r>
    <n v="77593971"/>
    <x v="40"/>
    <x v="11"/>
  </r>
  <r>
    <n v="77593972"/>
    <x v="40"/>
    <x v="17"/>
  </r>
  <r>
    <n v="77593974"/>
    <x v="41"/>
    <x v="4"/>
  </r>
  <r>
    <n v="77593975"/>
    <x v="40"/>
    <x v="5"/>
  </r>
  <r>
    <n v="77593976"/>
    <x v="41"/>
    <x v="7"/>
  </r>
  <r>
    <n v="77593977"/>
    <x v="5"/>
    <x v="14"/>
  </r>
  <r>
    <n v="77593978"/>
    <x v="40"/>
    <x v="1"/>
  </r>
  <r>
    <n v="77593980"/>
    <x v="40"/>
    <x v="8"/>
  </r>
  <r>
    <n v="77593983"/>
    <x v="41"/>
    <x v="16"/>
  </r>
  <r>
    <n v="77593984"/>
    <x v="40"/>
    <x v="3"/>
  </r>
  <r>
    <n v="77593988"/>
    <x v="40"/>
    <x v="2"/>
  </r>
  <r>
    <n v="77593991"/>
    <x v="40"/>
    <x v="4"/>
  </r>
  <r>
    <n v="77593993"/>
    <x v="5"/>
    <x v="12"/>
  </r>
  <r>
    <n v="77593994"/>
    <x v="40"/>
    <x v="1"/>
  </r>
  <r>
    <n v="77593995"/>
    <x v="41"/>
    <x v="1"/>
  </r>
  <r>
    <n v="77593997"/>
    <x v="40"/>
    <x v="7"/>
  </r>
  <r>
    <n v="77593999"/>
    <x v="41"/>
    <x v="11"/>
  </r>
  <r>
    <n v="77594000"/>
    <x v="40"/>
    <x v="10"/>
  </r>
  <r>
    <n v="77594001"/>
    <x v="40"/>
    <x v="16"/>
  </r>
  <r>
    <n v="77594002"/>
    <x v="40"/>
    <x v="2"/>
  </r>
  <r>
    <n v="77594003"/>
    <x v="48"/>
    <x v="11"/>
  </r>
  <r>
    <n v="77594004"/>
    <x v="40"/>
    <x v="11"/>
  </r>
  <r>
    <n v="77594005"/>
    <x v="40"/>
    <x v="5"/>
  </r>
  <r>
    <n v="77594006"/>
    <x v="40"/>
    <x v="6"/>
  </r>
  <r>
    <n v="77594007"/>
    <x v="41"/>
    <x v="9"/>
  </r>
  <r>
    <n v="77594008"/>
    <x v="5"/>
    <x v="4"/>
  </r>
  <r>
    <n v="77594010"/>
    <x v="40"/>
    <x v="4"/>
  </r>
  <r>
    <n v="77594012"/>
    <x v="41"/>
    <x v="7"/>
  </r>
  <r>
    <n v="77594014"/>
    <x v="40"/>
    <x v="2"/>
  </r>
  <r>
    <n v="77594015"/>
    <x v="5"/>
    <x v="6"/>
  </r>
  <r>
    <n v="77594016"/>
    <x v="4"/>
    <x v="8"/>
  </r>
  <r>
    <n v="77594017"/>
    <x v="40"/>
    <x v="5"/>
  </r>
  <r>
    <n v="77594019"/>
    <x v="40"/>
    <x v="8"/>
  </r>
  <r>
    <n v="77594020"/>
    <x v="40"/>
    <x v="8"/>
  </r>
  <r>
    <n v="77594021"/>
    <x v="5"/>
    <x v="13"/>
  </r>
  <r>
    <n v="77594022"/>
    <x v="41"/>
    <x v="6"/>
  </r>
  <r>
    <n v="77594023"/>
    <x v="41"/>
    <x v="7"/>
  </r>
  <r>
    <n v="77594025"/>
    <x v="40"/>
    <x v="5"/>
  </r>
  <r>
    <n v="77594026"/>
    <x v="40"/>
    <x v="0"/>
  </r>
  <r>
    <n v="77594027"/>
    <x v="40"/>
    <x v="6"/>
  </r>
  <r>
    <n v="77594028"/>
    <x v="40"/>
    <x v="14"/>
  </r>
  <r>
    <n v="77594029"/>
    <x v="40"/>
    <x v="13"/>
  </r>
  <r>
    <n v="77594030"/>
    <x v="40"/>
    <x v="10"/>
  </r>
  <r>
    <n v="77594032"/>
    <x v="40"/>
    <x v="13"/>
  </r>
  <r>
    <n v="77594033"/>
    <x v="40"/>
    <x v="10"/>
  </r>
  <r>
    <n v="77594034"/>
    <x v="4"/>
    <x v="12"/>
  </r>
  <r>
    <n v="77594037"/>
    <x v="41"/>
    <x v="0"/>
  </r>
  <r>
    <n v="77594038"/>
    <x v="41"/>
    <x v="6"/>
  </r>
  <r>
    <n v="77594039"/>
    <x v="40"/>
    <x v="5"/>
  </r>
  <r>
    <n v="77594040"/>
    <x v="48"/>
    <x v="15"/>
  </r>
  <r>
    <n v="77594041"/>
    <x v="4"/>
    <x v="15"/>
  </r>
  <r>
    <n v="77594044"/>
    <x v="40"/>
    <x v="9"/>
  </r>
  <r>
    <n v="77594046"/>
    <x v="40"/>
    <x v="12"/>
  </r>
  <r>
    <n v="77594050"/>
    <x v="40"/>
    <x v="4"/>
  </r>
  <r>
    <n v="77594051"/>
    <x v="40"/>
    <x v="16"/>
  </r>
  <r>
    <n v="77594052"/>
    <x v="40"/>
    <x v="12"/>
  </r>
  <r>
    <n v="77594053"/>
    <x v="41"/>
    <x v="6"/>
  </r>
  <r>
    <n v="77594054"/>
    <x v="4"/>
    <x v="12"/>
  </r>
  <r>
    <n v="77594055"/>
    <x v="40"/>
    <x v="18"/>
  </r>
  <r>
    <n v="77594056"/>
    <x v="40"/>
    <x v="11"/>
  </r>
  <r>
    <n v="77594057"/>
    <x v="40"/>
    <x v="11"/>
  </r>
  <r>
    <n v="77594058"/>
    <x v="40"/>
    <x v="5"/>
  </r>
  <r>
    <n v="77594059"/>
    <x v="40"/>
    <x v="5"/>
  </r>
  <r>
    <n v="77594060"/>
    <x v="40"/>
    <x v="0"/>
  </r>
  <r>
    <n v="77594061"/>
    <x v="42"/>
    <x v="9"/>
  </r>
  <r>
    <n v="77594062"/>
    <x v="40"/>
    <x v="15"/>
  </r>
  <r>
    <n v="77594063"/>
    <x v="40"/>
    <x v="4"/>
  </r>
  <r>
    <n v="77594066"/>
    <x v="40"/>
    <x v="4"/>
  </r>
  <r>
    <n v="77594067"/>
    <x v="40"/>
    <x v="8"/>
  </r>
  <r>
    <n v="77594068"/>
    <x v="40"/>
    <x v="9"/>
  </r>
  <r>
    <n v="77594072"/>
    <x v="40"/>
    <x v="11"/>
  </r>
  <r>
    <n v="77594075"/>
    <x v="4"/>
    <x v="15"/>
  </r>
  <r>
    <n v="77594076"/>
    <x v="41"/>
    <x v="2"/>
  </r>
  <r>
    <n v="77594077"/>
    <x v="40"/>
    <x v="16"/>
  </r>
  <r>
    <n v="77594078"/>
    <x v="40"/>
    <x v="5"/>
  </r>
  <r>
    <n v="77594080"/>
    <x v="40"/>
    <x v="4"/>
  </r>
  <r>
    <n v="77594082"/>
    <x v="40"/>
    <x v="7"/>
  </r>
  <r>
    <n v="77594083"/>
    <x v="52"/>
    <x v="15"/>
  </r>
  <r>
    <n v="77594084"/>
    <x v="41"/>
    <x v="5"/>
  </r>
  <r>
    <n v="77594085"/>
    <x v="5"/>
    <x v="1"/>
  </r>
  <r>
    <n v="77594086"/>
    <x v="41"/>
    <x v="0"/>
  </r>
  <r>
    <n v="77594089"/>
    <x v="40"/>
    <x v="4"/>
  </r>
  <r>
    <n v="77594090"/>
    <x v="40"/>
    <x v="0"/>
  </r>
  <r>
    <n v="77594091"/>
    <x v="41"/>
    <x v="15"/>
  </r>
  <r>
    <n v="77594094"/>
    <x v="40"/>
    <x v="18"/>
  </r>
  <r>
    <n v="77594095"/>
    <x v="40"/>
    <x v="0"/>
  </r>
  <r>
    <n v="77594096"/>
    <x v="41"/>
    <x v="7"/>
  </r>
  <r>
    <n v="77594097"/>
    <x v="41"/>
    <x v="1"/>
  </r>
  <r>
    <n v="77594099"/>
    <x v="40"/>
    <x v="3"/>
  </r>
  <r>
    <n v="77594102"/>
    <x v="40"/>
    <x v="14"/>
  </r>
  <r>
    <n v="77594103"/>
    <x v="40"/>
    <x v="7"/>
  </r>
  <r>
    <n v="77594104"/>
    <x v="40"/>
    <x v="3"/>
  </r>
  <r>
    <n v="77594105"/>
    <x v="40"/>
    <x v="2"/>
  </r>
  <r>
    <n v="77594106"/>
    <x v="40"/>
    <x v="16"/>
  </r>
  <r>
    <n v="77594108"/>
    <x v="5"/>
    <x v="0"/>
  </r>
  <r>
    <n v="77594109"/>
    <x v="5"/>
    <x v="9"/>
  </r>
  <r>
    <n v="77594110"/>
    <x v="40"/>
    <x v="16"/>
  </r>
  <r>
    <n v="77594112"/>
    <x v="40"/>
    <x v="18"/>
  </r>
  <r>
    <n v="77594113"/>
    <x v="40"/>
    <x v="7"/>
  </r>
  <r>
    <n v="77594114"/>
    <x v="40"/>
    <x v="3"/>
  </r>
  <r>
    <n v="77594115"/>
    <x v="5"/>
    <x v="2"/>
  </r>
  <r>
    <n v="77594116"/>
    <x v="40"/>
    <x v="7"/>
  </r>
  <r>
    <n v="77594117"/>
    <x v="40"/>
    <x v="4"/>
  </r>
  <r>
    <n v="77594118"/>
    <x v="40"/>
    <x v="15"/>
  </r>
  <r>
    <n v="77594119"/>
    <x v="40"/>
    <x v="4"/>
  </r>
  <r>
    <n v="77594120"/>
    <x v="41"/>
    <x v="15"/>
  </r>
  <r>
    <n v="77594121"/>
    <x v="40"/>
    <x v="10"/>
  </r>
  <r>
    <n v="77594123"/>
    <x v="40"/>
    <x v="3"/>
  </r>
  <r>
    <n v="77594125"/>
    <x v="40"/>
    <x v="5"/>
  </r>
  <r>
    <n v="77594126"/>
    <x v="40"/>
    <x v="14"/>
  </r>
  <r>
    <n v="77594128"/>
    <x v="40"/>
    <x v="14"/>
  </r>
  <r>
    <n v="77594129"/>
    <x v="40"/>
    <x v="2"/>
  </r>
  <r>
    <n v="77594130"/>
    <x v="40"/>
    <x v="18"/>
  </r>
  <r>
    <n v="77594131"/>
    <x v="40"/>
    <x v="16"/>
  </r>
  <r>
    <n v="77594132"/>
    <x v="41"/>
    <x v="14"/>
  </r>
  <r>
    <n v="77594136"/>
    <x v="40"/>
    <x v="6"/>
  </r>
  <r>
    <n v="77594137"/>
    <x v="40"/>
    <x v="7"/>
  </r>
  <r>
    <n v="77594139"/>
    <x v="41"/>
    <x v="11"/>
  </r>
  <r>
    <n v="77594140"/>
    <x v="4"/>
    <x v="12"/>
  </r>
  <r>
    <n v="77594142"/>
    <x v="40"/>
    <x v="17"/>
  </r>
  <r>
    <n v="77594143"/>
    <x v="40"/>
    <x v="13"/>
  </r>
  <r>
    <n v="77594144"/>
    <x v="40"/>
    <x v="4"/>
  </r>
  <r>
    <n v="77594145"/>
    <x v="40"/>
    <x v="6"/>
  </r>
  <r>
    <n v="77594146"/>
    <x v="40"/>
    <x v="12"/>
  </r>
  <r>
    <n v="77594148"/>
    <x v="40"/>
    <x v="0"/>
  </r>
  <r>
    <n v="77594149"/>
    <x v="4"/>
    <x v="12"/>
  </r>
  <r>
    <n v="77594151"/>
    <x v="40"/>
    <x v="6"/>
  </r>
  <r>
    <n v="77594152"/>
    <x v="5"/>
    <x v="11"/>
  </r>
  <r>
    <n v="77594153"/>
    <x v="41"/>
    <x v="15"/>
  </r>
  <r>
    <n v="77594155"/>
    <x v="40"/>
    <x v="7"/>
  </r>
  <r>
    <n v="77594156"/>
    <x v="40"/>
    <x v="10"/>
  </r>
  <r>
    <n v="77594157"/>
    <x v="41"/>
    <x v="18"/>
  </r>
  <r>
    <n v="77594158"/>
    <x v="40"/>
    <x v="16"/>
  </r>
  <r>
    <n v="77594159"/>
    <x v="40"/>
    <x v="16"/>
  </r>
  <r>
    <n v="77594160"/>
    <x v="40"/>
    <x v="16"/>
  </r>
  <r>
    <n v="77594161"/>
    <x v="40"/>
    <x v="16"/>
  </r>
  <r>
    <n v="77594162"/>
    <x v="41"/>
    <x v="18"/>
  </r>
  <r>
    <n v="77594165"/>
    <x v="40"/>
    <x v="2"/>
  </r>
  <r>
    <n v="77594166"/>
    <x v="40"/>
    <x v="13"/>
  </r>
  <r>
    <n v="77594167"/>
    <x v="40"/>
    <x v="4"/>
  </r>
  <r>
    <n v="77594168"/>
    <x v="40"/>
    <x v="3"/>
  </r>
  <r>
    <n v="77594169"/>
    <x v="40"/>
    <x v="18"/>
  </r>
  <r>
    <n v="77594171"/>
    <x v="40"/>
    <x v="8"/>
  </r>
  <r>
    <n v="77594172"/>
    <x v="41"/>
    <x v="4"/>
  </r>
  <r>
    <n v="77594173"/>
    <x v="40"/>
    <x v="8"/>
  </r>
  <r>
    <n v="77594174"/>
    <x v="40"/>
    <x v="7"/>
  </r>
  <r>
    <n v="77594175"/>
    <x v="41"/>
    <x v="5"/>
  </r>
  <r>
    <n v="77594176"/>
    <x v="40"/>
    <x v="13"/>
  </r>
  <r>
    <n v="77594178"/>
    <x v="4"/>
    <x v="12"/>
  </r>
  <r>
    <n v="77594180"/>
    <x v="40"/>
    <x v="5"/>
  </r>
  <r>
    <n v="77594182"/>
    <x v="40"/>
    <x v="10"/>
  </r>
  <r>
    <n v="77594183"/>
    <x v="40"/>
    <x v="9"/>
  </r>
  <r>
    <n v="77594184"/>
    <x v="41"/>
    <x v="18"/>
  </r>
  <r>
    <n v="77594185"/>
    <x v="40"/>
    <x v="16"/>
  </r>
  <r>
    <n v="77594186"/>
    <x v="40"/>
    <x v="13"/>
  </r>
  <r>
    <n v="77594188"/>
    <x v="5"/>
    <x v="3"/>
  </r>
  <r>
    <n v="77594189"/>
    <x v="40"/>
    <x v="5"/>
  </r>
  <r>
    <n v="77594190"/>
    <x v="41"/>
    <x v="12"/>
  </r>
  <r>
    <n v="77594191"/>
    <x v="5"/>
    <x v="4"/>
  </r>
  <r>
    <n v="77594192"/>
    <x v="40"/>
    <x v="16"/>
  </r>
  <r>
    <n v="77594194"/>
    <x v="40"/>
    <x v="4"/>
  </r>
  <r>
    <n v="77594195"/>
    <x v="40"/>
    <x v="13"/>
  </r>
  <r>
    <n v="77594196"/>
    <x v="41"/>
    <x v="9"/>
  </r>
  <r>
    <n v="77594197"/>
    <x v="5"/>
    <x v="16"/>
  </r>
  <r>
    <n v="77594198"/>
    <x v="40"/>
    <x v="14"/>
  </r>
  <r>
    <n v="77594199"/>
    <x v="41"/>
    <x v="16"/>
  </r>
  <r>
    <n v="77594201"/>
    <x v="4"/>
    <x v="11"/>
  </r>
  <r>
    <n v="77594204"/>
    <x v="40"/>
    <x v="17"/>
  </r>
  <r>
    <n v="77594206"/>
    <x v="40"/>
    <x v="12"/>
  </r>
  <r>
    <n v="77594208"/>
    <x v="41"/>
    <x v="5"/>
  </r>
  <r>
    <n v="77594210"/>
    <x v="41"/>
    <x v="18"/>
  </r>
  <r>
    <n v="77594211"/>
    <x v="40"/>
    <x v="0"/>
  </r>
  <r>
    <n v="77594212"/>
    <x v="40"/>
    <x v="4"/>
  </r>
  <r>
    <n v="77594214"/>
    <x v="40"/>
    <x v="5"/>
  </r>
  <r>
    <n v="77594215"/>
    <x v="40"/>
    <x v="10"/>
  </r>
  <r>
    <n v="77594216"/>
    <x v="40"/>
    <x v="10"/>
  </r>
  <r>
    <n v="77594217"/>
    <x v="41"/>
    <x v="8"/>
  </r>
  <r>
    <n v="77594220"/>
    <x v="40"/>
    <x v="4"/>
  </r>
  <r>
    <n v="77594221"/>
    <x v="40"/>
    <x v="18"/>
  </r>
  <r>
    <n v="77594222"/>
    <x v="41"/>
    <x v="9"/>
  </r>
  <r>
    <n v="77594224"/>
    <x v="40"/>
    <x v="7"/>
  </r>
  <r>
    <n v="77594225"/>
    <x v="4"/>
    <x v="12"/>
  </r>
  <r>
    <n v="77594227"/>
    <x v="40"/>
    <x v="16"/>
  </r>
  <r>
    <n v="77594229"/>
    <x v="40"/>
    <x v="2"/>
  </r>
  <r>
    <n v="77594230"/>
    <x v="40"/>
    <x v="7"/>
  </r>
  <r>
    <n v="77594231"/>
    <x v="40"/>
    <x v="2"/>
  </r>
  <r>
    <n v="77594233"/>
    <x v="40"/>
    <x v="6"/>
  </r>
  <r>
    <n v="77594235"/>
    <x v="40"/>
    <x v="2"/>
  </r>
  <r>
    <n v="77594236"/>
    <x v="41"/>
    <x v="14"/>
  </r>
  <r>
    <n v="77594240"/>
    <x v="40"/>
    <x v="1"/>
  </r>
  <r>
    <n v="77594241"/>
    <x v="5"/>
    <x v="13"/>
  </r>
  <r>
    <n v="77594242"/>
    <x v="40"/>
    <x v="18"/>
  </r>
  <r>
    <n v="77594244"/>
    <x v="40"/>
    <x v="4"/>
  </r>
  <r>
    <n v="77594246"/>
    <x v="40"/>
    <x v="3"/>
  </r>
  <r>
    <n v="77594248"/>
    <x v="40"/>
    <x v="15"/>
  </r>
  <r>
    <n v="77594249"/>
    <x v="41"/>
    <x v="10"/>
  </r>
  <r>
    <n v="77594250"/>
    <x v="40"/>
    <x v="6"/>
  </r>
  <r>
    <n v="77594251"/>
    <x v="41"/>
    <x v="6"/>
  </r>
  <r>
    <n v="77594254"/>
    <x v="40"/>
    <x v="4"/>
  </r>
  <r>
    <n v="77594255"/>
    <x v="40"/>
    <x v="18"/>
  </r>
  <r>
    <n v="77594256"/>
    <x v="40"/>
    <x v="4"/>
  </r>
  <r>
    <n v="77594257"/>
    <x v="41"/>
    <x v="16"/>
  </r>
  <r>
    <n v="77594258"/>
    <x v="41"/>
    <x v="14"/>
  </r>
  <r>
    <n v="77594259"/>
    <x v="40"/>
    <x v="3"/>
  </r>
  <r>
    <n v="77594261"/>
    <x v="40"/>
    <x v="14"/>
  </r>
  <r>
    <n v="77594262"/>
    <x v="41"/>
    <x v="5"/>
  </r>
  <r>
    <n v="77594263"/>
    <x v="40"/>
    <x v="0"/>
  </r>
  <r>
    <n v="77594264"/>
    <x v="40"/>
    <x v="5"/>
  </r>
  <r>
    <n v="77594265"/>
    <x v="41"/>
    <x v="2"/>
  </r>
  <r>
    <n v="77594266"/>
    <x v="40"/>
    <x v="9"/>
  </r>
  <r>
    <n v="77594267"/>
    <x v="40"/>
    <x v="12"/>
  </r>
  <r>
    <n v="77594268"/>
    <x v="40"/>
    <x v="7"/>
  </r>
  <r>
    <n v="77594269"/>
    <x v="40"/>
    <x v="5"/>
  </r>
  <r>
    <n v="77594270"/>
    <x v="40"/>
    <x v="16"/>
  </r>
  <r>
    <n v="77594271"/>
    <x v="40"/>
    <x v="18"/>
  </r>
  <r>
    <n v="77594272"/>
    <x v="40"/>
    <x v="2"/>
  </r>
  <r>
    <n v="77594273"/>
    <x v="40"/>
    <x v="13"/>
  </r>
  <r>
    <n v="77594275"/>
    <x v="40"/>
    <x v="5"/>
  </r>
  <r>
    <n v="77594276"/>
    <x v="5"/>
    <x v="13"/>
  </r>
  <r>
    <n v="77594277"/>
    <x v="5"/>
    <x v="13"/>
  </r>
  <r>
    <n v="77594280"/>
    <x v="40"/>
    <x v="4"/>
  </r>
  <r>
    <n v="77594281"/>
    <x v="40"/>
    <x v="7"/>
  </r>
  <r>
    <n v="77594283"/>
    <x v="41"/>
    <x v="16"/>
  </r>
  <r>
    <n v="77594285"/>
    <x v="40"/>
    <x v="6"/>
  </r>
  <r>
    <n v="77594286"/>
    <x v="40"/>
    <x v="0"/>
  </r>
  <r>
    <n v="77594287"/>
    <x v="40"/>
    <x v="13"/>
  </r>
  <r>
    <n v="77594289"/>
    <x v="40"/>
    <x v="6"/>
  </r>
  <r>
    <n v="77594290"/>
    <x v="40"/>
    <x v="14"/>
  </r>
  <r>
    <n v="77594291"/>
    <x v="5"/>
    <x v="18"/>
  </r>
  <r>
    <n v="77594292"/>
    <x v="40"/>
    <x v="6"/>
  </r>
  <r>
    <n v="77594293"/>
    <x v="40"/>
    <x v="6"/>
  </r>
  <r>
    <n v="77594294"/>
    <x v="40"/>
    <x v="12"/>
  </r>
  <r>
    <n v="77594295"/>
    <x v="40"/>
    <x v="4"/>
  </r>
  <r>
    <n v="77594299"/>
    <x v="40"/>
    <x v="2"/>
  </r>
  <r>
    <n v="77594300"/>
    <x v="41"/>
    <x v="6"/>
  </r>
  <r>
    <n v="77594301"/>
    <x v="40"/>
    <x v="12"/>
  </r>
  <r>
    <n v="77594303"/>
    <x v="40"/>
    <x v="4"/>
  </r>
  <r>
    <n v="77594304"/>
    <x v="5"/>
    <x v="6"/>
  </r>
  <r>
    <n v="77594306"/>
    <x v="40"/>
    <x v="16"/>
  </r>
  <r>
    <n v="77594307"/>
    <x v="41"/>
    <x v="15"/>
  </r>
  <r>
    <n v="77594308"/>
    <x v="40"/>
    <x v="13"/>
  </r>
  <r>
    <n v="77594309"/>
    <x v="41"/>
    <x v="15"/>
  </r>
  <r>
    <n v="77594310"/>
    <x v="41"/>
    <x v="16"/>
  </r>
  <r>
    <n v="77594311"/>
    <x v="41"/>
    <x v="18"/>
  </r>
  <r>
    <n v="77594312"/>
    <x v="40"/>
    <x v="18"/>
  </r>
  <r>
    <n v="77594315"/>
    <x v="40"/>
    <x v="11"/>
  </r>
  <r>
    <n v="77594317"/>
    <x v="40"/>
    <x v="2"/>
  </r>
  <r>
    <n v="77594318"/>
    <x v="40"/>
    <x v="8"/>
  </r>
  <r>
    <n v="77594319"/>
    <x v="41"/>
    <x v="4"/>
  </r>
  <r>
    <n v="77594321"/>
    <x v="40"/>
    <x v="0"/>
  </r>
  <r>
    <n v="77594323"/>
    <x v="41"/>
    <x v="5"/>
  </r>
  <r>
    <n v="77594324"/>
    <x v="40"/>
    <x v="5"/>
  </r>
  <r>
    <n v="77594325"/>
    <x v="40"/>
    <x v="1"/>
  </r>
  <r>
    <n v="77594327"/>
    <x v="40"/>
    <x v="13"/>
  </r>
  <r>
    <n v="77594329"/>
    <x v="5"/>
    <x v="14"/>
  </r>
  <r>
    <n v="77594330"/>
    <x v="40"/>
    <x v="0"/>
  </r>
  <r>
    <n v="77594331"/>
    <x v="40"/>
    <x v="18"/>
  </r>
  <r>
    <n v="77594332"/>
    <x v="40"/>
    <x v="9"/>
  </r>
  <r>
    <n v="77594333"/>
    <x v="41"/>
    <x v="8"/>
  </r>
  <r>
    <n v="77594334"/>
    <x v="40"/>
    <x v="4"/>
  </r>
  <r>
    <n v="77594335"/>
    <x v="40"/>
    <x v="13"/>
  </r>
  <r>
    <n v="77594336"/>
    <x v="40"/>
    <x v="8"/>
  </r>
  <r>
    <n v="77594338"/>
    <x v="4"/>
    <x v="0"/>
  </r>
  <r>
    <n v="77594339"/>
    <x v="41"/>
    <x v="2"/>
  </r>
  <r>
    <n v="77594340"/>
    <x v="40"/>
    <x v="5"/>
  </r>
  <r>
    <n v="77594341"/>
    <x v="40"/>
    <x v="4"/>
  </r>
  <r>
    <n v="77594342"/>
    <x v="40"/>
    <x v="6"/>
  </r>
  <r>
    <n v="77594343"/>
    <x v="40"/>
    <x v="17"/>
  </r>
  <r>
    <n v="77594344"/>
    <x v="40"/>
    <x v="4"/>
  </r>
  <r>
    <n v="77594345"/>
    <x v="40"/>
    <x v="5"/>
  </r>
  <r>
    <n v="77594347"/>
    <x v="41"/>
    <x v="14"/>
  </r>
  <r>
    <n v="77594348"/>
    <x v="40"/>
    <x v="11"/>
  </r>
  <r>
    <n v="77594349"/>
    <x v="40"/>
    <x v="16"/>
  </r>
  <r>
    <n v="77594350"/>
    <x v="42"/>
    <x v="16"/>
  </r>
  <r>
    <n v="77594351"/>
    <x v="40"/>
    <x v="15"/>
  </r>
  <r>
    <n v="77594352"/>
    <x v="40"/>
    <x v="17"/>
  </r>
  <r>
    <n v="77594353"/>
    <x v="5"/>
    <x v="15"/>
  </r>
  <r>
    <n v="77594354"/>
    <x v="40"/>
    <x v="10"/>
  </r>
  <r>
    <n v="77594355"/>
    <x v="5"/>
    <x v="5"/>
  </r>
  <r>
    <n v="77594356"/>
    <x v="40"/>
    <x v="17"/>
  </r>
  <r>
    <n v="77594357"/>
    <x v="40"/>
    <x v="16"/>
  </r>
  <r>
    <n v="77594358"/>
    <x v="40"/>
    <x v="7"/>
  </r>
  <r>
    <n v="77594359"/>
    <x v="40"/>
    <x v="17"/>
  </r>
  <r>
    <n v="77594360"/>
    <x v="40"/>
    <x v="2"/>
  </r>
  <r>
    <n v="77594361"/>
    <x v="41"/>
    <x v="11"/>
  </r>
  <r>
    <n v="77594363"/>
    <x v="41"/>
    <x v="14"/>
  </r>
  <r>
    <n v="77594365"/>
    <x v="40"/>
    <x v="17"/>
  </r>
  <r>
    <n v="77594366"/>
    <x v="40"/>
    <x v="6"/>
  </r>
  <r>
    <n v="77594367"/>
    <x v="40"/>
    <x v="16"/>
  </r>
  <r>
    <n v="77594370"/>
    <x v="40"/>
    <x v="3"/>
  </r>
  <r>
    <n v="77594371"/>
    <x v="4"/>
    <x v="2"/>
  </r>
  <r>
    <n v="77594372"/>
    <x v="40"/>
    <x v="4"/>
  </r>
  <r>
    <n v="77594373"/>
    <x v="4"/>
    <x v="13"/>
  </r>
  <r>
    <n v="77594374"/>
    <x v="40"/>
    <x v="16"/>
  </r>
  <r>
    <n v="77594375"/>
    <x v="40"/>
    <x v="13"/>
  </r>
  <r>
    <n v="77594376"/>
    <x v="41"/>
    <x v="15"/>
  </r>
  <r>
    <n v="77594377"/>
    <x v="40"/>
    <x v="7"/>
  </r>
  <r>
    <n v="77594379"/>
    <x v="40"/>
    <x v="7"/>
  </r>
  <r>
    <n v="77594381"/>
    <x v="40"/>
    <x v="14"/>
  </r>
  <r>
    <n v="77594383"/>
    <x v="41"/>
    <x v="7"/>
  </r>
  <r>
    <n v="77594384"/>
    <x v="40"/>
    <x v="4"/>
  </r>
  <r>
    <n v="77594385"/>
    <x v="41"/>
    <x v="16"/>
  </r>
  <r>
    <n v="77594386"/>
    <x v="41"/>
    <x v="13"/>
  </r>
  <r>
    <n v="77594387"/>
    <x v="41"/>
    <x v="3"/>
  </r>
  <r>
    <n v="77594388"/>
    <x v="40"/>
    <x v="9"/>
  </r>
  <r>
    <n v="77594389"/>
    <x v="40"/>
    <x v="3"/>
  </r>
  <r>
    <n v="77594390"/>
    <x v="41"/>
    <x v="18"/>
  </r>
  <r>
    <n v="77594391"/>
    <x v="40"/>
    <x v="18"/>
  </r>
  <r>
    <n v="77594392"/>
    <x v="40"/>
    <x v="12"/>
  </r>
  <r>
    <n v="77594393"/>
    <x v="41"/>
    <x v="9"/>
  </r>
  <r>
    <n v="77594394"/>
    <x v="40"/>
    <x v="8"/>
  </r>
  <r>
    <n v="77594395"/>
    <x v="40"/>
    <x v="7"/>
  </r>
  <r>
    <n v="77594396"/>
    <x v="5"/>
    <x v="7"/>
  </r>
  <r>
    <n v="77594398"/>
    <x v="40"/>
    <x v="10"/>
  </r>
  <r>
    <n v="77594400"/>
    <x v="40"/>
    <x v="1"/>
  </r>
  <r>
    <n v="77594401"/>
    <x v="40"/>
    <x v="2"/>
  </r>
  <r>
    <n v="77594403"/>
    <x v="40"/>
    <x v="6"/>
  </r>
  <r>
    <n v="77594406"/>
    <x v="4"/>
    <x v="16"/>
  </r>
  <r>
    <n v="77594411"/>
    <x v="41"/>
    <x v="6"/>
  </r>
  <r>
    <n v="77594415"/>
    <x v="40"/>
    <x v="1"/>
  </r>
  <r>
    <n v="77594416"/>
    <x v="40"/>
    <x v="13"/>
  </r>
  <r>
    <n v="77594417"/>
    <x v="41"/>
    <x v="15"/>
  </r>
  <r>
    <n v="77594418"/>
    <x v="40"/>
    <x v="16"/>
  </r>
  <r>
    <n v="77594420"/>
    <x v="41"/>
    <x v="6"/>
  </r>
  <r>
    <n v="77594421"/>
    <x v="40"/>
    <x v="0"/>
  </r>
  <r>
    <n v="77594423"/>
    <x v="40"/>
    <x v="12"/>
  </r>
  <r>
    <n v="77594425"/>
    <x v="40"/>
    <x v="9"/>
  </r>
  <r>
    <n v="77594426"/>
    <x v="41"/>
    <x v="4"/>
  </r>
  <r>
    <n v="77594427"/>
    <x v="41"/>
    <x v="5"/>
  </r>
  <r>
    <n v="77594428"/>
    <x v="41"/>
    <x v="4"/>
  </r>
  <r>
    <n v="77594429"/>
    <x v="40"/>
    <x v="4"/>
  </r>
  <r>
    <n v="77594430"/>
    <x v="40"/>
    <x v="1"/>
  </r>
  <r>
    <n v="77594432"/>
    <x v="41"/>
    <x v="3"/>
  </r>
  <r>
    <n v="77594433"/>
    <x v="41"/>
    <x v="5"/>
  </r>
  <r>
    <n v="77594434"/>
    <x v="40"/>
    <x v="0"/>
  </r>
  <r>
    <n v="77594435"/>
    <x v="40"/>
    <x v="8"/>
  </r>
  <r>
    <n v="77594436"/>
    <x v="40"/>
    <x v="18"/>
  </r>
  <r>
    <n v="77594437"/>
    <x v="40"/>
    <x v="18"/>
  </r>
  <r>
    <n v="77594438"/>
    <x v="40"/>
    <x v="4"/>
  </r>
  <r>
    <n v="77594439"/>
    <x v="40"/>
    <x v="6"/>
  </r>
  <r>
    <n v="77594440"/>
    <x v="40"/>
    <x v="17"/>
  </r>
  <r>
    <n v="77594441"/>
    <x v="40"/>
    <x v="4"/>
  </r>
  <r>
    <n v="77594442"/>
    <x v="40"/>
    <x v="17"/>
  </r>
  <r>
    <n v="77594443"/>
    <x v="40"/>
    <x v="4"/>
  </r>
  <r>
    <n v="77594444"/>
    <x v="40"/>
    <x v="4"/>
  </r>
  <r>
    <n v="77594445"/>
    <x v="41"/>
    <x v="9"/>
  </r>
  <r>
    <n v="77594446"/>
    <x v="41"/>
    <x v="5"/>
  </r>
  <r>
    <n v="77594447"/>
    <x v="41"/>
    <x v="0"/>
  </r>
  <r>
    <n v="77594448"/>
    <x v="40"/>
    <x v="16"/>
  </r>
  <r>
    <n v="77594449"/>
    <x v="40"/>
    <x v="13"/>
  </r>
  <r>
    <n v="77594450"/>
    <x v="40"/>
    <x v="6"/>
  </r>
  <r>
    <n v="77594451"/>
    <x v="41"/>
    <x v="14"/>
  </r>
  <r>
    <n v="77594456"/>
    <x v="40"/>
    <x v="7"/>
  </r>
  <r>
    <n v="77594457"/>
    <x v="40"/>
    <x v="2"/>
  </r>
  <r>
    <n v="77594459"/>
    <x v="40"/>
    <x v="6"/>
  </r>
  <r>
    <n v="77594460"/>
    <x v="40"/>
    <x v="18"/>
  </r>
  <r>
    <n v="77594461"/>
    <x v="41"/>
    <x v="1"/>
  </r>
  <r>
    <n v="77594462"/>
    <x v="41"/>
    <x v="1"/>
  </r>
  <r>
    <n v="77594467"/>
    <x v="40"/>
    <x v="16"/>
  </r>
  <r>
    <n v="77594469"/>
    <x v="40"/>
    <x v="1"/>
  </r>
  <r>
    <n v="77594470"/>
    <x v="40"/>
    <x v="16"/>
  </r>
  <r>
    <n v="77594471"/>
    <x v="40"/>
    <x v="5"/>
  </r>
  <r>
    <n v="77594472"/>
    <x v="40"/>
    <x v="1"/>
  </r>
  <r>
    <n v="77594474"/>
    <x v="40"/>
    <x v="4"/>
  </r>
  <r>
    <n v="77594475"/>
    <x v="5"/>
    <x v="3"/>
  </r>
  <r>
    <n v="77594476"/>
    <x v="40"/>
    <x v="9"/>
  </r>
  <r>
    <n v="77594477"/>
    <x v="41"/>
    <x v="10"/>
  </r>
  <r>
    <n v="77594478"/>
    <x v="40"/>
    <x v="18"/>
  </r>
  <r>
    <n v="77594479"/>
    <x v="40"/>
    <x v="9"/>
  </r>
  <r>
    <n v="77594480"/>
    <x v="41"/>
    <x v="3"/>
  </r>
  <r>
    <n v="77594481"/>
    <x v="40"/>
    <x v="6"/>
  </r>
  <r>
    <n v="77594482"/>
    <x v="40"/>
    <x v="18"/>
  </r>
  <r>
    <n v="77594483"/>
    <x v="41"/>
    <x v="0"/>
  </r>
  <r>
    <n v="77594484"/>
    <x v="40"/>
    <x v="17"/>
  </r>
  <r>
    <n v="77594485"/>
    <x v="40"/>
    <x v="2"/>
  </r>
  <r>
    <n v="77594486"/>
    <x v="40"/>
    <x v="17"/>
  </r>
  <r>
    <n v="77594487"/>
    <x v="41"/>
    <x v="18"/>
  </r>
  <r>
    <n v="77594488"/>
    <x v="40"/>
    <x v="17"/>
  </r>
  <r>
    <n v="77594489"/>
    <x v="5"/>
    <x v="8"/>
  </r>
  <r>
    <n v="77594490"/>
    <x v="40"/>
    <x v="18"/>
  </r>
  <r>
    <n v="77594491"/>
    <x v="40"/>
    <x v="4"/>
  </r>
  <r>
    <n v="77594492"/>
    <x v="40"/>
    <x v="6"/>
  </r>
  <r>
    <n v="77594494"/>
    <x v="40"/>
    <x v="4"/>
  </r>
  <r>
    <n v="77594495"/>
    <x v="40"/>
    <x v="0"/>
  </r>
  <r>
    <n v="77594496"/>
    <x v="40"/>
    <x v="9"/>
  </r>
  <r>
    <n v="77594498"/>
    <x v="41"/>
    <x v="4"/>
  </r>
  <r>
    <n v="77594499"/>
    <x v="41"/>
    <x v="5"/>
  </r>
  <r>
    <n v="77594500"/>
    <x v="40"/>
    <x v="16"/>
  </r>
  <r>
    <n v="77594502"/>
    <x v="40"/>
    <x v="0"/>
  </r>
  <r>
    <n v="77594505"/>
    <x v="40"/>
    <x v="12"/>
  </r>
  <r>
    <n v="77594506"/>
    <x v="40"/>
    <x v="1"/>
  </r>
  <r>
    <n v="77594507"/>
    <x v="40"/>
    <x v="16"/>
  </r>
  <r>
    <n v="77594510"/>
    <x v="41"/>
    <x v="1"/>
  </r>
  <r>
    <n v="77594511"/>
    <x v="41"/>
    <x v="14"/>
  </r>
  <r>
    <n v="77594512"/>
    <x v="41"/>
    <x v="16"/>
  </r>
  <r>
    <n v="77594513"/>
    <x v="42"/>
    <x v="9"/>
  </r>
  <r>
    <n v="77594514"/>
    <x v="5"/>
    <x v="15"/>
  </r>
  <r>
    <n v="77594515"/>
    <x v="41"/>
    <x v="15"/>
  </r>
  <r>
    <n v="77594516"/>
    <x v="40"/>
    <x v="15"/>
  </r>
  <r>
    <n v="77594517"/>
    <x v="40"/>
    <x v="4"/>
  </r>
  <r>
    <n v="77594518"/>
    <x v="40"/>
    <x v="4"/>
  </r>
  <r>
    <n v="77594519"/>
    <x v="40"/>
    <x v="12"/>
  </r>
  <r>
    <n v="77594520"/>
    <x v="40"/>
    <x v="3"/>
  </r>
  <r>
    <n v="77594521"/>
    <x v="40"/>
    <x v="2"/>
  </r>
  <r>
    <n v="77594522"/>
    <x v="40"/>
    <x v="2"/>
  </r>
  <r>
    <n v="77594523"/>
    <x v="41"/>
    <x v="5"/>
  </r>
  <r>
    <n v="77594524"/>
    <x v="40"/>
    <x v="6"/>
  </r>
  <r>
    <n v="77594525"/>
    <x v="40"/>
    <x v="7"/>
  </r>
  <r>
    <n v="77594526"/>
    <x v="40"/>
    <x v="5"/>
  </r>
  <r>
    <n v="77594529"/>
    <x v="41"/>
    <x v="14"/>
  </r>
  <r>
    <n v="77594533"/>
    <x v="40"/>
    <x v="4"/>
  </r>
  <r>
    <n v="77594534"/>
    <x v="40"/>
    <x v="2"/>
  </r>
  <r>
    <n v="77594537"/>
    <x v="40"/>
    <x v="14"/>
  </r>
  <r>
    <n v="77594542"/>
    <x v="40"/>
    <x v="2"/>
  </r>
  <r>
    <n v="77594544"/>
    <x v="40"/>
    <x v="12"/>
  </r>
  <r>
    <n v="77594545"/>
    <x v="40"/>
    <x v="5"/>
  </r>
  <r>
    <n v="77594546"/>
    <x v="40"/>
    <x v="18"/>
  </r>
  <r>
    <n v="77594547"/>
    <x v="40"/>
    <x v="0"/>
  </r>
  <r>
    <n v="77594548"/>
    <x v="40"/>
    <x v="3"/>
  </r>
  <r>
    <n v="77594549"/>
    <x v="41"/>
    <x v="15"/>
  </r>
  <r>
    <n v="77594550"/>
    <x v="40"/>
    <x v="16"/>
  </r>
  <r>
    <n v="77594551"/>
    <x v="40"/>
    <x v="16"/>
  </r>
  <r>
    <n v="77594554"/>
    <x v="40"/>
    <x v="13"/>
  </r>
  <r>
    <n v="77594558"/>
    <x v="40"/>
    <x v="16"/>
  </r>
  <r>
    <n v="77594559"/>
    <x v="40"/>
    <x v="4"/>
  </r>
  <r>
    <n v="77594560"/>
    <x v="40"/>
    <x v="14"/>
  </r>
  <r>
    <n v="77594561"/>
    <x v="40"/>
    <x v="2"/>
  </r>
  <r>
    <n v="77594562"/>
    <x v="41"/>
    <x v="1"/>
  </r>
  <r>
    <n v="77594566"/>
    <x v="40"/>
    <x v="0"/>
  </r>
  <r>
    <n v="77594568"/>
    <x v="40"/>
    <x v="7"/>
  </r>
  <r>
    <n v="77594569"/>
    <x v="40"/>
    <x v="4"/>
  </r>
  <r>
    <n v="77594570"/>
    <x v="41"/>
    <x v="14"/>
  </r>
  <r>
    <n v="77594571"/>
    <x v="41"/>
    <x v="4"/>
  </r>
  <r>
    <n v="77594572"/>
    <x v="41"/>
    <x v="16"/>
  </r>
  <r>
    <n v="77594573"/>
    <x v="40"/>
    <x v="18"/>
  </r>
  <r>
    <n v="77594574"/>
    <x v="40"/>
    <x v="2"/>
  </r>
  <r>
    <n v="77594578"/>
    <x v="41"/>
    <x v="16"/>
  </r>
  <r>
    <n v="77594579"/>
    <x v="41"/>
    <x v="7"/>
  </r>
  <r>
    <n v="77594581"/>
    <x v="40"/>
    <x v="1"/>
  </r>
  <r>
    <n v="77594582"/>
    <x v="40"/>
    <x v="18"/>
  </r>
  <r>
    <n v="77594583"/>
    <x v="40"/>
    <x v="2"/>
  </r>
  <r>
    <n v="77594587"/>
    <x v="40"/>
    <x v="13"/>
  </r>
  <r>
    <n v="77594588"/>
    <x v="40"/>
    <x v="11"/>
  </r>
  <r>
    <n v="77594589"/>
    <x v="40"/>
    <x v="5"/>
  </r>
  <r>
    <n v="77594590"/>
    <x v="40"/>
    <x v="16"/>
  </r>
  <r>
    <n v="77594591"/>
    <x v="40"/>
    <x v="4"/>
  </r>
  <r>
    <n v="77594592"/>
    <x v="40"/>
    <x v="18"/>
  </r>
  <r>
    <n v="77594594"/>
    <x v="41"/>
    <x v="16"/>
  </r>
  <r>
    <n v="77594595"/>
    <x v="40"/>
    <x v="17"/>
  </r>
  <r>
    <n v="77594597"/>
    <x v="40"/>
    <x v="10"/>
  </r>
  <r>
    <n v="77594598"/>
    <x v="40"/>
    <x v="4"/>
  </r>
  <r>
    <n v="77594599"/>
    <x v="40"/>
    <x v="14"/>
  </r>
  <r>
    <n v="77594600"/>
    <x v="40"/>
    <x v="15"/>
  </r>
  <r>
    <n v="77594602"/>
    <x v="40"/>
    <x v="10"/>
  </r>
  <r>
    <n v="77594603"/>
    <x v="41"/>
    <x v="11"/>
  </r>
  <r>
    <n v="77594604"/>
    <x v="40"/>
    <x v="5"/>
  </r>
  <r>
    <n v="77594605"/>
    <x v="40"/>
    <x v="0"/>
  </r>
  <r>
    <n v="77594607"/>
    <x v="40"/>
    <x v="9"/>
  </r>
  <r>
    <n v="77594608"/>
    <x v="40"/>
    <x v="6"/>
  </r>
  <r>
    <n v="77594612"/>
    <x v="40"/>
    <x v="17"/>
  </r>
  <r>
    <n v="77594613"/>
    <x v="40"/>
    <x v="6"/>
  </r>
  <r>
    <n v="77594614"/>
    <x v="40"/>
    <x v="8"/>
  </r>
  <r>
    <n v="77594617"/>
    <x v="40"/>
    <x v="11"/>
  </r>
  <r>
    <n v="77594619"/>
    <x v="40"/>
    <x v="11"/>
  </r>
  <r>
    <n v="77594620"/>
    <x v="40"/>
    <x v="16"/>
  </r>
  <r>
    <n v="77594622"/>
    <x v="40"/>
    <x v="18"/>
  </r>
  <r>
    <n v="77594624"/>
    <x v="40"/>
    <x v="13"/>
  </r>
  <r>
    <n v="77594625"/>
    <x v="41"/>
    <x v="4"/>
  </r>
  <r>
    <n v="77594626"/>
    <x v="41"/>
    <x v="9"/>
  </r>
  <r>
    <n v="77594627"/>
    <x v="40"/>
    <x v="4"/>
  </r>
  <r>
    <n v="77594628"/>
    <x v="40"/>
    <x v="13"/>
  </r>
  <r>
    <n v="77594629"/>
    <x v="40"/>
    <x v="3"/>
  </r>
  <r>
    <n v="77594631"/>
    <x v="40"/>
    <x v="5"/>
  </r>
  <r>
    <n v="77594632"/>
    <x v="40"/>
    <x v="6"/>
  </r>
  <r>
    <n v="77594633"/>
    <x v="41"/>
    <x v="18"/>
  </r>
  <r>
    <n v="77594636"/>
    <x v="40"/>
    <x v="4"/>
  </r>
  <r>
    <n v="77594637"/>
    <x v="40"/>
    <x v="5"/>
  </r>
  <r>
    <n v="77594638"/>
    <x v="41"/>
    <x v="9"/>
  </r>
  <r>
    <n v="77594639"/>
    <x v="41"/>
    <x v="4"/>
  </r>
  <r>
    <n v="77594640"/>
    <x v="40"/>
    <x v="17"/>
  </r>
  <r>
    <n v="77594641"/>
    <x v="40"/>
    <x v="0"/>
  </r>
  <r>
    <n v="77594642"/>
    <x v="40"/>
    <x v="0"/>
  </r>
  <r>
    <n v="77594644"/>
    <x v="40"/>
    <x v="15"/>
  </r>
  <r>
    <n v="77594645"/>
    <x v="40"/>
    <x v="10"/>
  </r>
  <r>
    <n v="77594647"/>
    <x v="40"/>
    <x v="6"/>
  </r>
  <r>
    <n v="77594648"/>
    <x v="40"/>
    <x v="16"/>
  </r>
  <r>
    <n v="77594650"/>
    <x v="40"/>
    <x v="8"/>
  </r>
  <r>
    <n v="77594651"/>
    <x v="40"/>
    <x v="16"/>
  </r>
  <r>
    <n v="77594653"/>
    <x v="40"/>
    <x v="13"/>
  </r>
  <r>
    <n v="77594655"/>
    <x v="40"/>
    <x v="7"/>
  </r>
  <r>
    <n v="77594656"/>
    <x v="40"/>
    <x v="1"/>
  </r>
  <r>
    <n v="77594657"/>
    <x v="41"/>
    <x v="9"/>
  </r>
  <r>
    <n v="77594658"/>
    <x v="40"/>
    <x v="6"/>
  </r>
  <r>
    <n v="77594660"/>
    <x v="40"/>
    <x v="2"/>
  </r>
  <r>
    <n v="77594661"/>
    <x v="40"/>
    <x v="3"/>
  </r>
  <r>
    <n v="77594662"/>
    <x v="40"/>
    <x v="18"/>
  </r>
  <r>
    <n v="77594663"/>
    <x v="40"/>
    <x v="16"/>
  </r>
  <r>
    <n v="77594664"/>
    <x v="41"/>
    <x v="0"/>
  </r>
  <r>
    <n v="77594666"/>
    <x v="40"/>
    <x v="4"/>
  </r>
  <r>
    <n v="77594668"/>
    <x v="40"/>
    <x v="0"/>
  </r>
  <r>
    <n v="77594671"/>
    <x v="40"/>
    <x v="4"/>
  </r>
  <r>
    <n v="77594672"/>
    <x v="40"/>
    <x v="11"/>
  </r>
  <r>
    <n v="77594673"/>
    <x v="40"/>
    <x v="10"/>
  </r>
  <r>
    <n v="77594674"/>
    <x v="40"/>
    <x v="2"/>
  </r>
  <r>
    <n v="77594675"/>
    <x v="40"/>
    <x v="8"/>
  </r>
  <r>
    <n v="77594676"/>
    <x v="40"/>
    <x v="5"/>
  </r>
  <r>
    <n v="77594678"/>
    <x v="40"/>
    <x v="16"/>
  </r>
  <r>
    <n v="77594681"/>
    <x v="40"/>
    <x v="14"/>
  </r>
  <r>
    <n v="77594683"/>
    <x v="40"/>
    <x v="2"/>
  </r>
  <r>
    <n v="77594684"/>
    <x v="40"/>
    <x v="3"/>
  </r>
  <r>
    <n v="77594685"/>
    <x v="40"/>
    <x v="13"/>
  </r>
  <r>
    <n v="77594686"/>
    <x v="40"/>
    <x v="13"/>
  </r>
  <r>
    <n v="77594689"/>
    <x v="3"/>
    <x v="6"/>
  </r>
  <r>
    <n v="77594690"/>
    <x v="5"/>
    <x v="12"/>
  </r>
  <r>
    <n v="77594691"/>
    <x v="40"/>
    <x v="1"/>
  </r>
  <r>
    <n v="77594693"/>
    <x v="40"/>
    <x v="9"/>
  </r>
  <r>
    <n v="77594694"/>
    <x v="40"/>
    <x v="3"/>
  </r>
  <r>
    <n v="77594697"/>
    <x v="40"/>
    <x v="0"/>
  </r>
  <r>
    <n v="77594698"/>
    <x v="40"/>
    <x v="1"/>
  </r>
  <r>
    <n v="77594699"/>
    <x v="40"/>
    <x v="5"/>
  </r>
  <r>
    <n v="77594701"/>
    <x v="40"/>
    <x v="12"/>
  </r>
  <r>
    <n v="77594702"/>
    <x v="40"/>
    <x v="4"/>
  </r>
  <r>
    <n v="77594703"/>
    <x v="40"/>
    <x v="14"/>
  </r>
  <r>
    <n v="77594704"/>
    <x v="40"/>
    <x v="7"/>
  </r>
  <r>
    <n v="77594705"/>
    <x v="40"/>
    <x v="12"/>
  </r>
  <r>
    <n v="77594707"/>
    <x v="40"/>
    <x v="1"/>
  </r>
  <r>
    <n v="77594708"/>
    <x v="41"/>
    <x v="6"/>
  </r>
  <r>
    <n v="77594711"/>
    <x v="40"/>
    <x v="11"/>
  </r>
  <r>
    <n v="77594712"/>
    <x v="40"/>
    <x v="2"/>
  </r>
  <r>
    <n v="77594713"/>
    <x v="41"/>
    <x v="5"/>
  </r>
  <r>
    <n v="77594715"/>
    <x v="40"/>
    <x v="13"/>
  </r>
  <r>
    <n v="77594716"/>
    <x v="40"/>
    <x v="11"/>
  </r>
  <r>
    <n v="77594717"/>
    <x v="40"/>
    <x v="7"/>
  </r>
  <r>
    <n v="77594718"/>
    <x v="40"/>
    <x v="4"/>
  </r>
  <r>
    <n v="77594719"/>
    <x v="40"/>
    <x v="14"/>
  </r>
  <r>
    <n v="77594720"/>
    <x v="40"/>
    <x v="16"/>
  </r>
  <r>
    <n v="77594721"/>
    <x v="40"/>
    <x v="6"/>
  </r>
  <r>
    <n v="77594725"/>
    <x v="40"/>
    <x v="12"/>
  </r>
  <r>
    <n v="77594726"/>
    <x v="41"/>
    <x v="12"/>
  </r>
  <r>
    <n v="77594727"/>
    <x v="40"/>
    <x v="17"/>
  </r>
  <r>
    <n v="77594728"/>
    <x v="40"/>
    <x v="12"/>
  </r>
  <r>
    <n v="77594729"/>
    <x v="40"/>
    <x v="15"/>
  </r>
  <r>
    <n v="77594730"/>
    <x v="40"/>
    <x v="11"/>
  </r>
  <r>
    <n v="77594731"/>
    <x v="40"/>
    <x v="3"/>
  </r>
  <r>
    <n v="77594732"/>
    <x v="40"/>
    <x v="2"/>
  </r>
  <r>
    <n v="77594733"/>
    <x v="5"/>
    <x v="18"/>
  </r>
  <r>
    <n v="77594734"/>
    <x v="40"/>
    <x v="5"/>
  </r>
  <r>
    <n v="77594735"/>
    <x v="41"/>
    <x v="15"/>
  </r>
  <r>
    <n v="77594736"/>
    <x v="40"/>
    <x v="12"/>
  </r>
  <r>
    <n v="77594742"/>
    <x v="41"/>
    <x v="2"/>
  </r>
  <r>
    <n v="77594744"/>
    <x v="41"/>
    <x v="12"/>
  </r>
  <r>
    <n v="77594745"/>
    <x v="40"/>
    <x v="8"/>
  </r>
  <r>
    <n v="77594746"/>
    <x v="40"/>
    <x v="14"/>
  </r>
  <r>
    <n v="77594747"/>
    <x v="40"/>
    <x v="5"/>
  </r>
  <r>
    <n v="77594748"/>
    <x v="41"/>
    <x v="8"/>
  </r>
  <r>
    <n v="77594749"/>
    <x v="40"/>
    <x v="6"/>
  </r>
  <r>
    <n v="77594750"/>
    <x v="40"/>
    <x v="11"/>
  </r>
  <r>
    <n v="77594751"/>
    <x v="40"/>
    <x v="10"/>
  </r>
  <r>
    <n v="77594752"/>
    <x v="40"/>
    <x v="12"/>
  </r>
  <r>
    <n v="77594753"/>
    <x v="40"/>
    <x v="18"/>
  </r>
  <r>
    <n v="77594755"/>
    <x v="40"/>
    <x v="5"/>
  </r>
  <r>
    <n v="77594756"/>
    <x v="40"/>
    <x v="9"/>
  </r>
  <r>
    <n v="77594757"/>
    <x v="41"/>
    <x v="15"/>
  </r>
  <r>
    <n v="77594758"/>
    <x v="40"/>
    <x v="3"/>
  </r>
  <r>
    <n v="77594759"/>
    <x v="40"/>
    <x v="7"/>
  </r>
  <r>
    <n v="77594760"/>
    <x v="40"/>
    <x v="16"/>
  </r>
  <r>
    <n v="77594761"/>
    <x v="40"/>
    <x v="5"/>
  </r>
  <r>
    <n v="77594762"/>
    <x v="40"/>
    <x v="11"/>
  </r>
  <r>
    <n v="77594763"/>
    <x v="40"/>
    <x v="0"/>
  </r>
  <r>
    <n v="77594764"/>
    <x v="40"/>
    <x v="0"/>
  </r>
  <r>
    <n v="77594765"/>
    <x v="40"/>
    <x v="5"/>
  </r>
  <r>
    <n v="77594766"/>
    <x v="41"/>
    <x v="7"/>
  </r>
  <r>
    <n v="77594767"/>
    <x v="40"/>
    <x v="18"/>
  </r>
  <r>
    <n v="77594768"/>
    <x v="40"/>
    <x v="0"/>
  </r>
  <r>
    <n v="77594770"/>
    <x v="40"/>
    <x v="8"/>
  </r>
  <r>
    <n v="77594771"/>
    <x v="41"/>
    <x v="11"/>
  </r>
  <r>
    <n v="77594772"/>
    <x v="40"/>
    <x v="6"/>
  </r>
  <r>
    <n v="77594773"/>
    <x v="40"/>
    <x v="13"/>
  </r>
  <r>
    <n v="77594774"/>
    <x v="40"/>
    <x v="6"/>
  </r>
  <r>
    <n v="77594775"/>
    <x v="41"/>
    <x v="12"/>
  </r>
  <r>
    <n v="77594776"/>
    <x v="40"/>
    <x v="5"/>
  </r>
  <r>
    <n v="77594778"/>
    <x v="40"/>
    <x v="12"/>
  </r>
  <r>
    <n v="77594779"/>
    <x v="42"/>
    <x v="18"/>
  </r>
  <r>
    <n v="77594780"/>
    <x v="40"/>
    <x v="4"/>
  </r>
  <r>
    <n v="77594782"/>
    <x v="40"/>
    <x v="0"/>
  </r>
  <r>
    <n v="77594784"/>
    <x v="41"/>
    <x v="0"/>
  </r>
  <r>
    <n v="77594785"/>
    <x v="40"/>
    <x v="11"/>
  </r>
  <r>
    <n v="77594787"/>
    <x v="40"/>
    <x v="9"/>
  </r>
  <r>
    <n v="77594788"/>
    <x v="40"/>
    <x v="7"/>
  </r>
  <r>
    <n v="77594789"/>
    <x v="41"/>
    <x v="1"/>
  </r>
  <r>
    <n v="77594790"/>
    <x v="40"/>
    <x v="5"/>
  </r>
  <r>
    <n v="77594791"/>
    <x v="40"/>
    <x v="11"/>
  </r>
  <r>
    <n v="77594794"/>
    <x v="5"/>
    <x v="18"/>
  </r>
  <r>
    <n v="77594796"/>
    <x v="40"/>
    <x v="7"/>
  </r>
  <r>
    <n v="77594797"/>
    <x v="40"/>
    <x v="3"/>
  </r>
  <r>
    <n v="77594798"/>
    <x v="40"/>
    <x v="0"/>
  </r>
  <r>
    <n v="77594799"/>
    <x v="40"/>
    <x v="17"/>
  </r>
  <r>
    <n v="77594800"/>
    <x v="40"/>
    <x v="1"/>
  </r>
  <r>
    <n v="77594801"/>
    <x v="40"/>
    <x v="5"/>
  </r>
  <r>
    <n v="77594802"/>
    <x v="40"/>
    <x v="3"/>
  </r>
  <r>
    <n v="77594803"/>
    <x v="41"/>
    <x v="10"/>
  </r>
  <r>
    <n v="77594805"/>
    <x v="40"/>
    <x v="0"/>
  </r>
  <r>
    <n v="77594806"/>
    <x v="40"/>
    <x v="10"/>
  </r>
  <r>
    <n v="77594807"/>
    <x v="41"/>
    <x v="1"/>
  </r>
  <r>
    <n v="77594810"/>
    <x v="40"/>
    <x v="5"/>
  </r>
  <r>
    <n v="77594812"/>
    <x v="40"/>
    <x v="13"/>
  </r>
  <r>
    <n v="77594814"/>
    <x v="41"/>
    <x v="18"/>
  </r>
  <r>
    <n v="77594816"/>
    <x v="40"/>
    <x v="1"/>
  </r>
  <r>
    <n v="77594817"/>
    <x v="41"/>
    <x v="1"/>
  </r>
  <r>
    <n v="77594818"/>
    <x v="41"/>
    <x v="0"/>
  </r>
  <r>
    <n v="77594820"/>
    <x v="41"/>
    <x v="11"/>
  </r>
  <r>
    <n v="77594821"/>
    <x v="40"/>
    <x v="3"/>
  </r>
  <r>
    <n v="77594822"/>
    <x v="40"/>
    <x v="5"/>
  </r>
  <r>
    <n v="77594823"/>
    <x v="40"/>
    <x v="11"/>
  </r>
  <r>
    <n v="77594825"/>
    <x v="40"/>
    <x v="4"/>
  </r>
  <r>
    <n v="77594827"/>
    <x v="40"/>
    <x v="16"/>
  </r>
  <r>
    <n v="77594828"/>
    <x v="40"/>
    <x v="6"/>
  </r>
  <r>
    <n v="77594830"/>
    <x v="40"/>
    <x v="3"/>
  </r>
  <r>
    <n v="77594832"/>
    <x v="41"/>
    <x v="9"/>
  </r>
  <r>
    <n v="77594833"/>
    <x v="40"/>
    <x v="18"/>
  </r>
  <r>
    <n v="77594834"/>
    <x v="40"/>
    <x v="11"/>
  </r>
  <r>
    <n v="77594835"/>
    <x v="41"/>
    <x v="5"/>
  </r>
  <r>
    <n v="77594836"/>
    <x v="41"/>
    <x v="2"/>
  </r>
  <r>
    <n v="77594837"/>
    <x v="40"/>
    <x v="6"/>
  </r>
  <r>
    <n v="77594839"/>
    <x v="40"/>
    <x v="10"/>
  </r>
  <r>
    <n v="77594840"/>
    <x v="40"/>
    <x v="15"/>
  </r>
  <r>
    <n v="77594841"/>
    <x v="40"/>
    <x v="2"/>
  </r>
  <r>
    <n v="77594842"/>
    <x v="40"/>
    <x v="4"/>
  </r>
  <r>
    <n v="77594843"/>
    <x v="40"/>
    <x v="10"/>
  </r>
  <r>
    <n v="77594844"/>
    <x v="5"/>
    <x v="12"/>
  </r>
  <r>
    <n v="77594846"/>
    <x v="40"/>
    <x v="2"/>
  </r>
  <r>
    <n v="77594847"/>
    <x v="40"/>
    <x v="16"/>
  </r>
  <r>
    <n v="77594848"/>
    <x v="40"/>
    <x v="0"/>
  </r>
  <r>
    <n v="77594849"/>
    <x v="40"/>
    <x v="17"/>
  </r>
  <r>
    <n v="77594853"/>
    <x v="40"/>
    <x v="16"/>
  </r>
  <r>
    <n v="77594854"/>
    <x v="41"/>
    <x v="9"/>
  </r>
  <r>
    <n v="77594856"/>
    <x v="40"/>
    <x v="4"/>
  </r>
  <r>
    <n v="77594859"/>
    <x v="40"/>
    <x v="1"/>
  </r>
  <r>
    <n v="77594861"/>
    <x v="40"/>
    <x v="9"/>
  </r>
  <r>
    <n v="77594862"/>
    <x v="40"/>
    <x v="14"/>
  </r>
  <r>
    <n v="77594863"/>
    <x v="41"/>
    <x v="5"/>
  </r>
  <r>
    <n v="77594864"/>
    <x v="5"/>
    <x v="13"/>
  </r>
  <r>
    <n v="77594865"/>
    <x v="40"/>
    <x v="0"/>
  </r>
  <r>
    <n v="77594867"/>
    <x v="40"/>
    <x v="5"/>
  </r>
  <r>
    <n v="77594868"/>
    <x v="41"/>
    <x v="18"/>
  </r>
  <r>
    <n v="77594869"/>
    <x v="40"/>
    <x v="6"/>
  </r>
  <r>
    <n v="77594870"/>
    <x v="40"/>
    <x v="1"/>
  </r>
  <r>
    <n v="77594871"/>
    <x v="40"/>
    <x v="1"/>
  </r>
  <r>
    <n v="77594872"/>
    <x v="41"/>
    <x v="12"/>
  </r>
  <r>
    <n v="77594873"/>
    <x v="5"/>
    <x v="13"/>
  </r>
  <r>
    <n v="77594874"/>
    <x v="40"/>
    <x v="1"/>
  </r>
  <r>
    <n v="77594875"/>
    <x v="40"/>
    <x v="17"/>
  </r>
  <r>
    <n v="77594876"/>
    <x v="40"/>
    <x v="13"/>
  </r>
  <r>
    <n v="77594877"/>
    <x v="40"/>
    <x v="16"/>
  </r>
  <r>
    <n v="77594878"/>
    <x v="40"/>
    <x v="13"/>
  </r>
  <r>
    <n v="77594879"/>
    <x v="40"/>
    <x v="3"/>
  </r>
  <r>
    <n v="77594880"/>
    <x v="41"/>
    <x v="4"/>
  </r>
  <r>
    <n v="77594885"/>
    <x v="40"/>
    <x v="0"/>
  </r>
  <r>
    <n v="77594887"/>
    <x v="41"/>
    <x v="5"/>
  </r>
  <r>
    <n v="77594889"/>
    <x v="40"/>
    <x v="10"/>
  </r>
  <r>
    <n v="77594890"/>
    <x v="41"/>
    <x v="11"/>
  </r>
  <r>
    <n v="77594891"/>
    <x v="41"/>
    <x v="12"/>
  </r>
  <r>
    <n v="77594893"/>
    <x v="41"/>
    <x v="1"/>
  </r>
  <r>
    <n v="77594894"/>
    <x v="40"/>
    <x v="4"/>
  </r>
  <r>
    <n v="77594895"/>
    <x v="40"/>
    <x v="14"/>
  </r>
  <r>
    <n v="77594896"/>
    <x v="40"/>
    <x v="0"/>
  </r>
  <r>
    <n v="77594898"/>
    <x v="40"/>
    <x v="4"/>
  </r>
  <r>
    <n v="77594899"/>
    <x v="40"/>
    <x v="16"/>
  </r>
  <r>
    <n v="77594901"/>
    <x v="40"/>
    <x v="4"/>
  </r>
  <r>
    <n v="77594902"/>
    <x v="41"/>
    <x v="8"/>
  </r>
  <r>
    <n v="77594903"/>
    <x v="40"/>
    <x v="17"/>
  </r>
  <r>
    <n v="77594904"/>
    <x v="40"/>
    <x v="7"/>
  </r>
  <r>
    <n v="77594905"/>
    <x v="40"/>
    <x v="5"/>
  </r>
  <r>
    <n v="77594906"/>
    <x v="40"/>
    <x v="10"/>
  </r>
  <r>
    <n v="77594907"/>
    <x v="40"/>
    <x v="5"/>
  </r>
  <r>
    <n v="77594909"/>
    <x v="40"/>
    <x v="1"/>
  </r>
  <r>
    <n v="77594910"/>
    <x v="40"/>
    <x v="5"/>
  </r>
  <r>
    <n v="77594911"/>
    <x v="40"/>
    <x v="4"/>
  </r>
  <r>
    <n v="77594912"/>
    <x v="41"/>
    <x v="0"/>
  </r>
  <r>
    <n v="77594914"/>
    <x v="40"/>
    <x v="10"/>
  </r>
  <r>
    <n v="77594915"/>
    <x v="40"/>
    <x v="7"/>
  </r>
  <r>
    <n v="77594917"/>
    <x v="40"/>
    <x v="16"/>
  </r>
  <r>
    <n v="77594918"/>
    <x v="40"/>
    <x v="1"/>
  </r>
  <r>
    <n v="77594919"/>
    <x v="40"/>
    <x v="8"/>
  </r>
  <r>
    <n v="77594920"/>
    <x v="40"/>
    <x v="1"/>
  </r>
  <r>
    <n v="77594921"/>
    <x v="41"/>
    <x v="18"/>
  </r>
  <r>
    <n v="77594922"/>
    <x v="41"/>
    <x v="11"/>
  </r>
  <r>
    <n v="77594923"/>
    <x v="40"/>
    <x v="13"/>
  </r>
  <r>
    <n v="77594924"/>
    <x v="41"/>
    <x v="13"/>
  </r>
  <r>
    <n v="77594925"/>
    <x v="40"/>
    <x v="6"/>
  </r>
  <r>
    <n v="77594926"/>
    <x v="40"/>
    <x v="10"/>
  </r>
  <r>
    <n v="77594927"/>
    <x v="40"/>
    <x v="8"/>
  </r>
  <r>
    <n v="77594928"/>
    <x v="4"/>
    <x v="0"/>
  </r>
  <r>
    <n v="77594929"/>
    <x v="41"/>
    <x v="1"/>
  </r>
  <r>
    <n v="77594930"/>
    <x v="40"/>
    <x v="5"/>
  </r>
  <r>
    <n v="77594931"/>
    <x v="41"/>
    <x v="7"/>
  </r>
  <r>
    <n v="77594932"/>
    <x v="40"/>
    <x v="1"/>
  </r>
  <r>
    <n v="77594934"/>
    <x v="40"/>
    <x v="15"/>
  </r>
  <r>
    <n v="77594935"/>
    <x v="40"/>
    <x v="8"/>
  </r>
  <r>
    <n v="77594936"/>
    <x v="43"/>
    <x v="15"/>
  </r>
  <r>
    <n v="77594937"/>
    <x v="40"/>
    <x v="18"/>
  </r>
  <r>
    <n v="77594938"/>
    <x v="40"/>
    <x v="4"/>
  </r>
  <r>
    <n v="77594939"/>
    <x v="40"/>
    <x v="11"/>
  </r>
  <r>
    <n v="77594940"/>
    <x v="4"/>
    <x v="11"/>
  </r>
  <r>
    <n v="77594941"/>
    <x v="40"/>
    <x v="7"/>
  </r>
  <r>
    <n v="77594942"/>
    <x v="40"/>
    <x v="14"/>
  </r>
  <r>
    <n v="77594943"/>
    <x v="41"/>
    <x v="12"/>
  </r>
  <r>
    <n v="77594945"/>
    <x v="40"/>
    <x v="4"/>
  </r>
  <r>
    <n v="77594946"/>
    <x v="41"/>
    <x v="0"/>
  </r>
  <r>
    <n v="77594947"/>
    <x v="40"/>
    <x v="17"/>
  </r>
  <r>
    <n v="77594949"/>
    <x v="40"/>
    <x v="16"/>
  </r>
  <r>
    <n v="77594950"/>
    <x v="40"/>
    <x v="5"/>
  </r>
  <r>
    <n v="77594952"/>
    <x v="40"/>
    <x v="5"/>
  </r>
  <r>
    <n v="77594954"/>
    <x v="40"/>
    <x v="10"/>
  </r>
  <r>
    <n v="77594955"/>
    <x v="40"/>
    <x v="5"/>
  </r>
  <r>
    <n v="77594956"/>
    <x v="40"/>
    <x v="6"/>
  </r>
  <r>
    <n v="77594959"/>
    <x v="41"/>
    <x v="14"/>
  </r>
  <r>
    <n v="77594960"/>
    <x v="40"/>
    <x v="0"/>
  </r>
  <r>
    <n v="77594961"/>
    <x v="5"/>
    <x v="5"/>
  </r>
  <r>
    <n v="77594962"/>
    <x v="41"/>
    <x v="4"/>
  </r>
  <r>
    <n v="77594963"/>
    <x v="40"/>
    <x v="7"/>
  </r>
  <r>
    <n v="77594964"/>
    <x v="40"/>
    <x v="6"/>
  </r>
  <r>
    <n v="77594966"/>
    <x v="40"/>
    <x v="16"/>
  </r>
  <r>
    <n v="77594970"/>
    <x v="40"/>
    <x v="12"/>
  </r>
  <r>
    <n v="77594971"/>
    <x v="40"/>
    <x v="16"/>
  </r>
  <r>
    <n v="77594972"/>
    <x v="40"/>
    <x v="10"/>
  </r>
  <r>
    <n v="77594973"/>
    <x v="40"/>
    <x v="10"/>
  </r>
  <r>
    <n v="77594975"/>
    <x v="40"/>
    <x v="4"/>
  </r>
  <r>
    <n v="77594976"/>
    <x v="40"/>
    <x v="1"/>
  </r>
  <r>
    <n v="77594977"/>
    <x v="40"/>
    <x v="16"/>
  </r>
  <r>
    <n v="77594979"/>
    <x v="40"/>
    <x v="6"/>
  </r>
  <r>
    <n v="77594980"/>
    <x v="40"/>
    <x v="1"/>
  </r>
  <r>
    <n v="77594983"/>
    <x v="40"/>
    <x v="15"/>
  </r>
  <r>
    <n v="77594984"/>
    <x v="40"/>
    <x v="17"/>
  </r>
  <r>
    <n v="77594985"/>
    <x v="40"/>
    <x v="17"/>
  </r>
  <r>
    <n v="77594987"/>
    <x v="40"/>
    <x v="15"/>
  </r>
  <r>
    <n v="77594988"/>
    <x v="41"/>
    <x v="12"/>
  </r>
  <r>
    <n v="77594989"/>
    <x v="40"/>
    <x v="15"/>
  </r>
  <r>
    <n v="77594991"/>
    <x v="40"/>
    <x v="2"/>
  </r>
  <r>
    <n v="77594993"/>
    <x v="40"/>
    <x v="8"/>
  </r>
  <r>
    <n v="77594994"/>
    <x v="40"/>
    <x v="0"/>
  </r>
  <r>
    <n v="77594995"/>
    <x v="40"/>
    <x v="4"/>
  </r>
  <r>
    <n v="77594996"/>
    <x v="40"/>
    <x v="6"/>
  </r>
  <r>
    <n v="77594997"/>
    <x v="40"/>
    <x v="18"/>
  </r>
  <r>
    <n v="77594998"/>
    <x v="40"/>
    <x v="7"/>
  </r>
  <r>
    <n v="77594999"/>
    <x v="40"/>
    <x v="0"/>
  </r>
  <r>
    <n v="77595000"/>
    <x v="40"/>
    <x v="7"/>
  </r>
  <r>
    <n v="77595001"/>
    <x v="40"/>
    <x v="5"/>
  </r>
  <r>
    <n v="77595002"/>
    <x v="40"/>
    <x v="10"/>
  </r>
  <r>
    <n v="77595003"/>
    <x v="41"/>
    <x v="15"/>
  </r>
  <r>
    <n v="77595004"/>
    <x v="41"/>
    <x v="2"/>
  </r>
  <r>
    <n v="77595006"/>
    <x v="40"/>
    <x v="8"/>
  </r>
  <r>
    <n v="77595008"/>
    <x v="40"/>
    <x v="18"/>
  </r>
  <r>
    <n v="77595009"/>
    <x v="40"/>
    <x v="10"/>
  </r>
  <r>
    <n v="77595010"/>
    <x v="40"/>
    <x v="18"/>
  </r>
  <r>
    <n v="77595013"/>
    <x v="40"/>
    <x v="10"/>
  </r>
  <r>
    <n v="77595015"/>
    <x v="40"/>
    <x v="6"/>
  </r>
  <r>
    <n v="77595017"/>
    <x v="40"/>
    <x v="0"/>
  </r>
  <r>
    <n v="77595018"/>
    <x v="40"/>
    <x v="5"/>
  </r>
  <r>
    <n v="77595019"/>
    <x v="40"/>
    <x v="18"/>
  </r>
  <r>
    <n v="77595020"/>
    <x v="40"/>
    <x v="9"/>
  </r>
  <r>
    <n v="77595021"/>
    <x v="40"/>
    <x v="7"/>
  </r>
  <r>
    <n v="77595022"/>
    <x v="4"/>
    <x v="0"/>
  </r>
  <r>
    <n v="77595024"/>
    <x v="5"/>
    <x v="14"/>
  </r>
  <r>
    <n v="77595025"/>
    <x v="41"/>
    <x v="9"/>
  </r>
  <r>
    <n v="77595026"/>
    <x v="40"/>
    <x v="5"/>
  </r>
  <r>
    <n v="77595028"/>
    <x v="40"/>
    <x v="18"/>
  </r>
  <r>
    <n v="77595029"/>
    <x v="40"/>
    <x v="8"/>
  </r>
  <r>
    <n v="77595030"/>
    <x v="40"/>
    <x v="8"/>
  </r>
  <r>
    <n v="77595032"/>
    <x v="40"/>
    <x v="7"/>
  </r>
  <r>
    <n v="77595033"/>
    <x v="5"/>
    <x v="18"/>
  </r>
  <r>
    <n v="77595034"/>
    <x v="40"/>
    <x v="18"/>
  </r>
  <r>
    <n v="77595035"/>
    <x v="40"/>
    <x v="0"/>
  </r>
  <r>
    <n v="77595036"/>
    <x v="5"/>
    <x v="8"/>
  </r>
  <r>
    <n v="77595038"/>
    <x v="41"/>
    <x v="0"/>
  </r>
  <r>
    <n v="77595039"/>
    <x v="40"/>
    <x v="15"/>
  </r>
  <r>
    <n v="77595040"/>
    <x v="40"/>
    <x v="16"/>
  </r>
  <r>
    <n v="77595042"/>
    <x v="40"/>
    <x v="7"/>
  </r>
  <r>
    <n v="77595043"/>
    <x v="40"/>
    <x v="16"/>
  </r>
  <r>
    <n v="77595044"/>
    <x v="5"/>
    <x v="18"/>
  </r>
  <r>
    <n v="77595045"/>
    <x v="41"/>
    <x v="12"/>
  </r>
  <r>
    <n v="77595046"/>
    <x v="40"/>
    <x v="4"/>
  </r>
  <r>
    <n v="77595047"/>
    <x v="41"/>
    <x v="3"/>
  </r>
  <r>
    <n v="77595052"/>
    <x v="41"/>
    <x v="9"/>
  </r>
  <r>
    <n v="77595053"/>
    <x v="40"/>
    <x v="12"/>
  </r>
  <r>
    <n v="77595054"/>
    <x v="40"/>
    <x v="15"/>
  </r>
  <r>
    <n v="77595056"/>
    <x v="40"/>
    <x v="11"/>
  </r>
  <r>
    <n v="77595057"/>
    <x v="40"/>
    <x v="5"/>
  </r>
  <r>
    <n v="77595058"/>
    <x v="40"/>
    <x v="1"/>
  </r>
  <r>
    <n v="77595061"/>
    <x v="40"/>
    <x v="4"/>
  </r>
  <r>
    <n v="77595062"/>
    <x v="40"/>
    <x v="18"/>
  </r>
  <r>
    <n v="77595064"/>
    <x v="40"/>
    <x v="4"/>
  </r>
  <r>
    <n v="77595065"/>
    <x v="41"/>
    <x v="3"/>
  </r>
  <r>
    <n v="77595066"/>
    <x v="41"/>
    <x v="5"/>
  </r>
  <r>
    <n v="77595067"/>
    <x v="40"/>
    <x v="4"/>
  </r>
  <r>
    <n v="77595068"/>
    <x v="41"/>
    <x v="2"/>
  </r>
  <r>
    <n v="77595069"/>
    <x v="41"/>
    <x v="5"/>
  </r>
  <r>
    <n v="77595070"/>
    <x v="41"/>
    <x v="15"/>
  </r>
  <r>
    <n v="77595071"/>
    <x v="41"/>
    <x v="10"/>
  </r>
  <r>
    <n v="77595072"/>
    <x v="40"/>
    <x v="7"/>
  </r>
  <r>
    <n v="77595073"/>
    <x v="41"/>
    <x v="7"/>
  </r>
  <r>
    <n v="77595074"/>
    <x v="40"/>
    <x v="0"/>
  </r>
  <r>
    <n v="77595075"/>
    <x v="40"/>
    <x v="16"/>
  </r>
  <r>
    <n v="77595076"/>
    <x v="40"/>
    <x v="16"/>
  </r>
  <r>
    <n v="77595078"/>
    <x v="40"/>
    <x v="3"/>
  </r>
  <r>
    <n v="77595079"/>
    <x v="40"/>
    <x v="7"/>
  </r>
  <r>
    <n v="77595081"/>
    <x v="40"/>
    <x v="4"/>
  </r>
  <r>
    <n v="77595083"/>
    <x v="40"/>
    <x v="5"/>
  </r>
  <r>
    <n v="77595084"/>
    <x v="40"/>
    <x v="0"/>
  </r>
  <r>
    <n v="77595085"/>
    <x v="40"/>
    <x v="18"/>
  </r>
  <r>
    <n v="77595089"/>
    <x v="40"/>
    <x v="1"/>
  </r>
  <r>
    <n v="77595091"/>
    <x v="5"/>
    <x v="0"/>
  </r>
  <r>
    <n v="77595092"/>
    <x v="40"/>
    <x v="3"/>
  </r>
  <r>
    <n v="77595093"/>
    <x v="40"/>
    <x v="6"/>
  </r>
  <r>
    <n v="77595094"/>
    <x v="40"/>
    <x v="12"/>
  </r>
  <r>
    <n v="77595095"/>
    <x v="41"/>
    <x v="16"/>
  </r>
  <r>
    <n v="77595096"/>
    <x v="40"/>
    <x v="6"/>
  </r>
  <r>
    <n v="77595097"/>
    <x v="40"/>
    <x v="7"/>
  </r>
  <r>
    <n v="77595099"/>
    <x v="40"/>
    <x v="5"/>
  </r>
  <r>
    <n v="77595101"/>
    <x v="40"/>
    <x v="7"/>
  </r>
  <r>
    <n v="77595102"/>
    <x v="41"/>
    <x v="12"/>
  </r>
  <r>
    <n v="77595103"/>
    <x v="40"/>
    <x v="4"/>
  </r>
  <r>
    <n v="77595104"/>
    <x v="40"/>
    <x v="12"/>
  </r>
  <r>
    <n v="77595105"/>
    <x v="41"/>
    <x v="6"/>
  </r>
  <r>
    <n v="77595107"/>
    <x v="40"/>
    <x v="16"/>
  </r>
  <r>
    <n v="77595108"/>
    <x v="40"/>
    <x v="18"/>
  </r>
  <r>
    <n v="77595109"/>
    <x v="40"/>
    <x v="4"/>
  </r>
  <r>
    <n v="77595110"/>
    <x v="5"/>
    <x v="6"/>
  </r>
  <r>
    <n v="77595112"/>
    <x v="40"/>
    <x v="12"/>
  </r>
  <r>
    <n v="77595113"/>
    <x v="40"/>
    <x v="6"/>
  </r>
  <r>
    <n v="77595115"/>
    <x v="40"/>
    <x v="14"/>
  </r>
  <r>
    <n v="77595116"/>
    <x v="41"/>
    <x v="0"/>
  </r>
  <r>
    <n v="77595117"/>
    <x v="40"/>
    <x v="4"/>
  </r>
  <r>
    <n v="77595120"/>
    <x v="40"/>
    <x v="10"/>
  </r>
  <r>
    <n v="77595121"/>
    <x v="40"/>
    <x v="5"/>
  </r>
  <r>
    <n v="77595125"/>
    <x v="40"/>
    <x v="13"/>
  </r>
  <r>
    <n v="77595127"/>
    <x v="40"/>
    <x v="5"/>
  </r>
  <r>
    <n v="77595128"/>
    <x v="40"/>
    <x v="1"/>
  </r>
  <r>
    <n v="77595131"/>
    <x v="40"/>
    <x v="3"/>
  </r>
  <r>
    <n v="77595132"/>
    <x v="40"/>
    <x v="4"/>
  </r>
  <r>
    <n v="77595133"/>
    <x v="41"/>
    <x v="6"/>
  </r>
  <r>
    <n v="77595134"/>
    <x v="40"/>
    <x v="15"/>
  </r>
  <r>
    <n v="77595136"/>
    <x v="5"/>
    <x v="6"/>
  </r>
  <r>
    <n v="77595137"/>
    <x v="40"/>
    <x v="3"/>
  </r>
  <r>
    <n v="77595138"/>
    <x v="40"/>
    <x v="0"/>
  </r>
  <r>
    <n v="77595140"/>
    <x v="41"/>
    <x v="9"/>
  </r>
  <r>
    <n v="77595142"/>
    <x v="41"/>
    <x v="2"/>
  </r>
  <r>
    <n v="77595146"/>
    <x v="4"/>
    <x v="8"/>
  </r>
  <r>
    <n v="77595148"/>
    <x v="40"/>
    <x v="17"/>
  </r>
  <r>
    <n v="77595149"/>
    <x v="40"/>
    <x v="12"/>
  </r>
  <r>
    <n v="77595151"/>
    <x v="40"/>
    <x v="5"/>
  </r>
  <r>
    <n v="77595152"/>
    <x v="41"/>
    <x v="9"/>
  </r>
  <r>
    <n v="77595154"/>
    <x v="40"/>
    <x v="16"/>
  </r>
  <r>
    <n v="77595155"/>
    <x v="40"/>
    <x v="4"/>
  </r>
  <r>
    <n v="77595158"/>
    <x v="41"/>
    <x v="12"/>
  </r>
  <r>
    <n v="77595159"/>
    <x v="40"/>
    <x v="0"/>
  </r>
  <r>
    <n v="77595161"/>
    <x v="41"/>
    <x v="14"/>
  </r>
  <r>
    <n v="77595162"/>
    <x v="40"/>
    <x v="4"/>
  </r>
  <r>
    <n v="77595163"/>
    <x v="40"/>
    <x v="8"/>
  </r>
  <r>
    <n v="77595164"/>
    <x v="40"/>
    <x v="13"/>
  </r>
  <r>
    <n v="77595168"/>
    <x v="40"/>
    <x v="18"/>
  </r>
  <r>
    <n v="77595169"/>
    <x v="40"/>
    <x v="7"/>
  </r>
  <r>
    <n v="77595170"/>
    <x v="40"/>
    <x v="5"/>
  </r>
  <r>
    <n v="77595172"/>
    <x v="40"/>
    <x v="7"/>
  </r>
  <r>
    <n v="77595173"/>
    <x v="40"/>
    <x v="2"/>
  </r>
  <r>
    <n v="77595176"/>
    <x v="40"/>
    <x v="15"/>
  </r>
  <r>
    <n v="77595177"/>
    <x v="5"/>
    <x v="8"/>
  </r>
  <r>
    <n v="77595178"/>
    <x v="40"/>
    <x v="4"/>
  </r>
  <r>
    <n v="77595180"/>
    <x v="40"/>
    <x v="1"/>
  </r>
  <r>
    <n v="77595182"/>
    <x v="40"/>
    <x v="12"/>
  </r>
  <r>
    <n v="77595183"/>
    <x v="4"/>
    <x v="4"/>
  </r>
  <r>
    <n v="77595184"/>
    <x v="40"/>
    <x v="7"/>
  </r>
  <r>
    <n v="77595185"/>
    <x v="40"/>
    <x v="14"/>
  </r>
  <r>
    <n v="77595187"/>
    <x v="40"/>
    <x v="6"/>
  </r>
  <r>
    <n v="77595188"/>
    <x v="40"/>
    <x v="3"/>
  </r>
  <r>
    <n v="77595190"/>
    <x v="40"/>
    <x v="1"/>
  </r>
  <r>
    <n v="77595191"/>
    <x v="4"/>
    <x v="0"/>
  </r>
  <r>
    <n v="77595192"/>
    <x v="41"/>
    <x v="9"/>
  </r>
  <r>
    <n v="77595193"/>
    <x v="40"/>
    <x v="16"/>
  </r>
  <r>
    <n v="77595194"/>
    <x v="40"/>
    <x v="4"/>
  </r>
  <r>
    <n v="77595195"/>
    <x v="40"/>
    <x v="18"/>
  </r>
  <r>
    <n v="77595196"/>
    <x v="41"/>
    <x v="14"/>
  </r>
  <r>
    <n v="77595200"/>
    <x v="40"/>
    <x v="2"/>
  </r>
  <r>
    <n v="77595201"/>
    <x v="40"/>
    <x v="3"/>
  </r>
  <r>
    <n v="77595203"/>
    <x v="40"/>
    <x v="6"/>
  </r>
  <r>
    <n v="77595205"/>
    <x v="40"/>
    <x v="18"/>
  </r>
  <r>
    <n v="77595210"/>
    <x v="40"/>
    <x v="16"/>
  </r>
  <r>
    <n v="77595211"/>
    <x v="41"/>
    <x v="16"/>
  </r>
  <r>
    <n v="77595212"/>
    <x v="41"/>
    <x v="4"/>
  </r>
  <r>
    <n v="77595215"/>
    <x v="40"/>
    <x v="0"/>
  </r>
  <r>
    <n v="77595216"/>
    <x v="40"/>
    <x v="4"/>
  </r>
  <r>
    <n v="77595218"/>
    <x v="40"/>
    <x v="14"/>
  </r>
  <r>
    <n v="77595221"/>
    <x v="40"/>
    <x v="13"/>
  </r>
  <r>
    <n v="77595223"/>
    <x v="40"/>
    <x v="13"/>
  </r>
  <r>
    <n v="77595226"/>
    <x v="40"/>
    <x v="6"/>
  </r>
  <r>
    <n v="77595227"/>
    <x v="40"/>
    <x v="10"/>
  </r>
  <r>
    <n v="77595229"/>
    <x v="40"/>
    <x v="13"/>
  </r>
  <r>
    <n v="77595230"/>
    <x v="40"/>
    <x v="2"/>
  </r>
  <r>
    <n v="77595234"/>
    <x v="41"/>
    <x v="3"/>
  </r>
  <r>
    <n v="77595235"/>
    <x v="40"/>
    <x v="12"/>
  </r>
  <r>
    <n v="77595236"/>
    <x v="40"/>
    <x v="3"/>
  </r>
  <r>
    <n v="77595237"/>
    <x v="41"/>
    <x v="12"/>
  </r>
  <r>
    <n v="77595238"/>
    <x v="41"/>
    <x v="0"/>
  </r>
  <r>
    <n v="77595240"/>
    <x v="40"/>
    <x v="16"/>
  </r>
  <r>
    <n v="77595243"/>
    <x v="41"/>
    <x v="5"/>
  </r>
  <r>
    <n v="77595244"/>
    <x v="40"/>
    <x v="18"/>
  </r>
  <r>
    <n v="77595246"/>
    <x v="41"/>
    <x v="12"/>
  </r>
  <r>
    <n v="77595247"/>
    <x v="41"/>
    <x v="11"/>
  </r>
  <r>
    <n v="77595250"/>
    <x v="40"/>
    <x v="5"/>
  </r>
  <r>
    <n v="77595252"/>
    <x v="41"/>
    <x v="1"/>
  </r>
  <r>
    <n v="77595253"/>
    <x v="41"/>
    <x v="5"/>
  </r>
  <r>
    <n v="77595254"/>
    <x v="5"/>
    <x v="16"/>
  </r>
  <r>
    <n v="77595255"/>
    <x v="41"/>
    <x v="3"/>
  </r>
  <r>
    <n v="77595256"/>
    <x v="40"/>
    <x v="8"/>
  </r>
  <r>
    <n v="77595257"/>
    <x v="40"/>
    <x v="4"/>
  </r>
  <r>
    <n v="77595258"/>
    <x v="40"/>
    <x v="6"/>
  </r>
  <r>
    <n v="77595259"/>
    <x v="40"/>
    <x v="5"/>
  </r>
  <r>
    <n v="77595260"/>
    <x v="40"/>
    <x v="2"/>
  </r>
  <r>
    <n v="77595261"/>
    <x v="40"/>
    <x v="15"/>
  </r>
  <r>
    <n v="77595262"/>
    <x v="41"/>
    <x v="6"/>
  </r>
  <r>
    <n v="77595263"/>
    <x v="40"/>
    <x v="13"/>
  </r>
  <r>
    <n v="77595264"/>
    <x v="40"/>
    <x v="11"/>
  </r>
  <r>
    <n v="77595266"/>
    <x v="40"/>
    <x v="5"/>
  </r>
  <r>
    <n v="77595267"/>
    <x v="40"/>
    <x v="12"/>
  </r>
  <r>
    <n v="77595272"/>
    <x v="41"/>
    <x v="8"/>
  </r>
  <r>
    <n v="77595273"/>
    <x v="40"/>
    <x v="1"/>
  </r>
  <r>
    <n v="77595274"/>
    <x v="40"/>
    <x v="9"/>
  </r>
  <r>
    <n v="77595275"/>
    <x v="40"/>
    <x v="2"/>
  </r>
  <r>
    <n v="77595276"/>
    <x v="41"/>
    <x v="15"/>
  </r>
  <r>
    <n v="77595278"/>
    <x v="41"/>
    <x v="6"/>
  </r>
  <r>
    <n v="77595279"/>
    <x v="41"/>
    <x v="1"/>
  </r>
  <r>
    <n v="77595280"/>
    <x v="41"/>
    <x v="0"/>
  </r>
  <r>
    <n v="77595281"/>
    <x v="40"/>
    <x v="4"/>
  </r>
  <r>
    <n v="77595283"/>
    <x v="40"/>
    <x v="8"/>
  </r>
  <r>
    <n v="77595284"/>
    <x v="40"/>
    <x v="16"/>
  </r>
  <r>
    <n v="77595285"/>
    <x v="41"/>
    <x v="12"/>
  </r>
  <r>
    <n v="77595286"/>
    <x v="40"/>
    <x v="18"/>
  </r>
  <r>
    <n v="77595287"/>
    <x v="40"/>
    <x v="14"/>
  </r>
  <r>
    <n v="77595290"/>
    <x v="40"/>
    <x v="14"/>
  </r>
  <r>
    <n v="77595291"/>
    <x v="40"/>
    <x v="1"/>
  </r>
  <r>
    <n v="77595292"/>
    <x v="40"/>
    <x v="2"/>
  </r>
  <r>
    <n v="77595293"/>
    <x v="40"/>
    <x v="15"/>
  </r>
  <r>
    <n v="77595295"/>
    <x v="40"/>
    <x v="16"/>
  </r>
  <r>
    <n v="77595296"/>
    <x v="40"/>
    <x v="9"/>
  </r>
  <r>
    <n v="77595297"/>
    <x v="40"/>
    <x v="10"/>
  </r>
  <r>
    <n v="77595299"/>
    <x v="5"/>
    <x v="10"/>
  </r>
  <r>
    <n v="77595300"/>
    <x v="41"/>
    <x v="16"/>
  </r>
  <r>
    <n v="77595301"/>
    <x v="40"/>
    <x v="15"/>
  </r>
  <r>
    <n v="77595304"/>
    <x v="40"/>
    <x v="8"/>
  </r>
  <r>
    <n v="77595305"/>
    <x v="40"/>
    <x v="9"/>
  </r>
  <r>
    <n v="77595306"/>
    <x v="40"/>
    <x v="5"/>
  </r>
  <r>
    <n v="77595307"/>
    <x v="40"/>
    <x v="13"/>
  </r>
  <r>
    <n v="77595310"/>
    <x v="40"/>
    <x v="13"/>
  </r>
  <r>
    <n v="77595312"/>
    <x v="40"/>
    <x v="18"/>
  </r>
  <r>
    <n v="77595313"/>
    <x v="40"/>
    <x v="1"/>
  </r>
  <r>
    <n v="77595314"/>
    <x v="40"/>
    <x v="8"/>
  </r>
  <r>
    <n v="77595315"/>
    <x v="40"/>
    <x v="16"/>
  </r>
  <r>
    <n v="77595316"/>
    <x v="41"/>
    <x v="1"/>
  </r>
  <r>
    <n v="77595318"/>
    <x v="41"/>
    <x v="16"/>
  </r>
  <r>
    <n v="77595319"/>
    <x v="40"/>
    <x v="8"/>
  </r>
  <r>
    <n v="77595320"/>
    <x v="41"/>
    <x v="7"/>
  </r>
  <r>
    <n v="77595322"/>
    <x v="40"/>
    <x v="2"/>
  </r>
  <r>
    <n v="77595323"/>
    <x v="40"/>
    <x v="3"/>
  </r>
  <r>
    <n v="77595325"/>
    <x v="40"/>
    <x v="2"/>
  </r>
  <r>
    <n v="77595326"/>
    <x v="41"/>
    <x v="2"/>
  </r>
  <r>
    <n v="77595327"/>
    <x v="40"/>
    <x v="16"/>
  </r>
  <r>
    <n v="77595328"/>
    <x v="41"/>
    <x v="5"/>
  </r>
  <r>
    <n v="77595329"/>
    <x v="40"/>
    <x v="3"/>
  </r>
  <r>
    <n v="77595330"/>
    <x v="4"/>
    <x v="12"/>
  </r>
  <r>
    <n v="77595331"/>
    <x v="40"/>
    <x v="11"/>
  </r>
  <r>
    <n v="77595333"/>
    <x v="40"/>
    <x v="7"/>
  </r>
  <r>
    <n v="77595337"/>
    <x v="40"/>
    <x v="10"/>
  </r>
  <r>
    <n v="77595338"/>
    <x v="40"/>
    <x v="9"/>
  </r>
  <r>
    <n v="77595339"/>
    <x v="40"/>
    <x v="5"/>
  </r>
  <r>
    <n v="77595340"/>
    <x v="41"/>
    <x v="13"/>
  </r>
  <r>
    <n v="77595343"/>
    <x v="41"/>
    <x v="6"/>
  </r>
  <r>
    <n v="77595344"/>
    <x v="40"/>
    <x v="5"/>
  </r>
  <r>
    <n v="77595345"/>
    <x v="41"/>
    <x v="15"/>
  </r>
  <r>
    <n v="77595346"/>
    <x v="40"/>
    <x v="14"/>
  </r>
  <r>
    <n v="77595347"/>
    <x v="40"/>
    <x v="10"/>
  </r>
  <r>
    <n v="77595348"/>
    <x v="40"/>
    <x v="1"/>
  </r>
  <r>
    <n v="77595354"/>
    <x v="40"/>
    <x v="5"/>
  </r>
  <r>
    <n v="77595355"/>
    <x v="40"/>
    <x v="12"/>
  </r>
  <r>
    <n v="77595356"/>
    <x v="41"/>
    <x v="1"/>
  </r>
  <r>
    <n v="77595358"/>
    <x v="41"/>
    <x v="7"/>
  </r>
  <r>
    <n v="77595360"/>
    <x v="41"/>
    <x v="6"/>
  </r>
  <r>
    <n v="77595361"/>
    <x v="40"/>
    <x v="16"/>
  </r>
  <r>
    <n v="77595362"/>
    <x v="41"/>
    <x v="16"/>
  </r>
  <r>
    <n v="77595363"/>
    <x v="5"/>
    <x v="6"/>
  </r>
  <r>
    <n v="77595364"/>
    <x v="40"/>
    <x v="12"/>
  </r>
  <r>
    <n v="77595366"/>
    <x v="41"/>
    <x v="15"/>
  </r>
  <r>
    <n v="77595367"/>
    <x v="40"/>
    <x v="13"/>
  </r>
  <r>
    <n v="77595368"/>
    <x v="41"/>
    <x v="3"/>
  </r>
  <r>
    <n v="77595370"/>
    <x v="40"/>
    <x v="11"/>
  </r>
  <r>
    <n v="77595372"/>
    <x v="41"/>
    <x v="10"/>
  </r>
  <r>
    <n v="77595373"/>
    <x v="40"/>
    <x v="18"/>
  </r>
  <r>
    <n v="77595380"/>
    <x v="40"/>
    <x v="2"/>
  </r>
  <r>
    <n v="77595381"/>
    <x v="41"/>
    <x v="4"/>
  </r>
  <r>
    <n v="77595382"/>
    <x v="41"/>
    <x v="6"/>
  </r>
  <r>
    <n v="77595383"/>
    <x v="40"/>
    <x v="1"/>
  </r>
  <r>
    <n v="77595384"/>
    <x v="40"/>
    <x v="14"/>
  </r>
  <r>
    <n v="77595386"/>
    <x v="5"/>
    <x v="11"/>
  </r>
  <r>
    <n v="77595388"/>
    <x v="41"/>
    <x v="1"/>
  </r>
  <r>
    <n v="77595389"/>
    <x v="40"/>
    <x v="0"/>
  </r>
  <r>
    <n v="77595390"/>
    <x v="41"/>
    <x v="14"/>
  </r>
  <r>
    <n v="77595391"/>
    <x v="40"/>
    <x v="11"/>
  </r>
  <r>
    <n v="77595392"/>
    <x v="5"/>
    <x v="15"/>
  </r>
  <r>
    <n v="77595393"/>
    <x v="41"/>
    <x v="16"/>
  </r>
  <r>
    <n v="77595397"/>
    <x v="40"/>
    <x v="2"/>
  </r>
  <r>
    <n v="77595398"/>
    <x v="40"/>
    <x v="4"/>
  </r>
  <r>
    <n v="77595400"/>
    <x v="40"/>
    <x v="16"/>
  </r>
  <r>
    <n v="77595402"/>
    <x v="41"/>
    <x v="11"/>
  </r>
  <r>
    <n v="77595405"/>
    <x v="40"/>
    <x v="0"/>
  </r>
  <r>
    <n v="77595406"/>
    <x v="5"/>
    <x v="13"/>
  </r>
  <r>
    <n v="77595408"/>
    <x v="40"/>
    <x v="4"/>
  </r>
  <r>
    <n v="77595412"/>
    <x v="40"/>
    <x v="17"/>
  </r>
  <r>
    <n v="77595413"/>
    <x v="41"/>
    <x v="10"/>
  </r>
  <r>
    <n v="77595414"/>
    <x v="41"/>
    <x v="5"/>
  </r>
  <r>
    <n v="77595416"/>
    <x v="41"/>
    <x v="1"/>
  </r>
  <r>
    <n v="77595417"/>
    <x v="40"/>
    <x v="15"/>
  </r>
  <r>
    <n v="77595419"/>
    <x v="40"/>
    <x v="13"/>
  </r>
  <r>
    <n v="77595421"/>
    <x v="41"/>
    <x v="2"/>
  </r>
  <r>
    <n v="77595422"/>
    <x v="40"/>
    <x v="0"/>
  </r>
  <r>
    <n v="77595423"/>
    <x v="40"/>
    <x v="10"/>
  </r>
  <r>
    <n v="77595424"/>
    <x v="5"/>
    <x v="7"/>
  </r>
  <r>
    <n v="77595426"/>
    <x v="40"/>
    <x v="2"/>
  </r>
  <r>
    <n v="77595427"/>
    <x v="40"/>
    <x v="6"/>
  </r>
  <r>
    <n v="77595428"/>
    <x v="40"/>
    <x v="4"/>
  </r>
  <r>
    <n v="77595429"/>
    <x v="41"/>
    <x v="12"/>
  </r>
  <r>
    <n v="77595430"/>
    <x v="40"/>
    <x v="16"/>
  </r>
  <r>
    <n v="77595431"/>
    <x v="40"/>
    <x v="3"/>
  </r>
  <r>
    <n v="77595432"/>
    <x v="40"/>
    <x v="2"/>
  </r>
  <r>
    <n v="77595434"/>
    <x v="41"/>
    <x v="15"/>
  </r>
  <r>
    <n v="77595435"/>
    <x v="41"/>
    <x v="0"/>
  </r>
  <r>
    <n v="77595436"/>
    <x v="40"/>
    <x v="0"/>
  </r>
  <r>
    <n v="77595437"/>
    <x v="41"/>
    <x v="16"/>
  </r>
  <r>
    <n v="77595438"/>
    <x v="40"/>
    <x v="14"/>
  </r>
  <r>
    <n v="77595439"/>
    <x v="41"/>
    <x v="16"/>
  </r>
  <r>
    <n v="77595440"/>
    <x v="40"/>
    <x v="10"/>
  </r>
  <r>
    <n v="77595441"/>
    <x v="41"/>
    <x v="16"/>
  </r>
  <r>
    <n v="77595445"/>
    <x v="4"/>
    <x v="1"/>
  </r>
  <r>
    <n v="77595446"/>
    <x v="40"/>
    <x v="14"/>
  </r>
  <r>
    <n v="77595448"/>
    <x v="41"/>
    <x v="16"/>
  </r>
  <r>
    <n v="77595449"/>
    <x v="5"/>
    <x v="13"/>
  </r>
  <r>
    <n v="77595451"/>
    <x v="40"/>
    <x v="8"/>
  </r>
  <r>
    <n v="77595452"/>
    <x v="40"/>
    <x v="5"/>
  </r>
  <r>
    <n v="77595453"/>
    <x v="40"/>
    <x v="11"/>
  </r>
  <r>
    <n v="77595458"/>
    <x v="40"/>
    <x v="5"/>
  </r>
  <r>
    <n v="77595459"/>
    <x v="41"/>
    <x v="16"/>
  </r>
  <r>
    <n v="77595460"/>
    <x v="40"/>
    <x v="11"/>
  </r>
  <r>
    <n v="77595461"/>
    <x v="40"/>
    <x v="13"/>
  </r>
  <r>
    <n v="77595463"/>
    <x v="40"/>
    <x v="3"/>
  </r>
  <r>
    <n v="77595465"/>
    <x v="41"/>
    <x v="7"/>
  </r>
  <r>
    <n v="77595467"/>
    <x v="41"/>
    <x v="0"/>
  </r>
  <r>
    <n v="77595468"/>
    <x v="41"/>
    <x v="9"/>
  </r>
  <r>
    <n v="77595470"/>
    <x v="40"/>
    <x v="7"/>
  </r>
  <r>
    <n v="77595471"/>
    <x v="48"/>
    <x v="3"/>
  </r>
  <r>
    <n v="77595472"/>
    <x v="41"/>
    <x v="15"/>
  </r>
  <r>
    <n v="77595474"/>
    <x v="41"/>
    <x v="7"/>
  </r>
  <r>
    <n v="77595475"/>
    <x v="40"/>
    <x v="6"/>
  </r>
  <r>
    <n v="77595476"/>
    <x v="40"/>
    <x v="11"/>
  </r>
  <r>
    <n v="77595478"/>
    <x v="40"/>
    <x v="5"/>
  </r>
  <r>
    <n v="77595479"/>
    <x v="41"/>
    <x v="3"/>
  </r>
  <r>
    <n v="77595481"/>
    <x v="40"/>
    <x v="0"/>
  </r>
  <r>
    <n v="77595482"/>
    <x v="40"/>
    <x v="4"/>
  </r>
  <r>
    <n v="77595485"/>
    <x v="40"/>
    <x v="6"/>
  </r>
  <r>
    <n v="77595486"/>
    <x v="41"/>
    <x v="1"/>
  </r>
  <r>
    <n v="77595487"/>
    <x v="40"/>
    <x v="3"/>
  </r>
  <r>
    <n v="77595488"/>
    <x v="41"/>
    <x v="0"/>
  </r>
  <r>
    <n v="77595489"/>
    <x v="40"/>
    <x v="9"/>
  </r>
  <r>
    <n v="77595490"/>
    <x v="41"/>
    <x v="16"/>
  </r>
  <r>
    <n v="77595492"/>
    <x v="40"/>
    <x v="9"/>
  </r>
  <r>
    <n v="77595493"/>
    <x v="40"/>
    <x v="9"/>
  </r>
  <r>
    <n v="77595494"/>
    <x v="40"/>
    <x v="0"/>
  </r>
  <r>
    <n v="77595495"/>
    <x v="41"/>
    <x v="1"/>
  </r>
  <r>
    <n v="77595497"/>
    <x v="5"/>
    <x v="2"/>
  </r>
  <r>
    <n v="77595499"/>
    <x v="40"/>
    <x v="18"/>
  </r>
  <r>
    <n v="77595501"/>
    <x v="41"/>
    <x v="9"/>
  </r>
  <r>
    <n v="77595502"/>
    <x v="40"/>
    <x v="13"/>
  </r>
  <r>
    <n v="77595503"/>
    <x v="40"/>
    <x v="4"/>
  </r>
  <r>
    <n v="77595504"/>
    <x v="40"/>
    <x v="7"/>
  </r>
  <r>
    <n v="77595507"/>
    <x v="41"/>
    <x v="15"/>
  </r>
  <r>
    <n v="77595508"/>
    <x v="40"/>
    <x v="6"/>
  </r>
  <r>
    <n v="77595509"/>
    <x v="40"/>
    <x v="6"/>
  </r>
  <r>
    <n v="77595510"/>
    <x v="40"/>
    <x v="13"/>
  </r>
  <r>
    <n v="77595512"/>
    <x v="40"/>
    <x v="0"/>
  </r>
  <r>
    <n v="77595513"/>
    <x v="40"/>
    <x v="18"/>
  </r>
  <r>
    <n v="77595514"/>
    <x v="4"/>
    <x v="3"/>
  </r>
  <r>
    <n v="77595516"/>
    <x v="41"/>
    <x v="17"/>
  </r>
  <r>
    <n v="77595517"/>
    <x v="40"/>
    <x v="0"/>
  </r>
  <r>
    <n v="77595518"/>
    <x v="41"/>
    <x v="1"/>
  </r>
  <r>
    <n v="77595519"/>
    <x v="41"/>
    <x v="6"/>
  </r>
  <r>
    <n v="77595523"/>
    <x v="40"/>
    <x v="13"/>
  </r>
  <r>
    <n v="77595527"/>
    <x v="40"/>
    <x v="5"/>
  </r>
  <r>
    <n v="77595528"/>
    <x v="40"/>
    <x v="3"/>
  </r>
  <r>
    <n v="77595529"/>
    <x v="40"/>
    <x v="12"/>
  </r>
  <r>
    <n v="77595532"/>
    <x v="5"/>
    <x v="10"/>
  </r>
  <r>
    <n v="77595533"/>
    <x v="40"/>
    <x v="7"/>
  </r>
  <r>
    <n v="77595535"/>
    <x v="40"/>
    <x v="12"/>
  </r>
  <r>
    <n v="77595536"/>
    <x v="40"/>
    <x v="4"/>
  </r>
  <r>
    <n v="77595540"/>
    <x v="40"/>
    <x v="7"/>
  </r>
  <r>
    <n v="77595542"/>
    <x v="41"/>
    <x v="18"/>
  </r>
  <r>
    <n v="77595544"/>
    <x v="40"/>
    <x v="0"/>
  </r>
  <r>
    <n v="77595545"/>
    <x v="40"/>
    <x v="15"/>
  </r>
  <r>
    <n v="77595549"/>
    <x v="40"/>
    <x v="0"/>
  </r>
  <r>
    <n v="77595550"/>
    <x v="40"/>
    <x v="10"/>
  </r>
  <r>
    <n v="77595551"/>
    <x v="41"/>
    <x v="5"/>
  </r>
  <r>
    <n v="77595552"/>
    <x v="40"/>
    <x v="4"/>
  </r>
  <r>
    <n v="77595556"/>
    <x v="40"/>
    <x v="16"/>
  </r>
  <r>
    <n v="77595557"/>
    <x v="41"/>
    <x v="6"/>
  </r>
  <r>
    <n v="77595558"/>
    <x v="40"/>
    <x v="10"/>
  </r>
  <r>
    <n v="77595559"/>
    <x v="41"/>
    <x v="16"/>
  </r>
  <r>
    <n v="77595560"/>
    <x v="41"/>
    <x v="12"/>
  </r>
  <r>
    <n v="77595561"/>
    <x v="40"/>
    <x v="4"/>
  </r>
  <r>
    <n v="77595563"/>
    <x v="4"/>
    <x v="13"/>
  </r>
  <r>
    <n v="77595564"/>
    <x v="40"/>
    <x v="4"/>
  </r>
  <r>
    <n v="77595567"/>
    <x v="41"/>
    <x v="5"/>
  </r>
  <r>
    <n v="77595570"/>
    <x v="41"/>
    <x v="3"/>
  </r>
  <r>
    <n v="77595572"/>
    <x v="5"/>
    <x v="14"/>
  </r>
  <r>
    <n v="77595573"/>
    <x v="40"/>
    <x v="16"/>
  </r>
  <r>
    <n v="77595574"/>
    <x v="40"/>
    <x v="0"/>
  </r>
  <r>
    <n v="77595575"/>
    <x v="40"/>
    <x v="0"/>
  </r>
  <r>
    <n v="77595576"/>
    <x v="40"/>
    <x v="6"/>
  </r>
  <r>
    <n v="77595577"/>
    <x v="41"/>
    <x v="2"/>
  </r>
  <r>
    <n v="77595578"/>
    <x v="40"/>
    <x v="4"/>
  </r>
  <r>
    <n v="77595579"/>
    <x v="41"/>
    <x v="1"/>
  </r>
  <r>
    <n v="77595580"/>
    <x v="40"/>
    <x v="15"/>
  </r>
  <r>
    <n v="77595582"/>
    <x v="40"/>
    <x v="16"/>
  </r>
  <r>
    <n v="77595583"/>
    <x v="40"/>
    <x v="0"/>
  </r>
  <r>
    <n v="77595584"/>
    <x v="40"/>
    <x v="16"/>
  </r>
  <r>
    <n v="77595587"/>
    <x v="40"/>
    <x v="18"/>
  </r>
  <r>
    <n v="77595588"/>
    <x v="0"/>
    <x v="0"/>
  </r>
  <r>
    <n v="77595591"/>
    <x v="40"/>
    <x v="7"/>
  </r>
  <r>
    <n v="77595592"/>
    <x v="40"/>
    <x v="1"/>
  </r>
  <r>
    <n v="77595593"/>
    <x v="5"/>
    <x v="5"/>
  </r>
  <r>
    <n v="77595594"/>
    <x v="40"/>
    <x v="16"/>
  </r>
  <r>
    <n v="77595595"/>
    <x v="40"/>
    <x v="4"/>
  </r>
  <r>
    <n v="77595596"/>
    <x v="40"/>
    <x v="3"/>
  </r>
  <r>
    <n v="77595598"/>
    <x v="41"/>
    <x v="5"/>
  </r>
  <r>
    <n v="77595601"/>
    <x v="41"/>
    <x v="5"/>
  </r>
  <r>
    <n v="77595602"/>
    <x v="41"/>
    <x v="18"/>
  </r>
  <r>
    <n v="77595603"/>
    <x v="4"/>
    <x v="12"/>
  </r>
  <r>
    <n v="77595604"/>
    <x v="40"/>
    <x v="5"/>
  </r>
  <r>
    <n v="77595605"/>
    <x v="40"/>
    <x v="6"/>
  </r>
  <r>
    <n v="77595606"/>
    <x v="40"/>
    <x v="6"/>
  </r>
  <r>
    <n v="77595608"/>
    <x v="41"/>
    <x v="8"/>
  </r>
  <r>
    <n v="77595609"/>
    <x v="40"/>
    <x v="16"/>
  </r>
  <r>
    <n v="77595611"/>
    <x v="40"/>
    <x v="11"/>
  </r>
  <r>
    <n v="77595612"/>
    <x v="41"/>
    <x v="14"/>
  </r>
  <r>
    <n v="77595613"/>
    <x v="5"/>
    <x v="16"/>
  </r>
  <r>
    <n v="77595616"/>
    <x v="41"/>
    <x v="5"/>
  </r>
  <r>
    <n v="77595617"/>
    <x v="40"/>
    <x v="11"/>
  </r>
  <r>
    <n v="77595618"/>
    <x v="41"/>
    <x v="4"/>
  </r>
  <r>
    <n v="77595622"/>
    <x v="40"/>
    <x v="2"/>
  </r>
  <r>
    <n v="77595623"/>
    <x v="41"/>
    <x v="0"/>
  </r>
  <r>
    <n v="77595624"/>
    <x v="40"/>
    <x v="18"/>
  </r>
  <r>
    <n v="77595626"/>
    <x v="41"/>
    <x v="18"/>
  </r>
  <r>
    <n v="77595629"/>
    <x v="40"/>
    <x v="7"/>
  </r>
  <r>
    <n v="77595632"/>
    <x v="40"/>
    <x v="6"/>
  </r>
  <r>
    <n v="77595633"/>
    <x v="40"/>
    <x v="1"/>
  </r>
  <r>
    <n v="77595636"/>
    <x v="40"/>
    <x v="1"/>
  </r>
  <r>
    <n v="77595639"/>
    <x v="40"/>
    <x v="5"/>
  </r>
  <r>
    <n v="77595641"/>
    <x v="40"/>
    <x v="18"/>
  </r>
  <r>
    <n v="77595642"/>
    <x v="40"/>
    <x v="13"/>
  </r>
  <r>
    <n v="77595644"/>
    <x v="41"/>
    <x v="7"/>
  </r>
  <r>
    <n v="77595645"/>
    <x v="40"/>
    <x v="4"/>
  </r>
  <r>
    <n v="77595647"/>
    <x v="40"/>
    <x v="5"/>
  </r>
  <r>
    <n v="77595650"/>
    <x v="40"/>
    <x v="3"/>
  </r>
  <r>
    <n v="77595653"/>
    <x v="40"/>
    <x v="12"/>
  </r>
  <r>
    <n v="77595654"/>
    <x v="40"/>
    <x v="16"/>
  </r>
  <r>
    <n v="77595655"/>
    <x v="41"/>
    <x v="13"/>
  </r>
  <r>
    <n v="77595656"/>
    <x v="41"/>
    <x v="13"/>
  </r>
  <r>
    <n v="77595657"/>
    <x v="41"/>
    <x v="13"/>
  </r>
  <r>
    <n v="77595658"/>
    <x v="41"/>
    <x v="13"/>
  </r>
  <r>
    <n v="77595662"/>
    <x v="5"/>
    <x v="10"/>
  </r>
  <r>
    <n v="77595663"/>
    <x v="40"/>
    <x v="5"/>
  </r>
  <r>
    <n v="77595666"/>
    <x v="40"/>
    <x v="0"/>
  </r>
  <r>
    <n v="77595667"/>
    <x v="41"/>
    <x v="18"/>
  </r>
  <r>
    <n v="77595668"/>
    <x v="4"/>
    <x v="8"/>
  </r>
  <r>
    <n v="77595669"/>
    <x v="40"/>
    <x v="1"/>
  </r>
  <r>
    <n v="77595670"/>
    <x v="40"/>
    <x v="16"/>
  </r>
  <r>
    <n v="77595671"/>
    <x v="40"/>
    <x v="5"/>
  </r>
  <r>
    <n v="77595675"/>
    <x v="40"/>
    <x v="2"/>
  </r>
  <r>
    <n v="77595676"/>
    <x v="40"/>
    <x v="3"/>
  </r>
  <r>
    <n v="77595677"/>
    <x v="40"/>
    <x v="16"/>
  </r>
  <r>
    <n v="77595678"/>
    <x v="41"/>
    <x v="1"/>
  </r>
  <r>
    <n v="77595679"/>
    <x v="40"/>
    <x v="5"/>
  </r>
  <r>
    <n v="77595681"/>
    <x v="41"/>
    <x v="15"/>
  </r>
  <r>
    <n v="77595683"/>
    <x v="41"/>
    <x v="0"/>
  </r>
  <r>
    <n v="77595684"/>
    <x v="40"/>
    <x v="17"/>
  </r>
  <r>
    <n v="77595686"/>
    <x v="40"/>
    <x v="10"/>
  </r>
  <r>
    <n v="77595687"/>
    <x v="5"/>
    <x v="13"/>
  </r>
  <r>
    <n v="77595689"/>
    <x v="41"/>
    <x v="14"/>
  </r>
  <r>
    <n v="77595694"/>
    <x v="40"/>
    <x v="18"/>
  </r>
  <r>
    <n v="77595695"/>
    <x v="40"/>
    <x v="0"/>
  </r>
  <r>
    <n v="77595696"/>
    <x v="40"/>
    <x v="18"/>
  </r>
  <r>
    <n v="77595697"/>
    <x v="5"/>
    <x v="2"/>
  </r>
  <r>
    <n v="77595701"/>
    <x v="41"/>
    <x v="1"/>
  </r>
  <r>
    <n v="77595702"/>
    <x v="41"/>
    <x v="7"/>
  </r>
  <r>
    <n v="77595703"/>
    <x v="40"/>
    <x v="6"/>
  </r>
  <r>
    <n v="77595704"/>
    <x v="41"/>
    <x v="15"/>
  </r>
  <r>
    <n v="77595705"/>
    <x v="40"/>
    <x v="5"/>
  </r>
  <r>
    <n v="77595707"/>
    <x v="40"/>
    <x v="15"/>
  </r>
  <r>
    <n v="77595709"/>
    <x v="41"/>
    <x v="6"/>
  </r>
  <r>
    <n v="77595711"/>
    <x v="40"/>
    <x v="1"/>
  </r>
  <r>
    <n v="77595713"/>
    <x v="41"/>
    <x v="0"/>
  </r>
  <r>
    <n v="77595714"/>
    <x v="41"/>
    <x v="14"/>
  </r>
  <r>
    <n v="77595715"/>
    <x v="41"/>
    <x v="6"/>
  </r>
  <r>
    <n v="77595716"/>
    <x v="40"/>
    <x v="1"/>
  </r>
  <r>
    <n v="77595717"/>
    <x v="42"/>
    <x v="7"/>
  </r>
  <r>
    <n v="77595718"/>
    <x v="40"/>
    <x v="0"/>
  </r>
  <r>
    <n v="77595720"/>
    <x v="41"/>
    <x v="4"/>
  </r>
  <r>
    <n v="77595721"/>
    <x v="40"/>
    <x v="16"/>
  </r>
  <r>
    <n v="77595722"/>
    <x v="4"/>
    <x v="13"/>
  </r>
  <r>
    <n v="77595728"/>
    <x v="40"/>
    <x v="7"/>
  </r>
  <r>
    <n v="77595729"/>
    <x v="40"/>
    <x v="5"/>
  </r>
  <r>
    <n v="77595730"/>
    <x v="41"/>
    <x v="3"/>
  </r>
  <r>
    <n v="77595731"/>
    <x v="40"/>
    <x v="12"/>
  </r>
  <r>
    <n v="77595732"/>
    <x v="40"/>
    <x v="16"/>
  </r>
  <r>
    <n v="77595734"/>
    <x v="41"/>
    <x v="7"/>
  </r>
  <r>
    <n v="77595735"/>
    <x v="40"/>
    <x v="0"/>
  </r>
  <r>
    <n v="77595737"/>
    <x v="40"/>
    <x v="18"/>
  </r>
  <r>
    <n v="77595739"/>
    <x v="40"/>
    <x v="14"/>
  </r>
  <r>
    <n v="77595740"/>
    <x v="5"/>
    <x v="0"/>
  </r>
  <r>
    <n v="77595741"/>
    <x v="40"/>
    <x v="10"/>
  </r>
  <r>
    <n v="77595743"/>
    <x v="40"/>
    <x v="4"/>
  </r>
  <r>
    <n v="77595748"/>
    <x v="4"/>
    <x v="12"/>
  </r>
  <r>
    <n v="77595749"/>
    <x v="5"/>
    <x v="6"/>
  </r>
  <r>
    <n v="77595750"/>
    <x v="40"/>
    <x v="16"/>
  </r>
  <r>
    <n v="77595751"/>
    <x v="40"/>
    <x v="4"/>
  </r>
  <r>
    <n v="77595752"/>
    <x v="41"/>
    <x v="15"/>
  </r>
  <r>
    <n v="77595753"/>
    <x v="41"/>
    <x v="6"/>
  </r>
  <r>
    <n v="77595754"/>
    <x v="63"/>
    <x v="5"/>
  </r>
  <r>
    <n v="77595755"/>
    <x v="40"/>
    <x v="4"/>
  </r>
  <r>
    <n v="77595756"/>
    <x v="40"/>
    <x v="8"/>
  </r>
  <r>
    <n v="77595757"/>
    <x v="40"/>
    <x v="3"/>
  </r>
  <r>
    <n v="77595760"/>
    <x v="40"/>
    <x v="15"/>
  </r>
  <r>
    <n v="77595762"/>
    <x v="41"/>
    <x v="18"/>
  </r>
  <r>
    <n v="77595764"/>
    <x v="40"/>
    <x v="18"/>
  </r>
  <r>
    <n v="77595765"/>
    <x v="40"/>
    <x v="18"/>
  </r>
  <r>
    <n v="77595767"/>
    <x v="40"/>
    <x v="6"/>
  </r>
  <r>
    <n v="77595768"/>
    <x v="40"/>
    <x v="18"/>
  </r>
  <r>
    <n v="77595769"/>
    <x v="40"/>
    <x v="14"/>
  </r>
  <r>
    <n v="77595770"/>
    <x v="40"/>
    <x v="14"/>
  </r>
  <r>
    <n v="77595772"/>
    <x v="40"/>
    <x v="4"/>
  </r>
  <r>
    <n v="77595773"/>
    <x v="40"/>
    <x v="6"/>
  </r>
  <r>
    <n v="77595774"/>
    <x v="40"/>
    <x v="16"/>
  </r>
  <r>
    <n v="77595776"/>
    <x v="41"/>
    <x v="15"/>
  </r>
  <r>
    <n v="77595777"/>
    <x v="40"/>
    <x v="5"/>
  </r>
  <r>
    <n v="77595779"/>
    <x v="40"/>
    <x v="18"/>
  </r>
  <r>
    <n v="77595780"/>
    <x v="40"/>
    <x v="8"/>
  </r>
  <r>
    <n v="77595781"/>
    <x v="40"/>
    <x v="10"/>
  </r>
  <r>
    <n v="77595783"/>
    <x v="40"/>
    <x v="3"/>
  </r>
  <r>
    <n v="77595784"/>
    <x v="40"/>
    <x v="16"/>
  </r>
  <r>
    <n v="77595785"/>
    <x v="5"/>
    <x v="18"/>
  </r>
  <r>
    <n v="77595786"/>
    <x v="40"/>
    <x v="16"/>
  </r>
  <r>
    <n v="77595788"/>
    <x v="5"/>
    <x v="5"/>
  </r>
  <r>
    <n v="77595789"/>
    <x v="42"/>
    <x v="15"/>
  </r>
  <r>
    <n v="77595790"/>
    <x v="41"/>
    <x v="12"/>
  </r>
  <r>
    <n v="77595794"/>
    <x v="41"/>
    <x v="18"/>
  </r>
  <r>
    <n v="77595795"/>
    <x v="40"/>
    <x v="11"/>
  </r>
  <r>
    <n v="77595797"/>
    <x v="40"/>
    <x v="13"/>
  </r>
  <r>
    <n v="77595798"/>
    <x v="40"/>
    <x v="9"/>
  </r>
  <r>
    <n v="77595799"/>
    <x v="40"/>
    <x v="15"/>
  </r>
  <r>
    <n v="77595800"/>
    <x v="42"/>
    <x v="0"/>
  </r>
  <r>
    <n v="77595802"/>
    <x v="41"/>
    <x v="9"/>
  </r>
  <r>
    <n v="77595803"/>
    <x v="41"/>
    <x v="18"/>
  </r>
  <r>
    <n v="77595804"/>
    <x v="0"/>
    <x v="0"/>
  </r>
  <r>
    <n v="77595805"/>
    <x v="40"/>
    <x v="11"/>
  </r>
  <r>
    <n v="77595806"/>
    <x v="41"/>
    <x v="4"/>
  </r>
  <r>
    <n v="77595808"/>
    <x v="40"/>
    <x v="5"/>
  </r>
  <r>
    <n v="77595809"/>
    <x v="41"/>
    <x v="5"/>
  </r>
  <r>
    <n v="77595810"/>
    <x v="40"/>
    <x v="16"/>
  </r>
  <r>
    <n v="77595811"/>
    <x v="40"/>
    <x v="7"/>
  </r>
  <r>
    <n v="77595815"/>
    <x v="40"/>
    <x v="6"/>
  </r>
  <r>
    <n v="77595816"/>
    <x v="5"/>
    <x v="11"/>
  </r>
  <r>
    <n v="77595818"/>
    <x v="40"/>
    <x v="12"/>
  </r>
  <r>
    <n v="77595819"/>
    <x v="40"/>
    <x v="14"/>
  </r>
  <r>
    <n v="77595820"/>
    <x v="41"/>
    <x v="6"/>
  </r>
  <r>
    <n v="77595821"/>
    <x v="40"/>
    <x v="6"/>
  </r>
  <r>
    <n v="77595822"/>
    <x v="40"/>
    <x v="9"/>
  </r>
  <r>
    <n v="77595823"/>
    <x v="40"/>
    <x v="8"/>
  </r>
  <r>
    <n v="77595824"/>
    <x v="40"/>
    <x v="5"/>
  </r>
  <r>
    <n v="77595825"/>
    <x v="41"/>
    <x v="3"/>
  </r>
  <r>
    <n v="77595826"/>
    <x v="40"/>
    <x v="16"/>
  </r>
  <r>
    <n v="77595828"/>
    <x v="40"/>
    <x v="2"/>
  </r>
  <r>
    <n v="77595829"/>
    <x v="40"/>
    <x v="6"/>
  </r>
  <r>
    <n v="77595830"/>
    <x v="41"/>
    <x v="0"/>
  </r>
  <r>
    <n v="77595831"/>
    <x v="5"/>
    <x v="5"/>
  </r>
  <r>
    <n v="77595833"/>
    <x v="4"/>
    <x v="14"/>
  </r>
  <r>
    <n v="77595835"/>
    <x v="40"/>
    <x v="17"/>
  </r>
  <r>
    <n v="77595836"/>
    <x v="40"/>
    <x v="12"/>
  </r>
  <r>
    <n v="77595840"/>
    <x v="41"/>
    <x v="16"/>
  </r>
  <r>
    <n v="77595841"/>
    <x v="40"/>
    <x v="12"/>
  </r>
  <r>
    <n v="77595844"/>
    <x v="40"/>
    <x v="12"/>
  </r>
  <r>
    <n v="77595845"/>
    <x v="40"/>
    <x v="6"/>
  </r>
  <r>
    <n v="77595846"/>
    <x v="41"/>
    <x v="13"/>
  </r>
  <r>
    <n v="77595849"/>
    <x v="41"/>
    <x v="2"/>
  </r>
  <r>
    <n v="77595851"/>
    <x v="40"/>
    <x v="11"/>
  </r>
  <r>
    <n v="77595852"/>
    <x v="40"/>
    <x v="7"/>
  </r>
  <r>
    <n v="77595853"/>
    <x v="40"/>
    <x v="3"/>
  </r>
  <r>
    <n v="77595855"/>
    <x v="40"/>
    <x v="6"/>
  </r>
  <r>
    <n v="77595858"/>
    <x v="0"/>
    <x v="0"/>
  </r>
  <r>
    <n v="77595862"/>
    <x v="40"/>
    <x v="8"/>
  </r>
  <r>
    <n v="77595863"/>
    <x v="41"/>
    <x v="4"/>
  </r>
  <r>
    <n v="77595865"/>
    <x v="40"/>
    <x v="18"/>
  </r>
  <r>
    <n v="77595866"/>
    <x v="40"/>
    <x v="11"/>
  </r>
  <r>
    <n v="77595867"/>
    <x v="40"/>
    <x v="0"/>
  </r>
  <r>
    <n v="77595868"/>
    <x v="40"/>
    <x v="5"/>
  </r>
  <r>
    <n v="77595869"/>
    <x v="40"/>
    <x v="2"/>
  </r>
  <r>
    <n v="77595870"/>
    <x v="40"/>
    <x v="18"/>
  </r>
  <r>
    <n v="77595871"/>
    <x v="40"/>
    <x v="7"/>
  </r>
  <r>
    <n v="77595872"/>
    <x v="40"/>
    <x v="4"/>
  </r>
  <r>
    <n v="77595873"/>
    <x v="40"/>
    <x v="4"/>
  </r>
  <r>
    <n v="77595874"/>
    <x v="40"/>
    <x v="1"/>
  </r>
  <r>
    <n v="77595875"/>
    <x v="40"/>
    <x v="16"/>
  </r>
  <r>
    <n v="77595876"/>
    <x v="41"/>
    <x v="16"/>
  </r>
  <r>
    <n v="77595877"/>
    <x v="41"/>
    <x v="7"/>
  </r>
  <r>
    <n v="77595878"/>
    <x v="40"/>
    <x v="2"/>
  </r>
  <r>
    <n v="77595879"/>
    <x v="5"/>
    <x v="14"/>
  </r>
  <r>
    <n v="77595881"/>
    <x v="40"/>
    <x v="5"/>
  </r>
  <r>
    <n v="77595882"/>
    <x v="5"/>
    <x v="13"/>
  </r>
  <r>
    <n v="77595883"/>
    <x v="5"/>
    <x v="16"/>
  </r>
  <r>
    <n v="77595884"/>
    <x v="42"/>
    <x v="6"/>
  </r>
  <r>
    <n v="77595885"/>
    <x v="5"/>
    <x v="0"/>
  </r>
  <r>
    <n v="77595887"/>
    <x v="41"/>
    <x v="7"/>
  </r>
  <r>
    <n v="77595888"/>
    <x v="41"/>
    <x v="18"/>
  </r>
  <r>
    <n v="77595891"/>
    <x v="41"/>
    <x v="16"/>
  </r>
  <r>
    <n v="77595893"/>
    <x v="41"/>
    <x v="18"/>
  </r>
  <r>
    <n v="77595896"/>
    <x v="40"/>
    <x v="7"/>
  </r>
  <r>
    <n v="77595900"/>
    <x v="41"/>
    <x v="13"/>
  </r>
  <r>
    <n v="77595902"/>
    <x v="41"/>
    <x v="7"/>
  </r>
  <r>
    <n v="77595905"/>
    <x v="40"/>
    <x v="16"/>
  </r>
  <r>
    <n v="77595907"/>
    <x v="40"/>
    <x v="16"/>
  </r>
  <r>
    <n v="77595908"/>
    <x v="40"/>
    <x v="10"/>
  </r>
  <r>
    <n v="77595909"/>
    <x v="40"/>
    <x v="18"/>
  </r>
  <r>
    <n v="77595910"/>
    <x v="41"/>
    <x v="16"/>
  </r>
  <r>
    <n v="77595911"/>
    <x v="40"/>
    <x v="16"/>
  </r>
  <r>
    <n v="77595912"/>
    <x v="40"/>
    <x v="9"/>
  </r>
  <r>
    <n v="77595913"/>
    <x v="41"/>
    <x v="4"/>
  </r>
  <r>
    <n v="77595914"/>
    <x v="40"/>
    <x v="8"/>
  </r>
  <r>
    <n v="77595917"/>
    <x v="40"/>
    <x v="2"/>
  </r>
  <r>
    <n v="77595918"/>
    <x v="40"/>
    <x v="1"/>
  </r>
  <r>
    <n v="77595919"/>
    <x v="3"/>
    <x v="3"/>
  </r>
  <r>
    <n v="77595921"/>
    <x v="5"/>
    <x v="11"/>
  </r>
  <r>
    <n v="77595923"/>
    <x v="40"/>
    <x v="10"/>
  </r>
  <r>
    <n v="77595925"/>
    <x v="41"/>
    <x v="4"/>
  </r>
  <r>
    <n v="77595928"/>
    <x v="40"/>
    <x v="4"/>
  </r>
  <r>
    <n v="77595929"/>
    <x v="40"/>
    <x v="4"/>
  </r>
  <r>
    <n v="77595930"/>
    <x v="40"/>
    <x v="5"/>
  </r>
  <r>
    <n v="77595931"/>
    <x v="40"/>
    <x v="5"/>
  </r>
  <r>
    <n v="77595932"/>
    <x v="40"/>
    <x v="7"/>
  </r>
  <r>
    <n v="77595933"/>
    <x v="5"/>
    <x v="0"/>
  </r>
  <r>
    <n v="77595935"/>
    <x v="40"/>
    <x v="15"/>
  </r>
  <r>
    <n v="77595936"/>
    <x v="40"/>
    <x v="5"/>
  </r>
  <r>
    <n v="77595937"/>
    <x v="41"/>
    <x v="7"/>
  </r>
  <r>
    <n v="77595938"/>
    <x v="40"/>
    <x v="7"/>
  </r>
  <r>
    <n v="77595939"/>
    <x v="40"/>
    <x v="9"/>
  </r>
  <r>
    <n v="77595940"/>
    <x v="40"/>
    <x v="9"/>
  </r>
  <r>
    <n v="77595941"/>
    <x v="40"/>
    <x v="4"/>
  </r>
  <r>
    <n v="77595943"/>
    <x v="5"/>
    <x v="6"/>
  </r>
  <r>
    <n v="77595945"/>
    <x v="40"/>
    <x v="6"/>
  </r>
  <r>
    <n v="77595946"/>
    <x v="41"/>
    <x v="4"/>
  </r>
  <r>
    <n v="77595947"/>
    <x v="40"/>
    <x v="7"/>
  </r>
  <r>
    <n v="77595948"/>
    <x v="40"/>
    <x v="0"/>
  </r>
  <r>
    <n v="77595951"/>
    <x v="4"/>
    <x v="13"/>
  </r>
  <r>
    <n v="77595956"/>
    <x v="5"/>
    <x v="13"/>
  </r>
  <r>
    <n v="77595957"/>
    <x v="40"/>
    <x v="13"/>
  </r>
  <r>
    <n v="77595958"/>
    <x v="40"/>
    <x v="7"/>
  </r>
  <r>
    <n v="77595959"/>
    <x v="40"/>
    <x v="2"/>
  </r>
  <r>
    <n v="77595960"/>
    <x v="41"/>
    <x v="12"/>
  </r>
  <r>
    <n v="77595962"/>
    <x v="4"/>
    <x v="3"/>
  </r>
  <r>
    <n v="77595963"/>
    <x v="40"/>
    <x v="12"/>
  </r>
  <r>
    <n v="77595964"/>
    <x v="41"/>
    <x v="13"/>
  </r>
  <r>
    <n v="77595965"/>
    <x v="40"/>
    <x v="1"/>
  </r>
  <r>
    <n v="77595966"/>
    <x v="40"/>
    <x v="4"/>
  </r>
  <r>
    <n v="77595967"/>
    <x v="0"/>
    <x v="0"/>
  </r>
  <r>
    <n v="77595970"/>
    <x v="40"/>
    <x v="18"/>
  </r>
  <r>
    <n v="77595973"/>
    <x v="40"/>
    <x v="17"/>
  </r>
  <r>
    <n v="77595974"/>
    <x v="40"/>
    <x v="10"/>
  </r>
  <r>
    <n v="77595975"/>
    <x v="41"/>
    <x v="18"/>
  </r>
  <r>
    <n v="77595976"/>
    <x v="40"/>
    <x v="9"/>
  </r>
  <r>
    <n v="77595977"/>
    <x v="4"/>
    <x v="5"/>
  </r>
  <r>
    <n v="77595981"/>
    <x v="4"/>
    <x v="11"/>
  </r>
  <r>
    <n v="77595983"/>
    <x v="40"/>
    <x v="5"/>
  </r>
  <r>
    <n v="77595984"/>
    <x v="40"/>
    <x v="17"/>
  </r>
  <r>
    <n v="77595987"/>
    <x v="40"/>
    <x v="6"/>
  </r>
  <r>
    <n v="77595989"/>
    <x v="48"/>
    <x v="15"/>
  </r>
  <r>
    <n v="77595990"/>
    <x v="40"/>
    <x v="13"/>
  </r>
  <r>
    <n v="77595991"/>
    <x v="40"/>
    <x v="5"/>
  </r>
  <r>
    <n v="77595992"/>
    <x v="40"/>
    <x v="2"/>
  </r>
  <r>
    <n v="77595993"/>
    <x v="40"/>
    <x v="13"/>
  </r>
  <r>
    <n v="77595994"/>
    <x v="40"/>
    <x v="7"/>
  </r>
  <r>
    <n v="77595995"/>
    <x v="40"/>
    <x v="14"/>
  </r>
  <r>
    <n v="77595997"/>
    <x v="41"/>
    <x v="7"/>
  </r>
  <r>
    <n v="77595998"/>
    <x v="40"/>
    <x v="17"/>
  </r>
  <r>
    <n v="77596000"/>
    <x v="40"/>
    <x v="14"/>
  </r>
  <r>
    <n v="77596001"/>
    <x v="40"/>
    <x v="16"/>
  </r>
  <r>
    <n v="77596002"/>
    <x v="5"/>
    <x v="16"/>
  </r>
  <r>
    <n v="77596003"/>
    <x v="40"/>
    <x v="16"/>
  </r>
  <r>
    <n v="77596004"/>
    <x v="40"/>
    <x v="6"/>
  </r>
  <r>
    <n v="77596006"/>
    <x v="40"/>
    <x v="3"/>
  </r>
  <r>
    <n v="77596007"/>
    <x v="40"/>
    <x v="0"/>
  </r>
  <r>
    <n v="77596008"/>
    <x v="41"/>
    <x v="9"/>
  </r>
  <r>
    <n v="77596009"/>
    <x v="40"/>
    <x v="12"/>
  </r>
  <r>
    <n v="77596010"/>
    <x v="5"/>
    <x v="7"/>
  </r>
  <r>
    <n v="77596017"/>
    <x v="40"/>
    <x v="7"/>
  </r>
  <r>
    <n v="77596020"/>
    <x v="5"/>
    <x v="13"/>
  </r>
  <r>
    <n v="77596021"/>
    <x v="40"/>
    <x v="5"/>
  </r>
  <r>
    <n v="77596024"/>
    <x v="40"/>
    <x v="6"/>
  </r>
  <r>
    <n v="77596026"/>
    <x v="41"/>
    <x v="16"/>
  </r>
  <r>
    <n v="77596027"/>
    <x v="42"/>
    <x v="16"/>
  </r>
  <r>
    <n v="77596029"/>
    <x v="41"/>
    <x v="12"/>
  </r>
  <r>
    <n v="77596030"/>
    <x v="40"/>
    <x v="0"/>
  </r>
  <r>
    <n v="77596032"/>
    <x v="40"/>
    <x v="14"/>
  </r>
  <r>
    <n v="77596034"/>
    <x v="40"/>
    <x v="18"/>
  </r>
  <r>
    <n v="77596035"/>
    <x v="40"/>
    <x v="5"/>
  </r>
  <r>
    <n v="77596037"/>
    <x v="40"/>
    <x v="5"/>
  </r>
  <r>
    <n v="77596038"/>
    <x v="40"/>
    <x v="11"/>
  </r>
  <r>
    <n v="77596040"/>
    <x v="40"/>
    <x v="13"/>
  </r>
  <r>
    <n v="77596043"/>
    <x v="40"/>
    <x v="4"/>
  </r>
  <r>
    <n v="77596044"/>
    <x v="40"/>
    <x v="6"/>
  </r>
  <r>
    <n v="77596045"/>
    <x v="40"/>
    <x v="4"/>
  </r>
  <r>
    <n v="77596046"/>
    <x v="41"/>
    <x v="1"/>
  </r>
  <r>
    <n v="77596049"/>
    <x v="40"/>
    <x v="11"/>
  </r>
  <r>
    <n v="77596051"/>
    <x v="40"/>
    <x v="7"/>
  </r>
  <r>
    <n v="77596052"/>
    <x v="41"/>
    <x v="5"/>
  </r>
  <r>
    <n v="77596053"/>
    <x v="40"/>
    <x v="2"/>
  </r>
  <r>
    <n v="77596054"/>
    <x v="40"/>
    <x v="7"/>
  </r>
  <r>
    <n v="77596056"/>
    <x v="40"/>
    <x v="9"/>
  </r>
  <r>
    <n v="77596057"/>
    <x v="40"/>
    <x v="10"/>
  </r>
  <r>
    <n v="77596058"/>
    <x v="40"/>
    <x v="4"/>
  </r>
  <r>
    <n v="77596060"/>
    <x v="40"/>
    <x v="9"/>
  </r>
  <r>
    <n v="77596061"/>
    <x v="40"/>
    <x v="16"/>
  </r>
  <r>
    <n v="77596062"/>
    <x v="4"/>
    <x v="0"/>
  </r>
  <r>
    <n v="77596063"/>
    <x v="40"/>
    <x v="4"/>
  </r>
  <r>
    <n v="77596064"/>
    <x v="41"/>
    <x v="16"/>
  </r>
  <r>
    <n v="77596065"/>
    <x v="40"/>
    <x v="1"/>
  </r>
  <r>
    <n v="77596066"/>
    <x v="40"/>
    <x v="4"/>
  </r>
  <r>
    <n v="77596067"/>
    <x v="40"/>
    <x v="2"/>
  </r>
  <r>
    <n v="77596070"/>
    <x v="41"/>
    <x v="16"/>
  </r>
  <r>
    <n v="77596073"/>
    <x v="5"/>
    <x v="0"/>
  </r>
  <r>
    <n v="77596074"/>
    <x v="40"/>
    <x v="16"/>
  </r>
  <r>
    <n v="77596075"/>
    <x v="40"/>
    <x v="4"/>
  </r>
  <r>
    <n v="77596077"/>
    <x v="40"/>
    <x v="1"/>
  </r>
  <r>
    <n v="77596079"/>
    <x v="40"/>
    <x v="13"/>
  </r>
  <r>
    <n v="77596080"/>
    <x v="40"/>
    <x v="13"/>
  </r>
  <r>
    <n v="77596081"/>
    <x v="41"/>
    <x v="15"/>
  </r>
  <r>
    <n v="77596082"/>
    <x v="40"/>
    <x v="13"/>
  </r>
  <r>
    <n v="77596083"/>
    <x v="41"/>
    <x v="14"/>
  </r>
  <r>
    <n v="77596084"/>
    <x v="4"/>
    <x v="15"/>
  </r>
  <r>
    <n v="77596086"/>
    <x v="5"/>
    <x v="16"/>
  </r>
  <r>
    <n v="77596087"/>
    <x v="41"/>
    <x v="12"/>
  </r>
  <r>
    <n v="77596088"/>
    <x v="40"/>
    <x v="3"/>
  </r>
  <r>
    <n v="77596090"/>
    <x v="40"/>
    <x v="2"/>
  </r>
  <r>
    <n v="77596091"/>
    <x v="40"/>
    <x v="18"/>
  </r>
  <r>
    <n v="77596092"/>
    <x v="41"/>
    <x v="6"/>
  </r>
  <r>
    <n v="77596093"/>
    <x v="40"/>
    <x v="0"/>
  </r>
  <r>
    <n v="77596094"/>
    <x v="40"/>
    <x v="13"/>
  </r>
  <r>
    <n v="77596095"/>
    <x v="41"/>
    <x v="5"/>
  </r>
  <r>
    <n v="77596096"/>
    <x v="40"/>
    <x v="10"/>
  </r>
  <r>
    <n v="77596098"/>
    <x v="40"/>
    <x v="16"/>
  </r>
  <r>
    <n v="77596099"/>
    <x v="40"/>
    <x v="16"/>
  </r>
  <r>
    <n v="77596100"/>
    <x v="40"/>
    <x v="13"/>
  </r>
  <r>
    <n v="77596101"/>
    <x v="40"/>
    <x v="13"/>
  </r>
  <r>
    <n v="77596106"/>
    <x v="40"/>
    <x v="2"/>
  </r>
  <r>
    <n v="77596107"/>
    <x v="40"/>
    <x v="3"/>
  </r>
  <r>
    <n v="77596108"/>
    <x v="40"/>
    <x v="7"/>
  </r>
  <r>
    <n v="77596109"/>
    <x v="40"/>
    <x v="6"/>
  </r>
  <r>
    <n v="77596112"/>
    <x v="40"/>
    <x v="9"/>
  </r>
  <r>
    <n v="77596115"/>
    <x v="40"/>
    <x v="8"/>
  </r>
  <r>
    <n v="77596117"/>
    <x v="40"/>
    <x v="0"/>
  </r>
  <r>
    <n v="77596118"/>
    <x v="40"/>
    <x v="12"/>
  </r>
  <r>
    <n v="77596119"/>
    <x v="40"/>
    <x v="17"/>
  </r>
  <r>
    <n v="77596120"/>
    <x v="40"/>
    <x v="9"/>
  </r>
  <r>
    <n v="77596121"/>
    <x v="40"/>
    <x v="7"/>
  </r>
  <r>
    <n v="77596122"/>
    <x v="40"/>
    <x v="18"/>
  </r>
  <r>
    <n v="77596124"/>
    <x v="40"/>
    <x v="8"/>
  </r>
  <r>
    <n v="77596126"/>
    <x v="40"/>
    <x v="6"/>
  </r>
  <r>
    <n v="77596127"/>
    <x v="40"/>
    <x v="0"/>
  </r>
  <r>
    <n v="77596130"/>
    <x v="4"/>
    <x v="11"/>
  </r>
  <r>
    <n v="77596133"/>
    <x v="40"/>
    <x v="5"/>
  </r>
  <r>
    <n v="77596134"/>
    <x v="41"/>
    <x v="10"/>
  </r>
  <r>
    <n v="77596136"/>
    <x v="40"/>
    <x v="18"/>
  </r>
  <r>
    <n v="77596138"/>
    <x v="41"/>
    <x v="9"/>
  </r>
  <r>
    <n v="77596139"/>
    <x v="40"/>
    <x v="5"/>
  </r>
  <r>
    <n v="77596140"/>
    <x v="40"/>
    <x v="6"/>
  </r>
  <r>
    <n v="77596141"/>
    <x v="40"/>
    <x v="13"/>
  </r>
  <r>
    <n v="77596142"/>
    <x v="40"/>
    <x v="7"/>
  </r>
  <r>
    <n v="77596143"/>
    <x v="40"/>
    <x v="3"/>
  </r>
  <r>
    <n v="77596145"/>
    <x v="40"/>
    <x v="11"/>
  </r>
  <r>
    <n v="77596149"/>
    <x v="4"/>
    <x v="13"/>
  </r>
  <r>
    <n v="77596150"/>
    <x v="40"/>
    <x v="5"/>
  </r>
  <r>
    <n v="77596152"/>
    <x v="40"/>
    <x v="11"/>
  </r>
  <r>
    <n v="77596153"/>
    <x v="41"/>
    <x v="14"/>
  </r>
  <r>
    <n v="77596155"/>
    <x v="41"/>
    <x v="1"/>
  </r>
  <r>
    <n v="77596156"/>
    <x v="5"/>
    <x v="16"/>
  </r>
  <r>
    <n v="77596157"/>
    <x v="40"/>
    <x v="12"/>
  </r>
  <r>
    <n v="77596158"/>
    <x v="40"/>
    <x v="0"/>
  </r>
  <r>
    <n v="77596159"/>
    <x v="40"/>
    <x v="1"/>
  </r>
  <r>
    <n v="77596161"/>
    <x v="40"/>
    <x v="17"/>
  </r>
  <r>
    <n v="77596164"/>
    <x v="4"/>
    <x v="8"/>
  </r>
  <r>
    <n v="77596165"/>
    <x v="40"/>
    <x v="10"/>
  </r>
  <r>
    <n v="77596166"/>
    <x v="40"/>
    <x v="18"/>
  </r>
  <r>
    <n v="77596167"/>
    <x v="5"/>
    <x v="6"/>
  </r>
  <r>
    <n v="77596168"/>
    <x v="40"/>
    <x v="4"/>
  </r>
  <r>
    <n v="77596170"/>
    <x v="40"/>
    <x v="0"/>
  </r>
  <r>
    <n v="77596171"/>
    <x v="4"/>
    <x v="13"/>
  </r>
  <r>
    <n v="77596173"/>
    <x v="40"/>
    <x v="11"/>
  </r>
  <r>
    <n v="77596174"/>
    <x v="40"/>
    <x v="14"/>
  </r>
  <r>
    <n v="77596176"/>
    <x v="40"/>
    <x v="7"/>
  </r>
  <r>
    <n v="77596177"/>
    <x v="40"/>
    <x v="17"/>
  </r>
  <r>
    <n v="77596178"/>
    <x v="41"/>
    <x v="8"/>
  </r>
  <r>
    <n v="77596180"/>
    <x v="40"/>
    <x v="16"/>
  </r>
  <r>
    <n v="77596181"/>
    <x v="40"/>
    <x v="4"/>
  </r>
  <r>
    <n v="77596182"/>
    <x v="40"/>
    <x v="12"/>
  </r>
  <r>
    <n v="77596184"/>
    <x v="40"/>
    <x v="14"/>
  </r>
  <r>
    <n v="77596185"/>
    <x v="5"/>
    <x v="11"/>
  </r>
  <r>
    <n v="77596186"/>
    <x v="40"/>
    <x v="18"/>
  </r>
  <r>
    <n v="77596188"/>
    <x v="40"/>
    <x v="6"/>
  </r>
  <r>
    <n v="77596189"/>
    <x v="40"/>
    <x v="5"/>
  </r>
  <r>
    <n v="77596191"/>
    <x v="40"/>
    <x v="17"/>
  </r>
  <r>
    <n v="77596192"/>
    <x v="40"/>
    <x v="1"/>
  </r>
  <r>
    <n v="77596193"/>
    <x v="5"/>
    <x v="5"/>
  </r>
  <r>
    <n v="77596194"/>
    <x v="40"/>
    <x v="13"/>
  </r>
  <r>
    <n v="77596195"/>
    <x v="40"/>
    <x v="5"/>
  </r>
  <r>
    <n v="77596196"/>
    <x v="41"/>
    <x v="16"/>
  </r>
  <r>
    <n v="77596197"/>
    <x v="41"/>
    <x v="3"/>
  </r>
  <r>
    <n v="77596199"/>
    <x v="40"/>
    <x v="4"/>
  </r>
  <r>
    <n v="77596200"/>
    <x v="41"/>
    <x v="12"/>
  </r>
  <r>
    <n v="77596201"/>
    <x v="40"/>
    <x v="16"/>
  </r>
  <r>
    <n v="77596204"/>
    <x v="40"/>
    <x v="7"/>
  </r>
  <r>
    <n v="77596205"/>
    <x v="40"/>
    <x v="7"/>
  </r>
  <r>
    <n v="77596208"/>
    <x v="41"/>
    <x v="12"/>
  </r>
  <r>
    <n v="77596209"/>
    <x v="5"/>
    <x v="3"/>
  </r>
  <r>
    <n v="77596210"/>
    <x v="40"/>
    <x v="2"/>
  </r>
  <r>
    <n v="77596211"/>
    <x v="40"/>
    <x v="16"/>
  </r>
  <r>
    <n v="77596212"/>
    <x v="41"/>
    <x v="9"/>
  </r>
  <r>
    <n v="77596213"/>
    <x v="41"/>
    <x v="3"/>
  </r>
  <r>
    <n v="77596214"/>
    <x v="4"/>
    <x v="4"/>
  </r>
  <r>
    <n v="77596215"/>
    <x v="40"/>
    <x v="12"/>
  </r>
  <r>
    <n v="77596216"/>
    <x v="40"/>
    <x v="10"/>
  </r>
  <r>
    <n v="77596217"/>
    <x v="41"/>
    <x v="15"/>
  </r>
  <r>
    <n v="77596218"/>
    <x v="40"/>
    <x v="7"/>
  </r>
  <r>
    <n v="77596222"/>
    <x v="40"/>
    <x v="12"/>
  </r>
  <r>
    <n v="77596223"/>
    <x v="40"/>
    <x v="3"/>
  </r>
  <r>
    <n v="77596224"/>
    <x v="5"/>
    <x v="3"/>
  </r>
  <r>
    <n v="77596225"/>
    <x v="41"/>
    <x v="5"/>
  </r>
  <r>
    <n v="77596227"/>
    <x v="40"/>
    <x v="12"/>
  </r>
  <r>
    <n v="77596229"/>
    <x v="40"/>
    <x v="18"/>
  </r>
  <r>
    <n v="77596231"/>
    <x v="41"/>
    <x v="14"/>
  </r>
  <r>
    <n v="77596232"/>
    <x v="41"/>
    <x v="18"/>
  </r>
  <r>
    <n v="77596235"/>
    <x v="40"/>
    <x v="5"/>
  </r>
  <r>
    <n v="77596237"/>
    <x v="5"/>
    <x v="16"/>
  </r>
  <r>
    <n v="77596238"/>
    <x v="41"/>
    <x v="0"/>
  </r>
  <r>
    <n v="77596241"/>
    <x v="40"/>
    <x v="18"/>
  </r>
  <r>
    <n v="77596242"/>
    <x v="40"/>
    <x v="7"/>
  </r>
  <r>
    <n v="77596243"/>
    <x v="41"/>
    <x v="17"/>
  </r>
  <r>
    <n v="77596244"/>
    <x v="40"/>
    <x v="18"/>
  </r>
  <r>
    <n v="77596245"/>
    <x v="40"/>
    <x v="15"/>
  </r>
  <r>
    <n v="77596246"/>
    <x v="40"/>
    <x v="16"/>
  </r>
  <r>
    <n v="77596250"/>
    <x v="40"/>
    <x v="2"/>
  </r>
  <r>
    <n v="77596252"/>
    <x v="5"/>
    <x v="13"/>
  </r>
  <r>
    <n v="77596253"/>
    <x v="41"/>
    <x v="1"/>
  </r>
  <r>
    <n v="77596254"/>
    <x v="4"/>
    <x v="13"/>
  </r>
  <r>
    <n v="77596255"/>
    <x v="41"/>
    <x v="0"/>
  </r>
  <r>
    <n v="77596257"/>
    <x v="40"/>
    <x v="13"/>
  </r>
  <r>
    <n v="77596258"/>
    <x v="40"/>
    <x v="5"/>
  </r>
  <r>
    <n v="77596262"/>
    <x v="5"/>
    <x v="2"/>
  </r>
  <r>
    <n v="77596263"/>
    <x v="5"/>
    <x v="11"/>
  </r>
  <r>
    <n v="77596264"/>
    <x v="40"/>
    <x v="1"/>
  </r>
  <r>
    <n v="77596265"/>
    <x v="40"/>
    <x v="5"/>
  </r>
  <r>
    <n v="77596267"/>
    <x v="40"/>
    <x v="12"/>
  </r>
  <r>
    <n v="77596268"/>
    <x v="41"/>
    <x v="9"/>
  </r>
  <r>
    <n v="77596269"/>
    <x v="40"/>
    <x v="4"/>
  </r>
  <r>
    <n v="77596270"/>
    <x v="40"/>
    <x v="8"/>
  </r>
  <r>
    <n v="77596271"/>
    <x v="40"/>
    <x v="13"/>
  </r>
  <r>
    <n v="77596272"/>
    <x v="40"/>
    <x v="4"/>
  </r>
  <r>
    <n v="77596273"/>
    <x v="40"/>
    <x v="1"/>
  </r>
  <r>
    <n v="77596274"/>
    <x v="40"/>
    <x v="6"/>
  </r>
  <r>
    <n v="77596275"/>
    <x v="40"/>
    <x v="12"/>
  </r>
  <r>
    <n v="77596276"/>
    <x v="41"/>
    <x v="12"/>
  </r>
  <r>
    <n v="77596278"/>
    <x v="40"/>
    <x v="4"/>
  </r>
  <r>
    <n v="77596279"/>
    <x v="40"/>
    <x v="2"/>
  </r>
  <r>
    <n v="77596280"/>
    <x v="40"/>
    <x v="9"/>
  </r>
  <r>
    <n v="77596281"/>
    <x v="40"/>
    <x v="7"/>
  </r>
  <r>
    <n v="77596282"/>
    <x v="40"/>
    <x v="0"/>
  </r>
  <r>
    <n v="77596283"/>
    <x v="40"/>
    <x v="4"/>
  </r>
  <r>
    <n v="77596284"/>
    <x v="40"/>
    <x v="3"/>
  </r>
  <r>
    <n v="77596287"/>
    <x v="41"/>
    <x v="16"/>
  </r>
  <r>
    <n v="77596288"/>
    <x v="40"/>
    <x v="10"/>
  </r>
  <r>
    <n v="77596289"/>
    <x v="40"/>
    <x v="1"/>
  </r>
  <r>
    <n v="77596292"/>
    <x v="40"/>
    <x v="16"/>
  </r>
  <r>
    <n v="77596294"/>
    <x v="40"/>
    <x v="1"/>
  </r>
  <r>
    <n v="77596295"/>
    <x v="40"/>
    <x v="11"/>
  </r>
  <r>
    <n v="77596298"/>
    <x v="40"/>
    <x v="1"/>
  </r>
  <r>
    <n v="77596301"/>
    <x v="40"/>
    <x v="2"/>
  </r>
  <r>
    <n v="77596302"/>
    <x v="40"/>
    <x v="16"/>
  </r>
  <r>
    <n v="77596303"/>
    <x v="40"/>
    <x v="2"/>
  </r>
  <r>
    <n v="77596304"/>
    <x v="40"/>
    <x v="5"/>
  </r>
  <r>
    <n v="77596305"/>
    <x v="41"/>
    <x v="2"/>
  </r>
  <r>
    <n v="77596306"/>
    <x v="40"/>
    <x v="15"/>
  </r>
  <r>
    <n v="77596307"/>
    <x v="41"/>
    <x v="1"/>
  </r>
  <r>
    <n v="77596308"/>
    <x v="40"/>
    <x v="5"/>
  </r>
  <r>
    <n v="77596309"/>
    <x v="40"/>
    <x v="13"/>
  </r>
  <r>
    <n v="77596310"/>
    <x v="40"/>
    <x v="5"/>
  </r>
  <r>
    <n v="77596311"/>
    <x v="41"/>
    <x v="1"/>
  </r>
  <r>
    <n v="77596312"/>
    <x v="40"/>
    <x v="7"/>
  </r>
  <r>
    <n v="77596313"/>
    <x v="41"/>
    <x v="16"/>
  </r>
  <r>
    <n v="77596314"/>
    <x v="40"/>
    <x v="5"/>
  </r>
  <r>
    <n v="77596315"/>
    <x v="40"/>
    <x v="7"/>
  </r>
  <r>
    <n v="77596318"/>
    <x v="40"/>
    <x v="2"/>
  </r>
  <r>
    <n v="77596319"/>
    <x v="42"/>
    <x v="16"/>
  </r>
  <r>
    <n v="77596322"/>
    <x v="41"/>
    <x v="15"/>
  </r>
  <r>
    <n v="77596323"/>
    <x v="41"/>
    <x v="10"/>
  </r>
  <r>
    <n v="77596324"/>
    <x v="40"/>
    <x v="18"/>
  </r>
  <r>
    <n v="77596326"/>
    <x v="40"/>
    <x v="14"/>
  </r>
  <r>
    <n v="77596327"/>
    <x v="40"/>
    <x v="5"/>
  </r>
  <r>
    <n v="77596329"/>
    <x v="40"/>
    <x v="13"/>
  </r>
  <r>
    <n v="77596330"/>
    <x v="40"/>
    <x v="11"/>
  </r>
  <r>
    <n v="77596332"/>
    <x v="40"/>
    <x v="14"/>
  </r>
  <r>
    <n v="77596336"/>
    <x v="40"/>
    <x v="4"/>
  </r>
  <r>
    <n v="77596337"/>
    <x v="5"/>
    <x v="5"/>
  </r>
  <r>
    <n v="77596339"/>
    <x v="40"/>
    <x v="2"/>
  </r>
  <r>
    <n v="77596340"/>
    <x v="40"/>
    <x v="1"/>
  </r>
  <r>
    <n v="77596341"/>
    <x v="40"/>
    <x v="16"/>
  </r>
  <r>
    <n v="77596342"/>
    <x v="41"/>
    <x v="16"/>
  </r>
  <r>
    <n v="77596343"/>
    <x v="40"/>
    <x v="15"/>
  </r>
  <r>
    <n v="77596344"/>
    <x v="40"/>
    <x v="16"/>
  </r>
  <r>
    <n v="77596345"/>
    <x v="40"/>
    <x v="16"/>
  </r>
  <r>
    <n v="77596347"/>
    <x v="40"/>
    <x v="16"/>
  </r>
  <r>
    <n v="77596348"/>
    <x v="40"/>
    <x v="5"/>
  </r>
  <r>
    <n v="77596350"/>
    <x v="40"/>
    <x v="0"/>
  </r>
  <r>
    <n v="77596351"/>
    <x v="40"/>
    <x v="4"/>
  </r>
  <r>
    <n v="77596352"/>
    <x v="40"/>
    <x v="10"/>
  </r>
  <r>
    <n v="77596353"/>
    <x v="40"/>
    <x v="6"/>
  </r>
  <r>
    <n v="77596354"/>
    <x v="40"/>
    <x v="6"/>
  </r>
  <r>
    <n v="77596355"/>
    <x v="40"/>
    <x v="2"/>
  </r>
  <r>
    <n v="77596357"/>
    <x v="40"/>
    <x v="10"/>
  </r>
  <r>
    <n v="77596358"/>
    <x v="40"/>
    <x v="18"/>
  </r>
  <r>
    <n v="77596359"/>
    <x v="40"/>
    <x v="11"/>
  </r>
  <r>
    <n v="77596360"/>
    <x v="40"/>
    <x v="5"/>
  </r>
  <r>
    <n v="77596361"/>
    <x v="40"/>
    <x v="3"/>
  </r>
  <r>
    <n v="77596362"/>
    <x v="40"/>
    <x v="5"/>
  </r>
  <r>
    <n v="77596363"/>
    <x v="40"/>
    <x v="5"/>
  </r>
  <r>
    <n v="77596365"/>
    <x v="40"/>
    <x v="7"/>
  </r>
  <r>
    <n v="77596367"/>
    <x v="40"/>
    <x v="0"/>
  </r>
  <r>
    <n v="77596369"/>
    <x v="40"/>
    <x v="16"/>
  </r>
  <r>
    <n v="77596370"/>
    <x v="41"/>
    <x v="6"/>
  </r>
  <r>
    <n v="77596371"/>
    <x v="40"/>
    <x v="13"/>
  </r>
  <r>
    <n v="77596373"/>
    <x v="40"/>
    <x v="5"/>
  </r>
  <r>
    <n v="77596374"/>
    <x v="40"/>
    <x v="5"/>
  </r>
  <r>
    <n v="77596375"/>
    <x v="40"/>
    <x v="1"/>
  </r>
  <r>
    <n v="77596376"/>
    <x v="40"/>
    <x v="6"/>
  </r>
  <r>
    <n v="77596377"/>
    <x v="41"/>
    <x v="9"/>
  </r>
  <r>
    <n v="77596378"/>
    <x v="40"/>
    <x v="9"/>
  </r>
  <r>
    <n v="77596379"/>
    <x v="40"/>
    <x v="15"/>
  </r>
  <r>
    <n v="77596380"/>
    <x v="40"/>
    <x v="13"/>
  </r>
  <r>
    <n v="77596381"/>
    <x v="40"/>
    <x v="17"/>
  </r>
  <r>
    <n v="77596383"/>
    <x v="40"/>
    <x v="13"/>
  </r>
  <r>
    <n v="77596384"/>
    <x v="40"/>
    <x v="7"/>
  </r>
  <r>
    <n v="77596385"/>
    <x v="40"/>
    <x v="6"/>
  </r>
  <r>
    <n v="77596388"/>
    <x v="41"/>
    <x v="18"/>
  </r>
  <r>
    <n v="77596389"/>
    <x v="41"/>
    <x v="10"/>
  </r>
  <r>
    <n v="77596390"/>
    <x v="40"/>
    <x v="17"/>
  </r>
  <r>
    <n v="77596391"/>
    <x v="40"/>
    <x v="7"/>
  </r>
  <r>
    <n v="77596392"/>
    <x v="40"/>
    <x v="18"/>
  </r>
  <r>
    <n v="77596393"/>
    <x v="40"/>
    <x v="13"/>
  </r>
  <r>
    <n v="77596398"/>
    <x v="40"/>
    <x v="12"/>
  </r>
  <r>
    <n v="77596400"/>
    <x v="40"/>
    <x v="4"/>
  </r>
  <r>
    <n v="77596401"/>
    <x v="40"/>
    <x v="4"/>
  </r>
  <r>
    <n v="77596402"/>
    <x v="41"/>
    <x v="15"/>
  </r>
  <r>
    <n v="77596404"/>
    <x v="40"/>
    <x v="7"/>
  </r>
  <r>
    <n v="77596405"/>
    <x v="40"/>
    <x v="11"/>
  </r>
  <r>
    <n v="77596406"/>
    <x v="40"/>
    <x v="14"/>
  </r>
  <r>
    <n v="77596407"/>
    <x v="40"/>
    <x v="0"/>
  </r>
  <r>
    <n v="77596408"/>
    <x v="40"/>
    <x v="2"/>
  </r>
  <r>
    <n v="77596409"/>
    <x v="40"/>
    <x v="6"/>
  </r>
  <r>
    <n v="77596410"/>
    <x v="40"/>
    <x v="5"/>
  </r>
  <r>
    <n v="77596411"/>
    <x v="40"/>
    <x v="5"/>
  </r>
  <r>
    <n v="77596412"/>
    <x v="40"/>
    <x v="18"/>
  </r>
  <r>
    <n v="77596413"/>
    <x v="41"/>
    <x v="3"/>
  </r>
  <r>
    <n v="77596414"/>
    <x v="40"/>
    <x v="13"/>
  </r>
  <r>
    <n v="77596415"/>
    <x v="40"/>
    <x v="4"/>
  </r>
  <r>
    <n v="77596416"/>
    <x v="40"/>
    <x v="4"/>
  </r>
  <r>
    <n v="77596417"/>
    <x v="41"/>
    <x v="11"/>
  </r>
  <r>
    <n v="77596418"/>
    <x v="40"/>
    <x v="10"/>
  </r>
  <r>
    <n v="77596420"/>
    <x v="5"/>
    <x v="5"/>
  </r>
  <r>
    <n v="77596421"/>
    <x v="40"/>
    <x v="16"/>
  </r>
  <r>
    <n v="77596423"/>
    <x v="40"/>
    <x v="9"/>
  </r>
  <r>
    <n v="77596425"/>
    <x v="40"/>
    <x v="18"/>
  </r>
  <r>
    <n v="77596428"/>
    <x v="40"/>
    <x v="6"/>
  </r>
  <r>
    <n v="77596430"/>
    <x v="41"/>
    <x v="9"/>
  </r>
  <r>
    <n v="77596431"/>
    <x v="40"/>
    <x v="8"/>
  </r>
  <r>
    <n v="77596432"/>
    <x v="40"/>
    <x v="4"/>
  </r>
  <r>
    <n v="77596433"/>
    <x v="40"/>
    <x v="1"/>
  </r>
  <r>
    <n v="77596434"/>
    <x v="41"/>
    <x v="10"/>
  </r>
  <r>
    <n v="77596435"/>
    <x v="40"/>
    <x v="10"/>
  </r>
  <r>
    <n v="77596436"/>
    <x v="40"/>
    <x v="1"/>
  </r>
  <r>
    <n v="77596437"/>
    <x v="40"/>
    <x v="6"/>
  </r>
  <r>
    <n v="77596439"/>
    <x v="41"/>
    <x v="13"/>
  </r>
  <r>
    <n v="77596441"/>
    <x v="5"/>
    <x v="9"/>
  </r>
  <r>
    <n v="77596442"/>
    <x v="40"/>
    <x v="18"/>
  </r>
  <r>
    <n v="77596443"/>
    <x v="40"/>
    <x v="5"/>
  </r>
  <r>
    <n v="77596444"/>
    <x v="40"/>
    <x v="10"/>
  </r>
  <r>
    <n v="77596447"/>
    <x v="40"/>
    <x v="14"/>
  </r>
  <r>
    <n v="77596450"/>
    <x v="40"/>
    <x v="12"/>
  </r>
  <r>
    <n v="77596451"/>
    <x v="5"/>
    <x v="13"/>
  </r>
  <r>
    <n v="77596452"/>
    <x v="40"/>
    <x v="16"/>
  </r>
  <r>
    <n v="77596454"/>
    <x v="40"/>
    <x v="18"/>
  </r>
  <r>
    <n v="77596455"/>
    <x v="40"/>
    <x v="11"/>
  </r>
  <r>
    <n v="77596456"/>
    <x v="4"/>
    <x v="4"/>
  </r>
  <r>
    <n v="77596457"/>
    <x v="40"/>
    <x v="8"/>
  </r>
  <r>
    <n v="77596458"/>
    <x v="40"/>
    <x v="1"/>
  </r>
  <r>
    <n v="77596459"/>
    <x v="40"/>
    <x v="18"/>
  </r>
  <r>
    <n v="77596462"/>
    <x v="40"/>
    <x v="11"/>
  </r>
  <r>
    <n v="77596464"/>
    <x v="40"/>
    <x v="10"/>
  </r>
  <r>
    <n v="77596465"/>
    <x v="40"/>
    <x v="4"/>
  </r>
  <r>
    <n v="77596466"/>
    <x v="40"/>
    <x v="7"/>
  </r>
  <r>
    <n v="77596468"/>
    <x v="40"/>
    <x v="6"/>
  </r>
  <r>
    <n v="77596469"/>
    <x v="40"/>
    <x v="16"/>
  </r>
  <r>
    <n v="77596470"/>
    <x v="40"/>
    <x v="10"/>
  </r>
  <r>
    <n v="77596471"/>
    <x v="40"/>
    <x v="11"/>
  </r>
  <r>
    <n v="77596472"/>
    <x v="40"/>
    <x v="0"/>
  </r>
  <r>
    <n v="77596473"/>
    <x v="40"/>
    <x v="2"/>
  </r>
  <r>
    <n v="77596474"/>
    <x v="41"/>
    <x v="4"/>
  </r>
  <r>
    <n v="77596476"/>
    <x v="40"/>
    <x v="16"/>
  </r>
  <r>
    <n v="77596477"/>
    <x v="40"/>
    <x v="0"/>
  </r>
  <r>
    <n v="77596478"/>
    <x v="41"/>
    <x v="12"/>
  </r>
  <r>
    <n v="77596479"/>
    <x v="40"/>
    <x v="0"/>
  </r>
  <r>
    <n v="77596481"/>
    <x v="40"/>
    <x v="0"/>
  </r>
  <r>
    <n v="77596482"/>
    <x v="40"/>
    <x v="1"/>
  </r>
  <r>
    <n v="77596483"/>
    <x v="40"/>
    <x v="17"/>
  </r>
  <r>
    <n v="77596484"/>
    <x v="40"/>
    <x v="14"/>
  </r>
  <r>
    <n v="77596485"/>
    <x v="40"/>
    <x v="4"/>
  </r>
  <r>
    <n v="77596486"/>
    <x v="0"/>
    <x v="1"/>
  </r>
  <r>
    <n v="77596488"/>
    <x v="40"/>
    <x v="9"/>
  </r>
  <r>
    <n v="77596489"/>
    <x v="41"/>
    <x v="4"/>
  </r>
  <r>
    <n v="77596490"/>
    <x v="40"/>
    <x v="16"/>
  </r>
  <r>
    <n v="77596491"/>
    <x v="40"/>
    <x v="6"/>
  </r>
  <r>
    <n v="77596492"/>
    <x v="41"/>
    <x v="12"/>
  </r>
  <r>
    <n v="77596493"/>
    <x v="40"/>
    <x v="0"/>
  </r>
  <r>
    <n v="77596494"/>
    <x v="40"/>
    <x v="2"/>
  </r>
  <r>
    <n v="77596495"/>
    <x v="40"/>
    <x v="1"/>
  </r>
  <r>
    <n v="77596496"/>
    <x v="40"/>
    <x v="1"/>
  </r>
  <r>
    <n v="77596497"/>
    <x v="40"/>
    <x v="6"/>
  </r>
  <r>
    <n v="77596498"/>
    <x v="40"/>
    <x v="0"/>
  </r>
  <r>
    <n v="77596499"/>
    <x v="40"/>
    <x v="10"/>
  </r>
  <r>
    <n v="77596500"/>
    <x v="40"/>
    <x v="16"/>
  </r>
  <r>
    <n v="77596503"/>
    <x v="40"/>
    <x v="4"/>
  </r>
  <r>
    <n v="77596504"/>
    <x v="40"/>
    <x v="17"/>
  </r>
  <r>
    <n v="77596505"/>
    <x v="40"/>
    <x v="10"/>
  </r>
  <r>
    <n v="77596506"/>
    <x v="40"/>
    <x v="10"/>
  </r>
  <r>
    <n v="77596507"/>
    <x v="40"/>
    <x v="12"/>
  </r>
  <r>
    <n v="77596508"/>
    <x v="40"/>
    <x v="13"/>
  </r>
  <r>
    <n v="77596509"/>
    <x v="40"/>
    <x v="8"/>
  </r>
  <r>
    <n v="77596510"/>
    <x v="40"/>
    <x v="5"/>
  </r>
  <r>
    <n v="77596511"/>
    <x v="40"/>
    <x v="16"/>
  </r>
  <r>
    <n v="77596513"/>
    <x v="40"/>
    <x v="11"/>
  </r>
  <r>
    <n v="77596514"/>
    <x v="5"/>
    <x v="5"/>
  </r>
  <r>
    <n v="77596516"/>
    <x v="5"/>
    <x v="5"/>
  </r>
  <r>
    <n v="77596518"/>
    <x v="40"/>
    <x v="16"/>
  </r>
  <r>
    <n v="77596519"/>
    <x v="40"/>
    <x v="2"/>
  </r>
  <r>
    <n v="77596520"/>
    <x v="4"/>
    <x v="12"/>
  </r>
  <r>
    <n v="77596521"/>
    <x v="40"/>
    <x v="7"/>
  </r>
  <r>
    <n v="77596523"/>
    <x v="40"/>
    <x v="1"/>
  </r>
  <r>
    <n v="77596524"/>
    <x v="40"/>
    <x v="10"/>
  </r>
  <r>
    <n v="77596525"/>
    <x v="40"/>
    <x v="2"/>
  </r>
  <r>
    <n v="77596526"/>
    <x v="41"/>
    <x v="18"/>
  </r>
  <r>
    <n v="77596527"/>
    <x v="40"/>
    <x v="13"/>
  </r>
  <r>
    <n v="77596529"/>
    <x v="40"/>
    <x v="18"/>
  </r>
  <r>
    <n v="77596530"/>
    <x v="40"/>
    <x v="6"/>
  </r>
  <r>
    <n v="77596532"/>
    <x v="40"/>
    <x v="13"/>
  </r>
  <r>
    <n v="77596536"/>
    <x v="4"/>
    <x v="4"/>
  </r>
  <r>
    <n v="77596538"/>
    <x v="40"/>
    <x v="4"/>
  </r>
  <r>
    <n v="77596542"/>
    <x v="40"/>
    <x v="0"/>
  </r>
  <r>
    <n v="77596543"/>
    <x v="40"/>
    <x v="14"/>
  </r>
  <r>
    <n v="77596544"/>
    <x v="40"/>
    <x v="12"/>
  </r>
  <r>
    <n v="77596545"/>
    <x v="40"/>
    <x v="16"/>
  </r>
  <r>
    <n v="77596546"/>
    <x v="40"/>
    <x v="18"/>
  </r>
  <r>
    <n v="77596547"/>
    <x v="40"/>
    <x v="18"/>
  </r>
  <r>
    <n v="77596548"/>
    <x v="40"/>
    <x v="4"/>
  </r>
  <r>
    <n v="77596549"/>
    <x v="40"/>
    <x v="8"/>
  </r>
  <r>
    <n v="77596550"/>
    <x v="40"/>
    <x v="12"/>
  </r>
  <r>
    <n v="77596551"/>
    <x v="40"/>
    <x v="14"/>
  </r>
  <r>
    <n v="77596552"/>
    <x v="40"/>
    <x v="1"/>
  </r>
  <r>
    <n v="77596553"/>
    <x v="40"/>
    <x v="5"/>
  </r>
  <r>
    <n v="77596554"/>
    <x v="40"/>
    <x v="17"/>
  </r>
  <r>
    <n v="77596555"/>
    <x v="40"/>
    <x v="1"/>
  </r>
  <r>
    <n v="77596556"/>
    <x v="40"/>
    <x v="0"/>
  </r>
  <r>
    <n v="77596557"/>
    <x v="40"/>
    <x v="13"/>
  </r>
  <r>
    <n v="77596559"/>
    <x v="40"/>
    <x v="15"/>
  </r>
  <r>
    <n v="77596561"/>
    <x v="40"/>
    <x v="5"/>
  </r>
  <r>
    <n v="77596562"/>
    <x v="40"/>
    <x v="7"/>
  </r>
  <r>
    <n v="77596564"/>
    <x v="41"/>
    <x v="5"/>
  </r>
  <r>
    <n v="77596565"/>
    <x v="40"/>
    <x v="5"/>
  </r>
  <r>
    <n v="77596566"/>
    <x v="41"/>
    <x v="11"/>
  </r>
  <r>
    <n v="77596567"/>
    <x v="40"/>
    <x v="2"/>
  </r>
  <r>
    <n v="77596568"/>
    <x v="40"/>
    <x v="16"/>
  </r>
  <r>
    <n v="77596570"/>
    <x v="40"/>
    <x v="14"/>
  </r>
  <r>
    <n v="77596571"/>
    <x v="40"/>
    <x v="17"/>
  </r>
  <r>
    <n v="77596572"/>
    <x v="40"/>
    <x v="12"/>
  </r>
  <r>
    <n v="77596575"/>
    <x v="40"/>
    <x v="18"/>
  </r>
  <r>
    <n v="77596576"/>
    <x v="40"/>
    <x v="14"/>
  </r>
  <r>
    <n v="77596577"/>
    <x v="40"/>
    <x v="10"/>
  </r>
  <r>
    <n v="77596579"/>
    <x v="4"/>
    <x v="11"/>
  </r>
  <r>
    <n v="77596580"/>
    <x v="40"/>
    <x v="5"/>
  </r>
  <r>
    <n v="77596581"/>
    <x v="40"/>
    <x v="4"/>
  </r>
  <r>
    <n v="77596582"/>
    <x v="5"/>
    <x v="13"/>
  </r>
  <r>
    <n v="77596583"/>
    <x v="40"/>
    <x v="18"/>
  </r>
  <r>
    <n v="77596586"/>
    <x v="40"/>
    <x v="1"/>
  </r>
  <r>
    <n v="77596587"/>
    <x v="40"/>
    <x v="4"/>
  </r>
  <r>
    <n v="77596590"/>
    <x v="40"/>
    <x v="10"/>
  </r>
  <r>
    <n v="77596591"/>
    <x v="41"/>
    <x v="1"/>
  </r>
  <r>
    <n v="77596593"/>
    <x v="41"/>
    <x v="14"/>
  </r>
  <r>
    <n v="77596594"/>
    <x v="41"/>
    <x v="2"/>
  </r>
  <r>
    <n v="77596595"/>
    <x v="40"/>
    <x v="6"/>
  </r>
  <r>
    <n v="77596596"/>
    <x v="40"/>
    <x v="2"/>
  </r>
  <r>
    <n v="77596597"/>
    <x v="40"/>
    <x v="2"/>
  </r>
  <r>
    <n v="77596598"/>
    <x v="40"/>
    <x v="16"/>
  </r>
  <r>
    <n v="77596599"/>
    <x v="40"/>
    <x v="10"/>
  </r>
  <r>
    <n v="77596600"/>
    <x v="40"/>
    <x v="3"/>
  </r>
  <r>
    <n v="77596601"/>
    <x v="40"/>
    <x v="0"/>
  </r>
  <r>
    <n v="77596602"/>
    <x v="40"/>
    <x v="1"/>
  </r>
  <r>
    <n v="77596603"/>
    <x v="41"/>
    <x v="16"/>
  </r>
  <r>
    <n v="77596604"/>
    <x v="40"/>
    <x v="8"/>
  </r>
  <r>
    <n v="77596605"/>
    <x v="40"/>
    <x v="5"/>
  </r>
  <r>
    <n v="77596606"/>
    <x v="40"/>
    <x v="5"/>
  </r>
  <r>
    <n v="77596607"/>
    <x v="40"/>
    <x v="14"/>
  </r>
  <r>
    <n v="77596608"/>
    <x v="40"/>
    <x v="5"/>
  </r>
  <r>
    <n v="77596609"/>
    <x v="40"/>
    <x v="5"/>
  </r>
  <r>
    <n v="77596610"/>
    <x v="40"/>
    <x v="10"/>
  </r>
  <r>
    <n v="77596611"/>
    <x v="40"/>
    <x v="0"/>
  </r>
  <r>
    <n v="77596612"/>
    <x v="40"/>
    <x v="4"/>
  </r>
  <r>
    <n v="77596614"/>
    <x v="40"/>
    <x v="11"/>
  </r>
  <r>
    <n v="77596615"/>
    <x v="40"/>
    <x v="9"/>
  </r>
  <r>
    <n v="77596617"/>
    <x v="41"/>
    <x v="0"/>
  </r>
  <r>
    <n v="77596618"/>
    <x v="40"/>
    <x v="10"/>
  </r>
  <r>
    <n v="77596619"/>
    <x v="41"/>
    <x v="9"/>
  </r>
  <r>
    <n v="77596620"/>
    <x v="40"/>
    <x v="10"/>
  </r>
  <r>
    <n v="77596623"/>
    <x v="40"/>
    <x v="5"/>
  </r>
  <r>
    <n v="77596624"/>
    <x v="41"/>
    <x v="16"/>
  </r>
  <r>
    <n v="77596625"/>
    <x v="40"/>
    <x v="4"/>
  </r>
  <r>
    <n v="77596626"/>
    <x v="40"/>
    <x v="5"/>
  </r>
  <r>
    <n v="77596627"/>
    <x v="41"/>
    <x v="18"/>
  </r>
  <r>
    <n v="77596628"/>
    <x v="40"/>
    <x v="15"/>
  </r>
  <r>
    <n v="77596633"/>
    <x v="40"/>
    <x v="4"/>
  </r>
  <r>
    <n v="77596635"/>
    <x v="40"/>
    <x v="4"/>
  </r>
  <r>
    <n v="77596636"/>
    <x v="40"/>
    <x v="1"/>
  </r>
  <r>
    <n v="77596637"/>
    <x v="40"/>
    <x v="9"/>
  </r>
  <r>
    <n v="77596638"/>
    <x v="40"/>
    <x v="5"/>
  </r>
  <r>
    <n v="77596639"/>
    <x v="40"/>
    <x v="1"/>
  </r>
  <r>
    <n v="77596640"/>
    <x v="40"/>
    <x v="10"/>
  </r>
  <r>
    <n v="77596641"/>
    <x v="40"/>
    <x v="10"/>
  </r>
  <r>
    <n v="77596643"/>
    <x v="40"/>
    <x v="12"/>
  </r>
  <r>
    <n v="77596645"/>
    <x v="40"/>
    <x v="16"/>
  </r>
  <r>
    <n v="77596646"/>
    <x v="40"/>
    <x v="5"/>
  </r>
  <r>
    <n v="77596648"/>
    <x v="40"/>
    <x v="10"/>
  </r>
  <r>
    <n v="77596649"/>
    <x v="41"/>
    <x v="5"/>
  </r>
  <r>
    <n v="77596650"/>
    <x v="40"/>
    <x v="4"/>
  </r>
  <r>
    <n v="77596652"/>
    <x v="40"/>
    <x v="16"/>
  </r>
  <r>
    <n v="77596653"/>
    <x v="41"/>
    <x v="4"/>
  </r>
  <r>
    <n v="77596654"/>
    <x v="40"/>
    <x v="15"/>
  </r>
  <r>
    <n v="77596655"/>
    <x v="40"/>
    <x v="13"/>
  </r>
  <r>
    <n v="77596658"/>
    <x v="5"/>
    <x v="16"/>
  </r>
  <r>
    <n v="77596661"/>
    <x v="41"/>
    <x v="0"/>
  </r>
  <r>
    <n v="77596662"/>
    <x v="40"/>
    <x v="5"/>
  </r>
  <r>
    <n v="77596663"/>
    <x v="40"/>
    <x v="2"/>
  </r>
  <r>
    <n v="77596664"/>
    <x v="40"/>
    <x v="7"/>
  </r>
  <r>
    <n v="77596665"/>
    <x v="40"/>
    <x v="14"/>
  </r>
  <r>
    <n v="77596666"/>
    <x v="40"/>
    <x v="7"/>
  </r>
  <r>
    <n v="77596667"/>
    <x v="41"/>
    <x v="6"/>
  </r>
  <r>
    <n v="77596668"/>
    <x v="40"/>
    <x v="17"/>
  </r>
  <r>
    <n v="77596669"/>
    <x v="40"/>
    <x v="16"/>
  </r>
  <r>
    <n v="77596670"/>
    <x v="41"/>
    <x v="14"/>
  </r>
  <r>
    <n v="77596671"/>
    <x v="40"/>
    <x v="16"/>
  </r>
  <r>
    <n v="77596672"/>
    <x v="40"/>
    <x v="11"/>
  </r>
  <r>
    <n v="77596673"/>
    <x v="40"/>
    <x v="15"/>
  </r>
  <r>
    <n v="77596674"/>
    <x v="40"/>
    <x v="3"/>
  </r>
  <r>
    <n v="77596675"/>
    <x v="41"/>
    <x v="6"/>
  </r>
  <r>
    <n v="77596676"/>
    <x v="40"/>
    <x v="8"/>
  </r>
  <r>
    <n v="77596677"/>
    <x v="40"/>
    <x v="3"/>
  </r>
  <r>
    <n v="77596678"/>
    <x v="40"/>
    <x v="0"/>
  </r>
  <r>
    <n v="77596679"/>
    <x v="40"/>
    <x v="5"/>
  </r>
  <r>
    <n v="77596680"/>
    <x v="41"/>
    <x v="4"/>
  </r>
  <r>
    <n v="77596681"/>
    <x v="40"/>
    <x v="5"/>
  </r>
  <r>
    <n v="77596682"/>
    <x v="40"/>
    <x v="1"/>
  </r>
  <r>
    <n v="77596683"/>
    <x v="41"/>
    <x v="3"/>
  </r>
  <r>
    <n v="77596684"/>
    <x v="40"/>
    <x v="5"/>
  </r>
  <r>
    <n v="77596685"/>
    <x v="40"/>
    <x v="17"/>
  </r>
  <r>
    <n v="77596688"/>
    <x v="4"/>
    <x v="17"/>
  </r>
  <r>
    <n v="77596689"/>
    <x v="40"/>
    <x v="17"/>
  </r>
  <r>
    <n v="77596690"/>
    <x v="40"/>
    <x v="15"/>
  </r>
  <r>
    <n v="77596691"/>
    <x v="41"/>
    <x v="15"/>
  </r>
  <r>
    <n v="77596692"/>
    <x v="40"/>
    <x v="5"/>
  </r>
  <r>
    <n v="77596693"/>
    <x v="40"/>
    <x v="14"/>
  </r>
  <r>
    <n v="77596694"/>
    <x v="41"/>
    <x v="12"/>
  </r>
  <r>
    <n v="77596695"/>
    <x v="40"/>
    <x v="1"/>
  </r>
  <r>
    <n v="77596697"/>
    <x v="41"/>
    <x v="9"/>
  </r>
  <r>
    <n v="77596698"/>
    <x v="48"/>
    <x v="15"/>
  </r>
  <r>
    <n v="77596699"/>
    <x v="40"/>
    <x v="1"/>
  </r>
  <r>
    <n v="77596700"/>
    <x v="40"/>
    <x v="3"/>
  </r>
  <r>
    <n v="77596701"/>
    <x v="40"/>
    <x v="4"/>
  </r>
  <r>
    <n v="77596703"/>
    <x v="40"/>
    <x v="7"/>
  </r>
  <r>
    <n v="77596704"/>
    <x v="40"/>
    <x v="0"/>
  </r>
  <r>
    <n v="77596705"/>
    <x v="41"/>
    <x v="15"/>
  </r>
  <r>
    <n v="77596706"/>
    <x v="40"/>
    <x v="15"/>
  </r>
  <r>
    <n v="77596707"/>
    <x v="40"/>
    <x v="0"/>
  </r>
  <r>
    <n v="77596708"/>
    <x v="41"/>
    <x v="4"/>
  </r>
  <r>
    <n v="77596709"/>
    <x v="40"/>
    <x v="6"/>
  </r>
  <r>
    <n v="77596712"/>
    <x v="40"/>
    <x v="1"/>
  </r>
  <r>
    <n v="77596714"/>
    <x v="40"/>
    <x v="13"/>
  </r>
  <r>
    <n v="77596717"/>
    <x v="40"/>
    <x v="13"/>
  </r>
  <r>
    <n v="77596720"/>
    <x v="40"/>
    <x v="3"/>
  </r>
  <r>
    <n v="77596722"/>
    <x v="40"/>
    <x v="14"/>
  </r>
  <r>
    <n v="77596724"/>
    <x v="40"/>
    <x v="0"/>
  </r>
  <r>
    <n v="77596726"/>
    <x v="40"/>
    <x v="13"/>
  </r>
  <r>
    <n v="77596728"/>
    <x v="40"/>
    <x v="0"/>
  </r>
  <r>
    <n v="77596731"/>
    <x v="41"/>
    <x v="18"/>
  </r>
  <r>
    <n v="77596732"/>
    <x v="40"/>
    <x v="18"/>
  </r>
  <r>
    <n v="77596735"/>
    <x v="40"/>
    <x v="0"/>
  </r>
  <r>
    <n v="77596736"/>
    <x v="41"/>
    <x v="1"/>
  </r>
  <r>
    <n v="77596737"/>
    <x v="40"/>
    <x v="5"/>
  </r>
  <r>
    <n v="77596738"/>
    <x v="40"/>
    <x v="10"/>
  </r>
  <r>
    <n v="77596739"/>
    <x v="40"/>
    <x v="11"/>
  </r>
  <r>
    <n v="77596743"/>
    <x v="40"/>
    <x v="2"/>
  </r>
  <r>
    <n v="77596744"/>
    <x v="40"/>
    <x v="15"/>
  </r>
  <r>
    <n v="77596745"/>
    <x v="40"/>
    <x v="16"/>
  </r>
  <r>
    <n v="77596747"/>
    <x v="40"/>
    <x v="4"/>
  </r>
  <r>
    <n v="77596748"/>
    <x v="40"/>
    <x v="8"/>
  </r>
  <r>
    <n v="77596749"/>
    <x v="40"/>
    <x v="4"/>
  </r>
  <r>
    <n v="77596750"/>
    <x v="40"/>
    <x v="8"/>
  </r>
  <r>
    <n v="77596751"/>
    <x v="40"/>
    <x v="1"/>
  </r>
  <r>
    <n v="77596755"/>
    <x v="48"/>
    <x v="4"/>
  </r>
  <r>
    <n v="77596758"/>
    <x v="40"/>
    <x v="5"/>
  </r>
  <r>
    <n v="77596759"/>
    <x v="40"/>
    <x v="1"/>
  </r>
  <r>
    <n v="77596760"/>
    <x v="40"/>
    <x v="10"/>
  </r>
  <r>
    <n v="77596761"/>
    <x v="41"/>
    <x v="1"/>
  </r>
  <r>
    <n v="77596762"/>
    <x v="40"/>
    <x v="16"/>
  </r>
  <r>
    <n v="77596763"/>
    <x v="40"/>
    <x v="4"/>
  </r>
  <r>
    <n v="77596764"/>
    <x v="41"/>
    <x v="10"/>
  </r>
  <r>
    <n v="77596765"/>
    <x v="40"/>
    <x v="3"/>
  </r>
  <r>
    <n v="77596768"/>
    <x v="40"/>
    <x v="4"/>
  </r>
  <r>
    <n v="77596769"/>
    <x v="41"/>
    <x v="18"/>
  </r>
  <r>
    <n v="77596770"/>
    <x v="40"/>
    <x v="6"/>
  </r>
  <r>
    <n v="77596771"/>
    <x v="40"/>
    <x v="4"/>
  </r>
  <r>
    <n v="77596773"/>
    <x v="40"/>
    <x v="10"/>
  </r>
  <r>
    <n v="77596774"/>
    <x v="40"/>
    <x v="12"/>
  </r>
  <r>
    <n v="77596776"/>
    <x v="40"/>
    <x v="18"/>
  </r>
  <r>
    <n v="77596777"/>
    <x v="40"/>
    <x v="3"/>
  </r>
  <r>
    <n v="77596778"/>
    <x v="40"/>
    <x v="8"/>
  </r>
  <r>
    <n v="77596780"/>
    <x v="5"/>
    <x v="4"/>
  </r>
  <r>
    <n v="77596782"/>
    <x v="40"/>
    <x v="6"/>
  </r>
  <r>
    <n v="77596783"/>
    <x v="40"/>
    <x v="7"/>
  </r>
  <r>
    <n v="77596784"/>
    <x v="5"/>
    <x v="13"/>
  </r>
  <r>
    <n v="77596785"/>
    <x v="40"/>
    <x v="17"/>
  </r>
  <r>
    <n v="77596786"/>
    <x v="40"/>
    <x v="5"/>
  </r>
  <r>
    <n v="77596787"/>
    <x v="40"/>
    <x v="5"/>
  </r>
  <r>
    <n v="77596788"/>
    <x v="5"/>
    <x v="13"/>
  </r>
  <r>
    <n v="77596789"/>
    <x v="40"/>
    <x v="13"/>
  </r>
  <r>
    <n v="77596790"/>
    <x v="40"/>
    <x v="6"/>
  </r>
  <r>
    <n v="77596791"/>
    <x v="40"/>
    <x v="1"/>
  </r>
  <r>
    <n v="77596792"/>
    <x v="40"/>
    <x v="2"/>
  </r>
  <r>
    <n v="77596793"/>
    <x v="40"/>
    <x v="0"/>
  </r>
  <r>
    <n v="77596794"/>
    <x v="40"/>
    <x v="4"/>
  </r>
  <r>
    <n v="77596796"/>
    <x v="40"/>
    <x v="3"/>
  </r>
  <r>
    <n v="77596797"/>
    <x v="40"/>
    <x v="14"/>
  </r>
  <r>
    <n v="77596798"/>
    <x v="40"/>
    <x v="2"/>
  </r>
  <r>
    <n v="77596801"/>
    <x v="40"/>
    <x v="14"/>
  </r>
  <r>
    <n v="77596802"/>
    <x v="40"/>
    <x v="7"/>
  </r>
  <r>
    <n v="77596803"/>
    <x v="40"/>
    <x v="10"/>
  </r>
  <r>
    <n v="77596806"/>
    <x v="40"/>
    <x v="16"/>
  </r>
  <r>
    <n v="77596807"/>
    <x v="40"/>
    <x v="4"/>
  </r>
  <r>
    <n v="77596808"/>
    <x v="40"/>
    <x v="18"/>
  </r>
  <r>
    <n v="77596809"/>
    <x v="4"/>
    <x v="2"/>
  </r>
  <r>
    <n v="77596810"/>
    <x v="41"/>
    <x v="2"/>
  </r>
  <r>
    <n v="77596811"/>
    <x v="40"/>
    <x v="4"/>
  </r>
  <r>
    <n v="77596812"/>
    <x v="40"/>
    <x v="16"/>
  </r>
  <r>
    <n v="77596813"/>
    <x v="41"/>
    <x v="4"/>
  </r>
  <r>
    <n v="77596816"/>
    <x v="40"/>
    <x v="6"/>
  </r>
  <r>
    <n v="77596817"/>
    <x v="40"/>
    <x v="5"/>
  </r>
  <r>
    <n v="77596819"/>
    <x v="40"/>
    <x v="13"/>
  </r>
  <r>
    <n v="77596820"/>
    <x v="40"/>
    <x v="16"/>
  </r>
  <r>
    <n v="77596821"/>
    <x v="40"/>
    <x v="5"/>
  </r>
  <r>
    <n v="77596823"/>
    <x v="40"/>
    <x v="7"/>
  </r>
  <r>
    <n v="77596824"/>
    <x v="40"/>
    <x v="13"/>
  </r>
  <r>
    <n v="77596825"/>
    <x v="40"/>
    <x v="4"/>
  </r>
  <r>
    <n v="77596828"/>
    <x v="40"/>
    <x v="5"/>
  </r>
  <r>
    <n v="77596829"/>
    <x v="40"/>
    <x v="18"/>
  </r>
  <r>
    <n v="77596831"/>
    <x v="40"/>
    <x v="17"/>
  </r>
  <r>
    <n v="77596832"/>
    <x v="40"/>
    <x v="1"/>
  </r>
  <r>
    <n v="77596833"/>
    <x v="40"/>
    <x v="15"/>
  </r>
  <r>
    <n v="77596834"/>
    <x v="40"/>
    <x v="11"/>
  </r>
  <r>
    <n v="77596835"/>
    <x v="40"/>
    <x v="6"/>
  </r>
  <r>
    <n v="77596836"/>
    <x v="40"/>
    <x v="5"/>
  </r>
  <r>
    <n v="77596837"/>
    <x v="40"/>
    <x v="11"/>
  </r>
  <r>
    <n v="77596838"/>
    <x v="41"/>
    <x v="10"/>
  </r>
  <r>
    <n v="77596839"/>
    <x v="40"/>
    <x v="17"/>
  </r>
  <r>
    <n v="77596840"/>
    <x v="40"/>
    <x v="2"/>
  </r>
  <r>
    <n v="77596841"/>
    <x v="5"/>
    <x v="0"/>
  </r>
  <r>
    <n v="77596842"/>
    <x v="40"/>
    <x v="16"/>
  </r>
  <r>
    <n v="77596843"/>
    <x v="40"/>
    <x v="16"/>
  </r>
  <r>
    <n v="77596844"/>
    <x v="41"/>
    <x v="2"/>
  </r>
  <r>
    <n v="77596845"/>
    <x v="40"/>
    <x v="5"/>
  </r>
  <r>
    <n v="77596846"/>
    <x v="40"/>
    <x v="0"/>
  </r>
  <r>
    <n v="77596847"/>
    <x v="41"/>
    <x v="15"/>
  </r>
  <r>
    <n v="77596850"/>
    <x v="41"/>
    <x v="5"/>
  </r>
  <r>
    <n v="77596852"/>
    <x v="40"/>
    <x v="2"/>
  </r>
  <r>
    <n v="77596853"/>
    <x v="40"/>
    <x v="18"/>
  </r>
  <r>
    <n v="77596855"/>
    <x v="40"/>
    <x v="17"/>
  </r>
  <r>
    <n v="77596857"/>
    <x v="40"/>
    <x v="7"/>
  </r>
  <r>
    <n v="77596858"/>
    <x v="5"/>
    <x v="16"/>
  </r>
  <r>
    <n v="77596859"/>
    <x v="40"/>
    <x v="4"/>
  </r>
  <r>
    <n v="77596862"/>
    <x v="40"/>
    <x v="18"/>
  </r>
  <r>
    <n v="77596864"/>
    <x v="40"/>
    <x v="3"/>
  </r>
  <r>
    <n v="77596865"/>
    <x v="40"/>
    <x v="5"/>
  </r>
  <r>
    <n v="77596867"/>
    <x v="40"/>
    <x v="11"/>
  </r>
  <r>
    <n v="77596868"/>
    <x v="41"/>
    <x v="1"/>
  </r>
  <r>
    <n v="77596869"/>
    <x v="5"/>
    <x v="5"/>
  </r>
  <r>
    <n v="77596870"/>
    <x v="40"/>
    <x v="0"/>
  </r>
  <r>
    <n v="77596871"/>
    <x v="40"/>
    <x v="6"/>
  </r>
  <r>
    <n v="77596872"/>
    <x v="40"/>
    <x v="5"/>
  </r>
  <r>
    <n v="77596873"/>
    <x v="40"/>
    <x v="10"/>
  </r>
  <r>
    <n v="77596874"/>
    <x v="40"/>
    <x v="4"/>
  </r>
  <r>
    <n v="77596875"/>
    <x v="41"/>
    <x v="16"/>
  </r>
  <r>
    <n v="77596876"/>
    <x v="5"/>
    <x v="16"/>
  </r>
  <r>
    <n v="77596877"/>
    <x v="40"/>
    <x v="14"/>
  </r>
  <r>
    <n v="77596878"/>
    <x v="5"/>
    <x v="1"/>
  </r>
  <r>
    <n v="77596879"/>
    <x v="10"/>
    <x v="11"/>
  </r>
  <r>
    <n v="77596880"/>
    <x v="40"/>
    <x v="16"/>
  </r>
  <r>
    <n v="77596881"/>
    <x v="40"/>
    <x v="10"/>
  </r>
  <r>
    <n v="77596882"/>
    <x v="40"/>
    <x v="17"/>
  </r>
  <r>
    <n v="77596883"/>
    <x v="41"/>
    <x v="6"/>
  </r>
  <r>
    <n v="77596884"/>
    <x v="40"/>
    <x v="11"/>
  </r>
  <r>
    <n v="77596885"/>
    <x v="40"/>
    <x v="1"/>
  </r>
  <r>
    <n v="77596886"/>
    <x v="40"/>
    <x v="17"/>
  </r>
  <r>
    <n v="77596887"/>
    <x v="41"/>
    <x v="9"/>
  </r>
  <r>
    <n v="77596888"/>
    <x v="40"/>
    <x v="1"/>
  </r>
  <r>
    <n v="77596890"/>
    <x v="40"/>
    <x v="17"/>
  </r>
  <r>
    <n v="77596892"/>
    <x v="41"/>
    <x v="7"/>
  </r>
  <r>
    <n v="77596893"/>
    <x v="40"/>
    <x v="16"/>
  </r>
  <r>
    <n v="77596894"/>
    <x v="40"/>
    <x v="12"/>
  </r>
  <r>
    <n v="77596895"/>
    <x v="40"/>
    <x v="4"/>
  </r>
  <r>
    <n v="77596896"/>
    <x v="40"/>
    <x v="0"/>
  </r>
  <r>
    <n v="77596898"/>
    <x v="40"/>
    <x v="14"/>
  </r>
  <r>
    <n v="77596899"/>
    <x v="40"/>
    <x v="14"/>
  </r>
  <r>
    <n v="77596901"/>
    <x v="40"/>
    <x v="1"/>
  </r>
  <r>
    <n v="77596902"/>
    <x v="41"/>
    <x v="1"/>
  </r>
  <r>
    <n v="77596903"/>
    <x v="40"/>
    <x v="14"/>
  </r>
  <r>
    <n v="77596905"/>
    <x v="40"/>
    <x v="2"/>
  </r>
  <r>
    <n v="77596907"/>
    <x v="40"/>
    <x v="9"/>
  </r>
  <r>
    <n v="77596908"/>
    <x v="40"/>
    <x v="13"/>
  </r>
  <r>
    <n v="77596910"/>
    <x v="40"/>
    <x v="10"/>
  </r>
  <r>
    <n v="77596911"/>
    <x v="40"/>
    <x v="18"/>
  </r>
  <r>
    <n v="77596912"/>
    <x v="40"/>
    <x v="3"/>
  </r>
  <r>
    <n v="77596914"/>
    <x v="40"/>
    <x v="17"/>
  </r>
  <r>
    <n v="77596915"/>
    <x v="5"/>
    <x v="18"/>
  </r>
  <r>
    <n v="77596916"/>
    <x v="40"/>
    <x v="6"/>
  </r>
  <r>
    <n v="77596917"/>
    <x v="40"/>
    <x v="12"/>
  </r>
  <r>
    <n v="77596919"/>
    <x v="5"/>
    <x v="6"/>
  </r>
  <r>
    <n v="77596920"/>
    <x v="41"/>
    <x v="15"/>
  </r>
  <r>
    <n v="77596921"/>
    <x v="40"/>
    <x v="5"/>
  </r>
  <r>
    <n v="77596922"/>
    <x v="40"/>
    <x v="16"/>
  </r>
  <r>
    <n v="77596925"/>
    <x v="41"/>
    <x v="15"/>
  </r>
  <r>
    <n v="77596926"/>
    <x v="5"/>
    <x v="13"/>
  </r>
  <r>
    <n v="77596927"/>
    <x v="40"/>
    <x v="4"/>
  </r>
  <r>
    <n v="77596929"/>
    <x v="40"/>
    <x v="4"/>
  </r>
  <r>
    <n v="77596930"/>
    <x v="5"/>
    <x v="16"/>
  </r>
  <r>
    <n v="77596931"/>
    <x v="40"/>
    <x v="11"/>
  </r>
  <r>
    <n v="77596932"/>
    <x v="40"/>
    <x v="4"/>
  </r>
  <r>
    <n v="77596933"/>
    <x v="40"/>
    <x v="16"/>
  </r>
  <r>
    <n v="77596934"/>
    <x v="40"/>
    <x v="4"/>
  </r>
  <r>
    <n v="77596935"/>
    <x v="41"/>
    <x v="6"/>
  </r>
  <r>
    <n v="77596936"/>
    <x v="40"/>
    <x v="18"/>
  </r>
  <r>
    <n v="77596937"/>
    <x v="40"/>
    <x v="18"/>
  </r>
  <r>
    <n v="77596938"/>
    <x v="5"/>
    <x v="5"/>
  </r>
  <r>
    <n v="77596939"/>
    <x v="40"/>
    <x v="11"/>
  </r>
  <r>
    <n v="77596940"/>
    <x v="43"/>
    <x v="15"/>
  </r>
  <r>
    <n v="77596942"/>
    <x v="40"/>
    <x v="5"/>
  </r>
  <r>
    <n v="77596944"/>
    <x v="41"/>
    <x v="6"/>
  </r>
  <r>
    <n v="77596949"/>
    <x v="40"/>
    <x v="4"/>
  </r>
  <r>
    <n v="77596950"/>
    <x v="5"/>
    <x v="12"/>
  </r>
  <r>
    <n v="77596951"/>
    <x v="40"/>
    <x v="12"/>
  </r>
  <r>
    <n v="77596952"/>
    <x v="40"/>
    <x v="13"/>
  </r>
  <r>
    <n v="77596954"/>
    <x v="41"/>
    <x v="6"/>
  </r>
  <r>
    <n v="77596955"/>
    <x v="40"/>
    <x v="15"/>
  </r>
  <r>
    <n v="77596956"/>
    <x v="40"/>
    <x v="11"/>
  </r>
  <r>
    <n v="77596957"/>
    <x v="40"/>
    <x v="17"/>
  </r>
  <r>
    <n v="77596958"/>
    <x v="40"/>
    <x v="4"/>
  </r>
  <r>
    <n v="77596960"/>
    <x v="41"/>
    <x v="13"/>
  </r>
  <r>
    <n v="77596961"/>
    <x v="41"/>
    <x v="5"/>
  </r>
  <r>
    <n v="77596962"/>
    <x v="40"/>
    <x v="16"/>
  </r>
  <r>
    <n v="77596963"/>
    <x v="41"/>
    <x v="8"/>
  </r>
  <r>
    <n v="77596964"/>
    <x v="42"/>
    <x v="15"/>
  </r>
  <r>
    <n v="77596965"/>
    <x v="40"/>
    <x v="18"/>
  </r>
  <r>
    <n v="77596966"/>
    <x v="40"/>
    <x v="2"/>
  </r>
  <r>
    <n v="77596967"/>
    <x v="40"/>
    <x v="2"/>
  </r>
  <r>
    <n v="77596968"/>
    <x v="40"/>
    <x v="1"/>
  </r>
  <r>
    <n v="77596969"/>
    <x v="40"/>
    <x v="16"/>
  </r>
  <r>
    <n v="77596970"/>
    <x v="40"/>
    <x v="0"/>
  </r>
  <r>
    <n v="77596971"/>
    <x v="40"/>
    <x v="16"/>
  </r>
  <r>
    <n v="77596973"/>
    <x v="40"/>
    <x v="8"/>
  </r>
  <r>
    <n v="77596974"/>
    <x v="40"/>
    <x v="5"/>
  </r>
  <r>
    <n v="77596975"/>
    <x v="41"/>
    <x v="4"/>
  </r>
  <r>
    <n v="77596976"/>
    <x v="40"/>
    <x v="3"/>
  </r>
  <r>
    <n v="77596978"/>
    <x v="40"/>
    <x v="17"/>
  </r>
  <r>
    <n v="77596981"/>
    <x v="40"/>
    <x v="18"/>
  </r>
  <r>
    <n v="77596982"/>
    <x v="40"/>
    <x v="5"/>
  </r>
  <r>
    <n v="77596983"/>
    <x v="40"/>
    <x v="4"/>
  </r>
  <r>
    <n v="77596985"/>
    <x v="40"/>
    <x v="16"/>
  </r>
  <r>
    <n v="77596986"/>
    <x v="40"/>
    <x v="18"/>
  </r>
  <r>
    <n v="77596987"/>
    <x v="40"/>
    <x v="3"/>
  </r>
  <r>
    <n v="77596990"/>
    <x v="40"/>
    <x v="18"/>
  </r>
  <r>
    <n v="77596991"/>
    <x v="40"/>
    <x v="1"/>
  </r>
  <r>
    <n v="77596993"/>
    <x v="41"/>
    <x v="10"/>
  </r>
  <r>
    <n v="77596994"/>
    <x v="41"/>
    <x v="0"/>
  </r>
  <r>
    <n v="77596996"/>
    <x v="41"/>
    <x v="5"/>
  </r>
  <r>
    <n v="77596998"/>
    <x v="41"/>
    <x v="16"/>
  </r>
  <r>
    <n v="77596999"/>
    <x v="40"/>
    <x v="5"/>
  </r>
  <r>
    <n v="77597004"/>
    <x v="41"/>
    <x v="4"/>
  </r>
  <r>
    <n v="77597006"/>
    <x v="41"/>
    <x v="15"/>
  </r>
  <r>
    <n v="77597007"/>
    <x v="42"/>
    <x v="16"/>
  </r>
  <r>
    <n v="77597008"/>
    <x v="40"/>
    <x v="2"/>
  </r>
  <r>
    <n v="77597011"/>
    <x v="40"/>
    <x v="16"/>
  </r>
  <r>
    <n v="77597012"/>
    <x v="40"/>
    <x v="2"/>
  </r>
  <r>
    <n v="77597013"/>
    <x v="40"/>
    <x v="8"/>
  </r>
  <r>
    <n v="77597014"/>
    <x v="40"/>
    <x v="2"/>
  </r>
  <r>
    <n v="77597015"/>
    <x v="41"/>
    <x v="16"/>
  </r>
  <r>
    <n v="77597016"/>
    <x v="40"/>
    <x v="11"/>
  </r>
  <r>
    <n v="77597017"/>
    <x v="40"/>
    <x v="0"/>
  </r>
  <r>
    <n v="77597021"/>
    <x v="40"/>
    <x v="17"/>
  </r>
  <r>
    <n v="77597022"/>
    <x v="40"/>
    <x v="12"/>
  </r>
  <r>
    <n v="77597024"/>
    <x v="40"/>
    <x v="13"/>
  </r>
  <r>
    <n v="77597025"/>
    <x v="40"/>
    <x v="13"/>
  </r>
  <r>
    <n v="77597027"/>
    <x v="40"/>
    <x v="5"/>
  </r>
  <r>
    <n v="77597028"/>
    <x v="40"/>
    <x v="4"/>
  </r>
  <r>
    <n v="77597030"/>
    <x v="40"/>
    <x v="0"/>
  </r>
  <r>
    <n v="77597031"/>
    <x v="40"/>
    <x v="16"/>
  </r>
  <r>
    <n v="77597032"/>
    <x v="40"/>
    <x v="4"/>
  </r>
  <r>
    <n v="77597033"/>
    <x v="40"/>
    <x v="7"/>
  </r>
  <r>
    <n v="77597034"/>
    <x v="40"/>
    <x v="4"/>
  </r>
  <r>
    <n v="77597035"/>
    <x v="40"/>
    <x v="5"/>
  </r>
  <r>
    <n v="77597036"/>
    <x v="40"/>
    <x v="6"/>
  </r>
  <r>
    <n v="77597037"/>
    <x v="40"/>
    <x v="10"/>
  </r>
  <r>
    <n v="77597039"/>
    <x v="40"/>
    <x v="11"/>
  </r>
  <r>
    <n v="77597040"/>
    <x v="4"/>
    <x v="12"/>
  </r>
  <r>
    <n v="77597042"/>
    <x v="4"/>
    <x v="12"/>
  </r>
  <r>
    <n v="77597043"/>
    <x v="4"/>
    <x v="12"/>
  </r>
  <r>
    <n v="77597045"/>
    <x v="41"/>
    <x v="17"/>
  </r>
  <r>
    <n v="77597046"/>
    <x v="40"/>
    <x v="16"/>
  </r>
  <r>
    <n v="77597047"/>
    <x v="5"/>
    <x v="3"/>
  </r>
  <r>
    <n v="77597049"/>
    <x v="5"/>
    <x v="2"/>
  </r>
  <r>
    <n v="77597050"/>
    <x v="41"/>
    <x v="3"/>
  </r>
  <r>
    <n v="77597054"/>
    <x v="40"/>
    <x v="5"/>
  </r>
  <r>
    <n v="77597055"/>
    <x v="40"/>
    <x v="17"/>
  </r>
  <r>
    <n v="77597056"/>
    <x v="5"/>
    <x v="14"/>
  </r>
  <r>
    <n v="77597057"/>
    <x v="40"/>
    <x v="6"/>
  </r>
  <r>
    <n v="77597058"/>
    <x v="40"/>
    <x v="13"/>
  </r>
  <r>
    <n v="77597059"/>
    <x v="40"/>
    <x v="6"/>
  </r>
  <r>
    <n v="77597060"/>
    <x v="40"/>
    <x v="1"/>
  </r>
  <r>
    <n v="77597061"/>
    <x v="40"/>
    <x v="16"/>
  </r>
  <r>
    <n v="77597062"/>
    <x v="40"/>
    <x v="0"/>
  </r>
  <r>
    <n v="77597063"/>
    <x v="40"/>
    <x v="13"/>
  </r>
  <r>
    <n v="77597065"/>
    <x v="40"/>
    <x v="4"/>
  </r>
  <r>
    <n v="77597067"/>
    <x v="40"/>
    <x v="4"/>
  </r>
  <r>
    <n v="77597068"/>
    <x v="41"/>
    <x v="14"/>
  </r>
  <r>
    <n v="77597069"/>
    <x v="41"/>
    <x v="16"/>
  </r>
  <r>
    <n v="77597071"/>
    <x v="40"/>
    <x v="9"/>
  </r>
  <r>
    <n v="77597072"/>
    <x v="40"/>
    <x v="13"/>
  </r>
  <r>
    <n v="77597073"/>
    <x v="40"/>
    <x v="14"/>
  </r>
  <r>
    <n v="77597074"/>
    <x v="41"/>
    <x v="8"/>
  </r>
  <r>
    <n v="77597075"/>
    <x v="40"/>
    <x v="3"/>
  </r>
  <r>
    <n v="77597076"/>
    <x v="41"/>
    <x v="2"/>
  </r>
  <r>
    <n v="77597077"/>
    <x v="41"/>
    <x v="15"/>
  </r>
  <r>
    <n v="77597078"/>
    <x v="40"/>
    <x v="4"/>
  </r>
  <r>
    <n v="77597079"/>
    <x v="40"/>
    <x v="5"/>
  </r>
  <r>
    <n v="77597080"/>
    <x v="5"/>
    <x v="0"/>
  </r>
  <r>
    <n v="77597081"/>
    <x v="40"/>
    <x v="6"/>
  </r>
  <r>
    <n v="77597085"/>
    <x v="41"/>
    <x v="12"/>
  </r>
  <r>
    <n v="77597086"/>
    <x v="40"/>
    <x v="10"/>
  </r>
  <r>
    <n v="77597087"/>
    <x v="40"/>
    <x v="1"/>
  </r>
  <r>
    <n v="77597088"/>
    <x v="40"/>
    <x v="18"/>
  </r>
  <r>
    <n v="77597090"/>
    <x v="40"/>
    <x v="0"/>
  </r>
  <r>
    <n v="77597091"/>
    <x v="40"/>
    <x v="15"/>
  </r>
  <r>
    <n v="77597092"/>
    <x v="40"/>
    <x v="5"/>
  </r>
  <r>
    <n v="77597093"/>
    <x v="41"/>
    <x v="4"/>
  </r>
  <r>
    <n v="77597094"/>
    <x v="41"/>
    <x v="12"/>
  </r>
  <r>
    <n v="77597096"/>
    <x v="40"/>
    <x v="1"/>
  </r>
  <r>
    <n v="77597097"/>
    <x v="40"/>
    <x v="4"/>
  </r>
  <r>
    <n v="77597099"/>
    <x v="41"/>
    <x v="4"/>
  </r>
  <r>
    <n v="77597100"/>
    <x v="40"/>
    <x v="8"/>
  </r>
  <r>
    <n v="77597101"/>
    <x v="41"/>
    <x v="3"/>
  </r>
  <r>
    <n v="77597105"/>
    <x v="40"/>
    <x v="4"/>
  </r>
  <r>
    <n v="77597107"/>
    <x v="41"/>
    <x v="1"/>
  </r>
  <r>
    <n v="77597108"/>
    <x v="40"/>
    <x v="5"/>
  </r>
  <r>
    <n v="77597110"/>
    <x v="5"/>
    <x v="0"/>
  </r>
  <r>
    <n v="77597112"/>
    <x v="40"/>
    <x v="13"/>
  </r>
  <r>
    <n v="77597114"/>
    <x v="40"/>
    <x v="13"/>
  </r>
  <r>
    <n v="77597118"/>
    <x v="40"/>
    <x v="16"/>
  </r>
  <r>
    <n v="77597119"/>
    <x v="40"/>
    <x v="3"/>
  </r>
  <r>
    <n v="77597120"/>
    <x v="40"/>
    <x v="18"/>
  </r>
  <r>
    <n v="77597121"/>
    <x v="41"/>
    <x v="0"/>
  </r>
  <r>
    <n v="77597122"/>
    <x v="40"/>
    <x v="9"/>
  </r>
  <r>
    <n v="77597123"/>
    <x v="40"/>
    <x v="16"/>
  </r>
  <r>
    <n v="77597125"/>
    <x v="41"/>
    <x v="7"/>
  </r>
  <r>
    <n v="77597126"/>
    <x v="40"/>
    <x v="14"/>
  </r>
  <r>
    <n v="77597127"/>
    <x v="40"/>
    <x v="10"/>
  </r>
  <r>
    <n v="77597128"/>
    <x v="41"/>
    <x v="13"/>
  </r>
  <r>
    <n v="77597133"/>
    <x v="40"/>
    <x v="4"/>
  </r>
  <r>
    <n v="77597134"/>
    <x v="40"/>
    <x v="9"/>
  </r>
  <r>
    <n v="77597135"/>
    <x v="40"/>
    <x v="5"/>
  </r>
  <r>
    <n v="77597136"/>
    <x v="40"/>
    <x v="5"/>
  </r>
  <r>
    <n v="77597137"/>
    <x v="40"/>
    <x v="2"/>
  </r>
  <r>
    <n v="77597138"/>
    <x v="40"/>
    <x v="10"/>
  </r>
  <r>
    <n v="77597139"/>
    <x v="40"/>
    <x v="18"/>
  </r>
  <r>
    <n v="77597140"/>
    <x v="40"/>
    <x v="16"/>
  </r>
  <r>
    <n v="77597141"/>
    <x v="40"/>
    <x v="0"/>
  </r>
  <r>
    <n v="77597142"/>
    <x v="41"/>
    <x v="13"/>
  </r>
  <r>
    <n v="77597144"/>
    <x v="40"/>
    <x v="1"/>
  </r>
  <r>
    <n v="77597146"/>
    <x v="40"/>
    <x v="0"/>
  </r>
  <r>
    <n v="77597147"/>
    <x v="41"/>
    <x v="4"/>
  </r>
  <r>
    <n v="77597148"/>
    <x v="41"/>
    <x v="17"/>
  </r>
  <r>
    <n v="77597150"/>
    <x v="5"/>
    <x v="13"/>
  </r>
  <r>
    <n v="77597154"/>
    <x v="42"/>
    <x v="7"/>
  </r>
  <r>
    <n v="77597155"/>
    <x v="40"/>
    <x v="6"/>
  </r>
  <r>
    <n v="77597156"/>
    <x v="40"/>
    <x v="11"/>
  </r>
  <r>
    <n v="77597157"/>
    <x v="41"/>
    <x v="0"/>
  </r>
  <r>
    <n v="77597158"/>
    <x v="40"/>
    <x v="11"/>
  </r>
  <r>
    <n v="77597159"/>
    <x v="40"/>
    <x v="18"/>
  </r>
  <r>
    <n v="77597160"/>
    <x v="40"/>
    <x v="6"/>
  </r>
  <r>
    <n v="77597161"/>
    <x v="40"/>
    <x v="8"/>
  </r>
  <r>
    <n v="77597165"/>
    <x v="41"/>
    <x v="5"/>
  </r>
  <r>
    <n v="77597166"/>
    <x v="40"/>
    <x v="1"/>
  </r>
  <r>
    <n v="77597168"/>
    <x v="40"/>
    <x v="11"/>
  </r>
  <r>
    <n v="77597169"/>
    <x v="40"/>
    <x v="5"/>
  </r>
  <r>
    <n v="77597171"/>
    <x v="40"/>
    <x v="5"/>
  </r>
  <r>
    <n v="77597172"/>
    <x v="40"/>
    <x v="5"/>
  </r>
  <r>
    <n v="77597174"/>
    <x v="40"/>
    <x v="9"/>
  </r>
  <r>
    <n v="77597177"/>
    <x v="40"/>
    <x v="7"/>
  </r>
  <r>
    <n v="77597178"/>
    <x v="40"/>
    <x v="15"/>
  </r>
  <r>
    <n v="77597182"/>
    <x v="41"/>
    <x v="10"/>
  </r>
  <r>
    <n v="77597184"/>
    <x v="40"/>
    <x v="3"/>
  </r>
  <r>
    <n v="77597185"/>
    <x v="4"/>
    <x v="12"/>
  </r>
  <r>
    <n v="77597186"/>
    <x v="40"/>
    <x v="6"/>
  </r>
  <r>
    <n v="77597187"/>
    <x v="48"/>
    <x v="8"/>
  </r>
  <r>
    <n v="77597188"/>
    <x v="41"/>
    <x v="8"/>
  </r>
  <r>
    <n v="77597192"/>
    <x v="40"/>
    <x v="8"/>
  </r>
  <r>
    <n v="77597193"/>
    <x v="5"/>
    <x v="16"/>
  </r>
  <r>
    <n v="77597194"/>
    <x v="41"/>
    <x v="14"/>
  </r>
  <r>
    <n v="77597195"/>
    <x v="41"/>
    <x v="12"/>
  </r>
  <r>
    <n v="77597196"/>
    <x v="41"/>
    <x v="12"/>
  </r>
  <r>
    <n v="77597198"/>
    <x v="41"/>
    <x v="10"/>
  </r>
  <r>
    <n v="77597199"/>
    <x v="40"/>
    <x v="8"/>
  </r>
  <r>
    <n v="77597200"/>
    <x v="41"/>
    <x v="5"/>
  </r>
  <r>
    <n v="77597203"/>
    <x v="40"/>
    <x v="6"/>
  </r>
  <r>
    <n v="77597205"/>
    <x v="41"/>
    <x v="8"/>
  </r>
  <r>
    <n v="77597208"/>
    <x v="40"/>
    <x v="4"/>
  </r>
  <r>
    <n v="77597209"/>
    <x v="40"/>
    <x v="7"/>
  </r>
  <r>
    <n v="77597210"/>
    <x v="40"/>
    <x v="14"/>
  </r>
  <r>
    <n v="77597211"/>
    <x v="5"/>
    <x v="16"/>
  </r>
  <r>
    <n v="77597212"/>
    <x v="40"/>
    <x v="9"/>
  </r>
  <r>
    <n v="77597213"/>
    <x v="40"/>
    <x v="4"/>
  </r>
  <r>
    <n v="77597215"/>
    <x v="40"/>
    <x v="17"/>
  </r>
  <r>
    <n v="77597216"/>
    <x v="40"/>
    <x v="5"/>
  </r>
  <r>
    <n v="77597217"/>
    <x v="40"/>
    <x v="15"/>
  </r>
  <r>
    <n v="77597218"/>
    <x v="40"/>
    <x v="6"/>
  </r>
  <r>
    <n v="77597220"/>
    <x v="5"/>
    <x v="13"/>
  </r>
  <r>
    <n v="77597223"/>
    <x v="40"/>
    <x v="8"/>
  </r>
  <r>
    <n v="77597225"/>
    <x v="40"/>
    <x v="6"/>
  </r>
  <r>
    <n v="77597227"/>
    <x v="4"/>
    <x v="15"/>
  </r>
  <r>
    <n v="77597229"/>
    <x v="40"/>
    <x v="9"/>
  </r>
  <r>
    <n v="77597230"/>
    <x v="4"/>
    <x v="11"/>
  </r>
  <r>
    <n v="77597231"/>
    <x v="5"/>
    <x v="5"/>
  </r>
  <r>
    <n v="77597233"/>
    <x v="40"/>
    <x v="12"/>
  </r>
  <r>
    <n v="77597234"/>
    <x v="40"/>
    <x v="11"/>
  </r>
  <r>
    <n v="77597235"/>
    <x v="4"/>
    <x v="13"/>
  </r>
  <r>
    <n v="77597236"/>
    <x v="41"/>
    <x v="4"/>
  </r>
  <r>
    <n v="77597237"/>
    <x v="41"/>
    <x v="13"/>
  </r>
  <r>
    <n v="77597240"/>
    <x v="40"/>
    <x v="0"/>
  </r>
  <r>
    <n v="77597241"/>
    <x v="40"/>
    <x v="13"/>
  </r>
  <r>
    <n v="77597242"/>
    <x v="40"/>
    <x v="9"/>
  </r>
  <r>
    <n v="77597243"/>
    <x v="41"/>
    <x v="1"/>
  </r>
  <r>
    <n v="77597245"/>
    <x v="5"/>
    <x v="15"/>
  </r>
  <r>
    <n v="77597248"/>
    <x v="40"/>
    <x v="17"/>
  </r>
  <r>
    <n v="77597250"/>
    <x v="40"/>
    <x v="18"/>
  </r>
  <r>
    <n v="77597251"/>
    <x v="41"/>
    <x v="8"/>
  </r>
  <r>
    <n v="77597252"/>
    <x v="41"/>
    <x v="8"/>
  </r>
  <r>
    <n v="77597253"/>
    <x v="40"/>
    <x v="4"/>
  </r>
  <r>
    <n v="77597254"/>
    <x v="40"/>
    <x v="5"/>
  </r>
  <r>
    <n v="77597255"/>
    <x v="40"/>
    <x v="0"/>
  </r>
  <r>
    <n v="77597257"/>
    <x v="40"/>
    <x v="7"/>
  </r>
  <r>
    <n v="77597258"/>
    <x v="40"/>
    <x v="16"/>
  </r>
  <r>
    <n v="77597259"/>
    <x v="41"/>
    <x v="14"/>
  </r>
  <r>
    <n v="77597260"/>
    <x v="40"/>
    <x v="6"/>
  </r>
  <r>
    <n v="77597261"/>
    <x v="5"/>
    <x v="18"/>
  </r>
  <r>
    <n v="77597263"/>
    <x v="41"/>
    <x v="12"/>
  </r>
  <r>
    <n v="77597268"/>
    <x v="41"/>
    <x v="14"/>
  </r>
  <r>
    <n v="77597270"/>
    <x v="40"/>
    <x v="6"/>
  </r>
  <r>
    <n v="77597271"/>
    <x v="5"/>
    <x v="13"/>
  </r>
  <r>
    <n v="77597272"/>
    <x v="40"/>
    <x v="6"/>
  </r>
  <r>
    <n v="77597273"/>
    <x v="41"/>
    <x v="9"/>
  </r>
  <r>
    <n v="77597274"/>
    <x v="41"/>
    <x v="5"/>
  </r>
  <r>
    <n v="77597275"/>
    <x v="41"/>
    <x v="8"/>
  </r>
  <r>
    <n v="77597276"/>
    <x v="41"/>
    <x v="5"/>
  </r>
  <r>
    <n v="77597277"/>
    <x v="40"/>
    <x v="6"/>
  </r>
  <r>
    <n v="77597279"/>
    <x v="41"/>
    <x v="18"/>
  </r>
  <r>
    <n v="77597281"/>
    <x v="40"/>
    <x v="4"/>
  </r>
  <r>
    <n v="77597282"/>
    <x v="41"/>
    <x v="7"/>
  </r>
  <r>
    <n v="77597283"/>
    <x v="40"/>
    <x v="14"/>
  </r>
  <r>
    <n v="77597286"/>
    <x v="41"/>
    <x v="14"/>
  </r>
  <r>
    <n v="77597287"/>
    <x v="5"/>
    <x v="16"/>
  </r>
  <r>
    <n v="77597289"/>
    <x v="41"/>
    <x v="16"/>
  </r>
  <r>
    <n v="77597290"/>
    <x v="40"/>
    <x v="2"/>
  </r>
  <r>
    <n v="77597291"/>
    <x v="40"/>
    <x v="18"/>
  </r>
  <r>
    <n v="77597293"/>
    <x v="40"/>
    <x v="4"/>
  </r>
  <r>
    <n v="77597294"/>
    <x v="5"/>
    <x v="6"/>
  </r>
  <r>
    <n v="77597295"/>
    <x v="40"/>
    <x v="11"/>
  </r>
  <r>
    <n v="77597297"/>
    <x v="40"/>
    <x v="3"/>
  </r>
  <r>
    <n v="77597298"/>
    <x v="40"/>
    <x v="7"/>
  </r>
  <r>
    <n v="77597299"/>
    <x v="41"/>
    <x v="12"/>
  </r>
  <r>
    <n v="77597300"/>
    <x v="40"/>
    <x v="11"/>
  </r>
  <r>
    <n v="77597301"/>
    <x v="41"/>
    <x v="13"/>
  </r>
  <r>
    <n v="77597302"/>
    <x v="4"/>
    <x v="13"/>
  </r>
  <r>
    <n v="77597303"/>
    <x v="4"/>
    <x v="13"/>
  </r>
  <r>
    <n v="77597305"/>
    <x v="40"/>
    <x v="2"/>
  </r>
  <r>
    <n v="77597306"/>
    <x v="41"/>
    <x v="12"/>
  </r>
  <r>
    <n v="77597308"/>
    <x v="40"/>
    <x v="4"/>
  </r>
  <r>
    <n v="77597309"/>
    <x v="40"/>
    <x v="9"/>
  </r>
  <r>
    <n v="77597312"/>
    <x v="40"/>
    <x v="1"/>
  </r>
  <r>
    <n v="77597313"/>
    <x v="40"/>
    <x v="0"/>
  </r>
  <r>
    <n v="77597317"/>
    <x v="40"/>
    <x v="4"/>
  </r>
  <r>
    <n v="77597320"/>
    <x v="40"/>
    <x v="4"/>
  </r>
  <r>
    <n v="77597322"/>
    <x v="41"/>
    <x v="3"/>
  </r>
  <r>
    <n v="77597325"/>
    <x v="40"/>
    <x v="5"/>
  </r>
  <r>
    <n v="77597326"/>
    <x v="40"/>
    <x v="10"/>
  </r>
  <r>
    <n v="77597327"/>
    <x v="40"/>
    <x v="4"/>
  </r>
  <r>
    <n v="77597330"/>
    <x v="40"/>
    <x v="0"/>
  </r>
  <r>
    <n v="77597331"/>
    <x v="5"/>
    <x v="10"/>
  </r>
  <r>
    <n v="77597332"/>
    <x v="41"/>
    <x v="3"/>
  </r>
  <r>
    <n v="77597333"/>
    <x v="40"/>
    <x v="9"/>
  </r>
  <r>
    <n v="77597335"/>
    <x v="41"/>
    <x v="2"/>
  </r>
  <r>
    <n v="77597336"/>
    <x v="40"/>
    <x v="9"/>
  </r>
  <r>
    <n v="77597337"/>
    <x v="40"/>
    <x v="0"/>
  </r>
  <r>
    <n v="77597338"/>
    <x v="41"/>
    <x v="16"/>
  </r>
  <r>
    <n v="77597339"/>
    <x v="40"/>
    <x v="8"/>
  </r>
  <r>
    <n v="77597341"/>
    <x v="40"/>
    <x v="10"/>
  </r>
  <r>
    <n v="77597342"/>
    <x v="40"/>
    <x v="1"/>
  </r>
  <r>
    <n v="77597344"/>
    <x v="40"/>
    <x v="2"/>
  </r>
  <r>
    <n v="77597345"/>
    <x v="40"/>
    <x v="2"/>
  </r>
  <r>
    <n v="77597346"/>
    <x v="40"/>
    <x v="5"/>
  </r>
  <r>
    <n v="77597351"/>
    <x v="40"/>
    <x v="17"/>
  </r>
  <r>
    <n v="77597353"/>
    <x v="41"/>
    <x v="9"/>
  </r>
  <r>
    <n v="77597354"/>
    <x v="40"/>
    <x v="13"/>
  </r>
  <r>
    <n v="77597355"/>
    <x v="40"/>
    <x v="15"/>
  </r>
  <r>
    <n v="77597357"/>
    <x v="40"/>
    <x v="9"/>
  </r>
  <r>
    <n v="77597360"/>
    <x v="40"/>
    <x v="10"/>
  </r>
  <r>
    <n v="77597362"/>
    <x v="41"/>
    <x v="9"/>
  </r>
  <r>
    <n v="77597363"/>
    <x v="40"/>
    <x v="9"/>
  </r>
  <r>
    <n v="77597364"/>
    <x v="40"/>
    <x v="5"/>
  </r>
  <r>
    <n v="77597365"/>
    <x v="41"/>
    <x v="6"/>
  </r>
  <r>
    <n v="77597366"/>
    <x v="40"/>
    <x v="12"/>
  </r>
  <r>
    <n v="77597368"/>
    <x v="40"/>
    <x v="17"/>
  </r>
  <r>
    <n v="77597369"/>
    <x v="40"/>
    <x v="14"/>
  </r>
  <r>
    <n v="77597370"/>
    <x v="40"/>
    <x v="7"/>
  </r>
  <r>
    <n v="77597371"/>
    <x v="40"/>
    <x v="12"/>
  </r>
  <r>
    <n v="77597372"/>
    <x v="5"/>
    <x v="5"/>
  </r>
  <r>
    <n v="77597373"/>
    <x v="41"/>
    <x v="12"/>
  </r>
  <r>
    <n v="77597374"/>
    <x v="40"/>
    <x v="2"/>
  </r>
  <r>
    <n v="77597379"/>
    <x v="41"/>
    <x v="5"/>
  </r>
  <r>
    <n v="77597380"/>
    <x v="40"/>
    <x v="14"/>
  </r>
  <r>
    <n v="77597381"/>
    <x v="40"/>
    <x v="14"/>
  </r>
  <r>
    <n v="77597382"/>
    <x v="40"/>
    <x v="12"/>
  </r>
  <r>
    <n v="77597383"/>
    <x v="40"/>
    <x v="18"/>
  </r>
  <r>
    <n v="77597384"/>
    <x v="40"/>
    <x v="4"/>
  </r>
  <r>
    <n v="77597385"/>
    <x v="40"/>
    <x v="5"/>
  </r>
  <r>
    <n v="77597386"/>
    <x v="40"/>
    <x v="18"/>
  </r>
  <r>
    <n v="77597388"/>
    <x v="40"/>
    <x v="4"/>
  </r>
  <r>
    <n v="77597389"/>
    <x v="41"/>
    <x v="1"/>
  </r>
  <r>
    <n v="77597390"/>
    <x v="40"/>
    <x v="4"/>
  </r>
  <r>
    <n v="77597391"/>
    <x v="41"/>
    <x v="3"/>
  </r>
  <r>
    <n v="77597392"/>
    <x v="40"/>
    <x v="4"/>
  </r>
  <r>
    <n v="77597393"/>
    <x v="40"/>
    <x v="3"/>
  </r>
  <r>
    <n v="77597395"/>
    <x v="41"/>
    <x v="7"/>
  </r>
  <r>
    <n v="77597396"/>
    <x v="40"/>
    <x v="10"/>
  </r>
  <r>
    <n v="77597397"/>
    <x v="41"/>
    <x v="10"/>
  </r>
  <r>
    <n v="77597398"/>
    <x v="40"/>
    <x v="4"/>
  </r>
  <r>
    <n v="77597401"/>
    <x v="40"/>
    <x v="16"/>
  </r>
  <r>
    <n v="77597402"/>
    <x v="40"/>
    <x v="14"/>
  </r>
  <r>
    <n v="77597403"/>
    <x v="52"/>
    <x v="15"/>
  </r>
  <r>
    <n v="77597404"/>
    <x v="41"/>
    <x v="3"/>
  </r>
  <r>
    <n v="77597406"/>
    <x v="40"/>
    <x v="3"/>
  </r>
  <r>
    <n v="77597408"/>
    <x v="41"/>
    <x v="12"/>
  </r>
  <r>
    <n v="77597409"/>
    <x v="40"/>
    <x v="7"/>
  </r>
  <r>
    <n v="77597410"/>
    <x v="40"/>
    <x v="5"/>
  </r>
  <r>
    <n v="77597412"/>
    <x v="40"/>
    <x v="12"/>
  </r>
  <r>
    <n v="77597416"/>
    <x v="4"/>
    <x v="13"/>
  </r>
  <r>
    <n v="77597417"/>
    <x v="40"/>
    <x v="4"/>
  </r>
  <r>
    <n v="77597418"/>
    <x v="5"/>
    <x v="16"/>
  </r>
  <r>
    <n v="77597419"/>
    <x v="41"/>
    <x v="8"/>
  </r>
  <r>
    <n v="77597421"/>
    <x v="40"/>
    <x v="5"/>
  </r>
  <r>
    <n v="77597422"/>
    <x v="40"/>
    <x v="5"/>
  </r>
  <r>
    <n v="77597423"/>
    <x v="40"/>
    <x v="5"/>
  </r>
  <r>
    <n v="77597424"/>
    <x v="40"/>
    <x v="8"/>
  </r>
  <r>
    <n v="77597428"/>
    <x v="40"/>
    <x v="18"/>
  </r>
  <r>
    <n v="77597429"/>
    <x v="5"/>
    <x v="9"/>
  </r>
  <r>
    <n v="77597432"/>
    <x v="41"/>
    <x v="18"/>
  </r>
  <r>
    <n v="77597433"/>
    <x v="5"/>
    <x v="13"/>
  </r>
  <r>
    <n v="77597435"/>
    <x v="40"/>
    <x v="4"/>
  </r>
  <r>
    <n v="77597436"/>
    <x v="41"/>
    <x v="7"/>
  </r>
  <r>
    <n v="77597437"/>
    <x v="40"/>
    <x v="0"/>
  </r>
  <r>
    <n v="77597438"/>
    <x v="40"/>
    <x v="4"/>
  </r>
  <r>
    <n v="77597439"/>
    <x v="41"/>
    <x v="14"/>
  </r>
  <r>
    <n v="77597442"/>
    <x v="40"/>
    <x v="16"/>
  </r>
  <r>
    <n v="77597443"/>
    <x v="40"/>
    <x v="6"/>
  </r>
  <r>
    <n v="77597444"/>
    <x v="41"/>
    <x v="17"/>
  </r>
  <r>
    <n v="77597447"/>
    <x v="40"/>
    <x v="0"/>
  </r>
  <r>
    <n v="77597448"/>
    <x v="41"/>
    <x v="0"/>
  </r>
  <r>
    <n v="77597450"/>
    <x v="40"/>
    <x v="3"/>
  </r>
  <r>
    <n v="77597452"/>
    <x v="5"/>
    <x v="10"/>
  </r>
  <r>
    <n v="77597454"/>
    <x v="40"/>
    <x v="9"/>
  </r>
  <r>
    <n v="77597455"/>
    <x v="41"/>
    <x v="18"/>
  </r>
  <r>
    <n v="77597458"/>
    <x v="40"/>
    <x v="15"/>
  </r>
  <r>
    <n v="77597460"/>
    <x v="40"/>
    <x v="8"/>
  </r>
  <r>
    <n v="77597461"/>
    <x v="40"/>
    <x v="17"/>
  </r>
  <r>
    <n v="77597463"/>
    <x v="41"/>
    <x v="16"/>
  </r>
  <r>
    <n v="77597464"/>
    <x v="4"/>
    <x v="11"/>
  </r>
  <r>
    <n v="77597467"/>
    <x v="41"/>
    <x v="16"/>
  </r>
  <r>
    <n v="77597468"/>
    <x v="40"/>
    <x v="8"/>
  </r>
  <r>
    <n v="77597469"/>
    <x v="40"/>
    <x v="0"/>
  </r>
  <r>
    <n v="77597470"/>
    <x v="40"/>
    <x v="2"/>
  </r>
  <r>
    <n v="77597471"/>
    <x v="40"/>
    <x v="7"/>
  </r>
  <r>
    <n v="77597472"/>
    <x v="41"/>
    <x v="16"/>
  </r>
  <r>
    <n v="77597473"/>
    <x v="40"/>
    <x v="5"/>
  </r>
  <r>
    <n v="77597476"/>
    <x v="40"/>
    <x v="10"/>
  </r>
  <r>
    <n v="77597477"/>
    <x v="40"/>
    <x v="18"/>
  </r>
  <r>
    <n v="77597478"/>
    <x v="40"/>
    <x v="14"/>
  </r>
  <r>
    <n v="77597479"/>
    <x v="5"/>
    <x v="17"/>
  </r>
  <r>
    <n v="77597480"/>
    <x v="40"/>
    <x v="10"/>
  </r>
  <r>
    <n v="77597481"/>
    <x v="41"/>
    <x v="1"/>
  </r>
  <r>
    <n v="77597483"/>
    <x v="40"/>
    <x v="16"/>
  </r>
  <r>
    <n v="77597484"/>
    <x v="40"/>
    <x v="4"/>
  </r>
  <r>
    <n v="77597485"/>
    <x v="41"/>
    <x v="9"/>
  </r>
  <r>
    <n v="77597486"/>
    <x v="40"/>
    <x v="10"/>
  </r>
  <r>
    <n v="77597488"/>
    <x v="40"/>
    <x v="0"/>
  </r>
  <r>
    <n v="77597489"/>
    <x v="40"/>
    <x v="4"/>
  </r>
  <r>
    <n v="77597490"/>
    <x v="5"/>
    <x v="16"/>
  </r>
  <r>
    <n v="77597491"/>
    <x v="40"/>
    <x v="0"/>
  </r>
  <r>
    <n v="77597493"/>
    <x v="5"/>
    <x v="16"/>
  </r>
  <r>
    <n v="77597495"/>
    <x v="40"/>
    <x v="9"/>
  </r>
  <r>
    <n v="77597496"/>
    <x v="40"/>
    <x v="0"/>
  </r>
  <r>
    <n v="77597498"/>
    <x v="40"/>
    <x v="4"/>
  </r>
  <r>
    <n v="77597499"/>
    <x v="5"/>
    <x v="12"/>
  </r>
  <r>
    <n v="77597501"/>
    <x v="48"/>
    <x v="11"/>
  </r>
  <r>
    <n v="77597503"/>
    <x v="40"/>
    <x v="16"/>
  </r>
  <r>
    <n v="77597504"/>
    <x v="40"/>
    <x v="10"/>
  </r>
  <r>
    <n v="77597506"/>
    <x v="5"/>
    <x v="10"/>
  </r>
  <r>
    <n v="77597507"/>
    <x v="41"/>
    <x v="6"/>
  </r>
  <r>
    <n v="77597508"/>
    <x v="40"/>
    <x v="6"/>
  </r>
  <r>
    <n v="77597509"/>
    <x v="40"/>
    <x v="16"/>
  </r>
  <r>
    <n v="77597510"/>
    <x v="41"/>
    <x v="6"/>
  </r>
  <r>
    <n v="77597511"/>
    <x v="40"/>
    <x v="3"/>
  </r>
  <r>
    <n v="77597512"/>
    <x v="40"/>
    <x v="5"/>
  </r>
  <r>
    <n v="77597513"/>
    <x v="40"/>
    <x v="4"/>
  </r>
  <r>
    <n v="77597514"/>
    <x v="41"/>
    <x v="0"/>
  </r>
  <r>
    <n v="77597516"/>
    <x v="40"/>
    <x v="17"/>
  </r>
  <r>
    <n v="77597517"/>
    <x v="40"/>
    <x v="5"/>
  </r>
  <r>
    <n v="77597518"/>
    <x v="40"/>
    <x v="0"/>
  </r>
  <r>
    <n v="77597519"/>
    <x v="40"/>
    <x v="4"/>
  </r>
  <r>
    <n v="77597522"/>
    <x v="40"/>
    <x v="18"/>
  </r>
  <r>
    <n v="77597523"/>
    <x v="41"/>
    <x v="3"/>
  </r>
  <r>
    <n v="77597524"/>
    <x v="40"/>
    <x v="4"/>
  </r>
  <r>
    <n v="77597527"/>
    <x v="40"/>
    <x v="2"/>
  </r>
  <r>
    <n v="77597528"/>
    <x v="40"/>
    <x v="11"/>
  </r>
  <r>
    <n v="77597529"/>
    <x v="40"/>
    <x v="13"/>
  </r>
  <r>
    <n v="77597531"/>
    <x v="5"/>
    <x v="0"/>
  </r>
  <r>
    <n v="77597532"/>
    <x v="40"/>
    <x v="10"/>
  </r>
  <r>
    <n v="77597534"/>
    <x v="40"/>
    <x v="5"/>
  </r>
  <r>
    <n v="77597535"/>
    <x v="41"/>
    <x v="11"/>
  </r>
  <r>
    <n v="77597536"/>
    <x v="40"/>
    <x v="10"/>
  </r>
  <r>
    <n v="77597537"/>
    <x v="41"/>
    <x v="4"/>
  </r>
  <r>
    <n v="77597539"/>
    <x v="40"/>
    <x v="8"/>
  </r>
  <r>
    <n v="77597540"/>
    <x v="40"/>
    <x v="14"/>
  </r>
  <r>
    <n v="77597541"/>
    <x v="40"/>
    <x v="16"/>
  </r>
  <r>
    <n v="77597543"/>
    <x v="40"/>
    <x v="6"/>
  </r>
  <r>
    <n v="77597545"/>
    <x v="40"/>
    <x v="16"/>
  </r>
  <r>
    <n v="77597546"/>
    <x v="41"/>
    <x v="8"/>
  </r>
  <r>
    <n v="77597547"/>
    <x v="40"/>
    <x v="3"/>
  </r>
  <r>
    <n v="77597548"/>
    <x v="40"/>
    <x v="6"/>
  </r>
  <r>
    <n v="77597549"/>
    <x v="40"/>
    <x v="17"/>
  </r>
  <r>
    <n v="77597550"/>
    <x v="40"/>
    <x v="5"/>
  </r>
  <r>
    <n v="77597552"/>
    <x v="40"/>
    <x v="8"/>
  </r>
  <r>
    <n v="77597553"/>
    <x v="5"/>
    <x v="13"/>
  </r>
  <r>
    <n v="77597555"/>
    <x v="40"/>
    <x v="4"/>
  </r>
  <r>
    <n v="77597556"/>
    <x v="40"/>
    <x v="10"/>
  </r>
  <r>
    <n v="77597557"/>
    <x v="40"/>
    <x v="9"/>
  </r>
  <r>
    <n v="77597558"/>
    <x v="40"/>
    <x v="16"/>
  </r>
  <r>
    <n v="77597559"/>
    <x v="40"/>
    <x v="15"/>
  </r>
  <r>
    <n v="77597560"/>
    <x v="40"/>
    <x v="5"/>
  </r>
  <r>
    <n v="77597561"/>
    <x v="41"/>
    <x v="9"/>
  </r>
  <r>
    <n v="77597562"/>
    <x v="40"/>
    <x v="4"/>
  </r>
  <r>
    <n v="77597564"/>
    <x v="40"/>
    <x v="2"/>
  </r>
  <r>
    <n v="77597565"/>
    <x v="40"/>
    <x v="0"/>
  </r>
  <r>
    <n v="77597567"/>
    <x v="40"/>
    <x v="2"/>
  </r>
  <r>
    <n v="77597568"/>
    <x v="40"/>
    <x v="0"/>
  </r>
  <r>
    <n v="77597569"/>
    <x v="40"/>
    <x v="18"/>
  </r>
  <r>
    <n v="77597571"/>
    <x v="41"/>
    <x v="2"/>
  </r>
  <r>
    <n v="77597572"/>
    <x v="40"/>
    <x v="4"/>
  </r>
  <r>
    <n v="77597573"/>
    <x v="41"/>
    <x v="3"/>
  </r>
  <r>
    <n v="77597574"/>
    <x v="40"/>
    <x v="2"/>
  </r>
  <r>
    <n v="77597575"/>
    <x v="41"/>
    <x v="4"/>
  </r>
  <r>
    <n v="77597578"/>
    <x v="40"/>
    <x v="1"/>
  </r>
  <r>
    <n v="77597579"/>
    <x v="40"/>
    <x v="2"/>
  </r>
  <r>
    <n v="77597580"/>
    <x v="40"/>
    <x v="7"/>
  </r>
  <r>
    <n v="77597581"/>
    <x v="40"/>
    <x v="18"/>
  </r>
  <r>
    <n v="77597583"/>
    <x v="41"/>
    <x v="1"/>
  </r>
  <r>
    <n v="77597584"/>
    <x v="40"/>
    <x v="18"/>
  </r>
  <r>
    <n v="77597585"/>
    <x v="41"/>
    <x v="3"/>
  </r>
  <r>
    <n v="77597586"/>
    <x v="40"/>
    <x v="7"/>
  </r>
  <r>
    <n v="77597587"/>
    <x v="40"/>
    <x v="5"/>
  </r>
  <r>
    <n v="77597588"/>
    <x v="40"/>
    <x v="1"/>
  </r>
  <r>
    <n v="77597589"/>
    <x v="40"/>
    <x v="5"/>
  </r>
  <r>
    <n v="77597590"/>
    <x v="40"/>
    <x v="5"/>
  </r>
  <r>
    <n v="77597591"/>
    <x v="40"/>
    <x v="6"/>
  </r>
  <r>
    <n v="77597592"/>
    <x v="4"/>
    <x v="0"/>
  </r>
  <r>
    <n v="77597593"/>
    <x v="40"/>
    <x v="16"/>
  </r>
  <r>
    <n v="77597596"/>
    <x v="41"/>
    <x v="11"/>
  </r>
  <r>
    <n v="77597597"/>
    <x v="40"/>
    <x v="3"/>
  </r>
  <r>
    <n v="77597598"/>
    <x v="40"/>
    <x v="8"/>
  </r>
  <r>
    <n v="77597599"/>
    <x v="40"/>
    <x v="7"/>
  </r>
  <r>
    <n v="77597600"/>
    <x v="41"/>
    <x v="2"/>
  </r>
  <r>
    <n v="77597603"/>
    <x v="40"/>
    <x v="17"/>
  </r>
  <r>
    <n v="77597604"/>
    <x v="41"/>
    <x v="18"/>
  </r>
  <r>
    <n v="77597606"/>
    <x v="41"/>
    <x v="4"/>
  </r>
  <r>
    <n v="77597607"/>
    <x v="40"/>
    <x v="11"/>
  </r>
  <r>
    <n v="77597608"/>
    <x v="40"/>
    <x v="0"/>
  </r>
  <r>
    <n v="77597609"/>
    <x v="40"/>
    <x v="5"/>
  </r>
  <r>
    <n v="77597610"/>
    <x v="40"/>
    <x v="4"/>
  </r>
  <r>
    <n v="77597612"/>
    <x v="40"/>
    <x v="6"/>
  </r>
  <r>
    <n v="77597613"/>
    <x v="40"/>
    <x v="5"/>
  </r>
  <r>
    <n v="77597615"/>
    <x v="5"/>
    <x v="2"/>
  </r>
  <r>
    <n v="77597617"/>
    <x v="40"/>
    <x v="3"/>
  </r>
  <r>
    <n v="77597618"/>
    <x v="40"/>
    <x v="16"/>
  </r>
  <r>
    <n v="77597620"/>
    <x v="40"/>
    <x v="7"/>
  </r>
  <r>
    <n v="77597621"/>
    <x v="40"/>
    <x v="10"/>
  </r>
  <r>
    <n v="77597623"/>
    <x v="40"/>
    <x v="15"/>
  </r>
  <r>
    <n v="77597624"/>
    <x v="40"/>
    <x v="1"/>
  </r>
  <r>
    <n v="77597625"/>
    <x v="40"/>
    <x v="4"/>
  </r>
  <r>
    <n v="77597627"/>
    <x v="40"/>
    <x v="3"/>
  </r>
  <r>
    <n v="77597628"/>
    <x v="41"/>
    <x v="1"/>
  </r>
  <r>
    <n v="77597630"/>
    <x v="40"/>
    <x v="5"/>
  </r>
  <r>
    <n v="77597632"/>
    <x v="40"/>
    <x v="5"/>
  </r>
  <r>
    <n v="77597633"/>
    <x v="40"/>
    <x v="13"/>
  </r>
  <r>
    <n v="77597638"/>
    <x v="40"/>
    <x v="5"/>
  </r>
  <r>
    <n v="77597639"/>
    <x v="40"/>
    <x v="5"/>
  </r>
  <r>
    <n v="77597640"/>
    <x v="40"/>
    <x v="16"/>
  </r>
  <r>
    <n v="77597644"/>
    <x v="41"/>
    <x v="15"/>
  </r>
  <r>
    <n v="77597645"/>
    <x v="40"/>
    <x v="4"/>
  </r>
  <r>
    <n v="77597646"/>
    <x v="41"/>
    <x v="8"/>
  </r>
  <r>
    <n v="77597648"/>
    <x v="40"/>
    <x v="2"/>
  </r>
  <r>
    <n v="77597649"/>
    <x v="41"/>
    <x v="0"/>
  </r>
  <r>
    <n v="77597650"/>
    <x v="40"/>
    <x v="9"/>
  </r>
  <r>
    <n v="77597652"/>
    <x v="40"/>
    <x v="7"/>
  </r>
  <r>
    <n v="77597654"/>
    <x v="40"/>
    <x v="16"/>
  </r>
  <r>
    <n v="77597656"/>
    <x v="40"/>
    <x v="4"/>
  </r>
  <r>
    <n v="77597657"/>
    <x v="5"/>
    <x v="18"/>
  </r>
  <r>
    <n v="77597658"/>
    <x v="40"/>
    <x v="5"/>
  </r>
  <r>
    <n v="77597659"/>
    <x v="40"/>
    <x v="18"/>
  </r>
  <r>
    <n v="77597661"/>
    <x v="40"/>
    <x v="18"/>
  </r>
  <r>
    <n v="77597662"/>
    <x v="40"/>
    <x v="16"/>
  </r>
  <r>
    <n v="77597663"/>
    <x v="41"/>
    <x v="1"/>
  </r>
  <r>
    <n v="77597664"/>
    <x v="40"/>
    <x v="13"/>
  </r>
  <r>
    <n v="77597665"/>
    <x v="41"/>
    <x v="16"/>
  </r>
  <r>
    <n v="77597666"/>
    <x v="40"/>
    <x v="4"/>
  </r>
  <r>
    <n v="77597667"/>
    <x v="40"/>
    <x v="10"/>
  </r>
  <r>
    <n v="77597668"/>
    <x v="40"/>
    <x v="0"/>
  </r>
  <r>
    <n v="77597669"/>
    <x v="40"/>
    <x v="4"/>
  </r>
  <r>
    <n v="77597670"/>
    <x v="40"/>
    <x v="5"/>
  </r>
  <r>
    <n v="77597671"/>
    <x v="40"/>
    <x v="6"/>
  </r>
  <r>
    <n v="77597672"/>
    <x v="41"/>
    <x v="7"/>
  </r>
  <r>
    <n v="77597673"/>
    <x v="40"/>
    <x v="4"/>
  </r>
  <r>
    <n v="77597674"/>
    <x v="40"/>
    <x v="18"/>
  </r>
  <r>
    <n v="77597675"/>
    <x v="4"/>
    <x v="3"/>
  </r>
  <r>
    <n v="77597676"/>
    <x v="40"/>
    <x v="13"/>
  </r>
  <r>
    <n v="77597677"/>
    <x v="40"/>
    <x v="5"/>
  </r>
  <r>
    <n v="77597679"/>
    <x v="40"/>
    <x v="1"/>
  </r>
  <r>
    <n v="77597680"/>
    <x v="41"/>
    <x v="14"/>
  </r>
  <r>
    <n v="77597682"/>
    <x v="40"/>
    <x v="1"/>
  </r>
  <r>
    <n v="77597683"/>
    <x v="41"/>
    <x v="10"/>
  </r>
  <r>
    <n v="77597685"/>
    <x v="41"/>
    <x v="4"/>
  </r>
  <r>
    <n v="77597687"/>
    <x v="40"/>
    <x v="1"/>
  </r>
  <r>
    <n v="77597689"/>
    <x v="41"/>
    <x v="5"/>
  </r>
  <r>
    <n v="77597690"/>
    <x v="41"/>
    <x v="17"/>
  </r>
  <r>
    <n v="77597691"/>
    <x v="40"/>
    <x v="1"/>
  </r>
  <r>
    <n v="77597692"/>
    <x v="40"/>
    <x v="13"/>
  </r>
  <r>
    <n v="77597693"/>
    <x v="41"/>
    <x v="5"/>
  </r>
  <r>
    <n v="77597694"/>
    <x v="40"/>
    <x v="18"/>
  </r>
  <r>
    <n v="77597699"/>
    <x v="40"/>
    <x v="15"/>
  </r>
  <r>
    <n v="77597700"/>
    <x v="40"/>
    <x v="13"/>
  </r>
  <r>
    <n v="77597701"/>
    <x v="40"/>
    <x v="12"/>
  </r>
  <r>
    <n v="77597703"/>
    <x v="40"/>
    <x v="6"/>
  </r>
  <r>
    <n v="77597706"/>
    <x v="40"/>
    <x v="0"/>
  </r>
  <r>
    <n v="77597707"/>
    <x v="40"/>
    <x v="18"/>
  </r>
  <r>
    <n v="77597708"/>
    <x v="40"/>
    <x v="3"/>
  </r>
  <r>
    <n v="77597709"/>
    <x v="40"/>
    <x v="7"/>
  </r>
  <r>
    <n v="77597710"/>
    <x v="40"/>
    <x v="11"/>
  </r>
  <r>
    <n v="77597711"/>
    <x v="40"/>
    <x v="6"/>
  </r>
  <r>
    <n v="77597712"/>
    <x v="40"/>
    <x v="5"/>
  </r>
  <r>
    <n v="77597715"/>
    <x v="40"/>
    <x v="5"/>
  </r>
  <r>
    <n v="77597716"/>
    <x v="41"/>
    <x v="15"/>
  </r>
  <r>
    <n v="77597717"/>
    <x v="40"/>
    <x v="7"/>
  </r>
  <r>
    <n v="77597718"/>
    <x v="41"/>
    <x v="5"/>
  </r>
  <r>
    <n v="77597720"/>
    <x v="41"/>
    <x v="15"/>
  </r>
  <r>
    <n v="77597722"/>
    <x v="5"/>
    <x v="17"/>
  </r>
  <r>
    <n v="77597724"/>
    <x v="40"/>
    <x v="1"/>
  </r>
  <r>
    <n v="77597726"/>
    <x v="41"/>
    <x v="7"/>
  </r>
  <r>
    <n v="77597727"/>
    <x v="40"/>
    <x v="2"/>
  </r>
  <r>
    <n v="77597728"/>
    <x v="40"/>
    <x v="16"/>
  </r>
  <r>
    <n v="77597730"/>
    <x v="41"/>
    <x v="3"/>
  </r>
  <r>
    <n v="77597731"/>
    <x v="40"/>
    <x v="0"/>
  </r>
  <r>
    <n v="77597732"/>
    <x v="40"/>
    <x v="7"/>
  </r>
  <r>
    <n v="77597733"/>
    <x v="40"/>
    <x v="7"/>
  </r>
  <r>
    <n v="77597738"/>
    <x v="41"/>
    <x v="16"/>
  </r>
  <r>
    <n v="77597739"/>
    <x v="40"/>
    <x v="1"/>
  </r>
  <r>
    <n v="77597740"/>
    <x v="40"/>
    <x v="10"/>
  </r>
  <r>
    <n v="77597741"/>
    <x v="40"/>
    <x v="7"/>
  </r>
  <r>
    <n v="77597743"/>
    <x v="4"/>
    <x v="4"/>
  </r>
  <r>
    <n v="77597744"/>
    <x v="40"/>
    <x v="6"/>
  </r>
  <r>
    <n v="77597745"/>
    <x v="40"/>
    <x v="7"/>
  </r>
  <r>
    <n v="77597746"/>
    <x v="40"/>
    <x v="8"/>
  </r>
  <r>
    <n v="77597747"/>
    <x v="40"/>
    <x v="18"/>
  </r>
  <r>
    <n v="77597749"/>
    <x v="40"/>
    <x v="3"/>
  </r>
  <r>
    <n v="77597750"/>
    <x v="40"/>
    <x v="12"/>
  </r>
  <r>
    <n v="77597751"/>
    <x v="40"/>
    <x v="18"/>
  </r>
  <r>
    <n v="77597752"/>
    <x v="5"/>
    <x v="8"/>
  </r>
  <r>
    <n v="77597753"/>
    <x v="40"/>
    <x v="18"/>
  </r>
  <r>
    <n v="77597755"/>
    <x v="40"/>
    <x v="4"/>
  </r>
  <r>
    <n v="77597757"/>
    <x v="40"/>
    <x v="5"/>
  </r>
  <r>
    <n v="77597758"/>
    <x v="41"/>
    <x v="2"/>
  </r>
  <r>
    <n v="77597759"/>
    <x v="41"/>
    <x v="4"/>
  </r>
  <r>
    <n v="77597760"/>
    <x v="41"/>
    <x v="6"/>
  </r>
  <r>
    <n v="77597761"/>
    <x v="40"/>
    <x v="7"/>
  </r>
  <r>
    <n v="77597762"/>
    <x v="40"/>
    <x v="1"/>
  </r>
  <r>
    <n v="77597763"/>
    <x v="41"/>
    <x v="9"/>
  </r>
  <r>
    <n v="77597765"/>
    <x v="40"/>
    <x v="11"/>
  </r>
  <r>
    <n v="77597766"/>
    <x v="40"/>
    <x v="6"/>
  </r>
  <r>
    <n v="77597768"/>
    <x v="40"/>
    <x v="5"/>
  </r>
  <r>
    <n v="77597769"/>
    <x v="40"/>
    <x v="15"/>
  </r>
  <r>
    <n v="77597770"/>
    <x v="40"/>
    <x v="13"/>
  </r>
  <r>
    <n v="77597771"/>
    <x v="40"/>
    <x v="8"/>
  </r>
  <r>
    <n v="77597772"/>
    <x v="40"/>
    <x v="6"/>
  </r>
  <r>
    <n v="77597773"/>
    <x v="40"/>
    <x v="7"/>
  </r>
  <r>
    <n v="77597774"/>
    <x v="40"/>
    <x v="4"/>
  </r>
  <r>
    <n v="77597775"/>
    <x v="41"/>
    <x v="2"/>
  </r>
  <r>
    <n v="77597779"/>
    <x v="41"/>
    <x v="15"/>
  </r>
  <r>
    <n v="77597782"/>
    <x v="40"/>
    <x v="5"/>
  </r>
  <r>
    <n v="77597783"/>
    <x v="4"/>
    <x v="13"/>
  </r>
  <r>
    <n v="77597784"/>
    <x v="40"/>
    <x v="3"/>
  </r>
  <r>
    <n v="77597785"/>
    <x v="40"/>
    <x v="13"/>
  </r>
  <r>
    <n v="77597787"/>
    <x v="5"/>
    <x v="0"/>
  </r>
  <r>
    <n v="77597788"/>
    <x v="40"/>
    <x v="6"/>
  </r>
  <r>
    <n v="77597791"/>
    <x v="4"/>
    <x v="13"/>
  </r>
  <r>
    <n v="77597792"/>
    <x v="40"/>
    <x v="0"/>
  </r>
  <r>
    <n v="77597793"/>
    <x v="41"/>
    <x v="8"/>
  </r>
  <r>
    <n v="77597794"/>
    <x v="40"/>
    <x v="16"/>
  </r>
  <r>
    <n v="77597797"/>
    <x v="4"/>
    <x v="11"/>
  </r>
  <r>
    <n v="77597798"/>
    <x v="40"/>
    <x v="16"/>
  </r>
  <r>
    <n v="77597799"/>
    <x v="40"/>
    <x v="9"/>
  </r>
  <r>
    <n v="77597800"/>
    <x v="4"/>
    <x v="3"/>
  </r>
  <r>
    <n v="77597801"/>
    <x v="41"/>
    <x v="0"/>
  </r>
  <r>
    <n v="77597803"/>
    <x v="40"/>
    <x v="11"/>
  </r>
  <r>
    <n v="77597804"/>
    <x v="40"/>
    <x v="16"/>
  </r>
  <r>
    <n v="77597806"/>
    <x v="40"/>
    <x v="2"/>
  </r>
  <r>
    <n v="77597807"/>
    <x v="5"/>
    <x v="17"/>
  </r>
  <r>
    <n v="77597808"/>
    <x v="4"/>
    <x v="16"/>
  </r>
  <r>
    <n v="77597810"/>
    <x v="41"/>
    <x v="14"/>
  </r>
  <r>
    <n v="77597811"/>
    <x v="40"/>
    <x v="7"/>
  </r>
  <r>
    <n v="77597812"/>
    <x v="41"/>
    <x v="5"/>
  </r>
  <r>
    <n v="77597813"/>
    <x v="40"/>
    <x v="5"/>
  </r>
  <r>
    <n v="77597814"/>
    <x v="41"/>
    <x v="5"/>
  </r>
  <r>
    <n v="77597815"/>
    <x v="5"/>
    <x v="5"/>
  </r>
  <r>
    <n v="77597817"/>
    <x v="40"/>
    <x v="3"/>
  </r>
  <r>
    <n v="77597819"/>
    <x v="41"/>
    <x v="14"/>
  </r>
  <r>
    <n v="77597820"/>
    <x v="41"/>
    <x v="17"/>
  </r>
  <r>
    <n v="77597821"/>
    <x v="40"/>
    <x v="1"/>
  </r>
  <r>
    <n v="77597823"/>
    <x v="40"/>
    <x v="3"/>
  </r>
  <r>
    <n v="77597824"/>
    <x v="40"/>
    <x v="4"/>
  </r>
  <r>
    <n v="77597825"/>
    <x v="5"/>
    <x v="6"/>
  </r>
  <r>
    <n v="77597827"/>
    <x v="41"/>
    <x v="0"/>
  </r>
  <r>
    <n v="77597828"/>
    <x v="40"/>
    <x v="18"/>
  </r>
  <r>
    <n v="77597830"/>
    <x v="40"/>
    <x v="17"/>
  </r>
  <r>
    <n v="77597831"/>
    <x v="41"/>
    <x v="9"/>
  </r>
  <r>
    <n v="77597833"/>
    <x v="41"/>
    <x v="5"/>
  </r>
  <r>
    <n v="77597834"/>
    <x v="40"/>
    <x v="0"/>
  </r>
  <r>
    <n v="77597835"/>
    <x v="40"/>
    <x v="11"/>
  </r>
  <r>
    <n v="77597837"/>
    <x v="40"/>
    <x v="4"/>
  </r>
  <r>
    <n v="77597838"/>
    <x v="40"/>
    <x v="6"/>
  </r>
  <r>
    <n v="77597839"/>
    <x v="40"/>
    <x v="4"/>
  </r>
  <r>
    <n v="77597840"/>
    <x v="42"/>
    <x v="0"/>
  </r>
  <r>
    <n v="77597841"/>
    <x v="40"/>
    <x v="6"/>
  </r>
  <r>
    <n v="77597844"/>
    <x v="40"/>
    <x v="10"/>
  </r>
  <r>
    <n v="77597845"/>
    <x v="40"/>
    <x v="11"/>
  </r>
  <r>
    <n v="77597846"/>
    <x v="40"/>
    <x v="18"/>
  </r>
  <r>
    <n v="77597847"/>
    <x v="41"/>
    <x v="11"/>
  </r>
  <r>
    <n v="77597848"/>
    <x v="41"/>
    <x v="15"/>
  </r>
  <r>
    <n v="77597849"/>
    <x v="5"/>
    <x v="5"/>
  </r>
  <r>
    <n v="77597852"/>
    <x v="41"/>
    <x v="6"/>
  </r>
  <r>
    <n v="77597854"/>
    <x v="40"/>
    <x v="1"/>
  </r>
  <r>
    <n v="77597856"/>
    <x v="40"/>
    <x v="12"/>
  </r>
  <r>
    <n v="77597857"/>
    <x v="40"/>
    <x v="12"/>
  </r>
  <r>
    <n v="77597860"/>
    <x v="40"/>
    <x v="3"/>
  </r>
  <r>
    <n v="77597861"/>
    <x v="5"/>
    <x v="6"/>
  </r>
  <r>
    <n v="77597862"/>
    <x v="40"/>
    <x v="10"/>
  </r>
  <r>
    <n v="77597863"/>
    <x v="40"/>
    <x v="1"/>
  </r>
  <r>
    <n v="77597865"/>
    <x v="5"/>
    <x v="13"/>
  </r>
  <r>
    <n v="77597866"/>
    <x v="5"/>
    <x v="13"/>
  </r>
  <r>
    <n v="77597867"/>
    <x v="40"/>
    <x v="5"/>
  </r>
  <r>
    <n v="77597868"/>
    <x v="40"/>
    <x v="10"/>
  </r>
  <r>
    <n v="77597869"/>
    <x v="40"/>
    <x v="6"/>
  </r>
  <r>
    <n v="77597871"/>
    <x v="40"/>
    <x v="11"/>
  </r>
  <r>
    <n v="77597872"/>
    <x v="40"/>
    <x v="8"/>
  </r>
  <r>
    <n v="77597874"/>
    <x v="40"/>
    <x v="9"/>
  </r>
  <r>
    <n v="77597876"/>
    <x v="40"/>
    <x v="5"/>
  </r>
  <r>
    <n v="77597877"/>
    <x v="40"/>
    <x v="6"/>
  </r>
  <r>
    <n v="77597879"/>
    <x v="40"/>
    <x v="6"/>
  </r>
  <r>
    <n v="77597880"/>
    <x v="40"/>
    <x v="6"/>
  </r>
  <r>
    <n v="77597881"/>
    <x v="40"/>
    <x v="0"/>
  </r>
  <r>
    <n v="77597882"/>
    <x v="40"/>
    <x v="0"/>
  </r>
  <r>
    <n v="77597884"/>
    <x v="40"/>
    <x v="14"/>
  </r>
  <r>
    <n v="77597885"/>
    <x v="4"/>
    <x v="16"/>
  </r>
  <r>
    <n v="77597887"/>
    <x v="5"/>
    <x v="5"/>
  </r>
  <r>
    <n v="77597888"/>
    <x v="40"/>
    <x v="16"/>
  </r>
  <r>
    <n v="77597889"/>
    <x v="41"/>
    <x v="6"/>
  </r>
  <r>
    <n v="77597890"/>
    <x v="41"/>
    <x v="6"/>
  </r>
  <r>
    <n v="77597891"/>
    <x v="41"/>
    <x v="6"/>
  </r>
  <r>
    <n v="77597892"/>
    <x v="41"/>
    <x v="6"/>
  </r>
  <r>
    <n v="77597893"/>
    <x v="40"/>
    <x v="3"/>
  </r>
  <r>
    <n v="77597895"/>
    <x v="41"/>
    <x v="2"/>
  </r>
  <r>
    <n v="77597896"/>
    <x v="40"/>
    <x v="0"/>
  </r>
  <r>
    <n v="77597897"/>
    <x v="40"/>
    <x v="1"/>
  </r>
  <r>
    <n v="77597898"/>
    <x v="40"/>
    <x v="18"/>
  </r>
  <r>
    <n v="77597899"/>
    <x v="5"/>
    <x v="0"/>
  </r>
  <r>
    <n v="77597900"/>
    <x v="40"/>
    <x v="10"/>
  </r>
  <r>
    <n v="77597901"/>
    <x v="40"/>
    <x v="9"/>
  </r>
  <r>
    <n v="77597902"/>
    <x v="40"/>
    <x v="4"/>
  </r>
  <r>
    <n v="77597903"/>
    <x v="40"/>
    <x v="7"/>
  </r>
  <r>
    <n v="77597904"/>
    <x v="40"/>
    <x v="3"/>
  </r>
  <r>
    <n v="77597907"/>
    <x v="40"/>
    <x v="14"/>
  </r>
  <r>
    <n v="77597909"/>
    <x v="40"/>
    <x v="14"/>
  </r>
  <r>
    <n v="77597910"/>
    <x v="40"/>
    <x v="16"/>
  </r>
  <r>
    <n v="77597911"/>
    <x v="40"/>
    <x v="1"/>
  </r>
  <r>
    <n v="77597912"/>
    <x v="40"/>
    <x v="17"/>
  </r>
  <r>
    <n v="77597913"/>
    <x v="41"/>
    <x v="8"/>
  </r>
  <r>
    <n v="77597914"/>
    <x v="40"/>
    <x v="15"/>
  </r>
  <r>
    <n v="77597915"/>
    <x v="41"/>
    <x v="14"/>
  </r>
  <r>
    <n v="77597916"/>
    <x v="40"/>
    <x v="16"/>
  </r>
  <r>
    <n v="77597917"/>
    <x v="40"/>
    <x v="8"/>
  </r>
  <r>
    <n v="77597918"/>
    <x v="40"/>
    <x v="4"/>
  </r>
  <r>
    <n v="77597919"/>
    <x v="40"/>
    <x v="5"/>
  </r>
  <r>
    <n v="77597920"/>
    <x v="5"/>
    <x v="13"/>
  </r>
  <r>
    <n v="77597921"/>
    <x v="40"/>
    <x v="16"/>
  </r>
  <r>
    <n v="77597924"/>
    <x v="40"/>
    <x v="4"/>
  </r>
  <r>
    <n v="77597925"/>
    <x v="41"/>
    <x v="16"/>
  </r>
  <r>
    <n v="77597927"/>
    <x v="40"/>
    <x v="18"/>
  </r>
  <r>
    <n v="77597928"/>
    <x v="41"/>
    <x v="2"/>
  </r>
  <r>
    <n v="77597930"/>
    <x v="40"/>
    <x v="6"/>
  </r>
  <r>
    <n v="77597931"/>
    <x v="40"/>
    <x v="3"/>
  </r>
  <r>
    <n v="77597934"/>
    <x v="40"/>
    <x v="18"/>
  </r>
  <r>
    <n v="77597935"/>
    <x v="40"/>
    <x v="7"/>
  </r>
  <r>
    <n v="77597936"/>
    <x v="40"/>
    <x v="18"/>
  </r>
  <r>
    <n v="77597938"/>
    <x v="40"/>
    <x v="16"/>
  </r>
  <r>
    <n v="77597939"/>
    <x v="40"/>
    <x v="3"/>
  </r>
  <r>
    <n v="77597940"/>
    <x v="41"/>
    <x v="9"/>
  </r>
  <r>
    <n v="77597942"/>
    <x v="40"/>
    <x v="16"/>
  </r>
  <r>
    <n v="77597943"/>
    <x v="40"/>
    <x v="3"/>
  </r>
  <r>
    <n v="77597944"/>
    <x v="40"/>
    <x v="16"/>
  </r>
  <r>
    <n v="77597946"/>
    <x v="40"/>
    <x v="13"/>
  </r>
  <r>
    <n v="77597947"/>
    <x v="40"/>
    <x v="5"/>
  </r>
  <r>
    <n v="77597948"/>
    <x v="40"/>
    <x v="18"/>
  </r>
  <r>
    <n v="77597949"/>
    <x v="40"/>
    <x v="16"/>
  </r>
  <r>
    <n v="77597951"/>
    <x v="41"/>
    <x v="4"/>
  </r>
  <r>
    <n v="77597954"/>
    <x v="40"/>
    <x v="2"/>
  </r>
  <r>
    <n v="77597955"/>
    <x v="40"/>
    <x v="1"/>
  </r>
  <r>
    <n v="77597957"/>
    <x v="40"/>
    <x v="13"/>
  </r>
  <r>
    <n v="77597958"/>
    <x v="40"/>
    <x v="4"/>
  </r>
  <r>
    <n v="77597959"/>
    <x v="40"/>
    <x v="2"/>
  </r>
  <r>
    <n v="77597961"/>
    <x v="40"/>
    <x v="2"/>
  </r>
  <r>
    <n v="77597962"/>
    <x v="42"/>
    <x v="0"/>
  </r>
  <r>
    <n v="77597963"/>
    <x v="40"/>
    <x v="5"/>
  </r>
  <r>
    <n v="77597964"/>
    <x v="40"/>
    <x v="4"/>
  </r>
  <r>
    <n v="77597965"/>
    <x v="40"/>
    <x v="5"/>
  </r>
  <r>
    <n v="77597966"/>
    <x v="40"/>
    <x v="12"/>
  </r>
  <r>
    <n v="77597967"/>
    <x v="41"/>
    <x v="12"/>
  </r>
  <r>
    <n v="77597968"/>
    <x v="5"/>
    <x v="2"/>
  </r>
  <r>
    <n v="77597970"/>
    <x v="40"/>
    <x v="10"/>
  </r>
  <r>
    <n v="77597971"/>
    <x v="40"/>
    <x v="16"/>
  </r>
  <r>
    <n v="77597972"/>
    <x v="40"/>
    <x v="18"/>
  </r>
  <r>
    <n v="77597973"/>
    <x v="40"/>
    <x v="10"/>
  </r>
  <r>
    <n v="77597974"/>
    <x v="40"/>
    <x v="4"/>
  </r>
  <r>
    <n v="77597975"/>
    <x v="40"/>
    <x v="18"/>
  </r>
  <r>
    <n v="77597977"/>
    <x v="40"/>
    <x v="7"/>
  </r>
  <r>
    <n v="77597978"/>
    <x v="40"/>
    <x v="18"/>
  </r>
  <r>
    <n v="77597980"/>
    <x v="40"/>
    <x v="7"/>
  </r>
  <r>
    <n v="77597982"/>
    <x v="40"/>
    <x v="18"/>
  </r>
  <r>
    <n v="77597983"/>
    <x v="40"/>
    <x v="5"/>
  </r>
  <r>
    <n v="77597984"/>
    <x v="40"/>
    <x v="1"/>
  </r>
  <r>
    <n v="77597985"/>
    <x v="41"/>
    <x v="4"/>
  </r>
  <r>
    <n v="77597987"/>
    <x v="40"/>
    <x v="4"/>
  </r>
  <r>
    <n v="77597989"/>
    <x v="40"/>
    <x v="17"/>
  </r>
  <r>
    <n v="77597990"/>
    <x v="40"/>
    <x v="7"/>
  </r>
  <r>
    <n v="77597991"/>
    <x v="40"/>
    <x v="5"/>
  </r>
  <r>
    <n v="77597993"/>
    <x v="40"/>
    <x v="18"/>
  </r>
  <r>
    <n v="77597994"/>
    <x v="40"/>
    <x v="18"/>
  </r>
  <r>
    <n v="77597995"/>
    <x v="40"/>
    <x v="6"/>
  </r>
  <r>
    <n v="77597996"/>
    <x v="40"/>
    <x v="0"/>
  </r>
  <r>
    <n v="77597997"/>
    <x v="5"/>
    <x v="10"/>
  </r>
  <r>
    <n v="77597998"/>
    <x v="40"/>
    <x v="8"/>
  </r>
  <r>
    <n v="77597999"/>
    <x v="40"/>
    <x v="12"/>
  </r>
  <r>
    <n v="77598000"/>
    <x v="4"/>
    <x v="12"/>
  </r>
  <r>
    <n v="77598005"/>
    <x v="40"/>
    <x v="13"/>
  </r>
  <r>
    <n v="77598008"/>
    <x v="40"/>
    <x v="3"/>
  </r>
  <r>
    <n v="77598010"/>
    <x v="40"/>
    <x v="6"/>
  </r>
  <r>
    <n v="77598011"/>
    <x v="40"/>
    <x v="7"/>
  </r>
  <r>
    <n v="77598012"/>
    <x v="5"/>
    <x v="9"/>
  </r>
  <r>
    <n v="77598014"/>
    <x v="40"/>
    <x v="7"/>
  </r>
  <r>
    <n v="77598015"/>
    <x v="40"/>
    <x v="10"/>
  </r>
  <r>
    <n v="77598017"/>
    <x v="40"/>
    <x v="18"/>
  </r>
  <r>
    <n v="77598018"/>
    <x v="41"/>
    <x v="0"/>
  </r>
  <r>
    <n v="77598019"/>
    <x v="40"/>
    <x v="4"/>
  </r>
  <r>
    <n v="77598022"/>
    <x v="40"/>
    <x v="13"/>
  </r>
  <r>
    <n v="77598024"/>
    <x v="40"/>
    <x v="16"/>
  </r>
  <r>
    <n v="77598025"/>
    <x v="40"/>
    <x v="3"/>
  </r>
  <r>
    <n v="77598026"/>
    <x v="40"/>
    <x v="5"/>
  </r>
  <r>
    <n v="77598028"/>
    <x v="40"/>
    <x v="4"/>
  </r>
  <r>
    <n v="77598029"/>
    <x v="40"/>
    <x v="18"/>
  </r>
  <r>
    <n v="77598030"/>
    <x v="5"/>
    <x v="13"/>
  </r>
  <r>
    <n v="77598033"/>
    <x v="41"/>
    <x v="6"/>
  </r>
  <r>
    <n v="77598034"/>
    <x v="41"/>
    <x v="6"/>
  </r>
  <r>
    <n v="77598035"/>
    <x v="41"/>
    <x v="6"/>
  </r>
  <r>
    <n v="77598036"/>
    <x v="40"/>
    <x v="9"/>
  </r>
  <r>
    <n v="77598037"/>
    <x v="41"/>
    <x v="12"/>
  </r>
  <r>
    <n v="77598038"/>
    <x v="41"/>
    <x v="12"/>
  </r>
  <r>
    <n v="77598039"/>
    <x v="4"/>
    <x v="12"/>
  </r>
  <r>
    <n v="77598040"/>
    <x v="41"/>
    <x v="11"/>
  </r>
  <r>
    <n v="77598041"/>
    <x v="41"/>
    <x v="5"/>
  </r>
  <r>
    <n v="77598042"/>
    <x v="40"/>
    <x v="14"/>
  </r>
  <r>
    <n v="77598043"/>
    <x v="5"/>
    <x v="9"/>
  </r>
  <r>
    <n v="77598046"/>
    <x v="40"/>
    <x v="5"/>
  </r>
  <r>
    <n v="77598047"/>
    <x v="41"/>
    <x v="14"/>
  </r>
  <r>
    <n v="77598048"/>
    <x v="40"/>
    <x v="16"/>
  </r>
  <r>
    <n v="77598050"/>
    <x v="40"/>
    <x v="6"/>
  </r>
  <r>
    <n v="77598054"/>
    <x v="41"/>
    <x v="14"/>
  </r>
  <r>
    <n v="77598056"/>
    <x v="40"/>
    <x v="12"/>
  </r>
  <r>
    <n v="77598059"/>
    <x v="40"/>
    <x v="16"/>
  </r>
  <r>
    <n v="77598060"/>
    <x v="40"/>
    <x v="11"/>
  </r>
  <r>
    <n v="77598062"/>
    <x v="40"/>
    <x v="5"/>
  </r>
  <r>
    <n v="77598063"/>
    <x v="41"/>
    <x v="18"/>
  </r>
  <r>
    <n v="77598064"/>
    <x v="40"/>
    <x v="0"/>
  </r>
  <r>
    <n v="77598067"/>
    <x v="41"/>
    <x v="0"/>
  </r>
  <r>
    <n v="77598068"/>
    <x v="40"/>
    <x v="6"/>
  </r>
  <r>
    <n v="77598070"/>
    <x v="41"/>
    <x v="14"/>
  </r>
  <r>
    <n v="77598071"/>
    <x v="41"/>
    <x v="1"/>
  </r>
  <r>
    <n v="77598072"/>
    <x v="40"/>
    <x v="1"/>
  </r>
  <r>
    <n v="77598073"/>
    <x v="40"/>
    <x v="18"/>
  </r>
  <r>
    <n v="77598074"/>
    <x v="40"/>
    <x v="4"/>
  </r>
  <r>
    <n v="77598075"/>
    <x v="40"/>
    <x v="4"/>
  </r>
  <r>
    <n v="77598077"/>
    <x v="40"/>
    <x v="4"/>
  </r>
  <r>
    <n v="77598078"/>
    <x v="5"/>
    <x v="16"/>
  </r>
  <r>
    <n v="77598081"/>
    <x v="40"/>
    <x v="5"/>
  </r>
  <r>
    <n v="77598082"/>
    <x v="40"/>
    <x v="10"/>
  </r>
  <r>
    <n v="77598083"/>
    <x v="40"/>
    <x v="4"/>
  </r>
  <r>
    <n v="77598085"/>
    <x v="40"/>
    <x v="7"/>
  </r>
  <r>
    <n v="77598087"/>
    <x v="41"/>
    <x v="12"/>
  </r>
  <r>
    <n v="77598089"/>
    <x v="41"/>
    <x v="1"/>
  </r>
  <r>
    <n v="77598090"/>
    <x v="40"/>
    <x v="18"/>
  </r>
  <r>
    <n v="77598091"/>
    <x v="5"/>
    <x v="13"/>
  </r>
  <r>
    <n v="77598092"/>
    <x v="40"/>
    <x v="16"/>
  </r>
  <r>
    <n v="77598093"/>
    <x v="40"/>
    <x v="5"/>
  </r>
  <r>
    <n v="77598094"/>
    <x v="40"/>
    <x v="5"/>
  </r>
  <r>
    <n v="77598095"/>
    <x v="40"/>
    <x v="16"/>
  </r>
  <r>
    <n v="77598096"/>
    <x v="40"/>
    <x v="4"/>
  </r>
  <r>
    <n v="77598097"/>
    <x v="40"/>
    <x v="0"/>
  </r>
  <r>
    <n v="77598098"/>
    <x v="40"/>
    <x v="6"/>
  </r>
  <r>
    <n v="77598102"/>
    <x v="40"/>
    <x v="0"/>
  </r>
  <r>
    <n v="77598103"/>
    <x v="40"/>
    <x v="1"/>
  </r>
  <r>
    <n v="77598104"/>
    <x v="40"/>
    <x v="0"/>
  </r>
  <r>
    <n v="77598105"/>
    <x v="5"/>
    <x v="3"/>
  </r>
  <r>
    <n v="77598106"/>
    <x v="40"/>
    <x v="5"/>
  </r>
  <r>
    <n v="77598107"/>
    <x v="40"/>
    <x v="0"/>
  </r>
  <r>
    <n v="77598108"/>
    <x v="40"/>
    <x v="6"/>
  </r>
  <r>
    <n v="77598109"/>
    <x v="40"/>
    <x v="16"/>
  </r>
  <r>
    <n v="77598110"/>
    <x v="40"/>
    <x v="6"/>
  </r>
  <r>
    <n v="77598115"/>
    <x v="40"/>
    <x v="16"/>
  </r>
  <r>
    <n v="77598116"/>
    <x v="40"/>
    <x v="1"/>
  </r>
  <r>
    <n v="77598117"/>
    <x v="40"/>
    <x v="4"/>
  </r>
  <r>
    <n v="77598118"/>
    <x v="40"/>
    <x v="4"/>
  </r>
  <r>
    <n v="77598119"/>
    <x v="40"/>
    <x v="6"/>
  </r>
  <r>
    <n v="77598120"/>
    <x v="40"/>
    <x v="0"/>
  </r>
  <r>
    <n v="77598121"/>
    <x v="40"/>
    <x v="2"/>
  </r>
  <r>
    <n v="77598122"/>
    <x v="40"/>
    <x v="6"/>
  </r>
  <r>
    <n v="77598123"/>
    <x v="40"/>
    <x v="0"/>
  </r>
  <r>
    <n v="77598125"/>
    <x v="40"/>
    <x v="8"/>
  </r>
  <r>
    <n v="77598127"/>
    <x v="40"/>
    <x v="16"/>
  </r>
  <r>
    <n v="77598128"/>
    <x v="41"/>
    <x v="16"/>
  </r>
  <r>
    <n v="77598129"/>
    <x v="40"/>
    <x v="5"/>
  </r>
  <r>
    <n v="77598130"/>
    <x v="5"/>
    <x v="8"/>
  </r>
  <r>
    <n v="77598131"/>
    <x v="40"/>
    <x v="5"/>
  </r>
  <r>
    <n v="77598132"/>
    <x v="40"/>
    <x v="7"/>
  </r>
  <r>
    <n v="77598133"/>
    <x v="40"/>
    <x v="5"/>
  </r>
  <r>
    <n v="77598134"/>
    <x v="41"/>
    <x v="1"/>
  </r>
  <r>
    <n v="77598135"/>
    <x v="40"/>
    <x v="1"/>
  </r>
  <r>
    <n v="77598138"/>
    <x v="40"/>
    <x v="9"/>
  </r>
  <r>
    <n v="77598139"/>
    <x v="40"/>
    <x v="9"/>
  </r>
  <r>
    <n v="77598140"/>
    <x v="40"/>
    <x v="11"/>
  </r>
  <r>
    <n v="77598141"/>
    <x v="40"/>
    <x v="16"/>
  </r>
  <r>
    <n v="77598142"/>
    <x v="40"/>
    <x v="18"/>
  </r>
  <r>
    <n v="77598146"/>
    <x v="40"/>
    <x v="6"/>
  </r>
  <r>
    <n v="77598147"/>
    <x v="40"/>
    <x v="18"/>
  </r>
  <r>
    <n v="77598148"/>
    <x v="41"/>
    <x v="1"/>
  </r>
  <r>
    <n v="77598153"/>
    <x v="41"/>
    <x v="0"/>
  </r>
  <r>
    <n v="77598155"/>
    <x v="40"/>
    <x v="16"/>
  </r>
  <r>
    <n v="77598157"/>
    <x v="40"/>
    <x v="11"/>
  </r>
  <r>
    <n v="77598161"/>
    <x v="40"/>
    <x v="12"/>
  </r>
  <r>
    <n v="77598162"/>
    <x v="40"/>
    <x v="7"/>
  </r>
  <r>
    <n v="77598165"/>
    <x v="41"/>
    <x v="4"/>
  </r>
  <r>
    <n v="77598166"/>
    <x v="41"/>
    <x v="0"/>
  </r>
  <r>
    <n v="77598168"/>
    <x v="40"/>
    <x v="10"/>
  </r>
  <r>
    <n v="77598169"/>
    <x v="40"/>
    <x v="3"/>
  </r>
  <r>
    <n v="77598171"/>
    <x v="40"/>
    <x v="16"/>
  </r>
  <r>
    <n v="77598172"/>
    <x v="41"/>
    <x v="12"/>
  </r>
  <r>
    <n v="77598173"/>
    <x v="41"/>
    <x v="3"/>
  </r>
  <r>
    <n v="77598174"/>
    <x v="40"/>
    <x v="8"/>
  </r>
  <r>
    <n v="77598175"/>
    <x v="40"/>
    <x v="10"/>
  </r>
  <r>
    <n v="77598178"/>
    <x v="40"/>
    <x v="15"/>
  </r>
  <r>
    <n v="77598179"/>
    <x v="40"/>
    <x v="5"/>
  </r>
  <r>
    <n v="77598180"/>
    <x v="41"/>
    <x v="12"/>
  </r>
  <r>
    <n v="77598181"/>
    <x v="40"/>
    <x v="5"/>
  </r>
  <r>
    <n v="77598183"/>
    <x v="41"/>
    <x v="14"/>
  </r>
  <r>
    <n v="77598184"/>
    <x v="4"/>
    <x v="12"/>
  </r>
  <r>
    <n v="77598185"/>
    <x v="40"/>
    <x v="10"/>
  </r>
  <r>
    <n v="77598186"/>
    <x v="5"/>
    <x v="6"/>
  </r>
  <r>
    <n v="77598187"/>
    <x v="40"/>
    <x v="10"/>
  </r>
  <r>
    <n v="77598188"/>
    <x v="40"/>
    <x v="8"/>
  </r>
  <r>
    <n v="77598191"/>
    <x v="40"/>
    <x v="5"/>
  </r>
  <r>
    <n v="77598193"/>
    <x v="5"/>
    <x v="0"/>
  </r>
  <r>
    <n v="77598195"/>
    <x v="40"/>
    <x v="18"/>
  </r>
  <r>
    <n v="77598196"/>
    <x v="40"/>
    <x v="18"/>
  </r>
  <r>
    <n v="77598197"/>
    <x v="40"/>
    <x v="6"/>
  </r>
  <r>
    <n v="77598198"/>
    <x v="40"/>
    <x v="14"/>
  </r>
  <r>
    <n v="77598201"/>
    <x v="40"/>
    <x v="0"/>
  </r>
  <r>
    <n v="77598202"/>
    <x v="5"/>
    <x v="5"/>
  </r>
  <r>
    <n v="77598203"/>
    <x v="40"/>
    <x v="12"/>
  </r>
  <r>
    <n v="77598204"/>
    <x v="41"/>
    <x v="5"/>
  </r>
  <r>
    <n v="77598207"/>
    <x v="40"/>
    <x v="6"/>
  </r>
  <r>
    <n v="77598208"/>
    <x v="40"/>
    <x v="16"/>
  </r>
  <r>
    <n v="77598209"/>
    <x v="5"/>
    <x v="0"/>
  </r>
  <r>
    <n v="77598210"/>
    <x v="40"/>
    <x v="7"/>
  </r>
  <r>
    <n v="77598211"/>
    <x v="48"/>
    <x v="15"/>
  </r>
  <r>
    <n v="77598213"/>
    <x v="41"/>
    <x v="6"/>
  </r>
  <r>
    <n v="77598214"/>
    <x v="40"/>
    <x v="12"/>
  </r>
  <r>
    <n v="77598215"/>
    <x v="40"/>
    <x v="15"/>
  </r>
  <r>
    <n v="77598216"/>
    <x v="42"/>
    <x v="15"/>
  </r>
  <r>
    <n v="77598217"/>
    <x v="40"/>
    <x v="14"/>
  </r>
  <r>
    <n v="77598218"/>
    <x v="40"/>
    <x v="7"/>
  </r>
  <r>
    <n v="77598219"/>
    <x v="40"/>
    <x v="2"/>
  </r>
  <r>
    <n v="77598221"/>
    <x v="48"/>
    <x v="12"/>
  </r>
  <r>
    <n v="77598222"/>
    <x v="4"/>
    <x v="12"/>
  </r>
  <r>
    <n v="77598223"/>
    <x v="41"/>
    <x v="2"/>
  </r>
  <r>
    <n v="77598227"/>
    <x v="41"/>
    <x v="5"/>
  </r>
  <r>
    <n v="77598228"/>
    <x v="41"/>
    <x v="1"/>
  </r>
  <r>
    <n v="77598230"/>
    <x v="40"/>
    <x v="14"/>
  </r>
  <r>
    <n v="77598231"/>
    <x v="40"/>
    <x v="16"/>
  </r>
  <r>
    <n v="77598232"/>
    <x v="5"/>
    <x v="10"/>
  </r>
  <r>
    <n v="77598233"/>
    <x v="40"/>
    <x v="2"/>
  </r>
  <r>
    <n v="77598234"/>
    <x v="40"/>
    <x v="16"/>
  </r>
  <r>
    <n v="77598235"/>
    <x v="40"/>
    <x v="8"/>
  </r>
  <r>
    <n v="77598236"/>
    <x v="41"/>
    <x v="16"/>
  </r>
  <r>
    <n v="77598237"/>
    <x v="40"/>
    <x v="4"/>
  </r>
  <r>
    <n v="77598238"/>
    <x v="5"/>
    <x v="15"/>
  </r>
  <r>
    <n v="77598239"/>
    <x v="40"/>
    <x v="16"/>
  </r>
  <r>
    <n v="77598240"/>
    <x v="40"/>
    <x v="6"/>
  </r>
  <r>
    <n v="77598241"/>
    <x v="41"/>
    <x v="14"/>
  </r>
  <r>
    <n v="77598243"/>
    <x v="40"/>
    <x v="10"/>
  </r>
  <r>
    <n v="77598245"/>
    <x v="40"/>
    <x v="14"/>
  </r>
  <r>
    <n v="77598246"/>
    <x v="40"/>
    <x v="5"/>
  </r>
  <r>
    <n v="77598247"/>
    <x v="40"/>
    <x v="5"/>
  </r>
  <r>
    <n v="77598250"/>
    <x v="5"/>
    <x v="8"/>
  </r>
  <r>
    <n v="77598253"/>
    <x v="40"/>
    <x v="13"/>
  </r>
  <r>
    <n v="77598256"/>
    <x v="60"/>
    <x v="15"/>
  </r>
  <r>
    <n v="77598258"/>
    <x v="40"/>
    <x v="13"/>
  </r>
  <r>
    <n v="77598260"/>
    <x v="40"/>
    <x v="13"/>
  </r>
  <r>
    <n v="77598261"/>
    <x v="40"/>
    <x v="13"/>
  </r>
  <r>
    <n v="77598262"/>
    <x v="40"/>
    <x v="2"/>
  </r>
  <r>
    <n v="77598264"/>
    <x v="40"/>
    <x v="2"/>
  </r>
  <r>
    <n v="77598265"/>
    <x v="40"/>
    <x v="14"/>
  </r>
  <r>
    <n v="77598271"/>
    <x v="40"/>
    <x v="14"/>
  </r>
  <r>
    <n v="77598273"/>
    <x v="40"/>
    <x v="8"/>
  </r>
  <r>
    <n v="77598275"/>
    <x v="5"/>
    <x v="8"/>
  </r>
  <r>
    <n v="77598276"/>
    <x v="5"/>
    <x v="13"/>
  </r>
  <r>
    <n v="77598277"/>
    <x v="40"/>
    <x v="2"/>
  </r>
  <r>
    <n v="77598282"/>
    <x v="40"/>
    <x v="3"/>
  </r>
  <r>
    <n v="77598283"/>
    <x v="5"/>
    <x v="4"/>
  </r>
  <r>
    <n v="77598284"/>
    <x v="5"/>
    <x v="0"/>
  </r>
  <r>
    <n v="77598287"/>
    <x v="40"/>
    <x v="2"/>
  </r>
  <r>
    <n v="77598288"/>
    <x v="40"/>
    <x v="2"/>
  </r>
  <r>
    <n v="77598289"/>
    <x v="40"/>
    <x v="2"/>
  </r>
  <r>
    <n v="77598290"/>
    <x v="40"/>
    <x v="2"/>
  </r>
  <r>
    <n v="77598291"/>
    <x v="40"/>
    <x v="9"/>
  </r>
  <r>
    <n v="77598295"/>
    <x v="5"/>
    <x v="9"/>
  </r>
  <r>
    <n v="77598296"/>
    <x v="5"/>
    <x v="9"/>
  </r>
  <r>
    <n v="77598298"/>
    <x v="40"/>
    <x v="16"/>
  </r>
  <r>
    <n v="77598299"/>
    <x v="40"/>
    <x v="10"/>
  </r>
  <r>
    <n v="77598301"/>
    <x v="5"/>
    <x v="10"/>
  </r>
  <r>
    <n v="77598303"/>
    <x v="40"/>
    <x v="10"/>
  </r>
  <r>
    <n v="77598304"/>
    <x v="5"/>
    <x v="10"/>
  </r>
  <r>
    <n v="77598308"/>
    <x v="5"/>
    <x v="2"/>
  </r>
  <r>
    <n v="77598311"/>
    <x v="40"/>
    <x v="2"/>
  </r>
  <r>
    <n v="77598313"/>
    <x v="5"/>
    <x v="10"/>
  </r>
  <r>
    <n v="77598314"/>
    <x v="40"/>
    <x v="10"/>
  </r>
  <r>
    <n v="77598316"/>
    <x v="40"/>
    <x v="10"/>
  </r>
  <r>
    <n v="77598321"/>
    <x v="40"/>
    <x v="2"/>
  </r>
  <r>
    <n v="77598322"/>
    <x v="40"/>
    <x v="2"/>
  </r>
  <r>
    <n v="77598325"/>
    <x v="40"/>
    <x v="4"/>
  </r>
  <r>
    <n v="77598326"/>
    <x v="40"/>
    <x v="4"/>
  </r>
  <r>
    <n v="77598332"/>
    <x v="40"/>
    <x v="0"/>
  </r>
  <r>
    <n v="77598334"/>
    <x v="40"/>
    <x v="0"/>
  </r>
  <r>
    <n v="77598335"/>
    <x v="40"/>
    <x v="0"/>
  </r>
  <r>
    <n v="77598343"/>
    <x v="40"/>
    <x v="11"/>
  </r>
  <r>
    <n v="77598344"/>
    <x v="40"/>
    <x v="1"/>
  </r>
  <r>
    <n v="77598345"/>
    <x v="40"/>
    <x v="1"/>
  </r>
  <r>
    <n v="77598346"/>
    <x v="40"/>
    <x v="1"/>
  </r>
  <r>
    <n v="77598347"/>
    <x v="42"/>
    <x v="1"/>
  </r>
  <r>
    <n v="77598348"/>
    <x v="40"/>
    <x v="1"/>
  </r>
  <r>
    <n v="77598351"/>
    <x v="40"/>
    <x v="8"/>
  </r>
  <r>
    <n v="77598352"/>
    <x v="40"/>
    <x v="8"/>
  </r>
  <r>
    <n v="77598354"/>
    <x v="5"/>
    <x v="13"/>
  </r>
  <r>
    <n v="77598357"/>
    <x v="40"/>
    <x v="13"/>
  </r>
  <r>
    <n v="77598359"/>
    <x v="40"/>
    <x v="3"/>
  </r>
  <r>
    <n v="77598364"/>
    <x v="40"/>
    <x v="12"/>
  </r>
  <r>
    <n v="77598366"/>
    <x v="40"/>
    <x v="12"/>
  </r>
  <r>
    <n v="77598369"/>
    <x v="40"/>
    <x v="16"/>
  </r>
  <r>
    <n v="77598370"/>
    <x v="5"/>
    <x v="5"/>
  </r>
  <r>
    <n v="77598371"/>
    <x v="42"/>
    <x v="5"/>
  </r>
  <r>
    <n v="77598373"/>
    <x v="5"/>
    <x v="5"/>
  </r>
  <r>
    <n v="77598374"/>
    <x v="40"/>
    <x v="5"/>
  </r>
  <r>
    <n v="77598378"/>
    <x v="40"/>
    <x v="5"/>
  </r>
  <r>
    <n v="77598379"/>
    <x v="40"/>
    <x v="5"/>
  </r>
  <r>
    <n v="77598380"/>
    <x v="40"/>
    <x v="5"/>
  </r>
  <r>
    <n v="77598381"/>
    <x v="5"/>
    <x v="5"/>
  </r>
  <r>
    <n v="77598382"/>
    <x v="5"/>
    <x v="5"/>
  </r>
  <r>
    <n v="77598384"/>
    <x v="5"/>
    <x v="5"/>
  </r>
  <r>
    <n v="77598385"/>
    <x v="5"/>
    <x v="5"/>
  </r>
  <r>
    <n v="77598386"/>
    <x v="40"/>
    <x v="5"/>
  </r>
  <r>
    <n v="77598387"/>
    <x v="40"/>
    <x v="5"/>
  </r>
  <r>
    <n v="77598388"/>
    <x v="5"/>
    <x v="12"/>
  </r>
  <r>
    <n v="77598389"/>
    <x v="40"/>
    <x v="12"/>
  </r>
  <r>
    <n v="77598391"/>
    <x v="40"/>
    <x v="12"/>
  </r>
  <r>
    <n v="77598392"/>
    <x v="40"/>
    <x v="12"/>
  </r>
  <r>
    <n v="77598394"/>
    <x v="40"/>
    <x v="12"/>
  </r>
  <r>
    <n v="77598395"/>
    <x v="40"/>
    <x v="5"/>
  </r>
  <r>
    <n v="77598396"/>
    <x v="5"/>
    <x v="5"/>
  </r>
  <r>
    <n v="77598397"/>
    <x v="40"/>
    <x v="5"/>
  </r>
  <r>
    <n v="77598399"/>
    <x v="40"/>
    <x v="5"/>
  </r>
  <r>
    <n v="77598400"/>
    <x v="40"/>
    <x v="5"/>
  </r>
  <r>
    <n v="77598401"/>
    <x v="5"/>
    <x v="1"/>
  </r>
  <r>
    <n v="77598402"/>
    <x v="40"/>
    <x v="5"/>
  </r>
  <r>
    <n v="77598404"/>
    <x v="40"/>
    <x v="1"/>
  </r>
  <r>
    <n v="77598406"/>
    <x v="40"/>
    <x v="1"/>
  </r>
  <r>
    <n v="77598408"/>
    <x v="40"/>
    <x v="17"/>
  </r>
  <r>
    <n v="77598409"/>
    <x v="5"/>
    <x v="17"/>
  </r>
  <r>
    <n v="77598411"/>
    <x v="40"/>
    <x v="17"/>
  </r>
  <r>
    <n v="77598412"/>
    <x v="40"/>
    <x v="11"/>
  </r>
  <r>
    <n v="77598413"/>
    <x v="40"/>
    <x v="17"/>
  </r>
  <r>
    <n v="77598416"/>
    <x v="40"/>
    <x v="11"/>
  </r>
  <r>
    <n v="77598417"/>
    <x v="40"/>
    <x v="17"/>
  </r>
  <r>
    <n v="77598420"/>
    <x v="40"/>
    <x v="17"/>
  </r>
  <r>
    <n v="77598423"/>
    <x v="5"/>
    <x v="11"/>
  </r>
  <r>
    <n v="77598424"/>
    <x v="5"/>
    <x v="11"/>
  </r>
  <r>
    <n v="77598426"/>
    <x v="40"/>
    <x v="11"/>
  </r>
  <r>
    <n v="77598427"/>
    <x v="5"/>
    <x v="11"/>
  </r>
  <r>
    <n v="77598431"/>
    <x v="5"/>
    <x v="11"/>
  </r>
  <r>
    <n v="77598435"/>
    <x v="40"/>
    <x v="14"/>
  </r>
  <r>
    <n v="77598439"/>
    <x v="40"/>
    <x v="16"/>
  </r>
  <r>
    <n v="77598441"/>
    <x v="40"/>
    <x v="16"/>
  </r>
  <r>
    <n v="77598442"/>
    <x v="40"/>
    <x v="2"/>
  </r>
  <r>
    <n v="77598444"/>
    <x v="40"/>
    <x v="14"/>
  </r>
  <r>
    <n v="77598445"/>
    <x v="40"/>
    <x v="14"/>
  </r>
  <r>
    <n v="77598446"/>
    <x v="5"/>
    <x v="14"/>
  </r>
  <r>
    <n v="77598451"/>
    <x v="40"/>
    <x v="16"/>
  </r>
  <r>
    <n v="77598453"/>
    <x v="5"/>
    <x v="15"/>
  </r>
  <r>
    <n v="77598454"/>
    <x v="5"/>
    <x v="2"/>
  </r>
  <r>
    <n v="77598455"/>
    <x v="5"/>
    <x v="12"/>
  </r>
  <r>
    <n v="77598460"/>
    <x v="40"/>
    <x v="17"/>
  </r>
  <r>
    <n v="77598461"/>
    <x v="40"/>
    <x v="13"/>
  </r>
  <r>
    <n v="77598463"/>
    <x v="40"/>
    <x v="10"/>
  </r>
  <r>
    <n v="77598466"/>
    <x v="40"/>
    <x v="2"/>
  </r>
  <r>
    <n v="77598471"/>
    <x v="40"/>
    <x v="10"/>
  </r>
  <r>
    <n v="77598479"/>
    <x v="40"/>
    <x v="14"/>
  </r>
  <r>
    <n v="77598480"/>
    <x v="5"/>
    <x v="8"/>
  </r>
  <r>
    <n v="77598482"/>
    <x v="40"/>
    <x v="2"/>
  </r>
  <r>
    <n v="77598483"/>
    <x v="40"/>
    <x v="10"/>
  </r>
  <r>
    <n v="77598484"/>
    <x v="40"/>
    <x v="11"/>
  </r>
  <r>
    <n v="77598485"/>
    <x v="40"/>
    <x v="0"/>
  </r>
  <r>
    <n v="77598487"/>
    <x v="40"/>
    <x v="0"/>
  </r>
  <r>
    <n v="77598488"/>
    <x v="40"/>
    <x v="10"/>
  </r>
  <r>
    <n v="77598489"/>
    <x v="40"/>
    <x v="9"/>
  </r>
  <r>
    <n v="77598491"/>
    <x v="5"/>
    <x v="14"/>
  </r>
  <r>
    <n v="77598492"/>
    <x v="40"/>
    <x v="0"/>
  </r>
  <r>
    <n v="77598496"/>
    <x v="40"/>
    <x v="13"/>
  </r>
  <r>
    <n v="77598497"/>
    <x v="5"/>
    <x v="5"/>
  </r>
  <r>
    <n v="77598498"/>
    <x v="40"/>
    <x v="13"/>
  </r>
  <r>
    <n v="77598502"/>
    <x v="5"/>
    <x v="10"/>
  </r>
  <r>
    <n v="77598503"/>
    <x v="5"/>
    <x v="5"/>
  </r>
  <r>
    <n v="77598504"/>
    <x v="40"/>
    <x v="16"/>
  </r>
  <r>
    <n v="77598505"/>
    <x v="40"/>
    <x v="14"/>
  </r>
  <r>
    <n v="77598507"/>
    <x v="40"/>
    <x v="9"/>
  </r>
  <r>
    <n v="77598509"/>
    <x v="40"/>
    <x v="8"/>
  </r>
  <r>
    <n v="77598510"/>
    <x v="40"/>
    <x v="4"/>
  </r>
  <r>
    <n v="77598511"/>
    <x v="40"/>
    <x v="8"/>
  </r>
  <r>
    <n v="77598516"/>
    <x v="40"/>
    <x v="5"/>
  </r>
  <r>
    <n v="77598517"/>
    <x v="5"/>
    <x v="17"/>
  </r>
  <r>
    <n v="77598520"/>
    <x v="40"/>
    <x v="14"/>
  </r>
  <r>
    <n v="77598522"/>
    <x v="40"/>
    <x v="2"/>
  </r>
  <r>
    <n v="77598525"/>
    <x v="5"/>
    <x v="8"/>
  </r>
  <r>
    <n v="77598527"/>
    <x v="5"/>
    <x v="17"/>
  </r>
  <r>
    <n v="77598529"/>
    <x v="5"/>
    <x v="0"/>
  </r>
  <r>
    <n v="77598536"/>
    <x v="40"/>
    <x v="16"/>
  </r>
  <r>
    <n v="77598540"/>
    <x v="5"/>
    <x v="14"/>
  </r>
  <r>
    <n v="77598542"/>
    <x v="40"/>
    <x v="17"/>
  </r>
  <r>
    <n v="77598543"/>
    <x v="40"/>
    <x v="17"/>
  </r>
  <r>
    <n v="77598547"/>
    <x v="40"/>
    <x v="3"/>
  </r>
  <r>
    <n v="77598550"/>
    <x v="40"/>
    <x v="3"/>
  </r>
  <r>
    <n v="77598555"/>
    <x v="5"/>
    <x v="3"/>
  </r>
  <r>
    <n v="77598557"/>
    <x v="5"/>
    <x v="0"/>
  </r>
  <r>
    <n v="77598558"/>
    <x v="5"/>
    <x v="0"/>
  </r>
  <r>
    <n v="77598559"/>
    <x v="40"/>
    <x v="10"/>
  </r>
  <r>
    <n v="77598561"/>
    <x v="40"/>
    <x v="18"/>
  </r>
  <r>
    <n v="77598562"/>
    <x v="5"/>
    <x v="5"/>
  </r>
  <r>
    <n v="77598563"/>
    <x v="40"/>
    <x v="1"/>
  </r>
  <r>
    <n v="77598564"/>
    <x v="40"/>
    <x v="13"/>
  </r>
  <r>
    <n v="77598565"/>
    <x v="40"/>
    <x v="10"/>
  </r>
  <r>
    <n v="77598566"/>
    <x v="40"/>
    <x v="10"/>
  </r>
  <r>
    <n v="77598567"/>
    <x v="40"/>
    <x v="10"/>
  </r>
  <r>
    <n v="77598568"/>
    <x v="5"/>
    <x v="13"/>
  </r>
  <r>
    <n v="77598569"/>
    <x v="40"/>
    <x v="0"/>
  </r>
  <r>
    <n v="77598570"/>
    <x v="40"/>
    <x v="1"/>
  </r>
  <r>
    <n v="77598571"/>
    <x v="40"/>
    <x v="13"/>
  </r>
  <r>
    <n v="77598573"/>
    <x v="5"/>
    <x v="13"/>
  </r>
  <r>
    <n v="77598574"/>
    <x v="40"/>
    <x v="10"/>
  </r>
  <r>
    <n v="77598575"/>
    <x v="40"/>
    <x v="6"/>
  </r>
  <r>
    <n v="77598576"/>
    <x v="5"/>
    <x v="0"/>
  </r>
  <r>
    <n v="77598578"/>
    <x v="5"/>
    <x v="13"/>
  </r>
  <r>
    <n v="77598579"/>
    <x v="40"/>
    <x v="16"/>
  </r>
  <r>
    <n v="77598580"/>
    <x v="5"/>
    <x v="0"/>
  </r>
  <r>
    <n v="77598582"/>
    <x v="5"/>
    <x v="10"/>
  </r>
  <r>
    <n v="77598583"/>
    <x v="5"/>
    <x v="10"/>
  </r>
  <r>
    <n v="77598584"/>
    <x v="5"/>
    <x v="10"/>
  </r>
  <r>
    <n v="77598586"/>
    <x v="40"/>
    <x v="0"/>
  </r>
  <r>
    <n v="77598588"/>
    <x v="40"/>
    <x v="6"/>
  </r>
  <r>
    <n v="77598589"/>
    <x v="40"/>
    <x v="6"/>
  </r>
  <r>
    <n v="77598590"/>
    <x v="5"/>
    <x v="9"/>
  </r>
  <r>
    <n v="77598591"/>
    <x v="40"/>
    <x v="6"/>
  </r>
  <r>
    <n v="77598592"/>
    <x v="5"/>
    <x v="1"/>
  </r>
  <r>
    <n v="77598593"/>
    <x v="40"/>
    <x v="0"/>
  </r>
  <r>
    <n v="77598594"/>
    <x v="42"/>
    <x v="2"/>
  </r>
  <r>
    <n v="77598596"/>
    <x v="5"/>
    <x v="16"/>
  </r>
  <r>
    <n v="77598597"/>
    <x v="40"/>
    <x v="1"/>
  </r>
  <r>
    <n v="77598598"/>
    <x v="40"/>
    <x v="9"/>
  </r>
  <r>
    <n v="77598599"/>
    <x v="40"/>
    <x v="9"/>
  </r>
  <r>
    <n v="77598600"/>
    <x v="5"/>
    <x v="6"/>
  </r>
  <r>
    <n v="77598601"/>
    <x v="40"/>
    <x v="10"/>
  </r>
  <r>
    <n v="77598602"/>
    <x v="42"/>
    <x v="15"/>
  </r>
  <r>
    <n v="77598603"/>
    <x v="5"/>
    <x v="0"/>
  </r>
  <r>
    <n v="77598604"/>
    <x v="5"/>
    <x v="1"/>
  </r>
  <r>
    <n v="77598605"/>
    <x v="5"/>
    <x v="10"/>
  </r>
  <r>
    <n v="77598607"/>
    <x v="42"/>
    <x v="6"/>
  </r>
  <r>
    <n v="77598608"/>
    <x v="42"/>
    <x v="6"/>
  </r>
  <r>
    <n v="77598610"/>
    <x v="5"/>
    <x v="13"/>
  </r>
  <r>
    <n v="77598611"/>
    <x v="5"/>
    <x v="13"/>
  </r>
  <r>
    <n v="77598613"/>
    <x v="40"/>
    <x v="10"/>
  </r>
  <r>
    <n v="77598614"/>
    <x v="40"/>
    <x v="10"/>
  </r>
  <r>
    <n v="77598615"/>
    <x v="40"/>
    <x v="10"/>
  </r>
  <r>
    <n v="77598617"/>
    <x v="40"/>
    <x v="13"/>
  </r>
  <r>
    <n v="77598618"/>
    <x v="40"/>
    <x v="1"/>
  </r>
  <r>
    <n v="77598619"/>
    <x v="5"/>
    <x v="1"/>
  </r>
  <r>
    <n v="77598620"/>
    <x v="46"/>
    <x v="15"/>
  </r>
  <r>
    <n v="77598621"/>
    <x v="40"/>
    <x v="10"/>
  </r>
  <r>
    <n v="77598622"/>
    <x v="40"/>
    <x v="13"/>
  </r>
  <r>
    <n v="77598624"/>
    <x v="40"/>
    <x v="10"/>
  </r>
  <r>
    <n v="77598625"/>
    <x v="40"/>
    <x v="9"/>
  </r>
  <r>
    <n v="77598626"/>
    <x v="40"/>
    <x v="9"/>
  </r>
  <r>
    <n v="77598627"/>
    <x v="40"/>
    <x v="1"/>
  </r>
  <r>
    <n v="77598628"/>
    <x v="40"/>
    <x v="1"/>
  </r>
  <r>
    <n v="77598631"/>
    <x v="40"/>
    <x v="10"/>
  </r>
  <r>
    <n v="77598632"/>
    <x v="40"/>
    <x v="13"/>
  </r>
  <r>
    <n v="77598633"/>
    <x v="40"/>
    <x v="0"/>
  </r>
  <r>
    <n v="77598634"/>
    <x v="40"/>
    <x v="10"/>
  </r>
  <r>
    <n v="77598635"/>
    <x v="40"/>
    <x v="13"/>
  </r>
  <r>
    <n v="77598636"/>
    <x v="40"/>
    <x v="1"/>
  </r>
  <r>
    <n v="77598638"/>
    <x v="40"/>
    <x v="13"/>
  </r>
  <r>
    <n v="77598639"/>
    <x v="40"/>
    <x v="6"/>
  </r>
  <r>
    <n v="77598640"/>
    <x v="40"/>
    <x v="3"/>
  </r>
  <r>
    <n v="77598644"/>
    <x v="40"/>
    <x v="3"/>
  </r>
  <r>
    <n v="77598645"/>
    <x v="40"/>
    <x v="3"/>
  </r>
  <r>
    <n v="77598646"/>
    <x v="40"/>
    <x v="3"/>
  </r>
  <r>
    <n v="77598647"/>
    <x v="40"/>
    <x v="3"/>
  </r>
  <r>
    <n v="77598648"/>
    <x v="40"/>
    <x v="10"/>
  </r>
  <r>
    <n v="77598650"/>
    <x v="40"/>
    <x v="1"/>
  </r>
  <r>
    <n v="77598651"/>
    <x v="40"/>
    <x v="12"/>
  </r>
  <r>
    <n v="77598654"/>
    <x v="43"/>
    <x v="15"/>
  </r>
  <r>
    <n v="77598655"/>
    <x v="5"/>
    <x v="8"/>
  </r>
  <r>
    <n v="77598656"/>
    <x v="40"/>
    <x v="14"/>
  </r>
  <r>
    <n v="77598657"/>
    <x v="5"/>
    <x v="13"/>
  </r>
  <r>
    <n v="77598658"/>
    <x v="40"/>
    <x v="4"/>
  </r>
  <r>
    <n v="77598659"/>
    <x v="40"/>
    <x v="0"/>
  </r>
  <r>
    <n v="77598661"/>
    <x v="40"/>
    <x v="9"/>
  </r>
  <r>
    <n v="77598663"/>
    <x v="40"/>
    <x v="0"/>
  </r>
  <r>
    <n v="77598665"/>
    <x v="40"/>
    <x v="16"/>
  </r>
  <r>
    <n v="77598666"/>
    <x v="40"/>
    <x v="8"/>
  </r>
  <r>
    <n v="77598667"/>
    <x v="40"/>
    <x v="8"/>
  </r>
  <r>
    <n v="77598668"/>
    <x v="40"/>
    <x v="8"/>
  </r>
  <r>
    <n v="77598670"/>
    <x v="5"/>
    <x v="0"/>
  </r>
  <r>
    <n v="77598671"/>
    <x v="40"/>
    <x v="8"/>
  </r>
  <r>
    <n v="77598672"/>
    <x v="42"/>
    <x v="3"/>
  </r>
  <r>
    <n v="77598673"/>
    <x v="40"/>
    <x v="10"/>
  </r>
  <r>
    <n v="77598674"/>
    <x v="40"/>
    <x v="6"/>
  </r>
  <r>
    <n v="77598677"/>
    <x v="40"/>
    <x v="6"/>
  </r>
  <r>
    <n v="77598680"/>
    <x v="40"/>
    <x v="7"/>
  </r>
  <r>
    <n v="77598682"/>
    <x v="40"/>
    <x v="10"/>
  </r>
  <r>
    <n v="77598683"/>
    <x v="40"/>
    <x v="10"/>
  </r>
  <r>
    <n v="77598686"/>
    <x v="40"/>
    <x v="3"/>
  </r>
  <r>
    <n v="77598688"/>
    <x v="40"/>
    <x v="16"/>
  </r>
  <r>
    <n v="77598690"/>
    <x v="40"/>
    <x v="16"/>
  </r>
  <r>
    <n v="77598692"/>
    <x v="40"/>
    <x v="6"/>
  </r>
  <r>
    <n v="77598693"/>
    <x v="40"/>
    <x v="7"/>
  </r>
  <r>
    <n v="77598694"/>
    <x v="43"/>
    <x v="15"/>
  </r>
  <r>
    <n v="77598695"/>
    <x v="40"/>
    <x v="7"/>
  </r>
  <r>
    <n v="77598697"/>
    <x v="40"/>
    <x v="7"/>
  </r>
  <r>
    <n v="77598700"/>
    <x v="40"/>
    <x v="7"/>
  </r>
  <r>
    <n v="77598701"/>
    <x v="40"/>
    <x v="7"/>
  </r>
  <r>
    <n v="77598704"/>
    <x v="40"/>
    <x v="2"/>
  </r>
  <r>
    <n v="77598705"/>
    <x v="5"/>
    <x v="2"/>
  </r>
  <r>
    <n v="77598707"/>
    <x v="42"/>
    <x v="13"/>
  </r>
  <r>
    <n v="77598708"/>
    <x v="59"/>
    <x v="19"/>
  </r>
  <r>
    <n v="77598709"/>
    <x v="40"/>
    <x v="0"/>
  </r>
  <r>
    <n v="77598710"/>
    <x v="5"/>
    <x v="8"/>
  </r>
  <r>
    <n v="77598712"/>
    <x v="40"/>
    <x v="14"/>
  </r>
  <r>
    <n v="77598719"/>
    <x v="40"/>
    <x v="2"/>
  </r>
  <r>
    <n v="77598721"/>
    <x v="5"/>
    <x v="2"/>
  </r>
  <r>
    <n v="77598722"/>
    <x v="40"/>
    <x v="13"/>
  </r>
  <r>
    <n v="77598723"/>
    <x v="5"/>
    <x v="0"/>
  </r>
  <r>
    <n v="77598725"/>
    <x v="40"/>
    <x v="1"/>
  </r>
  <r>
    <n v="77598727"/>
    <x v="40"/>
    <x v="10"/>
  </r>
  <r>
    <n v="77598729"/>
    <x v="40"/>
    <x v="6"/>
  </r>
  <r>
    <n v="77598730"/>
    <x v="40"/>
    <x v="6"/>
  </r>
  <r>
    <n v="77598731"/>
    <x v="40"/>
    <x v="6"/>
  </r>
  <r>
    <n v="77598733"/>
    <x v="5"/>
    <x v="2"/>
  </r>
  <r>
    <n v="77598734"/>
    <x v="5"/>
    <x v="1"/>
  </r>
  <r>
    <n v="77598735"/>
    <x v="42"/>
    <x v="15"/>
  </r>
  <r>
    <n v="77598737"/>
    <x v="40"/>
    <x v="12"/>
  </r>
  <r>
    <n v="77598739"/>
    <x v="5"/>
    <x v="2"/>
  </r>
  <r>
    <n v="77598740"/>
    <x v="5"/>
    <x v="12"/>
  </r>
  <r>
    <n v="77598746"/>
    <x v="5"/>
    <x v="5"/>
  </r>
  <r>
    <n v="77598751"/>
    <x v="40"/>
    <x v="5"/>
  </r>
  <r>
    <n v="77598752"/>
    <x v="40"/>
    <x v="13"/>
  </r>
  <r>
    <n v="77598754"/>
    <x v="42"/>
    <x v="17"/>
  </r>
  <r>
    <n v="77598760"/>
    <x v="40"/>
    <x v="6"/>
  </r>
  <r>
    <n v="77598762"/>
    <x v="40"/>
    <x v="5"/>
  </r>
  <r>
    <n v="77598763"/>
    <x v="40"/>
    <x v="17"/>
  </r>
  <r>
    <n v="77598765"/>
    <x v="40"/>
    <x v="17"/>
  </r>
  <r>
    <n v="77598766"/>
    <x v="40"/>
    <x v="11"/>
  </r>
  <r>
    <n v="77598767"/>
    <x v="40"/>
    <x v="0"/>
  </r>
  <r>
    <n v="77598769"/>
    <x v="40"/>
    <x v="0"/>
  </r>
  <r>
    <n v="77598770"/>
    <x v="40"/>
    <x v="10"/>
  </r>
  <r>
    <n v="77598771"/>
    <x v="5"/>
    <x v="6"/>
  </r>
  <r>
    <n v="77598772"/>
    <x v="42"/>
    <x v="15"/>
  </r>
  <r>
    <n v="77598773"/>
    <x v="40"/>
    <x v="5"/>
  </r>
  <r>
    <n v="77598774"/>
    <x v="40"/>
    <x v="16"/>
  </r>
  <r>
    <n v="77598775"/>
    <x v="40"/>
    <x v="16"/>
  </r>
  <r>
    <n v="77598776"/>
    <x v="5"/>
    <x v="15"/>
  </r>
  <r>
    <n v="77598777"/>
    <x v="40"/>
    <x v="10"/>
  </r>
  <r>
    <n v="77598778"/>
    <x v="42"/>
    <x v="5"/>
  </r>
  <r>
    <n v="77598779"/>
    <x v="5"/>
    <x v="0"/>
  </r>
  <r>
    <n v="77598781"/>
    <x v="40"/>
    <x v="10"/>
  </r>
  <r>
    <n v="77598782"/>
    <x v="40"/>
    <x v="10"/>
  </r>
  <r>
    <n v="77598784"/>
    <x v="40"/>
    <x v="10"/>
  </r>
  <r>
    <n v="77598785"/>
    <x v="5"/>
    <x v="13"/>
  </r>
  <r>
    <n v="77598786"/>
    <x v="40"/>
    <x v="0"/>
  </r>
  <r>
    <n v="77598787"/>
    <x v="40"/>
    <x v="10"/>
  </r>
  <r>
    <n v="77598788"/>
    <x v="42"/>
    <x v="6"/>
  </r>
  <r>
    <n v="77598790"/>
    <x v="40"/>
    <x v="4"/>
  </r>
  <r>
    <n v="77598791"/>
    <x v="40"/>
    <x v="6"/>
  </r>
  <r>
    <n v="77598792"/>
    <x v="40"/>
    <x v="10"/>
  </r>
  <r>
    <n v="77598793"/>
    <x v="40"/>
    <x v="13"/>
  </r>
  <r>
    <n v="77598794"/>
    <x v="40"/>
    <x v="0"/>
  </r>
  <r>
    <n v="77598795"/>
    <x v="40"/>
    <x v="6"/>
  </r>
  <r>
    <n v="77598796"/>
    <x v="40"/>
    <x v="6"/>
  </r>
  <r>
    <n v="77598797"/>
    <x v="5"/>
    <x v="15"/>
  </r>
  <r>
    <n v="77598798"/>
    <x v="42"/>
    <x v="15"/>
  </r>
  <r>
    <n v="77598799"/>
    <x v="40"/>
    <x v="0"/>
  </r>
  <r>
    <n v="77598800"/>
    <x v="40"/>
    <x v="1"/>
  </r>
  <r>
    <n v="77598801"/>
    <x v="40"/>
    <x v="10"/>
  </r>
  <r>
    <n v="77598802"/>
    <x v="40"/>
    <x v="10"/>
  </r>
  <r>
    <n v="77598803"/>
    <x v="5"/>
    <x v="0"/>
  </r>
  <r>
    <n v="77598804"/>
    <x v="5"/>
    <x v="2"/>
  </r>
  <r>
    <n v="77598805"/>
    <x v="40"/>
    <x v="10"/>
  </r>
  <r>
    <n v="77598806"/>
    <x v="5"/>
    <x v="10"/>
  </r>
  <r>
    <n v="77598807"/>
    <x v="5"/>
    <x v="4"/>
  </r>
  <r>
    <n v="77598809"/>
    <x v="5"/>
    <x v="5"/>
  </r>
  <r>
    <n v="77598810"/>
    <x v="40"/>
    <x v="16"/>
  </r>
  <r>
    <n v="77598811"/>
    <x v="40"/>
    <x v="16"/>
  </r>
  <r>
    <n v="77598812"/>
    <x v="40"/>
    <x v="16"/>
  </r>
  <r>
    <n v="77598813"/>
    <x v="40"/>
    <x v="16"/>
  </r>
  <r>
    <n v="77598814"/>
    <x v="40"/>
    <x v="16"/>
  </r>
  <r>
    <n v="77598815"/>
    <x v="40"/>
    <x v="16"/>
  </r>
  <r>
    <n v="77598816"/>
    <x v="40"/>
    <x v="6"/>
  </r>
  <r>
    <n v="77598818"/>
    <x v="40"/>
    <x v="16"/>
  </r>
  <r>
    <n v="77598820"/>
    <x v="40"/>
    <x v="16"/>
  </r>
  <r>
    <n v="77598821"/>
    <x v="42"/>
    <x v="5"/>
  </r>
  <r>
    <n v="77598822"/>
    <x v="40"/>
    <x v="16"/>
  </r>
  <r>
    <n v="77598825"/>
    <x v="40"/>
    <x v="16"/>
  </r>
  <r>
    <n v="77598827"/>
    <x v="40"/>
    <x v="10"/>
  </r>
  <r>
    <n v="77598831"/>
    <x v="5"/>
    <x v="6"/>
  </r>
  <r>
    <n v="77598833"/>
    <x v="5"/>
    <x v="13"/>
  </r>
  <r>
    <n v="77598837"/>
    <x v="5"/>
    <x v="17"/>
  </r>
  <r>
    <n v="77598838"/>
    <x v="40"/>
    <x v="16"/>
  </r>
  <r>
    <n v="77598839"/>
    <x v="40"/>
    <x v="16"/>
  </r>
  <r>
    <n v="77598841"/>
    <x v="40"/>
    <x v="10"/>
  </r>
  <r>
    <n v="77598842"/>
    <x v="42"/>
    <x v="15"/>
  </r>
  <r>
    <n v="77598843"/>
    <x v="40"/>
    <x v="13"/>
  </r>
  <r>
    <n v="77598844"/>
    <x v="5"/>
    <x v="13"/>
  </r>
  <r>
    <n v="77598847"/>
    <x v="40"/>
    <x v="3"/>
  </r>
  <r>
    <n v="77598848"/>
    <x v="5"/>
    <x v="0"/>
  </r>
  <r>
    <n v="77598849"/>
    <x v="40"/>
    <x v="3"/>
  </r>
  <r>
    <n v="77598851"/>
    <x v="40"/>
    <x v="10"/>
  </r>
  <r>
    <n v="77598852"/>
    <x v="40"/>
    <x v="10"/>
  </r>
  <r>
    <n v="77598854"/>
    <x v="40"/>
    <x v="7"/>
  </r>
  <r>
    <n v="77598858"/>
    <x v="5"/>
    <x v="10"/>
  </r>
  <r>
    <n v="77598859"/>
    <x v="40"/>
    <x v="8"/>
  </r>
  <r>
    <n v="77598860"/>
    <x v="40"/>
    <x v="3"/>
  </r>
  <r>
    <n v="77598862"/>
    <x v="40"/>
    <x v="3"/>
  </r>
  <r>
    <n v="77598864"/>
    <x v="40"/>
    <x v="6"/>
  </r>
  <r>
    <n v="77598866"/>
    <x v="40"/>
    <x v="16"/>
  </r>
  <r>
    <n v="77598867"/>
    <x v="40"/>
    <x v="10"/>
  </r>
  <r>
    <n v="77598868"/>
    <x v="40"/>
    <x v="8"/>
  </r>
  <r>
    <n v="77598869"/>
    <x v="5"/>
    <x v="16"/>
  </r>
  <r>
    <n v="77598871"/>
    <x v="5"/>
    <x v="5"/>
  </r>
  <r>
    <n v="77598873"/>
    <x v="40"/>
    <x v="7"/>
  </r>
  <r>
    <n v="77598875"/>
    <x v="40"/>
    <x v="0"/>
  </r>
  <r>
    <n v="77598876"/>
    <x v="40"/>
    <x v="16"/>
  </r>
  <r>
    <n v="77598877"/>
    <x v="40"/>
    <x v="7"/>
  </r>
  <r>
    <n v="77598880"/>
    <x v="40"/>
    <x v="13"/>
  </r>
  <r>
    <n v="77598881"/>
    <x v="40"/>
    <x v="5"/>
  </r>
  <r>
    <n v="77598882"/>
    <x v="40"/>
    <x v="5"/>
  </r>
  <r>
    <n v="77598885"/>
    <x v="40"/>
    <x v="10"/>
  </r>
  <r>
    <n v="77598886"/>
    <x v="5"/>
    <x v="15"/>
  </r>
  <r>
    <n v="77598895"/>
    <x v="40"/>
    <x v="5"/>
  </r>
  <r>
    <n v="77598899"/>
    <x v="40"/>
    <x v="11"/>
  </r>
  <r>
    <n v="77598900"/>
    <x v="40"/>
    <x v="7"/>
  </r>
  <r>
    <n v="77598901"/>
    <x v="40"/>
    <x v="10"/>
  </r>
  <r>
    <n v="77598907"/>
    <x v="5"/>
    <x v="12"/>
  </r>
  <r>
    <n v="77598909"/>
    <x v="40"/>
    <x v="3"/>
  </r>
  <r>
    <n v="77598910"/>
    <x v="40"/>
    <x v="1"/>
  </r>
  <r>
    <n v="77598911"/>
    <x v="40"/>
    <x v="13"/>
  </r>
  <r>
    <n v="77598915"/>
    <x v="40"/>
    <x v="10"/>
  </r>
  <r>
    <n v="77598919"/>
    <x v="40"/>
    <x v="5"/>
  </r>
  <r>
    <n v="77598921"/>
    <x v="40"/>
    <x v="16"/>
  </r>
  <r>
    <n v="77598923"/>
    <x v="40"/>
    <x v="5"/>
  </r>
  <r>
    <n v="77598924"/>
    <x v="40"/>
    <x v="8"/>
  </r>
  <r>
    <n v="77598926"/>
    <x v="40"/>
    <x v="6"/>
  </r>
  <r>
    <n v="77598928"/>
    <x v="40"/>
    <x v="7"/>
  </r>
  <r>
    <n v="77598929"/>
    <x v="40"/>
    <x v="6"/>
  </r>
  <r>
    <n v="77598931"/>
    <x v="40"/>
    <x v="1"/>
  </r>
  <r>
    <n v="77598933"/>
    <x v="4"/>
    <x v="13"/>
  </r>
  <r>
    <n v="77598936"/>
    <x v="41"/>
    <x v="13"/>
  </r>
  <r>
    <n v="77598939"/>
    <x v="4"/>
    <x v="13"/>
  </r>
  <r>
    <n v="77598945"/>
    <x v="41"/>
    <x v="8"/>
  </r>
  <r>
    <n v="77598950"/>
    <x v="41"/>
    <x v="2"/>
  </r>
  <r>
    <n v="77598951"/>
    <x v="41"/>
    <x v="3"/>
  </r>
  <r>
    <n v="77598955"/>
    <x v="41"/>
    <x v="3"/>
  </r>
  <r>
    <n v="77598957"/>
    <x v="4"/>
    <x v="2"/>
  </r>
  <r>
    <n v="77598959"/>
    <x v="41"/>
    <x v="6"/>
  </r>
  <r>
    <n v="77598960"/>
    <x v="41"/>
    <x v="18"/>
  </r>
  <r>
    <n v="77598961"/>
    <x v="41"/>
    <x v="6"/>
  </r>
  <r>
    <n v="77598962"/>
    <x v="41"/>
    <x v="6"/>
  </r>
  <r>
    <n v="77598963"/>
    <x v="41"/>
    <x v="6"/>
  </r>
  <r>
    <n v="77598964"/>
    <x v="41"/>
    <x v="7"/>
  </r>
  <r>
    <n v="77598967"/>
    <x v="41"/>
    <x v="18"/>
  </r>
  <r>
    <n v="77598969"/>
    <x v="41"/>
    <x v="7"/>
  </r>
  <r>
    <n v="77598970"/>
    <x v="41"/>
    <x v="7"/>
  </r>
  <r>
    <n v="77598972"/>
    <x v="41"/>
    <x v="7"/>
  </r>
  <r>
    <n v="77598973"/>
    <x v="41"/>
    <x v="10"/>
  </r>
  <r>
    <n v="77598974"/>
    <x v="41"/>
    <x v="10"/>
  </r>
  <r>
    <n v="77598975"/>
    <x v="41"/>
    <x v="9"/>
  </r>
  <r>
    <n v="77598978"/>
    <x v="4"/>
    <x v="9"/>
  </r>
  <r>
    <n v="77598979"/>
    <x v="41"/>
    <x v="4"/>
  </r>
  <r>
    <n v="77598980"/>
    <x v="41"/>
    <x v="4"/>
  </r>
  <r>
    <n v="77598981"/>
    <x v="41"/>
    <x v="4"/>
  </r>
  <r>
    <n v="77598982"/>
    <x v="41"/>
    <x v="0"/>
  </r>
  <r>
    <n v="77598983"/>
    <x v="41"/>
    <x v="0"/>
  </r>
  <r>
    <n v="77598984"/>
    <x v="41"/>
    <x v="0"/>
  </r>
  <r>
    <n v="77598987"/>
    <x v="41"/>
    <x v="0"/>
  </r>
  <r>
    <n v="77598988"/>
    <x v="41"/>
    <x v="0"/>
  </r>
  <r>
    <n v="77598989"/>
    <x v="41"/>
    <x v="0"/>
  </r>
  <r>
    <n v="77598991"/>
    <x v="41"/>
    <x v="1"/>
  </r>
  <r>
    <n v="77598992"/>
    <x v="41"/>
    <x v="1"/>
  </r>
  <r>
    <n v="77598993"/>
    <x v="41"/>
    <x v="1"/>
  </r>
  <r>
    <n v="77598994"/>
    <x v="41"/>
    <x v="1"/>
  </r>
  <r>
    <n v="77598996"/>
    <x v="41"/>
    <x v="1"/>
  </r>
  <r>
    <n v="77598997"/>
    <x v="41"/>
    <x v="1"/>
  </r>
  <r>
    <n v="77598999"/>
    <x v="41"/>
    <x v="12"/>
  </r>
  <r>
    <n v="77599001"/>
    <x v="41"/>
    <x v="12"/>
  </r>
  <r>
    <n v="77599002"/>
    <x v="41"/>
    <x v="5"/>
  </r>
  <r>
    <n v="77599003"/>
    <x v="41"/>
    <x v="5"/>
  </r>
  <r>
    <n v="77599004"/>
    <x v="41"/>
    <x v="5"/>
  </r>
  <r>
    <n v="77599010"/>
    <x v="4"/>
    <x v="17"/>
  </r>
  <r>
    <n v="77599014"/>
    <x v="41"/>
    <x v="17"/>
  </r>
  <r>
    <n v="77599015"/>
    <x v="41"/>
    <x v="17"/>
  </r>
  <r>
    <n v="77599016"/>
    <x v="41"/>
    <x v="11"/>
  </r>
  <r>
    <n v="77599017"/>
    <x v="4"/>
    <x v="4"/>
  </r>
  <r>
    <n v="77599018"/>
    <x v="41"/>
    <x v="11"/>
  </r>
  <r>
    <n v="77599019"/>
    <x v="41"/>
    <x v="11"/>
  </r>
  <r>
    <n v="77599021"/>
    <x v="4"/>
    <x v="11"/>
  </r>
  <r>
    <n v="77599022"/>
    <x v="41"/>
    <x v="14"/>
  </r>
  <r>
    <n v="77599024"/>
    <x v="41"/>
    <x v="14"/>
  </r>
  <r>
    <n v="77599025"/>
    <x v="4"/>
    <x v="15"/>
  </r>
  <r>
    <n v="77599027"/>
    <x v="41"/>
    <x v="15"/>
  </r>
  <r>
    <n v="77599032"/>
    <x v="41"/>
    <x v="14"/>
  </r>
  <r>
    <n v="77599033"/>
    <x v="41"/>
    <x v="14"/>
  </r>
  <r>
    <n v="77599034"/>
    <x v="41"/>
    <x v="16"/>
  </r>
  <r>
    <n v="77599035"/>
    <x v="41"/>
    <x v="16"/>
  </r>
  <r>
    <n v="77599039"/>
    <x v="41"/>
    <x v="15"/>
  </r>
  <r>
    <n v="77599040"/>
    <x v="41"/>
    <x v="15"/>
  </r>
  <r>
    <n v="77599041"/>
    <x v="41"/>
    <x v="16"/>
  </r>
  <r>
    <n v="77599042"/>
    <x v="41"/>
    <x v="16"/>
  </r>
  <r>
    <n v="77599043"/>
    <x v="41"/>
    <x v="16"/>
  </r>
  <r>
    <n v="77599044"/>
    <x v="41"/>
    <x v="16"/>
  </r>
  <r>
    <n v="77599047"/>
    <x v="41"/>
    <x v="5"/>
  </r>
  <r>
    <n v="77599054"/>
    <x v="41"/>
    <x v="12"/>
  </r>
  <r>
    <n v="77599057"/>
    <x v="41"/>
    <x v="4"/>
  </r>
  <r>
    <n v="77599060"/>
    <x v="4"/>
    <x v="12"/>
  </r>
  <r>
    <n v="77599063"/>
    <x v="48"/>
    <x v="11"/>
  </r>
  <r>
    <n v="77599064"/>
    <x v="41"/>
    <x v="16"/>
  </r>
  <r>
    <n v="77599068"/>
    <x v="41"/>
    <x v="16"/>
  </r>
  <r>
    <n v="77599069"/>
    <x v="41"/>
    <x v="5"/>
  </r>
  <r>
    <n v="77599072"/>
    <x v="41"/>
    <x v="1"/>
  </r>
  <r>
    <n v="77599076"/>
    <x v="41"/>
    <x v="1"/>
  </r>
  <r>
    <n v="77599079"/>
    <x v="41"/>
    <x v="13"/>
  </r>
  <r>
    <n v="77599082"/>
    <x v="41"/>
    <x v="16"/>
  </r>
  <r>
    <n v="77599083"/>
    <x v="41"/>
    <x v="17"/>
  </r>
  <r>
    <n v="77599084"/>
    <x v="41"/>
    <x v="18"/>
  </r>
  <r>
    <n v="77599087"/>
    <x v="41"/>
    <x v="15"/>
  </r>
  <r>
    <n v="77599088"/>
    <x v="41"/>
    <x v="18"/>
  </r>
  <r>
    <n v="77599093"/>
    <x v="41"/>
    <x v="9"/>
  </r>
  <r>
    <n v="77599094"/>
    <x v="41"/>
    <x v="16"/>
  </r>
  <r>
    <n v="77599098"/>
    <x v="41"/>
    <x v="14"/>
  </r>
  <r>
    <n v="77599102"/>
    <x v="41"/>
    <x v="14"/>
  </r>
  <r>
    <n v="77599105"/>
    <x v="40"/>
    <x v="6"/>
  </r>
  <r>
    <n v="77599107"/>
    <x v="40"/>
    <x v="6"/>
  </r>
  <r>
    <n v="77599108"/>
    <x v="5"/>
    <x v="18"/>
  </r>
  <r>
    <n v="77599109"/>
    <x v="40"/>
    <x v="18"/>
  </r>
  <r>
    <n v="77599111"/>
    <x v="40"/>
    <x v="6"/>
  </r>
  <r>
    <n v="77599112"/>
    <x v="40"/>
    <x v="6"/>
  </r>
  <r>
    <n v="77599113"/>
    <x v="5"/>
    <x v="18"/>
  </r>
  <r>
    <n v="77599114"/>
    <x v="40"/>
    <x v="7"/>
  </r>
  <r>
    <n v="77599116"/>
    <x v="40"/>
    <x v="7"/>
  </r>
  <r>
    <n v="77599118"/>
    <x v="40"/>
    <x v="7"/>
  </r>
  <r>
    <n v="77599119"/>
    <x v="5"/>
    <x v="6"/>
  </r>
  <r>
    <n v="77599120"/>
    <x v="5"/>
    <x v="7"/>
  </r>
  <r>
    <n v="77599121"/>
    <x v="40"/>
    <x v="7"/>
  </r>
  <r>
    <n v="77599123"/>
    <x v="40"/>
    <x v="18"/>
  </r>
  <r>
    <n v="77599124"/>
    <x v="40"/>
    <x v="7"/>
  </r>
  <r>
    <n v="77599125"/>
    <x v="40"/>
    <x v="18"/>
  </r>
  <r>
    <n v="77599126"/>
    <x v="5"/>
    <x v="18"/>
  </r>
  <r>
    <n v="77599128"/>
    <x v="40"/>
    <x v="6"/>
  </r>
  <r>
    <n v="77599131"/>
    <x v="40"/>
    <x v="6"/>
  </r>
  <r>
    <n v="77599132"/>
    <x v="5"/>
    <x v="18"/>
  </r>
  <r>
    <n v="77599133"/>
    <x v="40"/>
    <x v="6"/>
  </r>
  <r>
    <n v="77599134"/>
    <x v="40"/>
    <x v="6"/>
  </r>
  <r>
    <n v="77599135"/>
    <x v="5"/>
    <x v="7"/>
  </r>
  <r>
    <n v="77599136"/>
    <x v="40"/>
    <x v="7"/>
  </r>
  <r>
    <n v="77599142"/>
    <x v="40"/>
    <x v="10"/>
  </r>
  <r>
    <n v="77599143"/>
    <x v="40"/>
    <x v="11"/>
  </r>
  <r>
    <n v="77599148"/>
    <x v="4"/>
    <x v="12"/>
  </r>
  <r>
    <n v="77599149"/>
    <x v="40"/>
    <x v="11"/>
  </r>
  <r>
    <n v="77599150"/>
    <x v="40"/>
    <x v="0"/>
  </r>
  <r>
    <n v="77599151"/>
    <x v="5"/>
    <x v="11"/>
  </r>
  <r>
    <n v="77599156"/>
    <x v="5"/>
    <x v="0"/>
  </r>
  <r>
    <n v="77599157"/>
    <x v="40"/>
    <x v="2"/>
  </r>
  <r>
    <n v="77599159"/>
    <x v="40"/>
    <x v="0"/>
  </r>
  <r>
    <n v="77599160"/>
    <x v="40"/>
    <x v="0"/>
  </r>
  <r>
    <n v="77599161"/>
    <x v="5"/>
    <x v="2"/>
  </r>
  <r>
    <n v="77599162"/>
    <x v="40"/>
    <x v="0"/>
  </r>
  <r>
    <n v="77599163"/>
    <x v="40"/>
    <x v="0"/>
  </r>
  <r>
    <n v="77599164"/>
    <x v="40"/>
    <x v="10"/>
  </r>
  <r>
    <n v="77599165"/>
    <x v="40"/>
    <x v="0"/>
  </r>
  <r>
    <n v="77599168"/>
    <x v="40"/>
    <x v="7"/>
  </r>
  <r>
    <n v="77599169"/>
    <x v="40"/>
    <x v="16"/>
  </r>
  <r>
    <n v="77599171"/>
    <x v="5"/>
    <x v="18"/>
  </r>
  <r>
    <n v="77599172"/>
    <x v="40"/>
    <x v="2"/>
  </r>
  <r>
    <n v="77599174"/>
    <x v="40"/>
    <x v="3"/>
  </r>
  <r>
    <n v="77599175"/>
    <x v="40"/>
    <x v="0"/>
  </r>
  <r>
    <n v="77599176"/>
    <x v="5"/>
    <x v="13"/>
  </r>
  <r>
    <n v="77599179"/>
    <x v="40"/>
    <x v="6"/>
  </r>
  <r>
    <n v="77599180"/>
    <x v="42"/>
    <x v="7"/>
  </r>
  <r>
    <n v="77599181"/>
    <x v="5"/>
    <x v="7"/>
  </r>
  <r>
    <n v="77599183"/>
    <x v="40"/>
    <x v="4"/>
  </r>
  <r>
    <n v="77599184"/>
    <x v="41"/>
    <x v="16"/>
  </r>
  <r>
    <n v="77599185"/>
    <x v="40"/>
    <x v="7"/>
  </r>
  <r>
    <n v="77599186"/>
    <x v="41"/>
    <x v="10"/>
  </r>
  <r>
    <n v="77599187"/>
    <x v="40"/>
    <x v="18"/>
  </r>
  <r>
    <n v="77599188"/>
    <x v="40"/>
    <x v="0"/>
  </r>
  <r>
    <n v="77599189"/>
    <x v="41"/>
    <x v="9"/>
  </r>
  <r>
    <n v="77599190"/>
    <x v="40"/>
    <x v="14"/>
  </r>
  <r>
    <n v="77599191"/>
    <x v="40"/>
    <x v="0"/>
  </r>
  <r>
    <n v="77599192"/>
    <x v="48"/>
    <x v="12"/>
  </r>
  <r>
    <n v="77599193"/>
    <x v="40"/>
    <x v="16"/>
  </r>
  <r>
    <n v="77599194"/>
    <x v="40"/>
    <x v="16"/>
  </r>
  <r>
    <n v="77599195"/>
    <x v="40"/>
    <x v="16"/>
  </r>
  <r>
    <n v="77599197"/>
    <x v="42"/>
    <x v="16"/>
  </r>
  <r>
    <n v="77599199"/>
    <x v="40"/>
    <x v="16"/>
  </r>
  <r>
    <n v="77599200"/>
    <x v="40"/>
    <x v="16"/>
  </r>
  <r>
    <n v="77599201"/>
    <x v="5"/>
    <x v="6"/>
  </r>
  <r>
    <n v="77599204"/>
    <x v="40"/>
    <x v="16"/>
  </r>
  <r>
    <n v="77599205"/>
    <x v="40"/>
    <x v="6"/>
  </r>
  <r>
    <n v="77599207"/>
    <x v="40"/>
    <x v="16"/>
  </r>
  <r>
    <n v="77599208"/>
    <x v="5"/>
    <x v="16"/>
  </r>
  <r>
    <n v="77599209"/>
    <x v="40"/>
    <x v="16"/>
  </r>
  <r>
    <n v="77599210"/>
    <x v="40"/>
    <x v="16"/>
  </r>
  <r>
    <n v="77599211"/>
    <x v="5"/>
    <x v="8"/>
  </r>
  <r>
    <n v="77599212"/>
    <x v="40"/>
    <x v="16"/>
  </r>
  <r>
    <n v="77599213"/>
    <x v="5"/>
    <x v="5"/>
  </r>
  <r>
    <n v="77599214"/>
    <x v="5"/>
    <x v="16"/>
  </r>
  <r>
    <n v="77599217"/>
    <x v="40"/>
    <x v="16"/>
  </r>
  <r>
    <n v="77599218"/>
    <x v="5"/>
    <x v="16"/>
  </r>
  <r>
    <n v="77599219"/>
    <x v="40"/>
    <x v="1"/>
  </r>
  <r>
    <n v="77599220"/>
    <x v="5"/>
    <x v="16"/>
  </r>
  <r>
    <n v="77599221"/>
    <x v="40"/>
    <x v="6"/>
  </r>
  <r>
    <n v="77599222"/>
    <x v="40"/>
    <x v="16"/>
  </r>
  <r>
    <n v="77599223"/>
    <x v="40"/>
    <x v="16"/>
  </r>
  <r>
    <n v="77599224"/>
    <x v="40"/>
    <x v="16"/>
  </r>
  <r>
    <n v="77599225"/>
    <x v="5"/>
    <x v="16"/>
  </r>
  <r>
    <n v="77599227"/>
    <x v="40"/>
    <x v="16"/>
  </r>
  <r>
    <n v="77599228"/>
    <x v="40"/>
    <x v="16"/>
  </r>
  <r>
    <n v="77599229"/>
    <x v="40"/>
    <x v="16"/>
  </r>
  <r>
    <n v="77599230"/>
    <x v="42"/>
    <x v="5"/>
  </r>
  <r>
    <n v="77599231"/>
    <x v="5"/>
    <x v="16"/>
  </r>
  <r>
    <n v="77599232"/>
    <x v="40"/>
    <x v="16"/>
  </r>
  <r>
    <n v="77599233"/>
    <x v="5"/>
    <x v="4"/>
  </r>
  <r>
    <n v="77599234"/>
    <x v="40"/>
    <x v="16"/>
  </r>
  <r>
    <n v="77599236"/>
    <x v="5"/>
    <x v="5"/>
  </r>
  <r>
    <n v="77599240"/>
    <x v="40"/>
    <x v="4"/>
  </r>
  <r>
    <n v="77599241"/>
    <x v="5"/>
    <x v="6"/>
  </r>
  <r>
    <n v="77599242"/>
    <x v="42"/>
    <x v="16"/>
  </r>
  <r>
    <n v="77599244"/>
    <x v="40"/>
    <x v="16"/>
  </r>
  <r>
    <n v="77599245"/>
    <x v="40"/>
    <x v="16"/>
  </r>
  <r>
    <n v="77599246"/>
    <x v="40"/>
    <x v="16"/>
  </r>
  <r>
    <n v="77599249"/>
    <x v="5"/>
    <x v="5"/>
  </r>
  <r>
    <n v="77599250"/>
    <x v="5"/>
    <x v="5"/>
  </r>
  <r>
    <n v="77599251"/>
    <x v="40"/>
    <x v="16"/>
  </r>
  <r>
    <n v="77599252"/>
    <x v="42"/>
    <x v="16"/>
  </r>
  <r>
    <n v="77599254"/>
    <x v="5"/>
    <x v="0"/>
  </r>
  <r>
    <n v="77599255"/>
    <x v="40"/>
    <x v="16"/>
  </r>
  <r>
    <n v="77599256"/>
    <x v="40"/>
    <x v="16"/>
  </r>
  <r>
    <n v="77599258"/>
    <x v="40"/>
    <x v="16"/>
  </r>
  <r>
    <n v="77599259"/>
    <x v="5"/>
    <x v="5"/>
  </r>
  <r>
    <n v="77599260"/>
    <x v="5"/>
    <x v="5"/>
  </r>
  <r>
    <n v="77599265"/>
    <x v="41"/>
    <x v="12"/>
  </r>
  <r>
    <n v="77599269"/>
    <x v="40"/>
    <x v="5"/>
  </r>
  <r>
    <n v="77599286"/>
    <x v="40"/>
    <x v="0"/>
  </r>
  <r>
    <n v="77599296"/>
    <x v="5"/>
    <x v="5"/>
  </r>
  <r>
    <n v="77599297"/>
    <x v="41"/>
    <x v="0"/>
  </r>
  <r>
    <n v="77599298"/>
    <x v="40"/>
    <x v="2"/>
  </r>
  <r>
    <n v="77599302"/>
    <x v="40"/>
    <x v="14"/>
  </r>
  <r>
    <n v="77599306"/>
    <x v="40"/>
    <x v="17"/>
  </r>
  <r>
    <n v="77599310"/>
    <x v="41"/>
    <x v="8"/>
  </r>
  <r>
    <n v="77599312"/>
    <x v="41"/>
    <x v="17"/>
  </r>
  <r>
    <n v="77599327"/>
    <x v="40"/>
    <x v="14"/>
  </r>
  <r>
    <n v="77599329"/>
    <x v="7"/>
    <x v="12"/>
  </r>
  <r>
    <n v="77599334"/>
    <x v="3"/>
    <x v="10"/>
  </r>
  <r>
    <n v="77599335"/>
    <x v="3"/>
    <x v="10"/>
  </r>
  <r>
    <n v="77599336"/>
    <x v="7"/>
    <x v="0"/>
  </r>
  <r>
    <n v="77599337"/>
    <x v="40"/>
    <x v="4"/>
  </r>
  <r>
    <n v="77599338"/>
    <x v="40"/>
    <x v="4"/>
  </r>
  <r>
    <n v="77599340"/>
    <x v="40"/>
    <x v="4"/>
  </r>
  <r>
    <n v="77599341"/>
    <x v="40"/>
    <x v="4"/>
  </r>
  <r>
    <n v="77599342"/>
    <x v="40"/>
    <x v="0"/>
  </r>
  <r>
    <n v="77599343"/>
    <x v="40"/>
    <x v="0"/>
  </r>
  <r>
    <n v="77599344"/>
    <x v="40"/>
    <x v="4"/>
  </r>
  <r>
    <n v="77599345"/>
    <x v="40"/>
    <x v="4"/>
  </r>
  <r>
    <n v="77599347"/>
    <x v="40"/>
    <x v="6"/>
  </r>
  <r>
    <n v="77599348"/>
    <x v="7"/>
    <x v="14"/>
  </r>
  <r>
    <n v="77599349"/>
    <x v="40"/>
    <x v="2"/>
  </r>
  <r>
    <n v="77599351"/>
    <x v="7"/>
    <x v="13"/>
  </r>
  <r>
    <n v="77599353"/>
    <x v="41"/>
    <x v="0"/>
  </r>
  <r>
    <n v="77599354"/>
    <x v="7"/>
    <x v="10"/>
  </r>
  <r>
    <n v="77599355"/>
    <x v="5"/>
    <x v="11"/>
  </r>
  <r>
    <n v="77599356"/>
    <x v="40"/>
    <x v="7"/>
  </r>
  <r>
    <n v="77599357"/>
    <x v="7"/>
    <x v="17"/>
  </r>
  <r>
    <n v="77599358"/>
    <x v="5"/>
    <x v="16"/>
  </r>
  <r>
    <n v="77599359"/>
    <x v="7"/>
    <x v="13"/>
  </r>
  <r>
    <n v="77599360"/>
    <x v="7"/>
    <x v="13"/>
  </r>
  <r>
    <n v="77599361"/>
    <x v="5"/>
    <x v="9"/>
  </r>
  <r>
    <n v="77599362"/>
    <x v="40"/>
    <x v="0"/>
  </r>
  <r>
    <n v="77599363"/>
    <x v="7"/>
    <x v="13"/>
  </r>
  <r>
    <n v="77599364"/>
    <x v="41"/>
    <x v="1"/>
  </r>
  <r>
    <n v="77599366"/>
    <x v="4"/>
    <x v="13"/>
  </r>
  <r>
    <n v="77599367"/>
    <x v="5"/>
    <x v="18"/>
  </r>
  <r>
    <n v="77599370"/>
    <x v="41"/>
    <x v="5"/>
  </r>
  <r>
    <n v="77599371"/>
    <x v="7"/>
    <x v="13"/>
  </r>
  <r>
    <n v="77599373"/>
    <x v="40"/>
    <x v="2"/>
  </r>
  <r>
    <n v="77599374"/>
    <x v="40"/>
    <x v="0"/>
  </r>
  <r>
    <n v="77599375"/>
    <x v="41"/>
    <x v="5"/>
  </r>
  <r>
    <n v="77599376"/>
    <x v="40"/>
    <x v="18"/>
  </r>
  <r>
    <n v="77599378"/>
    <x v="3"/>
    <x v="1"/>
  </r>
  <r>
    <n v="77599379"/>
    <x v="40"/>
    <x v="4"/>
  </r>
  <r>
    <n v="77599381"/>
    <x v="40"/>
    <x v="16"/>
  </r>
  <r>
    <n v="77599383"/>
    <x v="7"/>
    <x v="9"/>
  </r>
  <r>
    <n v="77599384"/>
    <x v="7"/>
    <x v="15"/>
  </r>
  <r>
    <n v="77599385"/>
    <x v="40"/>
    <x v="8"/>
  </r>
  <r>
    <n v="77599386"/>
    <x v="3"/>
    <x v="18"/>
  </r>
  <r>
    <n v="77599389"/>
    <x v="7"/>
    <x v="14"/>
  </r>
  <r>
    <n v="77599390"/>
    <x v="7"/>
    <x v="9"/>
  </r>
  <r>
    <n v="77599394"/>
    <x v="7"/>
    <x v="14"/>
  </r>
  <r>
    <n v="77599395"/>
    <x v="3"/>
    <x v="10"/>
  </r>
  <r>
    <n v="77599397"/>
    <x v="7"/>
    <x v="6"/>
  </r>
  <r>
    <n v="77599398"/>
    <x v="3"/>
    <x v="16"/>
  </r>
  <r>
    <n v="77599399"/>
    <x v="40"/>
    <x v="7"/>
  </r>
  <r>
    <n v="77599403"/>
    <x v="7"/>
    <x v="1"/>
  </r>
  <r>
    <n v="77599404"/>
    <x v="3"/>
    <x v="7"/>
  </r>
  <r>
    <n v="77599405"/>
    <x v="7"/>
    <x v="6"/>
  </r>
  <r>
    <n v="77599411"/>
    <x v="5"/>
    <x v="6"/>
  </r>
  <r>
    <n v="77599412"/>
    <x v="40"/>
    <x v="4"/>
  </r>
  <r>
    <n v="77599413"/>
    <x v="40"/>
    <x v="4"/>
  </r>
  <r>
    <n v="77599414"/>
    <x v="7"/>
    <x v="17"/>
  </r>
  <r>
    <n v="77599415"/>
    <x v="5"/>
    <x v="10"/>
  </r>
  <r>
    <n v="77599418"/>
    <x v="40"/>
    <x v="17"/>
  </r>
  <r>
    <n v="77599422"/>
    <x v="10"/>
    <x v="15"/>
  </r>
  <r>
    <n v="77599423"/>
    <x v="41"/>
    <x v="1"/>
  </r>
  <r>
    <n v="77599424"/>
    <x v="4"/>
    <x v="11"/>
  </r>
  <r>
    <n v="77599429"/>
    <x v="7"/>
    <x v="2"/>
  </r>
  <r>
    <n v="77599430"/>
    <x v="7"/>
    <x v="2"/>
  </r>
  <r>
    <n v="77599431"/>
    <x v="7"/>
    <x v="12"/>
  </r>
  <r>
    <n v="77599432"/>
    <x v="7"/>
    <x v="16"/>
  </r>
  <r>
    <n v="77599435"/>
    <x v="7"/>
    <x v="17"/>
  </r>
  <r>
    <n v="77599437"/>
    <x v="7"/>
    <x v="16"/>
  </r>
  <r>
    <n v="77599440"/>
    <x v="5"/>
    <x v="11"/>
  </r>
  <r>
    <n v="77599441"/>
    <x v="40"/>
    <x v="0"/>
  </r>
  <r>
    <n v="77599443"/>
    <x v="7"/>
    <x v="8"/>
  </r>
  <r>
    <n v="77599445"/>
    <x v="40"/>
    <x v="8"/>
  </r>
  <r>
    <n v="77599446"/>
    <x v="40"/>
    <x v="0"/>
  </r>
  <r>
    <n v="77599447"/>
    <x v="40"/>
    <x v="4"/>
  </r>
  <r>
    <n v="77599448"/>
    <x v="40"/>
    <x v="11"/>
  </r>
  <r>
    <n v="77599449"/>
    <x v="5"/>
    <x v="2"/>
  </r>
  <r>
    <n v="77599450"/>
    <x v="7"/>
    <x v="15"/>
  </r>
  <r>
    <n v="77599451"/>
    <x v="7"/>
    <x v="15"/>
  </r>
  <r>
    <n v="77599453"/>
    <x v="40"/>
    <x v="0"/>
  </r>
  <r>
    <n v="77599454"/>
    <x v="7"/>
    <x v="7"/>
  </r>
  <r>
    <n v="77599456"/>
    <x v="40"/>
    <x v="8"/>
  </r>
  <r>
    <n v="77599457"/>
    <x v="7"/>
    <x v="16"/>
  </r>
  <r>
    <n v="77599458"/>
    <x v="3"/>
    <x v="1"/>
  </r>
  <r>
    <n v="77599459"/>
    <x v="7"/>
    <x v="12"/>
  </r>
  <r>
    <n v="77599460"/>
    <x v="10"/>
    <x v="15"/>
  </r>
  <r>
    <n v="77599463"/>
    <x v="7"/>
    <x v="9"/>
  </r>
  <r>
    <n v="77599465"/>
    <x v="7"/>
    <x v="17"/>
  </r>
  <r>
    <n v="77599468"/>
    <x v="7"/>
    <x v="6"/>
  </r>
  <r>
    <n v="77599470"/>
    <x v="40"/>
    <x v="4"/>
  </r>
  <r>
    <n v="77599471"/>
    <x v="40"/>
    <x v="4"/>
  </r>
  <r>
    <n v="77599472"/>
    <x v="41"/>
    <x v="4"/>
  </r>
  <r>
    <n v="77599473"/>
    <x v="48"/>
    <x v="12"/>
  </r>
  <r>
    <n v="77599474"/>
    <x v="40"/>
    <x v="12"/>
  </r>
  <r>
    <n v="77599476"/>
    <x v="40"/>
    <x v="0"/>
  </r>
  <r>
    <n v="77599478"/>
    <x v="7"/>
    <x v="6"/>
  </r>
  <r>
    <n v="77599479"/>
    <x v="41"/>
    <x v="5"/>
  </r>
  <r>
    <n v="77599481"/>
    <x v="7"/>
    <x v="11"/>
  </r>
  <r>
    <n v="77599482"/>
    <x v="3"/>
    <x v="17"/>
  </r>
  <r>
    <n v="77599483"/>
    <x v="7"/>
    <x v="17"/>
  </r>
  <r>
    <n v="77599484"/>
    <x v="5"/>
    <x v="12"/>
  </r>
  <r>
    <n v="77599486"/>
    <x v="5"/>
    <x v="11"/>
  </r>
  <r>
    <n v="77599487"/>
    <x v="40"/>
    <x v="7"/>
  </r>
  <r>
    <n v="77599488"/>
    <x v="7"/>
    <x v="8"/>
  </r>
  <r>
    <n v="77599489"/>
    <x v="40"/>
    <x v="12"/>
  </r>
  <r>
    <n v="77599490"/>
    <x v="3"/>
    <x v="18"/>
  </r>
  <r>
    <n v="77599492"/>
    <x v="7"/>
    <x v="11"/>
  </r>
  <r>
    <n v="77599493"/>
    <x v="7"/>
    <x v="11"/>
  </r>
  <r>
    <n v="77599494"/>
    <x v="7"/>
    <x v="11"/>
  </r>
  <r>
    <n v="77599495"/>
    <x v="7"/>
    <x v="18"/>
  </r>
  <r>
    <n v="77599496"/>
    <x v="7"/>
    <x v="11"/>
  </r>
  <r>
    <n v="77599497"/>
    <x v="7"/>
    <x v="11"/>
  </r>
  <r>
    <n v="77599498"/>
    <x v="7"/>
    <x v="11"/>
  </r>
  <r>
    <n v="77599499"/>
    <x v="7"/>
    <x v="11"/>
  </r>
  <r>
    <n v="77599500"/>
    <x v="7"/>
    <x v="11"/>
  </r>
  <r>
    <n v="77599501"/>
    <x v="7"/>
    <x v="8"/>
  </r>
  <r>
    <n v="77599502"/>
    <x v="7"/>
    <x v="11"/>
  </r>
  <r>
    <n v="77599504"/>
    <x v="7"/>
    <x v="11"/>
  </r>
  <r>
    <n v="77599509"/>
    <x v="42"/>
    <x v="10"/>
  </r>
  <r>
    <n v="77599512"/>
    <x v="40"/>
    <x v="16"/>
  </r>
  <r>
    <n v="77599513"/>
    <x v="7"/>
    <x v="6"/>
  </r>
  <r>
    <n v="77599518"/>
    <x v="40"/>
    <x v="0"/>
  </r>
  <r>
    <n v="77599519"/>
    <x v="3"/>
    <x v="10"/>
  </r>
  <r>
    <n v="77599520"/>
    <x v="41"/>
    <x v="17"/>
  </r>
  <r>
    <n v="77599526"/>
    <x v="40"/>
    <x v="10"/>
  </r>
  <r>
    <n v="77599527"/>
    <x v="40"/>
    <x v="6"/>
  </r>
  <r>
    <n v="77599528"/>
    <x v="40"/>
    <x v="6"/>
  </r>
  <r>
    <n v="77599529"/>
    <x v="40"/>
    <x v="6"/>
  </r>
  <r>
    <n v="77599530"/>
    <x v="40"/>
    <x v="16"/>
  </r>
  <r>
    <n v="77599531"/>
    <x v="42"/>
    <x v="10"/>
  </r>
  <r>
    <n v="77599532"/>
    <x v="40"/>
    <x v="7"/>
  </r>
  <r>
    <n v="77599533"/>
    <x v="7"/>
    <x v="6"/>
  </r>
  <r>
    <n v="77599534"/>
    <x v="40"/>
    <x v="16"/>
  </r>
  <r>
    <n v="77599538"/>
    <x v="40"/>
    <x v="16"/>
  </r>
  <r>
    <n v="77599539"/>
    <x v="7"/>
    <x v="18"/>
  </r>
  <r>
    <n v="77599540"/>
    <x v="7"/>
    <x v="17"/>
  </r>
  <r>
    <n v="77599541"/>
    <x v="7"/>
    <x v="13"/>
  </r>
  <r>
    <n v="77599542"/>
    <x v="7"/>
    <x v="1"/>
  </r>
  <r>
    <n v="77599545"/>
    <x v="40"/>
    <x v="10"/>
  </r>
  <r>
    <n v="77599546"/>
    <x v="40"/>
    <x v="4"/>
  </r>
  <r>
    <n v="77599547"/>
    <x v="40"/>
    <x v="4"/>
  </r>
  <r>
    <n v="77599548"/>
    <x v="3"/>
    <x v="8"/>
  </r>
  <r>
    <n v="77599551"/>
    <x v="3"/>
    <x v="14"/>
  </r>
  <r>
    <n v="77599552"/>
    <x v="5"/>
    <x v="18"/>
  </r>
  <r>
    <n v="77599554"/>
    <x v="40"/>
    <x v="1"/>
  </r>
  <r>
    <n v="77599556"/>
    <x v="3"/>
    <x v="1"/>
  </r>
  <r>
    <n v="77599557"/>
    <x v="3"/>
    <x v="3"/>
  </r>
  <r>
    <n v="77599558"/>
    <x v="7"/>
    <x v="2"/>
  </r>
  <r>
    <n v="77599559"/>
    <x v="7"/>
    <x v="5"/>
  </r>
  <r>
    <n v="77599560"/>
    <x v="40"/>
    <x v="10"/>
  </r>
  <r>
    <n v="77599561"/>
    <x v="7"/>
    <x v="15"/>
  </r>
  <r>
    <n v="77599563"/>
    <x v="40"/>
    <x v="0"/>
  </r>
  <r>
    <n v="77599564"/>
    <x v="7"/>
    <x v="6"/>
  </r>
  <r>
    <n v="77599565"/>
    <x v="7"/>
    <x v="11"/>
  </r>
  <r>
    <n v="77599566"/>
    <x v="40"/>
    <x v="1"/>
  </r>
  <r>
    <n v="77599568"/>
    <x v="7"/>
    <x v="17"/>
  </r>
  <r>
    <n v="77599569"/>
    <x v="7"/>
    <x v="9"/>
  </r>
  <r>
    <n v="77599570"/>
    <x v="7"/>
    <x v="11"/>
  </r>
  <r>
    <n v="77599571"/>
    <x v="7"/>
    <x v="16"/>
  </r>
  <r>
    <n v="77599572"/>
    <x v="7"/>
    <x v="18"/>
  </r>
  <r>
    <n v="77599575"/>
    <x v="7"/>
    <x v="12"/>
  </r>
  <r>
    <n v="77599576"/>
    <x v="7"/>
    <x v="16"/>
  </r>
  <r>
    <n v="77599580"/>
    <x v="40"/>
    <x v="5"/>
  </r>
  <r>
    <n v="77599582"/>
    <x v="3"/>
    <x v="10"/>
  </r>
  <r>
    <n v="77599583"/>
    <x v="7"/>
    <x v="9"/>
  </r>
  <r>
    <n v="77599584"/>
    <x v="40"/>
    <x v="18"/>
  </r>
  <r>
    <n v="77599585"/>
    <x v="40"/>
    <x v="10"/>
  </r>
  <r>
    <n v="77599586"/>
    <x v="7"/>
    <x v="18"/>
  </r>
  <r>
    <n v="77599587"/>
    <x v="41"/>
    <x v="5"/>
  </r>
  <r>
    <n v="77599589"/>
    <x v="41"/>
    <x v="14"/>
  </r>
  <r>
    <n v="77599590"/>
    <x v="6"/>
    <x v="7"/>
  </r>
  <r>
    <n v="77599593"/>
    <x v="6"/>
    <x v="7"/>
  </r>
  <r>
    <n v="77599594"/>
    <x v="3"/>
    <x v="18"/>
  </r>
  <r>
    <n v="77599595"/>
    <x v="7"/>
    <x v="15"/>
  </r>
  <r>
    <n v="77599597"/>
    <x v="7"/>
    <x v="4"/>
  </r>
  <r>
    <n v="77599599"/>
    <x v="7"/>
    <x v="0"/>
  </r>
  <r>
    <n v="77599600"/>
    <x v="3"/>
    <x v="2"/>
  </r>
  <r>
    <n v="77599601"/>
    <x v="7"/>
    <x v="12"/>
  </r>
  <r>
    <n v="77599602"/>
    <x v="5"/>
    <x v="0"/>
  </r>
  <r>
    <n v="77599603"/>
    <x v="40"/>
    <x v="6"/>
  </r>
  <r>
    <n v="77599606"/>
    <x v="40"/>
    <x v="6"/>
  </r>
  <r>
    <n v="77599609"/>
    <x v="7"/>
    <x v="12"/>
  </r>
  <r>
    <n v="77599610"/>
    <x v="5"/>
    <x v="13"/>
  </r>
  <r>
    <n v="77599612"/>
    <x v="40"/>
    <x v="4"/>
  </r>
  <r>
    <n v="77599613"/>
    <x v="40"/>
    <x v="4"/>
  </r>
  <r>
    <n v="77599614"/>
    <x v="7"/>
    <x v="5"/>
  </r>
  <r>
    <n v="77599615"/>
    <x v="7"/>
    <x v="16"/>
  </r>
  <r>
    <n v="77599617"/>
    <x v="7"/>
    <x v="5"/>
  </r>
  <r>
    <n v="77599618"/>
    <x v="7"/>
    <x v="5"/>
  </r>
  <r>
    <n v="77599620"/>
    <x v="7"/>
    <x v="5"/>
  </r>
  <r>
    <n v="77599621"/>
    <x v="7"/>
    <x v="5"/>
  </r>
  <r>
    <n v="77599622"/>
    <x v="7"/>
    <x v="5"/>
  </r>
  <r>
    <n v="77599623"/>
    <x v="7"/>
    <x v="5"/>
  </r>
  <r>
    <n v="77599624"/>
    <x v="7"/>
    <x v="9"/>
  </r>
  <r>
    <n v="77599625"/>
    <x v="40"/>
    <x v="0"/>
  </r>
  <r>
    <n v="77599626"/>
    <x v="40"/>
    <x v="16"/>
  </r>
  <r>
    <n v="77599628"/>
    <x v="9"/>
    <x v="2"/>
  </r>
  <r>
    <n v="77599629"/>
    <x v="3"/>
    <x v="18"/>
  </r>
  <r>
    <n v="77599630"/>
    <x v="7"/>
    <x v="0"/>
  </r>
  <r>
    <n v="77599632"/>
    <x v="9"/>
    <x v="18"/>
  </r>
  <r>
    <n v="77599633"/>
    <x v="40"/>
    <x v="9"/>
  </r>
  <r>
    <n v="77599634"/>
    <x v="40"/>
    <x v="9"/>
  </r>
  <r>
    <n v="77599635"/>
    <x v="40"/>
    <x v="9"/>
  </r>
  <r>
    <n v="77599636"/>
    <x v="7"/>
    <x v="13"/>
  </r>
  <r>
    <n v="77599638"/>
    <x v="7"/>
    <x v="16"/>
  </r>
  <r>
    <n v="77599639"/>
    <x v="41"/>
    <x v="14"/>
  </r>
  <r>
    <n v="77599642"/>
    <x v="7"/>
    <x v="8"/>
  </r>
  <r>
    <n v="77599643"/>
    <x v="40"/>
    <x v="2"/>
  </r>
  <r>
    <n v="77599645"/>
    <x v="41"/>
    <x v="8"/>
  </r>
  <r>
    <n v="77599646"/>
    <x v="40"/>
    <x v="7"/>
  </r>
  <r>
    <n v="77599648"/>
    <x v="7"/>
    <x v="16"/>
  </r>
  <r>
    <n v="77599651"/>
    <x v="40"/>
    <x v="14"/>
  </r>
  <r>
    <n v="77599655"/>
    <x v="3"/>
    <x v="18"/>
  </r>
  <r>
    <n v="77599658"/>
    <x v="5"/>
    <x v="4"/>
  </r>
  <r>
    <n v="77599659"/>
    <x v="40"/>
    <x v="4"/>
  </r>
  <r>
    <n v="77599661"/>
    <x v="40"/>
    <x v="0"/>
  </r>
  <r>
    <n v="77599662"/>
    <x v="41"/>
    <x v="4"/>
  </r>
  <r>
    <n v="77599663"/>
    <x v="5"/>
    <x v="11"/>
  </r>
  <r>
    <n v="77599664"/>
    <x v="41"/>
    <x v="8"/>
  </r>
  <r>
    <n v="77599665"/>
    <x v="41"/>
    <x v="8"/>
  </r>
  <r>
    <n v="77599666"/>
    <x v="41"/>
    <x v="8"/>
  </r>
  <r>
    <n v="77599667"/>
    <x v="41"/>
    <x v="2"/>
  </r>
  <r>
    <n v="77599668"/>
    <x v="41"/>
    <x v="2"/>
  </r>
  <r>
    <n v="77599669"/>
    <x v="41"/>
    <x v="2"/>
  </r>
  <r>
    <n v="77599670"/>
    <x v="41"/>
    <x v="2"/>
  </r>
  <r>
    <n v="77599671"/>
    <x v="3"/>
    <x v="1"/>
  </r>
  <r>
    <n v="77599672"/>
    <x v="7"/>
    <x v="1"/>
  </r>
  <r>
    <n v="77599673"/>
    <x v="40"/>
    <x v="4"/>
  </r>
  <r>
    <n v="77599675"/>
    <x v="7"/>
    <x v="6"/>
  </r>
  <r>
    <n v="77599679"/>
    <x v="7"/>
    <x v="18"/>
  </r>
  <r>
    <n v="77599680"/>
    <x v="7"/>
    <x v="11"/>
  </r>
  <r>
    <n v="77599681"/>
    <x v="41"/>
    <x v="1"/>
  </r>
  <r>
    <n v="77599682"/>
    <x v="40"/>
    <x v="0"/>
  </r>
  <r>
    <n v="77599683"/>
    <x v="40"/>
    <x v="7"/>
  </r>
  <r>
    <n v="77599684"/>
    <x v="40"/>
    <x v="0"/>
  </r>
  <r>
    <n v="77599685"/>
    <x v="40"/>
    <x v="7"/>
  </r>
  <r>
    <n v="77599687"/>
    <x v="7"/>
    <x v="13"/>
  </r>
  <r>
    <n v="77599688"/>
    <x v="40"/>
    <x v="9"/>
  </r>
  <r>
    <n v="77599690"/>
    <x v="40"/>
    <x v="0"/>
  </r>
  <r>
    <n v="77599693"/>
    <x v="3"/>
    <x v="5"/>
  </r>
  <r>
    <n v="77599696"/>
    <x v="7"/>
    <x v="2"/>
  </r>
  <r>
    <n v="77599697"/>
    <x v="7"/>
    <x v="5"/>
  </r>
  <r>
    <n v="77599698"/>
    <x v="7"/>
    <x v="5"/>
  </r>
  <r>
    <n v="77599700"/>
    <x v="41"/>
    <x v="0"/>
  </r>
  <r>
    <n v="77599701"/>
    <x v="7"/>
    <x v="9"/>
  </r>
  <r>
    <n v="77599702"/>
    <x v="7"/>
    <x v="8"/>
  </r>
  <r>
    <n v="77599704"/>
    <x v="7"/>
    <x v="11"/>
  </r>
  <r>
    <n v="77599705"/>
    <x v="3"/>
    <x v="11"/>
  </r>
  <r>
    <n v="77599706"/>
    <x v="40"/>
    <x v="16"/>
  </r>
  <r>
    <n v="77599707"/>
    <x v="42"/>
    <x v="2"/>
  </r>
  <r>
    <n v="77599708"/>
    <x v="7"/>
    <x v="3"/>
  </r>
  <r>
    <n v="77599709"/>
    <x v="42"/>
    <x v="6"/>
  </r>
  <r>
    <n v="77599711"/>
    <x v="7"/>
    <x v="15"/>
  </r>
  <r>
    <n v="77599713"/>
    <x v="7"/>
    <x v="17"/>
  </r>
  <r>
    <n v="77599714"/>
    <x v="40"/>
    <x v="12"/>
  </r>
  <r>
    <n v="77599715"/>
    <x v="4"/>
    <x v="13"/>
  </r>
  <r>
    <n v="77599716"/>
    <x v="40"/>
    <x v="10"/>
  </r>
  <r>
    <n v="77599717"/>
    <x v="7"/>
    <x v="7"/>
  </r>
  <r>
    <n v="77599718"/>
    <x v="7"/>
    <x v="12"/>
  </r>
  <r>
    <n v="77599719"/>
    <x v="7"/>
    <x v="0"/>
  </r>
  <r>
    <n v="77599720"/>
    <x v="7"/>
    <x v="0"/>
  </r>
  <r>
    <n v="77599721"/>
    <x v="7"/>
    <x v="12"/>
  </r>
  <r>
    <n v="77599722"/>
    <x v="7"/>
    <x v="7"/>
  </r>
  <r>
    <n v="77599723"/>
    <x v="40"/>
    <x v="6"/>
  </r>
  <r>
    <n v="77599725"/>
    <x v="5"/>
    <x v="12"/>
  </r>
  <r>
    <n v="77599727"/>
    <x v="7"/>
    <x v="1"/>
  </r>
  <r>
    <n v="77599728"/>
    <x v="7"/>
    <x v="7"/>
  </r>
  <r>
    <n v="77599732"/>
    <x v="7"/>
    <x v="2"/>
  </r>
  <r>
    <n v="77599734"/>
    <x v="40"/>
    <x v="4"/>
  </r>
  <r>
    <n v="77599735"/>
    <x v="7"/>
    <x v="8"/>
  </r>
  <r>
    <n v="77599736"/>
    <x v="40"/>
    <x v="4"/>
  </r>
  <r>
    <n v="77599737"/>
    <x v="7"/>
    <x v="11"/>
  </r>
  <r>
    <n v="77599738"/>
    <x v="3"/>
    <x v="18"/>
  </r>
  <r>
    <n v="77599739"/>
    <x v="7"/>
    <x v="18"/>
  </r>
  <r>
    <n v="77599740"/>
    <x v="7"/>
    <x v="9"/>
  </r>
  <r>
    <n v="77599741"/>
    <x v="7"/>
    <x v="18"/>
  </r>
  <r>
    <n v="77599743"/>
    <x v="0"/>
    <x v="1"/>
  </r>
  <r>
    <n v="77599744"/>
    <x v="0"/>
    <x v="0"/>
  </r>
  <r>
    <n v="77599745"/>
    <x v="0"/>
    <x v="0"/>
  </r>
  <r>
    <n v="77599747"/>
    <x v="0"/>
    <x v="1"/>
  </r>
  <r>
    <n v="77599750"/>
    <x v="0"/>
    <x v="1"/>
  </r>
  <r>
    <n v="77599751"/>
    <x v="0"/>
    <x v="1"/>
  </r>
  <r>
    <n v="77599753"/>
    <x v="0"/>
    <x v="0"/>
  </r>
  <r>
    <n v="77599754"/>
    <x v="0"/>
    <x v="0"/>
  </r>
  <r>
    <n v="77599757"/>
    <x v="0"/>
    <x v="1"/>
  </r>
  <r>
    <n v="77599758"/>
    <x v="0"/>
    <x v="0"/>
  </r>
  <r>
    <n v="77599760"/>
    <x v="3"/>
    <x v="18"/>
  </r>
  <r>
    <n v="77599763"/>
    <x v="2"/>
    <x v="0"/>
  </r>
  <r>
    <n v="77599765"/>
    <x v="0"/>
    <x v="0"/>
  </r>
  <r>
    <n v="77599766"/>
    <x v="0"/>
    <x v="0"/>
  </r>
  <r>
    <n v="77599767"/>
    <x v="0"/>
    <x v="0"/>
  </r>
  <r>
    <n v="77599769"/>
    <x v="0"/>
    <x v="0"/>
  </r>
  <r>
    <n v="77599770"/>
    <x v="0"/>
    <x v="0"/>
  </r>
  <r>
    <n v="77599771"/>
    <x v="1"/>
    <x v="0"/>
  </r>
  <r>
    <n v="77599772"/>
    <x v="0"/>
    <x v="0"/>
  </r>
  <r>
    <n v="77599773"/>
    <x v="0"/>
    <x v="0"/>
  </r>
  <r>
    <n v="77599774"/>
    <x v="0"/>
    <x v="0"/>
  </r>
  <r>
    <n v="77599775"/>
    <x v="1"/>
    <x v="0"/>
  </r>
  <r>
    <n v="77599776"/>
    <x v="0"/>
    <x v="0"/>
  </r>
  <r>
    <n v="77599777"/>
    <x v="0"/>
    <x v="0"/>
  </r>
  <r>
    <n v="77599778"/>
    <x v="0"/>
    <x v="1"/>
  </r>
  <r>
    <n v="77599780"/>
    <x v="0"/>
    <x v="1"/>
  </r>
  <r>
    <n v="77599782"/>
    <x v="0"/>
    <x v="0"/>
  </r>
  <r>
    <n v="77599783"/>
    <x v="0"/>
    <x v="0"/>
  </r>
  <r>
    <n v="77599784"/>
    <x v="0"/>
    <x v="0"/>
  </r>
  <r>
    <n v="77599809"/>
    <x v="10"/>
    <x v="5"/>
  </r>
  <r>
    <n v="77599814"/>
    <x v="12"/>
    <x v="8"/>
  </r>
  <r>
    <n v="77599825"/>
    <x v="10"/>
    <x v="2"/>
  </r>
  <r>
    <n v="77599826"/>
    <x v="10"/>
    <x v="2"/>
  </r>
  <r>
    <n v="77599833"/>
    <x v="40"/>
    <x v="17"/>
  </r>
  <r>
    <n v="77599836"/>
    <x v="10"/>
    <x v="0"/>
  </r>
  <r>
    <n v="77599842"/>
    <x v="10"/>
    <x v="15"/>
  </r>
  <r>
    <n v="77599843"/>
    <x v="12"/>
    <x v="3"/>
  </r>
  <r>
    <n v="77599844"/>
    <x v="10"/>
    <x v="15"/>
  </r>
  <r>
    <n v="77599846"/>
    <x v="5"/>
    <x v="11"/>
  </r>
  <r>
    <n v="77599847"/>
    <x v="40"/>
    <x v="10"/>
  </r>
  <r>
    <n v="77599848"/>
    <x v="40"/>
    <x v="10"/>
  </r>
  <r>
    <n v="77599855"/>
    <x v="10"/>
    <x v="0"/>
  </r>
  <r>
    <n v="77599856"/>
    <x v="10"/>
    <x v="15"/>
  </r>
  <r>
    <n v="77599870"/>
    <x v="22"/>
    <x v="8"/>
  </r>
  <r>
    <n v="77599873"/>
    <x v="7"/>
    <x v="12"/>
  </r>
  <r>
    <n v="77599874"/>
    <x v="12"/>
    <x v="14"/>
  </r>
  <r>
    <n v="77599879"/>
    <x v="10"/>
    <x v="8"/>
  </r>
  <r>
    <n v="77599892"/>
    <x v="10"/>
    <x v="7"/>
  </r>
  <r>
    <n v="77599901"/>
    <x v="41"/>
    <x v="0"/>
  </r>
  <r>
    <n v="77599909"/>
    <x v="12"/>
    <x v="18"/>
  </r>
  <r>
    <n v="77599916"/>
    <x v="0"/>
    <x v="7"/>
  </r>
  <r>
    <n v="77599924"/>
    <x v="10"/>
    <x v="6"/>
  </r>
  <r>
    <n v="77599931"/>
    <x v="12"/>
    <x v="17"/>
  </r>
  <r>
    <n v="77599933"/>
    <x v="10"/>
    <x v="7"/>
  </r>
  <r>
    <n v="77599937"/>
    <x v="3"/>
    <x v="10"/>
  </r>
  <r>
    <n v="77599939"/>
    <x v="10"/>
    <x v="5"/>
  </r>
  <r>
    <n v="77599946"/>
    <x v="7"/>
    <x v="12"/>
  </r>
  <r>
    <n v="77599948"/>
    <x v="41"/>
    <x v="13"/>
  </r>
  <r>
    <n v="77599961"/>
    <x v="10"/>
    <x v="4"/>
  </r>
  <r>
    <n v="77599965"/>
    <x v="7"/>
    <x v="12"/>
  </r>
  <r>
    <n v="77599966"/>
    <x v="10"/>
    <x v="17"/>
  </r>
  <r>
    <n v="77599972"/>
    <x v="7"/>
    <x v="2"/>
  </r>
  <r>
    <n v="77599973"/>
    <x v="22"/>
    <x v="1"/>
  </r>
  <r>
    <n v="77599974"/>
    <x v="7"/>
    <x v="12"/>
  </r>
  <r>
    <n v="77599975"/>
    <x v="7"/>
    <x v="12"/>
  </r>
  <r>
    <n v="77599980"/>
    <x v="1"/>
    <x v="10"/>
  </r>
  <r>
    <n v="77599984"/>
    <x v="7"/>
    <x v="8"/>
  </r>
  <r>
    <n v="77599990"/>
    <x v="41"/>
    <x v="13"/>
  </r>
  <r>
    <n v="77599991"/>
    <x v="41"/>
    <x v="13"/>
  </r>
  <r>
    <n v="77599993"/>
    <x v="2"/>
    <x v="5"/>
  </r>
  <r>
    <n v="77599996"/>
    <x v="3"/>
    <x v="1"/>
  </r>
  <r>
    <n v="77600010"/>
    <x v="12"/>
    <x v="15"/>
  </r>
  <r>
    <n v="77600014"/>
    <x v="10"/>
    <x v="0"/>
  </r>
  <r>
    <n v="77600015"/>
    <x v="40"/>
    <x v="5"/>
  </r>
  <r>
    <n v="77600019"/>
    <x v="10"/>
    <x v="0"/>
  </r>
  <r>
    <n v="77600023"/>
    <x v="10"/>
    <x v="6"/>
  </r>
  <r>
    <n v="77600028"/>
    <x v="10"/>
    <x v="7"/>
  </r>
  <r>
    <n v="77600032"/>
    <x v="10"/>
    <x v="8"/>
  </r>
  <r>
    <n v="77600033"/>
    <x v="10"/>
    <x v="8"/>
  </r>
  <r>
    <n v="77600045"/>
    <x v="10"/>
    <x v="10"/>
  </r>
  <r>
    <n v="77600051"/>
    <x v="40"/>
    <x v="10"/>
  </r>
  <r>
    <n v="77600056"/>
    <x v="10"/>
    <x v="6"/>
  </r>
  <r>
    <n v="77600058"/>
    <x v="7"/>
    <x v="14"/>
  </r>
  <r>
    <n v="77600061"/>
    <x v="10"/>
    <x v="8"/>
  </r>
  <r>
    <n v="77600074"/>
    <x v="10"/>
    <x v="15"/>
  </r>
  <r>
    <n v="77600075"/>
    <x v="0"/>
    <x v="8"/>
  </r>
  <r>
    <n v="77600076"/>
    <x v="40"/>
    <x v="6"/>
  </r>
  <r>
    <n v="77600077"/>
    <x v="10"/>
    <x v="7"/>
  </r>
  <r>
    <n v="77600083"/>
    <x v="4"/>
    <x v="8"/>
  </r>
  <r>
    <n v="77600084"/>
    <x v="60"/>
    <x v="5"/>
  </r>
  <r>
    <n v="77600102"/>
    <x v="10"/>
    <x v="17"/>
  </r>
  <r>
    <n v="77600104"/>
    <x v="10"/>
    <x v="0"/>
  </r>
  <r>
    <n v="77600105"/>
    <x v="22"/>
    <x v="17"/>
  </r>
  <r>
    <n v="77600106"/>
    <x v="40"/>
    <x v="16"/>
  </r>
  <r>
    <n v="77600112"/>
    <x v="3"/>
    <x v="11"/>
  </r>
  <r>
    <n v="77600116"/>
    <x v="11"/>
    <x v="2"/>
  </r>
  <r>
    <n v="77600117"/>
    <x v="40"/>
    <x v="7"/>
  </r>
  <r>
    <n v="77600124"/>
    <x v="10"/>
    <x v="15"/>
  </r>
  <r>
    <n v="77600132"/>
    <x v="10"/>
    <x v="1"/>
  </r>
  <r>
    <n v="77600140"/>
    <x v="7"/>
    <x v="0"/>
  </r>
  <r>
    <n v="77600152"/>
    <x v="40"/>
    <x v="3"/>
  </r>
  <r>
    <n v="77600153"/>
    <x v="7"/>
    <x v="5"/>
  </r>
  <r>
    <n v="77600155"/>
    <x v="10"/>
    <x v="8"/>
  </r>
  <r>
    <n v="77600156"/>
    <x v="10"/>
    <x v="0"/>
  </r>
  <r>
    <n v="77600159"/>
    <x v="7"/>
    <x v="11"/>
  </r>
  <r>
    <n v="77600160"/>
    <x v="9"/>
    <x v="12"/>
  </r>
  <r>
    <n v="77600161"/>
    <x v="41"/>
    <x v="4"/>
  </r>
  <r>
    <n v="77600163"/>
    <x v="10"/>
    <x v="12"/>
  </r>
  <r>
    <n v="77600164"/>
    <x v="10"/>
    <x v="11"/>
  </r>
  <r>
    <n v="77600166"/>
    <x v="10"/>
    <x v="14"/>
  </r>
  <r>
    <n v="77600167"/>
    <x v="10"/>
    <x v="14"/>
  </r>
  <r>
    <n v="77600170"/>
    <x v="10"/>
    <x v="8"/>
  </r>
  <r>
    <n v="77600174"/>
    <x v="10"/>
    <x v="11"/>
  </r>
  <r>
    <n v="77600179"/>
    <x v="22"/>
    <x v="18"/>
  </r>
  <r>
    <n v="77600183"/>
    <x v="12"/>
    <x v="3"/>
  </r>
  <r>
    <n v="77600185"/>
    <x v="9"/>
    <x v="18"/>
  </r>
  <r>
    <n v="77600186"/>
    <x v="3"/>
    <x v="5"/>
  </r>
  <r>
    <n v="77600188"/>
    <x v="7"/>
    <x v="12"/>
  </r>
  <r>
    <n v="77600190"/>
    <x v="10"/>
    <x v="0"/>
  </r>
  <r>
    <n v="77600191"/>
    <x v="10"/>
    <x v="6"/>
  </r>
  <r>
    <n v="77600196"/>
    <x v="9"/>
    <x v="12"/>
  </r>
  <r>
    <n v="77600204"/>
    <x v="22"/>
    <x v="16"/>
  </r>
  <r>
    <n v="77600205"/>
    <x v="21"/>
    <x v="18"/>
  </r>
  <r>
    <n v="77600210"/>
    <x v="10"/>
    <x v="4"/>
  </r>
  <r>
    <n v="77600214"/>
    <x v="7"/>
    <x v="4"/>
  </r>
  <r>
    <n v="77600217"/>
    <x v="10"/>
    <x v="7"/>
  </r>
  <r>
    <n v="77600220"/>
    <x v="40"/>
    <x v="18"/>
  </r>
  <r>
    <n v="77600223"/>
    <x v="22"/>
    <x v="9"/>
  </r>
  <r>
    <n v="77600226"/>
    <x v="40"/>
    <x v="9"/>
  </r>
  <r>
    <n v="77600227"/>
    <x v="7"/>
    <x v="12"/>
  </r>
  <r>
    <n v="77600232"/>
    <x v="7"/>
    <x v="3"/>
  </r>
  <r>
    <n v="77600255"/>
    <x v="10"/>
    <x v="7"/>
  </r>
  <r>
    <n v="77600257"/>
    <x v="3"/>
    <x v="7"/>
  </r>
  <r>
    <n v="77600259"/>
    <x v="40"/>
    <x v="9"/>
  </r>
  <r>
    <n v="77600261"/>
    <x v="3"/>
    <x v="2"/>
  </r>
  <r>
    <n v="77600262"/>
    <x v="12"/>
    <x v="2"/>
  </r>
  <r>
    <n v="77600263"/>
    <x v="11"/>
    <x v="0"/>
  </r>
  <r>
    <n v="77600269"/>
    <x v="7"/>
    <x v="11"/>
  </r>
  <r>
    <n v="77600270"/>
    <x v="11"/>
    <x v="17"/>
  </r>
  <r>
    <n v="77600272"/>
    <x v="5"/>
    <x v="10"/>
  </r>
  <r>
    <n v="77600274"/>
    <x v="41"/>
    <x v="1"/>
  </r>
  <r>
    <n v="77600279"/>
    <x v="41"/>
    <x v="13"/>
  </r>
  <r>
    <n v="77600280"/>
    <x v="7"/>
    <x v="12"/>
  </r>
  <r>
    <n v="77600281"/>
    <x v="40"/>
    <x v="16"/>
  </r>
  <r>
    <n v="77600282"/>
    <x v="3"/>
    <x v="18"/>
  </r>
  <r>
    <n v="77600283"/>
    <x v="0"/>
    <x v="5"/>
  </r>
  <r>
    <n v="77600289"/>
    <x v="3"/>
    <x v="4"/>
  </r>
  <r>
    <n v="77600292"/>
    <x v="3"/>
    <x v="2"/>
  </r>
  <r>
    <n v="77600293"/>
    <x v="40"/>
    <x v="10"/>
  </r>
  <r>
    <n v="77600294"/>
    <x v="10"/>
    <x v="9"/>
  </r>
  <r>
    <n v="77600296"/>
    <x v="40"/>
    <x v="16"/>
  </r>
  <r>
    <n v="77600300"/>
    <x v="1"/>
    <x v="4"/>
  </r>
  <r>
    <n v="77600301"/>
    <x v="10"/>
    <x v="11"/>
  </r>
  <r>
    <n v="77600305"/>
    <x v="10"/>
    <x v="7"/>
  </r>
  <r>
    <n v="77600310"/>
    <x v="40"/>
    <x v="13"/>
  </r>
  <r>
    <n v="77600311"/>
    <x v="10"/>
    <x v="3"/>
  </r>
  <r>
    <n v="77600312"/>
    <x v="10"/>
    <x v="2"/>
  </r>
  <r>
    <n v="77600317"/>
    <x v="40"/>
    <x v="7"/>
  </r>
  <r>
    <n v="77600318"/>
    <x v="41"/>
    <x v="12"/>
  </r>
  <r>
    <n v="77600319"/>
    <x v="40"/>
    <x v="9"/>
  </r>
  <r>
    <n v="77600320"/>
    <x v="22"/>
    <x v="10"/>
  </r>
  <r>
    <n v="77600325"/>
    <x v="3"/>
    <x v="2"/>
  </r>
  <r>
    <n v="77600326"/>
    <x v="12"/>
    <x v="5"/>
  </r>
  <r>
    <n v="77600327"/>
    <x v="12"/>
    <x v="18"/>
  </r>
  <r>
    <n v="77600339"/>
    <x v="46"/>
    <x v="15"/>
  </r>
  <r>
    <n v="77600340"/>
    <x v="0"/>
    <x v="8"/>
  </r>
  <r>
    <n v="77600341"/>
    <x v="0"/>
    <x v="8"/>
  </r>
  <r>
    <n v="77600342"/>
    <x v="10"/>
    <x v="6"/>
  </r>
  <r>
    <n v="77600343"/>
    <x v="10"/>
    <x v="3"/>
  </r>
  <r>
    <n v="77600344"/>
    <x v="10"/>
    <x v="11"/>
  </r>
  <r>
    <n v="77600345"/>
    <x v="10"/>
    <x v="0"/>
  </r>
  <r>
    <n v="77600346"/>
    <x v="10"/>
    <x v="0"/>
  </r>
  <r>
    <n v="77600347"/>
    <x v="10"/>
    <x v="5"/>
  </r>
  <r>
    <n v="77600349"/>
    <x v="5"/>
    <x v="2"/>
  </r>
  <r>
    <n v="77600355"/>
    <x v="22"/>
    <x v="17"/>
  </r>
  <r>
    <n v="77600356"/>
    <x v="10"/>
    <x v="11"/>
  </r>
  <r>
    <n v="77600357"/>
    <x v="10"/>
    <x v="9"/>
  </r>
  <r>
    <n v="77600358"/>
    <x v="10"/>
    <x v="3"/>
  </r>
  <r>
    <n v="77600359"/>
    <x v="10"/>
    <x v="6"/>
  </r>
  <r>
    <n v="77600360"/>
    <x v="7"/>
    <x v="8"/>
  </r>
  <r>
    <n v="77600370"/>
    <x v="40"/>
    <x v="9"/>
  </r>
  <r>
    <n v="77600373"/>
    <x v="40"/>
    <x v="10"/>
  </r>
  <r>
    <n v="77600376"/>
    <x v="40"/>
    <x v="10"/>
  </r>
  <r>
    <n v="77600379"/>
    <x v="40"/>
    <x v="9"/>
  </r>
  <r>
    <n v="77600380"/>
    <x v="10"/>
    <x v="12"/>
  </r>
  <r>
    <n v="77600381"/>
    <x v="40"/>
    <x v="9"/>
  </r>
  <r>
    <n v="77600382"/>
    <x v="10"/>
    <x v="7"/>
  </r>
  <r>
    <n v="77600383"/>
    <x v="10"/>
    <x v="0"/>
  </r>
  <r>
    <n v="77600384"/>
    <x v="10"/>
    <x v="0"/>
  </r>
  <r>
    <n v="77600385"/>
    <x v="7"/>
    <x v="4"/>
  </r>
  <r>
    <n v="77600388"/>
    <x v="41"/>
    <x v="16"/>
  </r>
  <r>
    <n v="77600389"/>
    <x v="4"/>
    <x v="13"/>
  </r>
  <r>
    <n v="77600390"/>
    <x v="10"/>
    <x v="3"/>
  </r>
  <r>
    <n v="77600393"/>
    <x v="10"/>
    <x v="6"/>
  </r>
  <r>
    <n v="77600395"/>
    <x v="41"/>
    <x v="3"/>
  </r>
  <r>
    <n v="77600397"/>
    <x v="3"/>
    <x v="1"/>
  </r>
  <r>
    <n v="77600402"/>
    <x v="40"/>
    <x v="7"/>
  </r>
  <r>
    <n v="77600403"/>
    <x v="0"/>
    <x v="4"/>
  </r>
  <r>
    <n v="77600405"/>
    <x v="10"/>
    <x v="6"/>
  </r>
  <r>
    <n v="77600406"/>
    <x v="10"/>
    <x v="5"/>
  </r>
  <r>
    <n v="77600411"/>
    <x v="10"/>
    <x v="12"/>
  </r>
  <r>
    <n v="77600412"/>
    <x v="40"/>
    <x v="13"/>
  </r>
  <r>
    <n v="77600413"/>
    <x v="10"/>
    <x v="7"/>
  </r>
  <r>
    <n v="77600415"/>
    <x v="10"/>
    <x v="17"/>
  </r>
  <r>
    <n v="77600417"/>
    <x v="40"/>
    <x v="6"/>
  </r>
  <r>
    <n v="77600418"/>
    <x v="40"/>
    <x v="18"/>
  </r>
  <r>
    <n v="77600420"/>
    <x v="40"/>
    <x v="1"/>
  </r>
  <r>
    <n v="77600422"/>
    <x v="10"/>
    <x v="9"/>
  </r>
  <r>
    <n v="77600425"/>
    <x v="40"/>
    <x v="17"/>
  </r>
  <r>
    <n v="77600426"/>
    <x v="9"/>
    <x v="1"/>
  </r>
  <r>
    <n v="77600427"/>
    <x v="7"/>
    <x v="4"/>
  </r>
  <r>
    <n v="77600432"/>
    <x v="7"/>
    <x v="3"/>
  </r>
  <r>
    <n v="77600441"/>
    <x v="41"/>
    <x v="14"/>
  </r>
  <r>
    <n v="77600444"/>
    <x v="7"/>
    <x v="10"/>
  </r>
  <r>
    <n v="77600445"/>
    <x v="10"/>
    <x v="14"/>
  </r>
  <r>
    <n v="77600447"/>
    <x v="0"/>
    <x v="9"/>
  </r>
  <r>
    <n v="77600452"/>
    <x v="0"/>
    <x v="10"/>
  </r>
  <r>
    <n v="77600453"/>
    <x v="7"/>
    <x v="12"/>
  </r>
  <r>
    <n v="77600454"/>
    <x v="1"/>
    <x v="6"/>
  </r>
  <r>
    <n v="77600456"/>
    <x v="3"/>
    <x v="1"/>
  </r>
  <r>
    <n v="77600460"/>
    <x v="1"/>
    <x v="5"/>
  </r>
  <r>
    <n v="77600461"/>
    <x v="9"/>
    <x v="10"/>
  </r>
  <r>
    <n v="77600462"/>
    <x v="3"/>
    <x v="10"/>
  </r>
  <r>
    <n v="77600465"/>
    <x v="3"/>
    <x v="18"/>
  </r>
  <r>
    <n v="77600466"/>
    <x v="4"/>
    <x v="15"/>
  </r>
  <r>
    <n v="77600470"/>
    <x v="12"/>
    <x v="15"/>
  </r>
  <r>
    <n v="77600479"/>
    <x v="10"/>
    <x v="14"/>
  </r>
  <r>
    <n v="77600483"/>
    <x v="40"/>
    <x v="8"/>
  </r>
  <r>
    <n v="77600489"/>
    <x v="3"/>
    <x v="17"/>
  </r>
  <r>
    <n v="77600490"/>
    <x v="10"/>
    <x v="14"/>
  </r>
  <r>
    <n v="77600493"/>
    <x v="41"/>
    <x v="6"/>
  </r>
  <r>
    <n v="77600500"/>
    <x v="41"/>
    <x v="10"/>
  </r>
  <r>
    <n v="77600505"/>
    <x v="7"/>
    <x v="12"/>
  </r>
  <r>
    <n v="77600514"/>
    <x v="12"/>
    <x v="0"/>
  </r>
  <r>
    <n v="77600516"/>
    <x v="10"/>
    <x v="2"/>
  </r>
  <r>
    <n v="77600517"/>
    <x v="9"/>
    <x v="1"/>
  </r>
  <r>
    <n v="77600521"/>
    <x v="10"/>
    <x v="6"/>
  </r>
  <r>
    <n v="77600525"/>
    <x v="7"/>
    <x v="8"/>
  </r>
  <r>
    <n v="77600534"/>
    <x v="10"/>
    <x v="17"/>
  </r>
  <r>
    <n v="77600538"/>
    <x v="10"/>
    <x v="7"/>
  </r>
  <r>
    <n v="77600540"/>
    <x v="40"/>
    <x v="16"/>
  </r>
  <r>
    <n v="77600541"/>
    <x v="3"/>
    <x v="2"/>
  </r>
  <r>
    <n v="77600542"/>
    <x v="12"/>
    <x v="12"/>
  </r>
  <r>
    <n v="77600543"/>
    <x v="12"/>
    <x v="12"/>
  </r>
  <r>
    <n v="77600544"/>
    <x v="10"/>
    <x v="15"/>
  </r>
  <r>
    <n v="77600556"/>
    <x v="3"/>
    <x v="2"/>
  </r>
  <r>
    <n v="77600558"/>
    <x v="10"/>
    <x v="15"/>
  </r>
  <r>
    <n v="77600560"/>
    <x v="10"/>
    <x v="6"/>
  </r>
  <r>
    <n v="77600561"/>
    <x v="4"/>
    <x v="12"/>
  </r>
  <r>
    <n v="77600564"/>
    <x v="7"/>
    <x v="9"/>
  </r>
  <r>
    <n v="77600567"/>
    <x v="10"/>
    <x v="11"/>
  </r>
  <r>
    <n v="77600572"/>
    <x v="40"/>
    <x v="12"/>
  </r>
  <r>
    <n v="77600574"/>
    <x v="4"/>
    <x v="13"/>
  </r>
  <r>
    <n v="77600575"/>
    <x v="10"/>
    <x v="5"/>
  </r>
  <r>
    <n v="77600583"/>
    <x v="10"/>
    <x v="3"/>
  </r>
  <r>
    <n v="77600584"/>
    <x v="41"/>
    <x v="16"/>
  </r>
  <r>
    <n v="77600586"/>
    <x v="40"/>
    <x v="6"/>
  </r>
  <r>
    <n v="77600589"/>
    <x v="10"/>
    <x v="1"/>
  </r>
  <r>
    <n v="77600590"/>
    <x v="10"/>
    <x v="15"/>
  </r>
  <r>
    <n v="77600597"/>
    <x v="7"/>
    <x v="9"/>
  </r>
  <r>
    <n v="77600607"/>
    <x v="41"/>
    <x v="1"/>
  </r>
  <r>
    <n v="77600608"/>
    <x v="5"/>
    <x v="5"/>
  </r>
  <r>
    <n v="77600611"/>
    <x v="12"/>
    <x v="17"/>
  </r>
  <r>
    <n v="77600613"/>
    <x v="10"/>
    <x v="11"/>
  </r>
  <r>
    <n v="77600615"/>
    <x v="4"/>
    <x v="0"/>
  </r>
  <r>
    <n v="77600616"/>
    <x v="3"/>
    <x v="18"/>
  </r>
  <r>
    <n v="77600618"/>
    <x v="7"/>
    <x v="5"/>
  </r>
  <r>
    <n v="77600619"/>
    <x v="7"/>
    <x v="3"/>
  </r>
  <r>
    <n v="77600626"/>
    <x v="40"/>
    <x v="16"/>
  </r>
  <r>
    <n v="77600627"/>
    <x v="7"/>
    <x v="11"/>
  </r>
  <r>
    <n v="77600646"/>
    <x v="7"/>
    <x v="8"/>
  </r>
  <r>
    <n v="77600647"/>
    <x v="7"/>
    <x v="6"/>
  </r>
  <r>
    <n v="77600649"/>
    <x v="7"/>
    <x v="11"/>
  </r>
  <r>
    <n v="77600650"/>
    <x v="10"/>
    <x v="5"/>
  </r>
  <r>
    <n v="77600651"/>
    <x v="7"/>
    <x v="11"/>
  </r>
  <r>
    <n v="77600652"/>
    <x v="3"/>
    <x v="4"/>
  </r>
  <r>
    <n v="77600653"/>
    <x v="10"/>
    <x v="8"/>
  </r>
  <r>
    <n v="77600654"/>
    <x v="10"/>
    <x v="18"/>
  </r>
  <r>
    <n v="77600655"/>
    <x v="40"/>
    <x v="6"/>
  </r>
  <r>
    <n v="77600660"/>
    <x v="0"/>
    <x v="6"/>
  </r>
  <r>
    <n v="77600663"/>
    <x v="10"/>
    <x v="14"/>
  </r>
  <r>
    <n v="77600664"/>
    <x v="3"/>
    <x v="18"/>
  </r>
  <r>
    <n v="77600669"/>
    <x v="10"/>
    <x v="1"/>
  </r>
  <r>
    <n v="77600673"/>
    <x v="40"/>
    <x v="16"/>
  </r>
  <r>
    <n v="77600675"/>
    <x v="10"/>
    <x v="5"/>
  </r>
  <r>
    <n v="77600678"/>
    <x v="12"/>
    <x v="0"/>
  </r>
  <r>
    <n v="77600679"/>
    <x v="0"/>
    <x v="14"/>
  </r>
  <r>
    <n v="77600680"/>
    <x v="10"/>
    <x v="11"/>
  </r>
  <r>
    <n v="77600682"/>
    <x v="40"/>
    <x v="13"/>
  </r>
  <r>
    <n v="77600686"/>
    <x v="41"/>
    <x v="1"/>
  </r>
  <r>
    <n v="77600688"/>
    <x v="10"/>
    <x v="17"/>
  </r>
  <r>
    <n v="77600690"/>
    <x v="10"/>
    <x v="11"/>
  </r>
  <r>
    <n v="77600691"/>
    <x v="10"/>
    <x v="11"/>
  </r>
  <r>
    <n v="77600693"/>
    <x v="5"/>
    <x v="6"/>
  </r>
  <r>
    <n v="77600694"/>
    <x v="5"/>
    <x v="6"/>
  </r>
  <r>
    <n v="77600695"/>
    <x v="5"/>
    <x v="6"/>
  </r>
  <r>
    <n v="77600696"/>
    <x v="5"/>
    <x v="6"/>
  </r>
  <r>
    <n v="77600697"/>
    <x v="5"/>
    <x v="6"/>
  </r>
  <r>
    <n v="77600698"/>
    <x v="40"/>
    <x v="16"/>
  </r>
  <r>
    <n v="77600703"/>
    <x v="10"/>
    <x v="17"/>
  </r>
  <r>
    <n v="77600704"/>
    <x v="10"/>
    <x v="7"/>
  </r>
  <r>
    <n v="77600706"/>
    <x v="22"/>
    <x v="16"/>
  </r>
  <r>
    <n v="77600708"/>
    <x v="10"/>
    <x v="11"/>
  </r>
  <r>
    <n v="77600709"/>
    <x v="10"/>
    <x v="11"/>
  </r>
  <r>
    <n v="77600710"/>
    <x v="10"/>
    <x v="8"/>
  </r>
  <r>
    <n v="77600715"/>
    <x v="12"/>
    <x v="12"/>
  </r>
  <r>
    <n v="77600721"/>
    <x v="10"/>
    <x v="8"/>
  </r>
  <r>
    <n v="77600723"/>
    <x v="10"/>
    <x v="8"/>
  </r>
  <r>
    <n v="77600724"/>
    <x v="10"/>
    <x v="8"/>
  </r>
  <r>
    <n v="77600729"/>
    <x v="10"/>
    <x v="7"/>
  </r>
  <r>
    <n v="77600731"/>
    <x v="10"/>
    <x v="18"/>
  </r>
  <r>
    <n v="77600733"/>
    <x v="48"/>
    <x v="5"/>
  </r>
  <r>
    <n v="77600734"/>
    <x v="10"/>
    <x v="6"/>
  </r>
  <r>
    <n v="77600735"/>
    <x v="7"/>
    <x v="18"/>
  </r>
  <r>
    <n v="77600737"/>
    <x v="40"/>
    <x v="16"/>
  </r>
  <r>
    <n v="77600739"/>
    <x v="10"/>
    <x v="6"/>
  </r>
  <r>
    <n v="77600743"/>
    <x v="1"/>
    <x v="6"/>
  </r>
  <r>
    <n v="77600746"/>
    <x v="10"/>
    <x v="13"/>
  </r>
  <r>
    <n v="77600747"/>
    <x v="10"/>
    <x v="11"/>
  </r>
  <r>
    <n v="77600755"/>
    <x v="22"/>
    <x v="7"/>
  </r>
  <r>
    <n v="77600757"/>
    <x v="10"/>
    <x v="8"/>
  </r>
  <r>
    <n v="77600758"/>
    <x v="10"/>
    <x v="3"/>
  </r>
  <r>
    <n v="77600759"/>
    <x v="7"/>
    <x v="14"/>
  </r>
  <r>
    <n v="77600765"/>
    <x v="10"/>
    <x v="14"/>
  </r>
  <r>
    <n v="77600769"/>
    <x v="10"/>
    <x v="0"/>
  </r>
  <r>
    <n v="77600777"/>
    <x v="10"/>
    <x v="9"/>
  </r>
  <r>
    <n v="77600778"/>
    <x v="10"/>
    <x v="11"/>
  </r>
  <r>
    <n v="77600783"/>
    <x v="10"/>
    <x v="3"/>
  </r>
  <r>
    <n v="77600788"/>
    <x v="41"/>
    <x v="1"/>
  </r>
  <r>
    <n v="77600794"/>
    <x v="10"/>
    <x v="3"/>
  </r>
  <r>
    <n v="77600796"/>
    <x v="10"/>
    <x v="5"/>
  </r>
  <r>
    <n v="77600800"/>
    <x v="7"/>
    <x v="18"/>
  </r>
  <r>
    <n v="77600803"/>
    <x v="40"/>
    <x v="3"/>
  </r>
  <r>
    <n v="77600805"/>
    <x v="10"/>
    <x v="6"/>
  </r>
  <r>
    <n v="77600806"/>
    <x v="5"/>
    <x v="8"/>
  </r>
  <r>
    <n v="77600807"/>
    <x v="7"/>
    <x v="15"/>
  </r>
  <r>
    <n v="77600809"/>
    <x v="10"/>
    <x v="0"/>
  </r>
  <r>
    <n v="77600813"/>
    <x v="10"/>
    <x v="5"/>
  </r>
  <r>
    <n v="77600815"/>
    <x v="1"/>
    <x v="17"/>
  </r>
  <r>
    <n v="77600817"/>
    <x v="10"/>
    <x v="15"/>
  </r>
  <r>
    <n v="77600819"/>
    <x v="10"/>
    <x v="12"/>
  </r>
  <r>
    <n v="77600823"/>
    <x v="10"/>
    <x v="4"/>
  </r>
  <r>
    <n v="77600824"/>
    <x v="3"/>
    <x v="18"/>
  </r>
  <r>
    <n v="77600826"/>
    <x v="10"/>
    <x v="5"/>
  </r>
  <r>
    <n v="77600831"/>
    <x v="22"/>
    <x v="2"/>
  </r>
  <r>
    <n v="77600832"/>
    <x v="10"/>
    <x v="18"/>
  </r>
  <r>
    <n v="77600840"/>
    <x v="7"/>
    <x v="15"/>
  </r>
  <r>
    <n v="77600846"/>
    <x v="7"/>
    <x v="18"/>
  </r>
  <r>
    <n v="77600847"/>
    <x v="10"/>
    <x v="8"/>
  </r>
  <r>
    <n v="77600849"/>
    <x v="10"/>
    <x v="12"/>
  </r>
  <r>
    <n v="77600850"/>
    <x v="7"/>
    <x v="17"/>
  </r>
  <r>
    <n v="77600854"/>
    <x v="22"/>
    <x v="8"/>
  </r>
  <r>
    <n v="77600856"/>
    <x v="40"/>
    <x v="1"/>
  </r>
  <r>
    <n v="77600857"/>
    <x v="42"/>
    <x v="13"/>
  </r>
  <r>
    <n v="77600859"/>
    <x v="7"/>
    <x v="14"/>
  </r>
  <r>
    <n v="77600862"/>
    <x v="10"/>
    <x v="5"/>
  </r>
  <r>
    <n v="77600863"/>
    <x v="11"/>
    <x v="10"/>
  </r>
  <r>
    <n v="77600867"/>
    <x v="7"/>
    <x v="7"/>
  </r>
  <r>
    <n v="77600870"/>
    <x v="12"/>
    <x v="5"/>
  </r>
  <r>
    <n v="77600875"/>
    <x v="12"/>
    <x v="5"/>
  </r>
  <r>
    <n v="77600876"/>
    <x v="12"/>
    <x v="5"/>
  </r>
  <r>
    <n v="77600877"/>
    <x v="10"/>
    <x v="2"/>
  </r>
  <r>
    <n v="77600890"/>
    <x v="5"/>
    <x v="15"/>
  </r>
  <r>
    <n v="77600898"/>
    <x v="10"/>
    <x v="0"/>
  </r>
  <r>
    <n v="77600899"/>
    <x v="10"/>
    <x v="0"/>
  </r>
  <r>
    <n v="77600900"/>
    <x v="0"/>
    <x v="1"/>
  </r>
  <r>
    <n v="77600901"/>
    <x v="10"/>
    <x v="3"/>
  </r>
  <r>
    <n v="77600911"/>
    <x v="0"/>
    <x v="8"/>
  </r>
  <r>
    <n v="77600917"/>
    <x v="11"/>
    <x v="2"/>
  </r>
  <r>
    <n v="77600919"/>
    <x v="7"/>
    <x v="12"/>
  </r>
  <r>
    <n v="77600920"/>
    <x v="7"/>
    <x v="3"/>
  </r>
  <r>
    <n v="77600921"/>
    <x v="10"/>
    <x v="5"/>
  </r>
  <r>
    <n v="77600922"/>
    <x v="10"/>
    <x v="3"/>
  </r>
  <r>
    <n v="77600923"/>
    <x v="10"/>
    <x v="6"/>
  </r>
  <r>
    <n v="77600924"/>
    <x v="7"/>
    <x v="9"/>
  </r>
  <r>
    <n v="77600925"/>
    <x v="4"/>
    <x v="13"/>
  </r>
  <r>
    <n v="77600928"/>
    <x v="0"/>
    <x v="0"/>
  </r>
  <r>
    <n v="77600931"/>
    <x v="12"/>
    <x v="2"/>
  </r>
  <r>
    <n v="77600954"/>
    <x v="3"/>
    <x v="2"/>
  </r>
  <r>
    <n v="77600959"/>
    <x v="10"/>
    <x v="1"/>
  </r>
  <r>
    <n v="77600962"/>
    <x v="7"/>
    <x v="1"/>
  </r>
  <r>
    <n v="77600964"/>
    <x v="4"/>
    <x v="16"/>
  </r>
  <r>
    <n v="77600965"/>
    <x v="10"/>
    <x v="4"/>
  </r>
  <r>
    <n v="77600966"/>
    <x v="10"/>
    <x v="0"/>
  </r>
  <r>
    <n v="77600970"/>
    <x v="7"/>
    <x v="12"/>
  </r>
  <r>
    <n v="77600972"/>
    <x v="10"/>
    <x v="4"/>
  </r>
  <r>
    <n v="77600973"/>
    <x v="10"/>
    <x v="13"/>
  </r>
  <r>
    <n v="77600977"/>
    <x v="3"/>
    <x v="12"/>
  </r>
  <r>
    <n v="77600979"/>
    <x v="40"/>
    <x v="4"/>
  </r>
  <r>
    <n v="77600980"/>
    <x v="3"/>
    <x v="18"/>
  </r>
  <r>
    <n v="77600984"/>
    <x v="7"/>
    <x v="8"/>
  </r>
  <r>
    <n v="77600986"/>
    <x v="3"/>
    <x v="15"/>
  </r>
  <r>
    <n v="77600987"/>
    <x v="11"/>
    <x v="17"/>
  </r>
  <r>
    <n v="77600988"/>
    <x v="10"/>
    <x v="0"/>
  </r>
  <r>
    <n v="77600991"/>
    <x v="10"/>
    <x v="8"/>
  </r>
  <r>
    <n v="77600992"/>
    <x v="21"/>
    <x v="10"/>
  </r>
  <r>
    <n v="77600993"/>
    <x v="22"/>
    <x v="16"/>
  </r>
  <r>
    <n v="77600996"/>
    <x v="3"/>
    <x v="7"/>
  </r>
  <r>
    <n v="77600997"/>
    <x v="7"/>
    <x v="14"/>
  </r>
  <r>
    <n v="77600998"/>
    <x v="10"/>
    <x v="2"/>
  </r>
  <r>
    <n v="77601002"/>
    <x v="7"/>
    <x v="4"/>
  </r>
  <r>
    <n v="77601007"/>
    <x v="12"/>
    <x v="17"/>
  </r>
  <r>
    <n v="77601008"/>
    <x v="7"/>
    <x v="8"/>
  </r>
  <r>
    <n v="77601009"/>
    <x v="40"/>
    <x v="10"/>
  </r>
  <r>
    <n v="77601010"/>
    <x v="40"/>
    <x v="10"/>
  </r>
  <r>
    <n v="77601012"/>
    <x v="10"/>
    <x v="5"/>
  </r>
  <r>
    <n v="77601013"/>
    <x v="10"/>
    <x v="5"/>
  </r>
  <r>
    <n v="77601014"/>
    <x v="22"/>
    <x v="10"/>
  </r>
  <r>
    <n v="77601021"/>
    <x v="10"/>
    <x v="7"/>
  </r>
  <r>
    <n v="77601022"/>
    <x v="7"/>
    <x v="15"/>
  </r>
  <r>
    <n v="77601023"/>
    <x v="7"/>
    <x v="17"/>
  </r>
  <r>
    <n v="77601029"/>
    <x v="10"/>
    <x v="13"/>
  </r>
  <r>
    <n v="77601036"/>
    <x v="10"/>
    <x v="7"/>
  </r>
  <r>
    <n v="77601037"/>
    <x v="22"/>
    <x v="2"/>
  </r>
  <r>
    <n v="77601041"/>
    <x v="41"/>
    <x v="18"/>
  </r>
  <r>
    <n v="77601044"/>
    <x v="10"/>
    <x v="7"/>
  </r>
  <r>
    <n v="77601047"/>
    <x v="1"/>
    <x v="6"/>
  </r>
  <r>
    <n v="77601050"/>
    <x v="10"/>
    <x v="6"/>
  </r>
  <r>
    <n v="77601054"/>
    <x v="10"/>
    <x v="0"/>
  </r>
  <r>
    <n v="77601058"/>
    <x v="10"/>
    <x v="7"/>
  </r>
  <r>
    <n v="77601059"/>
    <x v="40"/>
    <x v="4"/>
  </r>
  <r>
    <n v="77601075"/>
    <x v="10"/>
    <x v="9"/>
  </r>
  <r>
    <n v="77601081"/>
    <x v="7"/>
    <x v="12"/>
  </r>
  <r>
    <n v="77601083"/>
    <x v="7"/>
    <x v="12"/>
  </r>
  <r>
    <n v="77601084"/>
    <x v="7"/>
    <x v="12"/>
  </r>
  <r>
    <n v="77601085"/>
    <x v="7"/>
    <x v="12"/>
  </r>
  <r>
    <n v="77601095"/>
    <x v="0"/>
    <x v="6"/>
  </r>
  <r>
    <n v="77601097"/>
    <x v="10"/>
    <x v="5"/>
  </r>
  <r>
    <n v="77601101"/>
    <x v="5"/>
    <x v="10"/>
  </r>
  <r>
    <n v="77601102"/>
    <x v="40"/>
    <x v="4"/>
  </r>
  <r>
    <n v="77601106"/>
    <x v="3"/>
    <x v="10"/>
  </r>
  <r>
    <n v="77601110"/>
    <x v="10"/>
    <x v="5"/>
  </r>
  <r>
    <n v="77601113"/>
    <x v="12"/>
    <x v="5"/>
  </r>
  <r>
    <n v="77601114"/>
    <x v="7"/>
    <x v="15"/>
  </r>
  <r>
    <n v="77601116"/>
    <x v="10"/>
    <x v="0"/>
  </r>
  <r>
    <n v="77601117"/>
    <x v="10"/>
    <x v="0"/>
  </r>
  <r>
    <n v="77601118"/>
    <x v="10"/>
    <x v="11"/>
  </r>
  <r>
    <n v="77601120"/>
    <x v="10"/>
    <x v="2"/>
  </r>
  <r>
    <n v="77601121"/>
    <x v="12"/>
    <x v="7"/>
  </r>
  <r>
    <n v="77601123"/>
    <x v="12"/>
    <x v="14"/>
  </r>
  <r>
    <n v="77601124"/>
    <x v="12"/>
    <x v="14"/>
  </r>
  <r>
    <n v="77601127"/>
    <x v="1"/>
    <x v="18"/>
  </r>
  <r>
    <n v="77601130"/>
    <x v="10"/>
    <x v="2"/>
  </r>
  <r>
    <n v="77601135"/>
    <x v="5"/>
    <x v="12"/>
  </r>
  <r>
    <n v="77601136"/>
    <x v="0"/>
    <x v="0"/>
  </r>
  <r>
    <n v="77601141"/>
    <x v="10"/>
    <x v="17"/>
  </r>
  <r>
    <n v="77601145"/>
    <x v="41"/>
    <x v="10"/>
  </r>
  <r>
    <n v="77601150"/>
    <x v="10"/>
    <x v="12"/>
  </r>
  <r>
    <n v="77601156"/>
    <x v="3"/>
    <x v="1"/>
  </r>
  <r>
    <n v="77601158"/>
    <x v="12"/>
    <x v="2"/>
  </r>
  <r>
    <n v="77601163"/>
    <x v="10"/>
    <x v="15"/>
  </r>
  <r>
    <n v="77601164"/>
    <x v="12"/>
    <x v="6"/>
  </r>
  <r>
    <n v="77601165"/>
    <x v="10"/>
    <x v="2"/>
  </r>
  <r>
    <n v="77601166"/>
    <x v="12"/>
    <x v="6"/>
  </r>
  <r>
    <n v="77601174"/>
    <x v="10"/>
    <x v="5"/>
  </r>
  <r>
    <n v="77601175"/>
    <x v="10"/>
    <x v="14"/>
  </r>
  <r>
    <n v="77601176"/>
    <x v="10"/>
    <x v="14"/>
  </r>
  <r>
    <n v="77601178"/>
    <x v="10"/>
    <x v="18"/>
  </r>
  <r>
    <n v="77601180"/>
    <x v="9"/>
    <x v="2"/>
  </r>
  <r>
    <n v="77601181"/>
    <x v="7"/>
    <x v="16"/>
  </r>
  <r>
    <n v="77601182"/>
    <x v="7"/>
    <x v="16"/>
  </r>
  <r>
    <n v="77601189"/>
    <x v="7"/>
    <x v="11"/>
  </r>
  <r>
    <n v="77601198"/>
    <x v="10"/>
    <x v="0"/>
  </r>
  <r>
    <n v="77601213"/>
    <x v="10"/>
    <x v="0"/>
  </r>
  <r>
    <n v="77601216"/>
    <x v="10"/>
    <x v="0"/>
  </r>
  <r>
    <n v="77601217"/>
    <x v="40"/>
    <x v="10"/>
  </r>
  <r>
    <n v="77601218"/>
    <x v="40"/>
    <x v="10"/>
  </r>
  <r>
    <n v="77601222"/>
    <x v="10"/>
    <x v="5"/>
  </r>
  <r>
    <n v="77601223"/>
    <x v="12"/>
    <x v="7"/>
  </r>
  <r>
    <n v="77601224"/>
    <x v="10"/>
    <x v="5"/>
  </r>
  <r>
    <n v="77601225"/>
    <x v="10"/>
    <x v="5"/>
  </r>
  <r>
    <n v="77601228"/>
    <x v="40"/>
    <x v="8"/>
  </r>
  <r>
    <n v="77601229"/>
    <x v="10"/>
    <x v="2"/>
  </r>
  <r>
    <n v="77601232"/>
    <x v="10"/>
    <x v="17"/>
  </r>
  <r>
    <n v="77601234"/>
    <x v="10"/>
    <x v="15"/>
  </r>
  <r>
    <n v="77601236"/>
    <x v="3"/>
    <x v="8"/>
  </r>
  <r>
    <n v="77601240"/>
    <x v="10"/>
    <x v="11"/>
  </r>
  <r>
    <n v="77601241"/>
    <x v="7"/>
    <x v="11"/>
  </r>
  <r>
    <n v="77601242"/>
    <x v="41"/>
    <x v="12"/>
  </r>
  <r>
    <n v="77601243"/>
    <x v="0"/>
    <x v="11"/>
  </r>
  <r>
    <n v="77601244"/>
    <x v="40"/>
    <x v="10"/>
  </r>
  <r>
    <n v="77601246"/>
    <x v="3"/>
    <x v="15"/>
  </r>
  <r>
    <n v="77601248"/>
    <x v="12"/>
    <x v="12"/>
  </r>
  <r>
    <n v="77601251"/>
    <x v="7"/>
    <x v="11"/>
  </r>
  <r>
    <n v="77601256"/>
    <x v="10"/>
    <x v="5"/>
  </r>
  <r>
    <n v="77601258"/>
    <x v="10"/>
    <x v="13"/>
  </r>
  <r>
    <n v="77601259"/>
    <x v="10"/>
    <x v="5"/>
  </r>
  <r>
    <n v="77601260"/>
    <x v="3"/>
    <x v="18"/>
  </r>
  <r>
    <n v="77601263"/>
    <x v="0"/>
    <x v="6"/>
  </r>
  <r>
    <n v="77601271"/>
    <x v="10"/>
    <x v="4"/>
  </r>
  <r>
    <n v="77601274"/>
    <x v="7"/>
    <x v="4"/>
  </r>
  <r>
    <n v="77601278"/>
    <x v="10"/>
    <x v="8"/>
  </r>
  <r>
    <n v="77601280"/>
    <x v="11"/>
    <x v="16"/>
  </r>
  <r>
    <n v="77601282"/>
    <x v="40"/>
    <x v="9"/>
  </r>
  <r>
    <n v="77601283"/>
    <x v="40"/>
    <x v="2"/>
  </r>
  <r>
    <n v="77601285"/>
    <x v="12"/>
    <x v="2"/>
  </r>
  <r>
    <n v="77601286"/>
    <x v="10"/>
    <x v="5"/>
  </r>
  <r>
    <n v="77601287"/>
    <x v="10"/>
    <x v="15"/>
  </r>
  <r>
    <n v="77601288"/>
    <x v="10"/>
    <x v="15"/>
  </r>
  <r>
    <n v="77601289"/>
    <x v="10"/>
    <x v="15"/>
  </r>
  <r>
    <n v="77601290"/>
    <x v="10"/>
    <x v="15"/>
  </r>
  <r>
    <n v="77601292"/>
    <x v="10"/>
    <x v="8"/>
  </r>
  <r>
    <n v="77601294"/>
    <x v="10"/>
    <x v="10"/>
  </r>
  <r>
    <n v="77601296"/>
    <x v="0"/>
    <x v="0"/>
  </r>
  <r>
    <n v="77601299"/>
    <x v="10"/>
    <x v="6"/>
  </r>
  <r>
    <n v="77601303"/>
    <x v="10"/>
    <x v="12"/>
  </r>
  <r>
    <n v="77601307"/>
    <x v="10"/>
    <x v="3"/>
  </r>
  <r>
    <n v="77601308"/>
    <x v="10"/>
    <x v="4"/>
  </r>
  <r>
    <n v="77601309"/>
    <x v="3"/>
    <x v="12"/>
  </r>
  <r>
    <n v="77601310"/>
    <x v="10"/>
    <x v="3"/>
  </r>
  <r>
    <n v="77601314"/>
    <x v="0"/>
    <x v="10"/>
  </r>
  <r>
    <n v="77601315"/>
    <x v="10"/>
    <x v="17"/>
  </r>
  <r>
    <n v="77601322"/>
    <x v="10"/>
    <x v="5"/>
  </r>
  <r>
    <n v="77601323"/>
    <x v="10"/>
    <x v="5"/>
  </r>
  <r>
    <n v="77601324"/>
    <x v="10"/>
    <x v="9"/>
  </r>
  <r>
    <n v="77601329"/>
    <x v="10"/>
    <x v="6"/>
  </r>
  <r>
    <n v="77601330"/>
    <x v="10"/>
    <x v="4"/>
  </r>
  <r>
    <n v="77601331"/>
    <x v="10"/>
    <x v="4"/>
  </r>
  <r>
    <n v="77601333"/>
    <x v="7"/>
    <x v="13"/>
  </r>
  <r>
    <n v="77601334"/>
    <x v="7"/>
    <x v="13"/>
  </r>
  <r>
    <n v="77601335"/>
    <x v="7"/>
    <x v="13"/>
  </r>
  <r>
    <n v="77601336"/>
    <x v="7"/>
    <x v="13"/>
  </r>
  <r>
    <n v="77601337"/>
    <x v="7"/>
    <x v="13"/>
  </r>
  <r>
    <n v="77601338"/>
    <x v="7"/>
    <x v="13"/>
  </r>
  <r>
    <n v="77601339"/>
    <x v="7"/>
    <x v="13"/>
  </r>
  <r>
    <n v="77601340"/>
    <x v="7"/>
    <x v="13"/>
  </r>
  <r>
    <n v="77601341"/>
    <x v="7"/>
    <x v="13"/>
  </r>
  <r>
    <n v="77601344"/>
    <x v="7"/>
    <x v="13"/>
  </r>
  <r>
    <n v="77601345"/>
    <x v="7"/>
    <x v="13"/>
  </r>
  <r>
    <n v="77601346"/>
    <x v="7"/>
    <x v="13"/>
  </r>
  <r>
    <n v="77601347"/>
    <x v="7"/>
    <x v="13"/>
  </r>
  <r>
    <n v="77601348"/>
    <x v="7"/>
    <x v="13"/>
  </r>
  <r>
    <n v="77601350"/>
    <x v="7"/>
    <x v="13"/>
  </r>
  <r>
    <n v="77601351"/>
    <x v="7"/>
    <x v="13"/>
  </r>
  <r>
    <n v="77601353"/>
    <x v="7"/>
    <x v="13"/>
  </r>
  <r>
    <n v="77601354"/>
    <x v="7"/>
    <x v="13"/>
  </r>
  <r>
    <n v="77601355"/>
    <x v="7"/>
    <x v="13"/>
  </r>
  <r>
    <n v="77601356"/>
    <x v="7"/>
    <x v="13"/>
  </r>
  <r>
    <n v="77601357"/>
    <x v="7"/>
    <x v="13"/>
  </r>
  <r>
    <n v="77601359"/>
    <x v="7"/>
    <x v="13"/>
  </r>
  <r>
    <n v="77601360"/>
    <x v="7"/>
    <x v="13"/>
  </r>
  <r>
    <n v="77601361"/>
    <x v="7"/>
    <x v="13"/>
  </r>
  <r>
    <n v="77601362"/>
    <x v="7"/>
    <x v="13"/>
  </r>
  <r>
    <n v="77601363"/>
    <x v="7"/>
    <x v="13"/>
  </r>
  <r>
    <n v="77601364"/>
    <x v="7"/>
    <x v="13"/>
  </r>
  <r>
    <n v="77601365"/>
    <x v="7"/>
    <x v="13"/>
  </r>
  <r>
    <n v="77601366"/>
    <x v="7"/>
    <x v="16"/>
  </r>
  <r>
    <n v="77601367"/>
    <x v="7"/>
    <x v="13"/>
  </r>
  <r>
    <n v="77601368"/>
    <x v="7"/>
    <x v="13"/>
  </r>
  <r>
    <n v="77601369"/>
    <x v="7"/>
    <x v="13"/>
  </r>
  <r>
    <n v="77601370"/>
    <x v="7"/>
    <x v="13"/>
  </r>
  <r>
    <n v="77601371"/>
    <x v="7"/>
    <x v="13"/>
  </r>
  <r>
    <n v="77601372"/>
    <x v="7"/>
    <x v="13"/>
  </r>
  <r>
    <n v="77601373"/>
    <x v="7"/>
    <x v="13"/>
  </r>
  <r>
    <n v="77601374"/>
    <x v="7"/>
    <x v="13"/>
  </r>
  <r>
    <n v="77601375"/>
    <x v="7"/>
    <x v="13"/>
  </r>
  <r>
    <n v="77601376"/>
    <x v="7"/>
    <x v="13"/>
  </r>
  <r>
    <n v="77601377"/>
    <x v="7"/>
    <x v="13"/>
  </r>
  <r>
    <n v="77601378"/>
    <x v="7"/>
    <x v="13"/>
  </r>
  <r>
    <n v="77601379"/>
    <x v="7"/>
    <x v="13"/>
  </r>
  <r>
    <n v="77601380"/>
    <x v="7"/>
    <x v="13"/>
  </r>
  <r>
    <n v="77601381"/>
    <x v="7"/>
    <x v="13"/>
  </r>
  <r>
    <n v="77601382"/>
    <x v="7"/>
    <x v="13"/>
  </r>
  <r>
    <n v="77601383"/>
    <x v="7"/>
    <x v="13"/>
  </r>
  <r>
    <n v="77601384"/>
    <x v="7"/>
    <x v="13"/>
  </r>
  <r>
    <n v="77601385"/>
    <x v="7"/>
    <x v="13"/>
  </r>
  <r>
    <n v="77601386"/>
    <x v="7"/>
    <x v="13"/>
  </r>
  <r>
    <n v="77601387"/>
    <x v="7"/>
    <x v="13"/>
  </r>
  <r>
    <n v="77601388"/>
    <x v="7"/>
    <x v="13"/>
  </r>
  <r>
    <n v="77601389"/>
    <x v="7"/>
    <x v="13"/>
  </r>
  <r>
    <n v="77601390"/>
    <x v="7"/>
    <x v="13"/>
  </r>
  <r>
    <n v="77601391"/>
    <x v="7"/>
    <x v="13"/>
  </r>
  <r>
    <n v="77601392"/>
    <x v="7"/>
    <x v="13"/>
  </r>
  <r>
    <n v="77601393"/>
    <x v="7"/>
    <x v="13"/>
  </r>
  <r>
    <n v="77601394"/>
    <x v="7"/>
    <x v="13"/>
  </r>
  <r>
    <n v="77601395"/>
    <x v="7"/>
    <x v="13"/>
  </r>
  <r>
    <n v="77601396"/>
    <x v="7"/>
    <x v="13"/>
  </r>
  <r>
    <n v="77601397"/>
    <x v="7"/>
    <x v="13"/>
  </r>
  <r>
    <n v="77601398"/>
    <x v="7"/>
    <x v="13"/>
  </r>
  <r>
    <n v="77601399"/>
    <x v="7"/>
    <x v="13"/>
  </r>
  <r>
    <n v="77601400"/>
    <x v="7"/>
    <x v="13"/>
  </r>
  <r>
    <n v="77601401"/>
    <x v="7"/>
    <x v="13"/>
  </r>
  <r>
    <n v="77601402"/>
    <x v="7"/>
    <x v="13"/>
  </r>
  <r>
    <n v="77601403"/>
    <x v="7"/>
    <x v="13"/>
  </r>
  <r>
    <n v="77601404"/>
    <x v="7"/>
    <x v="13"/>
  </r>
  <r>
    <n v="77601405"/>
    <x v="7"/>
    <x v="13"/>
  </r>
  <r>
    <n v="77601406"/>
    <x v="7"/>
    <x v="13"/>
  </r>
  <r>
    <n v="77601407"/>
    <x v="7"/>
    <x v="13"/>
  </r>
  <r>
    <n v="77601408"/>
    <x v="7"/>
    <x v="13"/>
  </r>
  <r>
    <n v="77601409"/>
    <x v="7"/>
    <x v="13"/>
  </r>
  <r>
    <n v="77601410"/>
    <x v="7"/>
    <x v="13"/>
  </r>
  <r>
    <n v="77601411"/>
    <x v="7"/>
    <x v="13"/>
  </r>
  <r>
    <n v="77601412"/>
    <x v="7"/>
    <x v="13"/>
  </r>
  <r>
    <n v="77601413"/>
    <x v="7"/>
    <x v="13"/>
  </r>
  <r>
    <n v="77601414"/>
    <x v="7"/>
    <x v="13"/>
  </r>
  <r>
    <n v="77601415"/>
    <x v="7"/>
    <x v="13"/>
  </r>
  <r>
    <n v="77601416"/>
    <x v="7"/>
    <x v="13"/>
  </r>
  <r>
    <n v="77601417"/>
    <x v="7"/>
    <x v="13"/>
  </r>
  <r>
    <n v="77601418"/>
    <x v="7"/>
    <x v="13"/>
  </r>
  <r>
    <n v="77601419"/>
    <x v="7"/>
    <x v="13"/>
  </r>
  <r>
    <n v="77601420"/>
    <x v="7"/>
    <x v="13"/>
  </r>
  <r>
    <n v="77601421"/>
    <x v="7"/>
    <x v="13"/>
  </r>
  <r>
    <n v="77601422"/>
    <x v="7"/>
    <x v="13"/>
  </r>
  <r>
    <n v="77601423"/>
    <x v="7"/>
    <x v="13"/>
  </r>
  <r>
    <n v="77601424"/>
    <x v="7"/>
    <x v="13"/>
  </r>
  <r>
    <n v="77601425"/>
    <x v="7"/>
    <x v="13"/>
  </r>
  <r>
    <n v="77601426"/>
    <x v="7"/>
    <x v="13"/>
  </r>
  <r>
    <n v="77601427"/>
    <x v="7"/>
    <x v="13"/>
  </r>
  <r>
    <n v="77601428"/>
    <x v="7"/>
    <x v="13"/>
  </r>
  <r>
    <n v="77601429"/>
    <x v="7"/>
    <x v="13"/>
  </r>
  <r>
    <n v="77601430"/>
    <x v="7"/>
    <x v="13"/>
  </r>
  <r>
    <n v="77601431"/>
    <x v="7"/>
    <x v="13"/>
  </r>
  <r>
    <n v="77601432"/>
    <x v="7"/>
    <x v="13"/>
  </r>
  <r>
    <n v="77601433"/>
    <x v="7"/>
    <x v="13"/>
  </r>
  <r>
    <n v="77601434"/>
    <x v="7"/>
    <x v="13"/>
  </r>
  <r>
    <n v="77601435"/>
    <x v="7"/>
    <x v="13"/>
  </r>
  <r>
    <n v="77601436"/>
    <x v="7"/>
    <x v="13"/>
  </r>
  <r>
    <n v="77601437"/>
    <x v="7"/>
    <x v="13"/>
  </r>
  <r>
    <n v="77601438"/>
    <x v="7"/>
    <x v="13"/>
  </r>
  <r>
    <n v="77601439"/>
    <x v="7"/>
    <x v="13"/>
  </r>
  <r>
    <n v="77601440"/>
    <x v="7"/>
    <x v="13"/>
  </r>
  <r>
    <n v="77601441"/>
    <x v="7"/>
    <x v="13"/>
  </r>
  <r>
    <n v="77601442"/>
    <x v="7"/>
    <x v="13"/>
  </r>
  <r>
    <n v="77601443"/>
    <x v="7"/>
    <x v="13"/>
  </r>
  <r>
    <n v="77601444"/>
    <x v="7"/>
    <x v="13"/>
  </r>
  <r>
    <n v="77601445"/>
    <x v="7"/>
    <x v="13"/>
  </r>
  <r>
    <n v="77601446"/>
    <x v="7"/>
    <x v="13"/>
  </r>
  <r>
    <n v="77601447"/>
    <x v="7"/>
    <x v="13"/>
  </r>
  <r>
    <n v="77601448"/>
    <x v="7"/>
    <x v="13"/>
  </r>
  <r>
    <n v="77601449"/>
    <x v="7"/>
    <x v="13"/>
  </r>
  <r>
    <n v="77601450"/>
    <x v="7"/>
    <x v="13"/>
  </r>
  <r>
    <n v="77601451"/>
    <x v="7"/>
    <x v="13"/>
  </r>
  <r>
    <n v="77601452"/>
    <x v="7"/>
    <x v="13"/>
  </r>
  <r>
    <n v="77601453"/>
    <x v="7"/>
    <x v="13"/>
  </r>
  <r>
    <n v="77601454"/>
    <x v="7"/>
    <x v="13"/>
  </r>
  <r>
    <n v="77601455"/>
    <x v="7"/>
    <x v="13"/>
  </r>
  <r>
    <n v="77601456"/>
    <x v="7"/>
    <x v="13"/>
  </r>
  <r>
    <n v="77601457"/>
    <x v="7"/>
    <x v="13"/>
  </r>
  <r>
    <n v="77601458"/>
    <x v="7"/>
    <x v="13"/>
  </r>
  <r>
    <n v="77601459"/>
    <x v="7"/>
    <x v="13"/>
  </r>
  <r>
    <n v="77601460"/>
    <x v="7"/>
    <x v="13"/>
  </r>
  <r>
    <n v="77601461"/>
    <x v="7"/>
    <x v="13"/>
  </r>
  <r>
    <n v="77601462"/>
    <x v="7"/>
    <x v="13"/>
  </r>
  <r>
    <n v="77601463"/>
    <x v="7"/>
    <x v="13"/>
  </r>
  <r>
    <n v="77601464"/>
    <x v="7"/>
    <x v="13"/>
  </r>
  <r>
    <n v="77601465"/>
    <x v="7"/>
    <x v="13"/>
  </r>
  <r>
    <n v="77601466"/>
    <x v="7"/>
    <x v="13"/>
  </r>
  <r>
    <n v="77601467"/>
    <x v="7"/>
    <x v="13"/>
  </r>
  <r>
    <n v="77601468"/>
    <x v="7"/>
    <x v="13"/>
  </r>
  <r>
    <n v="77601469"/>
    <x v="7"/>
    <x v="13"/>
  </r>
  <r>
    <n v="77601470"/>
    <x v="7"/>
    <x v="13"/>
  </r>
  <r>
    <n v="77601471"/>
    <x v="7"/>
    <x v="13"/>
  </r>
  <r>
    <n v="77601472"/>
    <x v="7"/>
    <x v="13"/>
  </r>
  <r>
    <n v="77601473"/>
    <x v="7"/>
    <x v="13"/>
  </r>
  <r>
    <n v="77601474"/>
    <x v="7"/>
    <x v="13"/>
  </r>
  <r>
    <n v="77601475"/>
    <x v="7"/>
    <x v="13"/>
  </r>
  <r>
    <n v="77601476"/>
    <x v="7"/>
    <x v="13"/>
  </r>
  <r>
    <n v="77601477"/>
    <x v="7"/>
    <x v="13"/>
  </r>
  <r>
    <n v="77601478"/>
    <x v="7"/>
    <x v="13"/>
  </r>
  <r>
    <n v="77601479"/>
    <x v="7"/>
    <x v="13"/>
  </r>
  <r>
    <n v="77601480"/>
    <x v="7"/>
    <x v="13"/>
  </r>
  <r>
    <n v="77601482"/>
    <x v="7"/>
    <x v="13"/>
  </r>
  <r>
    <n v="77601483"/>
    <x v="7"/>
    <x v="13"/>
  </r>
  <r>
    <n v="77601484"/>
    <x v="7"/>
    <x v="13"/>
  </r>
  <r>
    <n v="77601485"/>
    <x v="7"/>
    <x v="13"/>
  </r>
  <r>
    <n v="77601486"/>
    <x v="7"/>
    <x v="13"/>
  </r>
  <r>
    <n v="77601487"/>
    <x v="7"/>
    <x v="13"/>
  </r>
  <r>
    <n v="77601488"/>
    <x v="7"/>
    <x v="13"/>
  </r>
  <r>
    <n v="77601489"/>
    <x v="7"/>
    <x v="13"/>
  </r>
  <r>
    <n v="77601490"/>
    <x v="7"/>
    <x v="13"/>
  </r>
  <r>
    <n v="77601491"/>
    <x v="7"/>
    <x v="13"/>
  </r>
  <r>
    <n v="77601492"/>
    <x v="7"/>
    <x v="13"/>
  </r>
  <r>
    <n v="77601493"/>
    <x v="7"/>
    <x v="13"/>
  </r>
  <r>
    <n v="77601494"/>
    <x v="7"/>
    <x v="13"/>
  </r>
  <r>
    <n v="77601495"/>
    <x v="7"/>
    <x v="13"/>
  </r>
  <r>
    <n v="77601496"/>
    <x v="7"/>
    <x v="13"/>
  </r>
  <r>
    <n v="77601497"/>
    <x v="7"/>
    <x v="13"/>
  </r>
  <r>
    <n v="77601498"/>
    <x v="7"/>
    <x v="13"/>
  </r>
  <r>
    <n v="77601499"/>
    <x v="7"/>
    <x v="13"/>
  </r>
  <r>
    <n v="77601500"/>
    <x v="7"/>
    <x v="11"/>
  </r>
  <r>
    <n v="77601501"/>
    <x v="7"/>
    <x v="11"/>
  </r>
  <r>
    <n v="77601502"/>
    <x v="7"/>
    <x v="11"/>
  </r>
  <r>
    <n v="77601503"/>
    <x v="7"/>
    <x v="11"/>
  </r>
  <r>
    <n v="77601504"/>
    <x v="7"/>
    <x v="11"/>
  </r>
  <r>
    <n v="77601505"/>
    <x v="7"/>
    <x v="11"/>
  </r>
  <r>
    <n v="77601506"/>
    <x v="7"/>
    <x v="11"/>
  </r>
  <r>
    <n v="77601507"/>
    <x v="7"/>
    <x v="11"/>
  </r>
  <r>
    <n v="77601508"/>
    <x v="7"/>
    <x v="11"/>
  </r>
  <r>
    <n v="77601509"/>
    <x v="7"/>
    <x v="11"/>
  </r>
  <r>
    <n v="77601510"/>
    <x v="7"/>
    <x v="11"/>
  </r>
  <r>
    <n v="77601511"/>
    <x v="7"/>
    <x v="11"/>
  </r>
  <r>
    <n v="77601512"/>
    <x v="7"/>
    <x v="11"/>
  </r>
  <r>
    <n v="77601513"/>
    <x v="7"/>
    <x v="11"/>
  </r>
  <r>
    <n v="77601514"/>
    <x v="7"/>
    <x v="11"/>
  </r>
  <r>
    <n v="77601515"/>
    <x v="7"/>
    <x v="11"/>
  </r>
  <r>
    <n v="77601516"/>
    <x v="7"/>
    <x v="11"/>
  </r>
  <r>
    <n v="77601517"/>
    <x v="7"/>
    <x v="11"/>
  </r>
  <r>
    <n v="77601518"/>
    <x v="7"/>
    <x v="11"/>
  </r>
  <r>
    <n v="77601519"/>
    <x v="7"/>
    <x v="11"/>
  </r>
  <r>
    <n v="77601520"/>
    <x v="7"/>
    <x v="13"/>
  </r>
  <r>
    <n v="77601522"/>
    <x v="7"/>
    <x v="11"/>
  </r>
  <r>
    <n v="77601523"/>
    <x v="7"/>
    <x v="11"/>
  </r>
  <r>
    <n v="77601524"/>
    <x v="7"/>
    <x v="11"/>
  </r>
  <r>
    <n v="77601525"/>
    <x v="7"/>
    <x v="11"/>
  </r>
  <r>
    <n v="77601526"/>
    <x v="7"/>
    <x v="11"/>
  </r>
  <r>
    <n v="77601527"/>
    <x v="7"/>
    <x v="11"/>
  </r>
  <r>
    <n v="77601528"/>
    <x v="7"/>
    <x v="11"/>
  </r>
  <r>
    <n v="77601529"/>
    <x v="7"/>
    <x v="11"/>
  </r>
  <r>
    <n v="77601530"/>
    <x v="7"/>
    <x v="11"/>
  </r>
  <r>
    <n v="77601531"/>
    <x v="7"/>
    <x v="11"/>
  </r>
  <r>
    <n v="77601532"/>
    <x v="7"/>
    <x v="4"/>
  </r>
  <r>
    <n v="77601534"/>
    <x v="7"/>
    <x v="4"/>
  </r>
  <r>
    <n v="77601538"/>
    <x v="22"/>
    <x v="18"/>
  </r>
  <r>
    <n v="77601540"/>
    <x v="22"/>
    <x v="18"/>
  </r>
  <r>
    <n v="77601541"/>
    <x v="22"/>
    <x v="16"/>
  </r>
  <r>
    <n v="77601544"/>
    <x v="10"/>
    <x v="17"/>
  </r>
  <r>
    <n v="77601546"/>
    <x v="10"/>
    <x v="17"/>
  </r>
  <r>
    <n v="77601547"/>
    <x v="10"/>
    <x v="11"/>
  </r>
  <r>
    <n v="77601548"/>
    <x v="40"/>
    <x v="9"/>
  </r>
  <r>
    <n v="77601554"/>
    <x v="7"/>
    <x v="15"/>
  </r>
  <r>
    <n v="77601561"/>
    <x v="40"/>
    <x v="9"/>
  </r>
  <r>
    <n v="77601566"/>
    <x v="12"/>
    <x v="5"/>
  </r>
  <r>
    <n v="77601571"/>
    <x v="10"/>
    <x v="4"/>
  </r>
  <r>
    <n v="77601572"/>
    <x v="10"/>
    <x v="5"/>
  </r>
  <r>
    <n v="77601579"/>
    <x v="7"/>
    <x v="12"/>
  </r>
  <r>
    <n v="77601580"/>
    <x v="7"/>
    <x v="12"/>
  </r>
  <r>
    <n v="77601581"/>
    <x v="0"/>
    <x v="15"/>
  </r>
  <r>
    <n v="77601582"/>
    <x v="3"/>
    <x v="11"/>
  </r>
  <r>
    <n v="77601584"/>
    <x v="7"/>
    <x v="9"/>
  </r>
  <r>
    <n v="77601585"/>
    <x v="40"/>
    <x v="9"/>
  </r>
  <r>
    <n v="77601586"/>
    <x v="40"/>
    <x v="9"/>
  </r>
  <r>
    <n v="77601594"/>
    <x v="12"/>
    <x v="17"/>
  </r>
  <r>
    <n v="77601595"/>
    <x v="5"/>
    <x v="2"/>
  </r>
  <r>
    <n v="77601596"/>
    <x v="42"/>
    <x v="2"/>
  </r>
  <r>
    <n v="77601599"/>
    <x v="10"/>
    <x v="8"/>
  </r>
  <r>
    <n v="77601600"/>
    <x v="3"/>
    <x v="17"/>
  </r>
  <r>
    <n v="77601601"/>
    <x v="3"/>
    <x v="1"/>
  </r>
  <r>
    <n v="77601603"/>
    <x v="10"/>
    <x v="7"/>
  </r>
  <r>
    <n v="77601608"/>
    <x v="7"/>
    <x v="0"/>
  </r>
  <r>
    <n v="77601609"/>
    <x v="40"/>
    <x v="12"/>
  </r>
  <r>
    <n v="77601610"/>
    <x v="5"/>
    <x v="1"/>
  </r>
  <r>
    <n v="77601611"/>
    <x v="5"/>
    <x v="10"/>
  </r>
  <r>
    <n v="77601612"/>
    <x v="5"/>
    <x v="1"/>
  </r>
  <r>
    <n v="77601615"/>
    <x v="10"/>
    <x v="13"/>
  </r>
  <r>
    <n v="77601618"/>
    <x v="40"/>
    <x v="8"/>
  </r>
  <r>
    <n v="77601619"/>
    <x v="0"/>
    <x v="7"/>
  </r>
  <r>
    <n v="77601620"/>
    <x v="40"/>
    <x v="12"/>
  </r>
  <r>
    <n v="77601621"/>
    <x v="5"/>
    <x v="15"/>
  </r>
  <r>
    <n v="77601622"/>
    <x v="7"/>
    <x v="1"/>
  </r>
  <r>
    <n v="77601623"/>
    <x v="7"/>
    <x v="8"/>
  </r>
  <r>
    <n v="77601626"/>
    <x v="41"/>
    <x v="12"/>
  </r>
  <r>
    <n v="77601628"/>
    <x v="10"/>
    <x v="6"/>
  </r>
  <r>
    <n v="77601629"/>
    <x v="10"/>
    <x v="6"/>
  </r>
  <r>
    <n v="77601630"/>
    <x v="10"/>
    <x v="7"/>
  </r>
  <r>
    <n v="77601634"/>
    <x v="0"/>
    <x v="7"/>
  </r>
  <r>
    <n v="77601636"/>
    <x v="5"/>
    <x v="9"/>
  </r>
  <r>
    <n v="77601637"/>
    <x v="7"/>
    <x v="0"/>
  </r>
  <r>
    <n v="77601638"/>
    <x v="10"/>
    <x v="4"/>
  </r>
  <r>
    <n v="77601640"/>
    <x v="10"/>
    <x v="2"/>
  </r>
  <r>
    <n v="77601641"/>
    <x v="10"/>
    <x v="15"/>
  </r>
  <r>
    <n v="77601642"/>
    <x v="10"/>
    <x v="0"/>
  </r>
  <r>
    <n v="77601645"/>
    <x v="10"/>
    <x v="9"/>
  </r>
  <r>
    <n v="77601646"/>
    <x v="7"/>
    <x v="2"/>
  </r>
  <r>
    <n v="77601647"/>
    <x v="22"/>
    <x v="17"/>
  </r>
  <r>
    <n v="77601649"/>
    <x v="12"/>
    <x v="16"/>
  </r>
  <r>
    <n v="77601651"/>
    <x v="40"/>
    <x v="18"/>
  </r>
  <r>
    <n v="77601652"/>
    <x v="40"/>
    <x v="18"/>
  </r>
  <r>
    <n v="77601653"/>
    <x v="40"/>
    <x v="17"/>
  </r>
  <r>
    <n v="77601654"/>
    <x v="4"/>
    <x v="4"/>
  </r>
  <r>
    <n v="77601655"/>
    <x v="0"/>
    <x v="1"/>
  </r>
  <r>
    <n v="77601656"/>
    <x v="4"/>
    <x v="13"/>
  </r>
  <r>
    <n v="77601659"/>
    <x v="10"/>
    <x v="0"/>
  </r>
  <r>
    <n v="77601661"/>
    <x v="40"/>
    <x v="8"/>
  </r>
  <r>
    <n v="77601662"/>
    <x v="10"/>
    <x v="2"/>
  </r>
  <r>
    <n v="77601663"/>
    <x v="10"/>
    <x v="5"/>
  </r>
  <r>
    <n v="77601667"/>
    <x v="40"/>
    <x v="16"/>
  </r>
  <r>
    <n v="77601669"/>
    <x v="10"/>
    <x v="13"/>
  </r>
  <r>
    <n v="77601670"/>
    <x v="40"/>
    <x v="6"/>
  </r>
  <r>
    <n v="77601671"/>
    <x v="1"/>
    <x v="16"/>
  </r>
  <r>
    <n v="77601672"/>
    <x v="40"/>
    <x v="6"/>
  </r>
  <r>
    <n v="77601674"/>
    <x v="10"/>
    <x v="15"/>
  </r>
  <r>
    <n v="77601675"/>
    <x v="10"/>
    <x v="17"/>
  </r>
  <r>
    <n v="77601676"/>
    <x v="10"/>
    <x v="3"/>
  </r>
  <r>
    <n v="77601678"/>
    <x v="10"/>
    <x v="1"/>
  </r>
  <r>
    <n v="77601681"/>
    <x v="10"/>
    <x v="8"/>
  </r>
  <r>
    <n v="77601682"/>
    <x v="10"/>
    <x v="8"/>
  </r>
  <r>
    <n v="77601683"/>
    <x v="5"/>
    <x v="1"/>
  </r>
  <r>
    <n v="77601685"/>
    <x v="10"/>
    <x v="13"/>
  </r>
  <r>
    <n v="77601686"/>
    <x v="10"/>
    <x v="15"/>
  </r>
  <r>
    <n v="77601689"/>
    <x v="10"/>
    <x v="8"/>
  </r>
  <r>
    <n v="77601690"/>
    <x v="10"/>
    <x v="13"/>
  </r>
  <r>
    <n v="77601691"/>
    <x v="10"/>
    <x v="13"/>
  </r>
  <r>
    <n v="77601693"/>
    <x v="7"/>
    <x v="1"/>
  </r>
  <r>
    <n v="77601694"/>
    <x v="7"/>
    <x v="1"/>
  </r>
  <r>
    <n v="77601695"/>
    <x v="10"/>
    <x v="8"/>
  </r>
  <r>
    <n v="77601698"/>
    <x v="40"/>
    <x v="10"/>
  </r>
  <r>
    <n v="77601699"/>
    <x v="40"/>
    <x v="16"/>
  </r>
  <r>
    <n v="77601703"/>
    <x v="10"/>
    <x v="6"/>
  </r>
  <r>
    <n v="77601705"/>
    <x v="21"/>
    <x v="9"/>
  </r>
  <r>
    <n v="77601707"/>
    <x v="10"/>
    <x v="18"/>
  </r>
  <r>
    <n v="77601708"/>
    <x v="12"/>
    <x v="2"/>
  </r>
  <r>
    <n v="77601712"/>
    <x v="41"/>
    <x v="0"/>
  </r>
  <r>
    <n v="77601713"/>
    <x v="7"/>
    <x v="9"/>
  </r>
  <r>
    <n v="77601715"/>
    <x v="7"/>
    <x v="2"/>
  </r>
  <r>
    <n v="77601718"/>
    <x v="10"/>
    <x v="18"/>
  </r>
  <r>
    <n v="77601720"/>
    <x v="12"/>
    <x v="12"/>
  </r>
  <r>
    <n v="77601721"/>
    <x v="40"/>
    <x v="17"/>
  </r>
  <r>
    <n v="77601723"/>
    <x v="1"/>
    <x v="13"/>
  </r>
  <r>
    <n v="77601725"/>
    <x v="10"/>
    <x v="18"/>
  </r>
  <r>
    <n v="77601728"/>
    <x v="7"/>
    <x v="3"/>
  </r>
  <r>
    <n v="77601729"/>
    <x v="10"/>
    <x v="4"/>
  </r>
  <r>
    <n v="77601731"/>
    <x v="40"/>
    <x v="16"/>
  </r>
  <r>
    <n v="77601734"/>
    <x v="10"/>
    <x v="6"/>
  </r>
  <r>
    <n v="77601736"/>
    <x v="10"/>
    <x v="14"/>
  </r>
  <r>
    <n v="77601743"/>
    <x v="7"/>
    <x v="1"/>
  </r>
  <r>
    <n v="77601744"/>
    <x v="10"/>
    <x v="6"/>
  </r>
  <r>
    <n v="77601745"/>
    <x v="0"/>
    <x v="7"/>
  </r>
  <r>
    <n v="77601746"/>
    <x v="10"/>
    <x v="15"/>
  </r>
  <r>
    <n v="77601747"/>
    <x v="10"/>
    <x v="4"/>
  </r>
  <r>
    <n v="77601748"/>
    <x v="12"/>
    <x v="3"/>
  </r>
  <r>
    <n v="77601751"/>
    <x v="2"/>
    <x v="5"/>
  </r>
  <r>
    <n v="77601756"/>
    <x v="22"/>
    <x v="2"/>
  </r>
  <r>
    <n v="77601757"/>
    <x v="10"/>
    <x v="11"/>
  </r>
  <r>
    <n v="77601758"/>
    <x v="41"/>
    <x v="16"/>
  </r>
  <r>
    <n v="77601762"/>
    <x v="12"/>
    <x v="4"/>
  </r>
  <r>
    <n v="77601763"/>
    <x v="0"/>
    <x v="13"/>
  </r>
  <r>
    <n v="77601765"/>
    <x v="10"/>
    <x v="11"/>
  </r>
  <r>
    <n v="77601766"/>
    <x v="10"/>
    <x v="6"/>
  </r>
  <r>
    <n v="77601770"/>
    <x v="40"/>
    <x v="12"/>
  </r>
  <r>
    <n v="77601774"/>
    <x v="10"/>
    <x v="8"/>
  </r>
  <r>
    <n v="77601775"/>
    <x v="5"/>
    <x v="15"/>
  </r>
  <r>
    <n v="77601778"/>
    <x v="10"/>
    <x v="4"/>
  </r>
  <r>
    <n v="77601781"/>
    <x v="5"/>
    <x v="15"/>
  </r>
  <r>
    <n v="77601783"/>
    <x v="10"/>
    <x v="4"/>
  </r>
  <r>
    <n v="77601786"/>
    <x v="10"/>
    <x v="5"/>
  </r>
  <r>
    <n v="77601787"/>
    <x v="10"/>
    <x v="0"/>
  </r>
  <r>
    <n v="77601790"/>
    <x v="10"/>
    <x v="1"/>
  </r>
  <r>
    <n v="77601791"/>
    <x v="12"/>
    <x v="14"/>
  </r>
  <r>
    <n v="77601792"/>
    <x v="10"/>
    <x v="9"/>
  </r>
  <r>
    <n v="77601793"/>
    <x v="40"/>
    <x v="10"/>
  </r>
  <r>
    <n v="77601794"/>
    <x v="10"/>
    <x v="5"/>
  </r>
  <r>
    <n v="77601800"/>
    <x v="10"/>
    <x v="13"/>
  </r>
  <r>
    <n v="77601801"/>
    <x v="41"/>
    <x v="0"/>
  </r>
  <r>
    <n v="77601803"/>
    <x v="7"/>
    <x v="1"/>
  </r>
  <r>
    <n v="77601806"/>
    <x v="7"/>
    <x v="3"/>
  </r>
  <r>
    <n v="77601808"/>
    <x v="7"/>
    <x v="14"/>
  </r>
  <r>
    <n v="77601810"/>
    <x v="7"/>
    <x v="18"/>
  </r>
  <r>
    <n v="77601811"/>
    <x v="7"/>
    <x v="13"/>
  </r>
  <r>
    <n v="77601813"/>
    <x v="10"/>
    <x v="1"/>
  </r>
  <r>
    <n v="77601818"/>
    <x v="7"/>
    <x v="15"/>
  </r>
  <r>
    <n v="77601819"/>
    <x v="10"/>
    <x v="16"/>
  </r>
  <r>
    <n v="77601821"/>
    <x v="10"/>
    <x v="3"/>
  </r>
  <r>
    <n v="77601825"/>
    <x v="7"/>
    <x v="16"/>
  </r>
  <r>
    <n v="77601826"/>
    <x v="7"/>
    <x v="16"/>
  </r>
  <r>
    <n v="77601827"/>
    <x v="7"/>
    <x v="5"/>
  </r>
  <r>
    <n v="77601828"/>
    <x v="10"/>
    <x v="18"/>
  </r>
  <r>
    <n v="77601829"/>
    <x v="12"/>
    <x v="17"/>
  </r>
  <r>
    <n v="77601831"/>
    <x v="40"/>
    <x v="2"/>
  </r>
  <r>
    <n v="77601832"/>
    <x v="10"/>
    <x v="16"/>
  </r>
  <r>
    <n v="77601833"/>
    <x v="10"/>
    <x v="12"/>
  </r>
  <r>
    <n v="77601834"/>
    <x v="0"/>
    <x v="0"/>
  </r>
  <r>
    <n v="77601840"/>
    <x v="0"/>
    <x v="0"/>
  </r>
  <r>
    <n v="77601845"/>
    <x v="22"/>
    <x v="18"/>
  </r>
  <r>
    <n v="77601846"/>
    <x v="7"/>
    <x v="12"/>
  </r>
  <r>
    <n v="77601849"/>
    <x v="10"/>
    <x v="12"/>
  </r>
  <r>
    <n v="77601856"/>
    <x v="40"/>
    <x v="12"/>
  </r>
  <r>
    <n v="77601857"/>
    <x v="10"/>
    <x v="4"/>
  </r>
  <r>
    <n v="77601859"/>
    <x v="3"/>
    <x v="1"/>
  </r>
  <r>
    <n v="77601861"/>
    <x v="10"/>
    <x v="12"/>
  </r>
  <r>
    <n v="77601862"/>
    <x v="10"/>
    <x v="18"/>
  </r>
  <r>
    <n v="77601864"/>
    <x v="10"/>
    <x v="8"/>
  </r>
  <r>
    <n v="77601869"/>
    <x v="0"/>
    <x v="0"/>
  </r>
  <r>
    <n v="77601870"/>
    <x v="10"/>
    <x v="5"/>
  </r>
  <r>
    <n v="77601871"/>
    <x v="40"/>
    <x v="9"/>
  </r>
  <r>
    <n v="77601872"/>
    <x v="40"/>
    <x v="9"/>
  </r>
  <r>
    <n v="77601873"/>
    <x v="3"/>
    <x v="7"/>
  </r>
  <r>
    <n v="77601874"/>
    <x v="5"/>
    <x v="10"/>
  </r>
  <r>
    <n v="77601875"/>
    <x v="12"/>
    <x v="4"/>
  </r>
  <r>
    <n v="77601877"/>
    <x v="3"/>
    <x v="18"/>
  </r>
  <r>
    <n v="77601878"/>
    <x v="11"/>
    <x v="15"/>
  </r>
  <r>
    <n v="77601879"/>
    <x v="10"/>
    <x v="3"/>
  </r>
  <r>
    <n v="77601883"/>
    <x v="10"/>
    <x v="0"/>
  </r>
  <r>
    <n v="77601886"/>
    <x v="22"/>
    <x v="6"/>
  </r>
  <r>
    <n v="77601887"/>
    <x v="22"/>
    <x v="6"/>
  </r>
  <r>
    <n v="77601888"/>
    <x v="21"/>
    <x v="9"/>
  </r>
  <r>
    <n v="77601889"/>
    <x v="12"/>
    <x v="10"/>
  </r>
  <r>
    <n v="77601890"/>
    <x v="5"/>
    <x v="9"/>
  </r>
  <r>
    <n v="77601892"/>
    <x v="5"/>
    <x v="16"/>
  </r>
  <r>
    <n v="77601893"/>
    <x v="40"/>
    <x v="6"/>
  </r>
  <r>
    <n v="77601896"/>
    <x v="10"/>
    <x v="5"/>
  </r>
  <r>
    <n v="77601899"/>
    <x v="22"/>
    <x v="16"/>
  </r>
  <r>
    <n v="77601901"/>
    <x v="10"/>
    <x v="4"/>
  </r>
  <r>
    <n v="77601905"/>
    <x v="10"/>
    <x v="2"/>
  </r>
  <r>
    <n v="77601906"/>
    <x v="10"/>
    <x v="2"/>
  </r>
  <r>
    <n v="77601910"/>
    <x v="10"/>
    <x v="11"/>
  </r>
  <r>
    <n v="77601911"/>
    <x v="40"/>
    <x v="10"/>
  </r>
  <r>
    <n v="77601913"/>
    <x v="10"/>
    <x v="5"/>
  </r>
  <r>
    <n v="77601915"/>
    <x v="4"/>
    <x v="11"/>
  </r>
  <r>
    <n v="77601921"/>
    <x v="10"/>
    <x v="13"/>
  </r>
  <r>
    <n v="77601923"/>
    <x v="0"/>
    <x v="10"/>
  </r>
  <r>
    <n v="77601925"/>
    <x v="0"/>
    <x v="9"/>
  </r>
  <r>
    <n v="77601926"/>
    <x v="7"/>
    <x v="18"/>
  </r>
  <r>
    <n v="77601927"/>
    <x v="22"/>
    <x v="2"/>
  </r>
  <r>
    <n v="77601928"/>
    <x v="10"/>
    <x v="17"/>
  </r>
  <r>
    <n v="77601929"/>
    <x v="12"/>
    <x v="10"/>
  </r>
  <r>
    <n v="77601930"/>
    <x v="10"/>
    <x v="6"/>
  </r>
  <r>
    <n v="77601934"/>
    <x v="0"/>
    <x v="12"/>
  </r>
  <r>
    <n v="77601939"/>
    <x v="10"/>
    <x v="6"/>
  </r>
  <r>
    <n v="77601944"/>
    <x v="10"/>
    <x v="0"/>
  </r>
  <r>
    <n v="77601945"/>
    <x v="3"/>
    <x v="11"/>
  </r>
  <r>
    <n v="77601946"/>
    <x v="3"/>
    <x v="18"/>
  </r>
  <r>
    <n v="77601948"/>
    <x v="10"/>
    <x v="0"/>
  </r>
  <r>
    <n v="77601950"/>
    <x v="12"/>
    <x v="15"/>
  </r>
  <r>
    <n v="77601951"/>
    <x v="10"/>
    <x v="8"/>
  </r>
  <r>
    <n v="77601952"/>
    <x v="12"/>
    <x v="13"/>
  </r>
  <r>
    <n v="77601956"/>
    <x v="10"/>
    <x v="6"/>
  </r>
  <r>
    <n v="77601957"/>
    <x v="7"/>
    <x v="13"/>
  </r>
  <r>
    <n v="77601958"/>
    <x v="7"/>
    <x v="13"/>
  </r>
  <r>
    <n v="77601959"/>
    <x v="7"/>
    <x v="13"/>
  </r>
  <r>
    <n v="77601960"/>
    <x v="12"/>
    <x v="18"/>
  </r>
  <r>
    <n v="77601961"/>
    <x v="10"/>
    <x v="0"/>
  </r>
  <r>
    <n v="77601962"/>
    <x v="10"/>
    <x v="0"/>
  </r>
  <r>
    <n v="77601963"/>
    <x v="10"/>
    <x v="11"/>
  </r>
  <r>
    <n v="77601964"/>
    <x v="10"/>
    <x v="17"/>
  </r>
  <r>
    <n v="77601966"/>
    <x v="7"/>
    <x v="16"/>
  </r>
  <r>
    <n v="77601969"/>
    <x v="7"/>
    <x v="11"/>
  </r>
  <r>
    <n v="77601970"/>
    <x v="1"/>
    <x v="0"/>
  </r>
  <r>
    <n v="77601971"/>
    <x v="1"/>
    <x v="5"/>
  </r>
  <r>
    <n v="77601973"/>
    <x v="3"/>
    <x v="18"/>
  </r>
  <r>
    <n v="77601976"/>
    <x v="5"/>
    <x v="8"/>
  </r>
  <r>
    <n v="77601977"/>
    <x v="12"/>
    <x v="12"/>
  </r>
  <r>
    <n v="77601987"/>
    <x v="10"/>
    <x v="8"/>
  </r>
  <r>
    <n v="77601988"/>
    <x v="10"/>
    <x v="8"/>
  </r>
  <r>
    <n v="77601990"/>
    <x v="7"/>
    <x v="10"/>
  </r>
  <r>
    <n v="77601992"/>
    <x v="12"/>
    <x v="10"/>
  </r>
  <r>
    <n v="77601995"/>
    <x v="10"/>
    <x v="1"/>
  </r>
  <r>
    <n v="77601996"/>
    <x v="10"/>
    <x v="18"/>
  </r>
  <r>
    <n v="77602003"/>
    <x v="3"/>
    <x v="15"/>
  </r>
  <r>
    <n v="77602004"/>
    <x v="40"/>
    <x v="12"/>
  </r>
  <r>
    <n v="77602007"/>
    <x v="10"/>
    <x v="11"/>
  </r>
  <r>
    <n v="77602010"/>
    <x v="22"/>
    <x v="6"/>
  </r>
  <r>
    <n v="77602013"/>
    <x v="7"/>
    <x v="16"/>
  </r>
  <r>
    <n v="77602015"/>
    <x v="7"/>
    <x v="13"/>
  </r>
  <r>
    <n v="77602017"/>
    <x v="10"/>
    <x v="10"/>
  </r>
  <r>
    <n v="77602021"/>
    <x v="10"/>
    <x v="1"/>
  </r>
  <r>
    <n v="77602024"/>
    <x v="7"/>
    <x v="1"/>
  </r>
  <r>
    <n v="77602028"/>
    <x v="10"/>
    <x v="9"/>
  </r>
  <r>
    <n v="77602030"/>
    <x v="10"/>
    <x v="0"/>
  </r>
  <r>
    <n v="77602031"/>
    <x v="10"/>
    <x v="0"/>
  </r>
  <r>
    <n v="77602035"/>
    <x v="10"/>
    <x v="13"/>
  </r>
  <r>
    <n v="77602040"/>
    <x v="7"/>
    <x v="2"/>
  </r>
  <r>
    <n v="77602041"/>
    <x v="10"/>
    <x v="1"/>
  </r>
  <r>
    <n v="77602042"/>
    <x v="10"/>
    <x v="8"/>
  </r>
  <r>
    <n v="77602045"/>
    <x v="22"/>
    <x v="16"/>
  </r>
  <r>
    <n v="77602047"/>
    <x v="0"/>
    <x v="1"/>
  </r>
  <r>
    <n v="77602048"/>
    <x v="11"/>
    <x v="15"/>
  </r>
  <r>
    <n v="77602049"/>
    <x v="10"/>
    <x v="7"/>
  </r>
  <r>
    <n v="77602050"/>
    <x v="10"/>
    <x v="5"/>
  </r>
  <r>
    <n v="77602052"/>
    <x v="10"/>
    <x v="15"/>
  </r>
  <r>
    <n v="77602055"/>
    <x v="3"/>
    <x v="15"/>
  </r>
  <r>
    <n v="77602063"/>
    <x v="10"/>
    <x v="4"/>
  </r>
  <r>
    <n v="77602065"/>
    <x v="40"/>
    <x v="11"/>
  </r>
  <r>
    <n v="77602067"/>
    <x v="41"/>
    <x v="16"/>
  </r>
  <r>
    <n v="77602068"/>
    <x v="10"/>
    <x v="0"/>
  </r>
  <r>
    <n v="77602069"/>
    <x v="10"/>
    <x v="0"/>
  </r>
  <r>
    <n v="77602070"/>
    <x v="34"/>
    <x v="9"/>
  </r>
  <r>
    <n v="77602072"/>
    <x v="22"/>
    <x v="9"/>
  </r>
  <r>
    <n v="77602073"/>
    <x v="7"/>
    <x v="13"/>
  </r>
  <r>
    <n v="77602074"/>
    <x v="21"/>
    <x v="10"/>
  </r>
  <r>
    <n v="77602075"/>
    <x v="7"/>
    <x v="13"/>
  </r>
  <r>
    <n v="77602078"/>
    <x v="7"/>
    <x v="13"/>
  </r>
  <r>
    <n v="77602081"/>
    <x v="7"/>
    <x v="13"/>
  </r>
  <r>
    <n v="77602082"/>
    <x v="10"/>
    <x v="16"/>
  </r>
  <r>
    <n v="77602084"/>
    <x v="3"/>
    <x v="16"/>
  </r>
  <r>
    <n v="77602085"/>
    <x v="12"/>
    <x v="10"/>
  </r>
  <r>
    <n v="77602086"/>
    <x v="7"/>
    <x v="8"/>
  </r>
  <r>
    <n v="77602087"/>
    <x v="7"/>
    <x v="18"/>
  </r>
  <r>
    <n v="77602089"/>
    <x v="42"/>
    <x v="15"/>
  </r>
  <r>
    <n v="77602092"/>
    <x v="7"/>
    <x v="17"/>
  </r>
  <r>
    <n v="77602096"/>
    <x v="7"/>
    <x v="17"/>
  </r>
  <r>
    <n v="77602098"/>
    <x v="7"/>
    <x v="13"/>
  </r>
  <r>
    <n v="77602099"/>
    <x v="7"/>
    <x v="13"/>
  </r>
  <r>
    <n v="77602100"/>
    <x v="7"/>
    <x v="6"/>
  </r>
  <r>
    <n v="77602103"/>
    <x v="5"/>
    <x v="9"/>
  </r>
  <r>
    <n v="77602107"/>
    <x v="21"/>
    <x v="2"/>
  </r>
  <r>
    <n v="77602109"/>
    <x v="10"/>
    <x v="15"/>
  </r>
  <r>
    <n v="77602111"/>
    <x v="10"/>
    <x v="13"/>
  </r>
  <r>
    <n v="77602112"/>
    <x v="40"/>
    <x v="0"/>
  </r>
  <r>
    <n v="77602113"/>
    <x v="10"/>
    <x v="6"/>
  </r>
  <r>
    <n v="77602116"/>
    <x v="10"/>
    <x v="8"/>
  </r>
  <r>
    <n v="77602118"/>
    <x v="3"/>
    <x v="18"/>
  </r>
  <r>
    <n v="77602119"/>
    <x v="4"/>
    <x v="12"/>
  </r>
  <r>
    <n v="77602121"/>
    <x v="4"/>
    <x v="13"/>
  </r>
  <r>
    <n v="77602126"/>
    <x v="7"/>
    <x v="17"/>
  </r>
  <r>
    <n v="77602127"/>
    <x v="7"/>
    <x v="13"/>
  </r>
  <r>
    <n v="77602130"/>
    <x v="10"/>
    <x v="0"/>
  </r>
  <r>
    <n v="77602131"/>
    <x v="10"/>
    <x v="11"/>
  </r>
  <r>
    <n v="77602133"/>
    <x v="10"/>
    <x v="16"/>
  </r>
  <r>
    <n v="77602136"/>
    <x v="10"/>
    <x v="8"/>
  </r>
  <r>
    <n v="77602138"/>
    <x v="10"/>
    <x v="13"/>
  </r>
  <r>
    <n v="77602139"/>
    <x v="10"/>
    <x v="17"/>
  </r>
  <r>
    <n v="77602141"/>
    <x v="10"/>
    <x v="11"/>
  </r>
  <r>
    <n v="77602142"/>
    <x v="4"/>
    <x v="0"/>
  </r>
  <r>
    <n v="77602144"/>
    <x v="22"/>
    <x v="9"/>
  </r>
  <r>
    <n v="77602148"/>
    <x v="10"/>
    <x v="0"/>
  </r>
  <r>
    <n v="77602150"/>
    <x v="40"/>
    <x v="6"/>
  </r>
  <r>
    <n v="77602152"/>
    <x v="22"/>
    <x v="4"/>
  </r>
  <r>
    <n v="77602153"/>
    <x v="10"/>
    <x v="8"/>
  </r>
  <r>
    <n v="77602154"/>
    <x v="7"/>
    <x v="11"/>
  </r>
  <r>
    <n v="77602155"/>
    <x v="5"/>
    <x v="0"/>
  </r>
  <r>
    <n v="77602157"/>
    <x v="41"/>
    <x v="0"/>
  </r>
  <r>
    <n v="77602158"/>
    <x v="10"/>
    <x v="0"/>
  </r>
  <r>
    <n v="77602162"/>
    <x v="4"/>
    <x v="17"/>
  </r>
  <r>
    <n v="77602163"/>
    <x v="40"/>
    <x v="11"/>
  </r>
  <r>
    <n v="77602166"/>
    <x v="40"/>
    <x v="13"/>
  </r>
  <r>
    <n v="77602169"/>
    <x v="10"/>
    <x v="16"/>
  </r>
  <r>
    <n v="77602172"/>
    <x v="12"/>
    <x v="17"/>
  </r>
  <r>
    <n v="77602177"/>
    <x v="22"/>
    <x v="12"/>
  </r>
  <r>
    <n v="77602178"/>
    <x v="10"/>
    <x v="8"/>
  </r>
  <r>
    <n v="77602180"/>
    <x v="10"/>
    <x v="18"/>
  </r>
  <r>
    <n v="77602182"/>
    <x v="10"/>
    <x v="15"/>
  </r>
  <r>
    <n v="77602185"/>
    <x v="10"/>
    <x v="4"/>
  </r>
  <r>
    <n v="77602187"/>
    <x v="10"/>
    <x v="12"/>
  </r>
  <r>
    <n v="77602190"/>
    <x v="10"/>
    <x v="14"/>
  </r>
  <r>
    <n v="77602192"/>
    <x v="10"/>
    <x v="4"/>
  </r>
  <r>
    <n v="77602193"/>
    <x v="40"/>
    <x v="18"/>
  </r>
  <r>
    <n v="77602195"/>
    <x v="12"/>
    <x v="9"/>
  </r>
  <r>
    <n v="77602197"/>
    <x v="42"/>
    <x v="15"/>
  </r>
  <r>
    <n v="77602198"/>
    <x v="42"/>
    <x v="10"/>
  </r>
  <r>
    <n v="77602199"/>
    <x v="40"/>
    <x v="16"/>
  </r>
  <r>
    <n v="77602200"/>
    <x v="10"/>
    <x v="9"/>
  </r>
  <r>
    <n v="77602202"/>
    <x v="3"/>
    <x v="10"/>
  </r>
  <r>
    <n v="77602210"/>
    <x v="10"/>
    <x v="15"/>
  </r>
  <r>
    <n v="77602212"/>
    <x v="10"/>
    <x v="2"/>
  </r>
  <r>
    <n v="77602213"/>
    <x v="0"/>
    <x v="15"/>
  </r>
  <r>
    <n v="77602215"/>
    <x v="7"/>
    <x v="2"/>
  </r>
  <r>
    <n v="77602216"/>
    <x v="7"/>
    <x v="2"/>
  </r>
  <r>
    <n v="77602217"/>
    <x v="10"/>
    <x v="9"/>
  </r>
  <r>
    <n v="77602221"/>
    <x v="0"/>
    <x v="4"/>
  </r>
  <r>
    <n v="77602222"/>
    <x v="7"/>
    <x v="2"/>
  </r>
  <r>
    <n v="77602225"/>
    <x v="10"/>
    <x v="7"/>
  </r>
  <r>
    <n v="77602229"/>
    <x v="7"/>
    <x v="13"/>
  </r>
  <r>
    <n v="77602231"/>
    <x v="40"/>
    <x v="13"/>
  </r>
  <r>
    <n v="77602232"/>
    <x v="10"/>
    <x v="0"/>
  </r>
  <r>
    <n v="77602233"/>
    <x v="7"/>
    <x v="9"/>
  </r>
  <r>
    <n v="77602234"/>
    <x v="10"/>
    <x v="17"/>
  </r>
  <r>
    <n v="77602235"/>
    <x v="10"/>
    <x v="1"/>
  </r>
  <r>
    <n v="77602236"/>
    <x v="7"/>
    <x v="17"/>
  </r>
  <r>
    <n v="77602238"/>
    <x v="10"/>
    <x v="11"/>
  </r>
  <r>
    <n v="77602239"/>
    <x v="7"/>
    <x v="3"/>
  </r>
  <r>
    <n v="77602242"/>
    <x v="12"/>
    <x v="2"/>
  </r>
  <r>
    <n v="77602244"/>
    <x v="10"/>
    <x v="15"/>
  </r>
  <r>
    <n v="77602246"/>
    <x v="10"/>
    <x v="15"/>
  </r>
  <r>
    <n v="77602247"/>
    <x v="12"/>
    <x v="15"/>
  </r>
  <r>
    <n v="77602248"/>
    <x v="12"/>
    <x v="15"/>
  </r>
  <r>
    <n v="77602249"/>
    <x v="10"/>
    <x v="15"/>
  </r>
  <r>
    <n v="77602251"/>
    <x v="12"/>
    <x v="5"/>
  </r>
  <r>
    <n v="77602252"/>
    <x v="40"/>
    <x v="10"/>
  </r>
  <r>
    <n v="77602253"/>
    <x v="40"/>
    <x v="10"/>
  </r>
  <r>
    <n v="77602254"/>
    <x v="40"/>
    <x v="9"/>
  </r>
  <r>
    <n v="77602255"/>
    <x v="12"/>
    <x v="5"/>
  </r>
  <r>
    <n v="77602260"/>
    <x v="40"/>
    <x v="5"/>
  </r>
  <r>
    <n v="77602262"/>
    <x v="10"/>
    <x v="5"/>
  </r>
  <r>
    <n v="77602263"/>
    <x v="10"/>
    <x v="5"/>
  </r>
  <r>
    <n v="77602267"/>
    <x v="1"/>
    <x v="0"/>
  </r>
  <r>
    <n v="77602270"/>
    <x v="12"/>
    <x v="6"/>
  </r>
  <r>
    <n v="77602273"/>
    <x v="12"/>
    <x v="17"/>
  </r>
  <r>
    <n v="77602274"/>
    <x v="10"/>
    <x v="18"/>
  </r>
  <r>
    <n v="77602276"/>
    <x v="10"/>
    <x v="3"/>
  </r>
  <r>
    <n v="77602278"/>
    <x v="10"/>
    <x v="4"/>
  </r>
  <r>
    <n v="77602279"/>
    <x v="10"/>
    <x v="0"/>
  </r>
  <r>
    <n v="77602280"/>
    <x v="7"/>
    <x v="17"/>
  </r>
  <r>
    <n v="77602281"/>
    <x v="40"/>
    <x v="10"/>
  </r>
  <r>
    <n v="77602284"/>
    <x v="3"/>
    <x v="13"/>
  </r>
  <r>
    <n v="77602291"/>
    <x v="40"/>
    <x v="12"/>
  </r>
  <r>
    <n v="77602296"/>
    <x v="40"/>
    <x v="5"/>
  </r>
  <r>
    <n v="77602302"/>
    <x v="10"/>
    <x v="8"/>
  </r>
  <r>
    <n v="77602303"/>
    <x v="0"/>
    <x v="7"/>
  </r>
  <r>
    <n v="77602305"/>
    <x v="11"/>
    <x v="15"/>
  </r>
  <r>
    <n v="77602314"/>
    <x v="10"/>
    <x v="8"/>
  </r>
  <r>
    <n v="77602326"/>
    <x v="22"/>
    <x v="1"/>
  </r>
  <r>
    <n v="77602328"/>
    <x v="40"/>
    <x v="6"/>
  </r>
  <r>
    <n v="77602329"/>
    <x v="40"/>
    <x v="6"/>
  </r>
  <r>
    <n v="77602332"/>
    <x v="40"/>
    <x v="1"/>
  </r>
  <r>
    <n v="77602336"/>
    <x v="10"/>
    <x v="17"/>
  </r>
  <r>
    <n v="77602338"/>
    <x v="10"/>
    <x v="13"/>
  </r>
  <r>
    <n v="77602339"/>
    <x v="50"/>
    <x v="4"/>
  </r>
  <r>
    <n v="77602340"/>
    <x v="5"/>
    <x v="7"/>
  </r>
  <r>
    <n v="77602341"/>
    <x v="4"/>
    <x v="17"/>
  </r>
  <r>
    <n v="77602343"/>
    <x v="12"/>
    <x v="4"/>
  </r>
  <r>
    <n v="77602363"/>
    <x v="10"/>
    <x v="6"/>
  </r>
  <r>
    <n v="77602373"/>
    <x v="10"/>
    <x v="8"/>
  </r>
  <r>
    <n v="77602378"/>
    <x v="10"/>
    <x v="5"/>
  </r>
  <r>
    <n v="77602379"/>
    <x v="10"/>
    <x v="9"/>
  </r>
  <r>
    <n v="77602381"/>
    <x v="64"/>
    <x v="19"/>
  </r>
  <r>
    <n v="77602392"/>
    <x v="40"/>
    <x v="2"/>
  </r>
  <r>
    <n v="77602393"/>
    <x v="3"/>
    <x v="6"/>
  </r>
  <r>
    <n v="77602394"/>
    <x v="10"/>
    <x v="0"/>
  </r>
  <r>
    <n v="77602395"/>
    <x v="10"/>
    <x v="16"/>
  </r>
  <r>
    <n v="77602397"/>
    <x v="5"/>
    <x v="1"/>
  </r>
  <r>
    <n v="77602398"/>
    <x v="10"/>
    <x v="0"/>
  </r>
  <r>
    <n v="77602399"/>
    <x v="0"/>
    <x v="6"/>
  </r>
  <r>
    <n v="77602400"/>
    <x v="40"/>
    <x v="9"/>
  </r>
  <r>
    <n v="77602402"/>
    <x v="12"/>
    <x v="11"/>
  </r>
  <r>
    <n v="77602403"/>
    <x v="12"/>
    <x v="2"/>
  </r>
  <r>
    <n v="77602410"/>
    <x v="10"/>
    <x v="5"/>
  </r>
  <r>
    <n v="77602411"/>
    <x v="10"/>
    <x v="5"/>
  </r>
  <r>
    <n v="77602416"/>
    <x v="10"/>
    <x v="0"/>
  </r>
  <r>
    <n v="77602445"/>
    <x v="0"/>
    <x v="3"/>
  </r>
  <r>
    <n v="77602446"/>
    <x v="22"/>
    <x v="18"/>
  </r>
  <r>
    <n v="77602448"/>
    <x v="10"/>
    <x v="15"/>
  </r>
  <r>
    <n v="77602449"/>
    <x v="10"/>
    <x v="5"/>
  </r>
  <r>
    <n v="77602451"/>
    <x v="10"/>
    <x v="11"/>
  </r>
  <r>
    <n v="77602459"/>
    <x v="11"/>
    <x v="5"/>
  </r>
  <r>
    <n v="77602460"/>
    <x v="11"/>
    <x v="5"/>
  </r>
  <r>
    <n v="77602461"/>
    <x v="11"/>
    <x v="5"/>
  </r>
  <r>
    <n v="77602462"/>
    <x v="11"/>
    <x v="5"/>
  </r>
  <r>
    <n v="77602463"/>
    <x v="11"/>
    <x v="5"/>
  </r>
  <r>
    <n v="77602464"/>
    <x v="11"/>
    <x v="5"/>
  </r>
  <r>
    <n v="77602465"/>
    <x v="11"/>
    <x v="5"/>
  </r>
  <r>
    <n v="77602466"/>
    <x v="11"/>
    <x v="5"/>
  </r>
  <r>
    <n v="77602472"/>
    <x v="12"/>
    <x v="12"/>
  </r>
  <r>
    <n v="77602477"/>
    <x v="10"/>
    <x v="17"/>
  </r>
  <r>
    <n v="77602478"/>
    <x v="9"/>
    <x v="18"/>
  </r>
  <r>
    <n v="77602481"/>
    <x v="10"/>
    <x v="4"/>
  </r>
  <r>
    <n v="77602488"/>
    <x v="10"/>
    <x v="6"/>
  </r>
  <r>
    <n v="77602489"/>
    <x v="10"/>
    <x v="17"/>
  </r>
  <r>
    <n v="77602491"/>
    <x v="40"/>
    <x v="3"/>
  </r>
  <r>
    <n v="77602493"/>
    <x v="40"/>
    <x v="7"/>
  </r>
  <r>
    <n v="77602496"/>
    <x v="10"/>
    <x v="4"/>
  </r>
  <r>
    <n v="77602497"/>
    <x v="10"/>
    <x v="0"/>
  </r>
  <r>
    <n v="77602498"/>
    <x v="10"/>
    <x v="5"/>
  </r>
  <r>
    <n v="77602499"/>
    <x v="10"/>
    <x v="0"/>
  </r>
  <r>
    <n v="77602500"/>
    <x v="10"/>
    <x v="17"/>
  </r>
  <r>
    <n v="77602502"/>
    <x v="12"/>
    <x v="16"/>
  </r>
  <r>
    <n v="77602503"/>
    <x v="10"/>
    <x v="17"/>
  </r>
  <r>
    <n v="77602504"/>
    <x v="10"/>
    <x v="1"/>
  </r>
  <r>
    <n v="77602505"/>
    <x v="10"/>
    <x v="1"/>
  </r>
  <r>
    <n v="77602507"/>
    <x v="10"/>
    <x v="18"/>
  </r>
  <r>
    <n v="77602509"/>
    <x v="12"/>
    <x v="0"/>
  </r>
  <r>
    <n v="77602510"/>
    <x v="12"/>
    <x v="0"/>
  </r>
  <r>
    <n v="77602514"/>
    <x v="10"/>
    <x v="18"/>
  </r>
  <r>
    <n v="77602515"/>
    <x v="12"/>
    <x v="7"/>
  </r>
  <r>
    <n v="77602521"/>
    <x v="5"/>
    <x v="11"/>
  </r>
  <r>
    <n v="77602523"/>
    <x v="40"/>
    <x v="10"/>
  </r>
  <r>
    <n v="77602524"/>
    <x v="7"/>
    <x v="9"/>
  </r>
  <r>
    <n v="77602525"/>
    <x v="10"/>
    <x v="9"/>
  </r>
  <r>
    <n v="77602527"/>
    <x v="5"/>
    <x v="16"/>
  </r>
  <r>
    <n v="77602533"/>
    <x v="10"/>
    <x v="10"/>
  </r>
  <r>
    <n v="77602540"/>
    <x v="10"/>
    <x v="4"/>
  </r>
  <r>
    <n v="77602546"/>
    <x v="10"/>
    <x v="0"/>
  </r>
  <r>
    <n v="77602548"/>
    <x v="10"/>
    <x v="7"/>
  </r>
  <r>
    <n v="77602550"/>
    <x v="41"/>
    <x v="1"/>
  </r>
  <r>
    <n v="77602558"/>
    <x v="1"/>
    <x v="5"/>
  </r>
  <r>
    <n v="77602561"/>
    <x v="10"/>
    <x v="17"/>
  </r>
  <r>
    <n v="77602563"/>
    <x v="10"/>
    <x v="6"/>
  </r>
  <r>
    <n v="77602566"/>
    <x v="10"/>
    <x v="5"/>
  </r>
  <r>
    <n v="77602568"/>
    <x v="10"/>
    <x v="4"/>
  </r>
  <r>
    <n v="77602570"/>
    <x v="7"/>
    <x v="12"/>
  </r>
  <r>
    <n v="77602571"/>
    <x v="10"/>
    <x v="17"/>
  </r>
  <r>
    <n v="77602573"/>
    <x v="10"/>
    <x v="3"/>
  </r>
  <r>
    <n v="77602574"/>
    <x v="10"/>
    <x v="3"/>
  </r>
  <r>
    <n v="77602577"/>
    <x v="22"/>
    <x v="16"/>
  </r>
  <r>
    <n v="77602578"/>
    <x v="22"/>
    <x v="17"/>
  </r>
  <r>
    <n v="77602584"/>
    <x v="22"/>
    <x v="17"/>
  </r>
  <r>
    <n v="77602585"/>
    <x v="22"/>
    <x v="17"/>
  </r>
  <r>
    <n v="77602586"/>
    <x v="3"/>
    <x v="10"/>
  </r>
  <r>
    <n v="77602588"/>
    <x v="7"/>
    <x v="6"/>
  </r>
  <r>
    <n v="77602589"/>
    <x v="10"/>
    <x v="0"/>
  </r>
  <r>
    <n v="77602590"/>
    <x v="10"/>
    <x v="0"/>
  </r>
  <r>
    <n v="77602593"/>
    <x v="40"/>
    <x v="9"/>
  </r>
  <r>
    <n v="77602594"/>
    <x v="40"/>
    <x v="9"/>
  </r>
  <r>
    <n v="77602595"/>
    <x v="5"/>
    <x v="8"/>
  </r>
  <r>
    <n v="77602596"/>
    <x v="40"/>
    <x v="10"/>
  </r>
  <r>
    <n v="77602598"/>
    <x v="10"/>
    <x v="12"/>
  </r>
  <r>
    <n v="77602600"/>
    <x v="10"/>
    <x v="18"/>
  </r>
  <r>
    <n v="77602602"/>
    <x v="10"/>
    <x v="17"/>
  </r>
  <r>
    <n v="77602603"/>
    <x v="10"/>
    <x v="0"/>
  </r>
  <r>
    <n v="77602604"/>
    <x v="10"/>
    <x v="6"/>
  </r>
  <r>
    <n v="77602605"/>
    <x v="10"/>
    <x v="18"/>
  </r>
  <r>
    <n v="77602606"/>
    <x v="20"/>
    <x v="16"/>
  </r>
  <r>
    <n v="77602611"/>
    <x v="10"/>
    <x v="12"/>
  </r>
  <r>
    <n v="77602616"/>
    <x v="10"/>
    <x v="6"/>
  </r>
  <r>
    <n v="77602617"/>
    <x v="25"/>
    <x v="15"/>
  </r>
  <r>
    <n v="77602618"/>
    <x v="0"/>
    <x v="0"/>
  </r>
  <r>
    <n v="77602619"/>
    <x v="10"/>
    <x v="3"/>
  </r>
  <r>
    <n v="77602621"/>
    <x v="12"/>
    <x v="2"/>
  </r>
  <r>
    <n v="77602622"/>
    <x v="10"/>
    <x v="1"/>
  </r>
  <r>
    <n v="77602624"/>
    <x v="7"/>
    <x v="11"/>
  </r>
  <r>
    <n v="77602626"/>
    <x v="10"/>
    <x v="18"/>
  </r>
  <r>
    <n v="77602628"/>
    <x v="11"/>
    <x v="6"/>
  </r>
  <r>
    <n v="77602631"/>
    <x v="0"/>
    <x v="0"/>
  </r>
  <r>
    <n v="77602633"/>
    <x v="40"/>
    <x v="4"/>
  </r>
  <r>
    <n v="77602637"/>
    <x v="12"/>
    <x v="2"/>
  </r>
  <r>
    <n v="77602640"/>
    <x v="40"/>
    <x v="5"/>
  </r>
  <r>
    <n v="77602641"/>
    <x v="7"/>
    <x v="3"/>
  </r>
  <r>
    <n v="77602643"/>
    <x v="0"/>
    <x v="5"/>
  </r>
  <r>
    <n v="77602646"/>
    <x v="10"/>
    <x v="2"/>
  </r>
  <r>
    <n v="77602647"/>
    <x v="9"/>
    <x v="18"/>
  </r>
  <r>
    <n v="77602648"/>
    <x v="7"/>
    <x v="3"/>
  </r>
  <r>
    <n v="77602649"/>
    <x v="7"/>
    <x v="3"/>
  </r>
  <r>
    <n v="77602650"/>
    <x v="42"/>
    <x v="3"/>
  </r>
  <r>
    <n v="77602652"/>
    <x v="10"/>
    <x v="0"/>
  </r>
  <r>
    <n v="77602655"/>
    <x v="3"/>
    <x v="3"/>
  </r>
  <r>
    <n v="77602656"/>
    <x v="3"/>
    <x v="3"/>
  </r>
  <r>
    <n v="77602657"/>
    <x v="7"/>
    <x v="3"/>
  </r>
  <r>
    <n v="77602658"/>
    <x v="7"/>
    <x v="3"/>
  </r>
  <r>
    <n v="77602659"/>
    <x v="7"/>
    <x v="3"/>
  </r>
  <r>
    <n v="77602660"/>
    <x v="7"/>
    <x v="3"/>
  </r>
  <r>
    <n v="77602661"/>
    <x v="10"/>
    <x v="17"/>
  </r>
  <r>
    <n v="77602663"/>
    <x v="3"/>
    <x v="3"/>
  </r>
  <r>
    <n v="77602665"/>
    <x v="7"/>
    <x v="3"/>
  </r>
  <r>
    <n v="77602666"/>
    <x v="7"/>
    <x v="3"/>
  </r>
  <r>
    <n v="77602667"/>
    <x v="7"/>
    <x v="3"/>
  </r>
  <r>
    <n v="77602668"/>
    <x v="7"/>
    <x v="3"/>
  </r>
  <r>
    <n v="77602669"/>
    <x v="7"/>
    <x v="3"/>
  </r>
  <r>
    <n v="77602670"/>
    <x v="7"/>
    <x v="3"/>
  </r>
  <r>
    <n v="77602671"/>
    <x v="7"/>
    <x v="3"/>
  </r>
  <r>
    <n v="77602672"/>
    <x v="7"/>
    <x v="3"/>
  </r>
  <r>
    <n v="77602673"/>
    <x v="7"/>
    <x v="3"/>
  </r>
  <r>
    <n v="77602674"/>
    <x v="7"/>
    <x v="3"/>
  </r>
  <r>
    <n v="77602675"/>
    <x v="7"/>
    <x v="3"/>
  </r>
  <r>
    <n v="77602676"/>
    <x v="7"/>
    <x v="3"/>
  </r>
  <r>
    <n v="77602679"/>
    <x v="7"/>
    <x v="3"/>
  </r>
  <r>
    <n v="77602680"/>
    <x v="3"/>
    <x v="3"/>
  </r>
  <r>
    <n v="77602681"/>
    <x v="7"/>
    <x v="3"/>
  </r>
  <r>
    <n v="77602682"/>
    <x v="7"/>
    <x v="3"/>
  </r>
  <r>
    <n v="77602683"/>
    <x v="7"/>
    <x v="3"/>
  </r>
  <r>
    <n v="77602685"/>
    <x v="7"/>
    <x v="3"/>
  </r>
  <r>
    <n v="77602686"/>
    <x v="7"/>
    <x v="3"/>
  </r>
  <r>
    <n v="77602687"/>
    <x v="7"/>
    <x v="3"/>
  </r>
  <r>
    <n v="77602688"/>
    <x v="7"/>
    <x v="3"/>
  </r>
  <r>
    <n v="77602689"/>
    <x v="7"/>
    <x v="3"/>
  </r>
  <r>
    <n v="77602690"/>
    <x v="7"/>
    <x v="3"/>
  </r>
  <r>
    <n v="77602691"/>
    <x v="7"/>
    <x v="3"/>
  </r>
  <r>
    <n v="77602692"/>
    <x v="7"/>
    <x v="3"/>
  </r>
  <r>
    <n v="77602693"/>
    <x v="7"/>
    <x v="3"/>
  </r>
  <r>
    <n v="77602694"/>
    <x v="7"/>
    <x v="3"/>
  </r>
  <r>
    <n v="77602695"/>
    <x v="7"/>
    <x v="3"/>
  </r>
  <r>
    <n v="77602696"/>
    <x v="7"/>
    <x v="3"/>
  </r>
  <r>
    <n v="77602698"/>
    <x v="7"/>
    <x v="3"/>
  </r>
  <r>
    <n v="77602699"/>
    <x v="7"/>
    <x v="3"/>
  </r>
  <r>
    <n v="77602700"/>
    <x v="7"/>
    <x v="3"/>
  </r>
  <r>
    <n v="77602702"/>
    <x v="7"/>
    <x v="3"/>
  </r>
  <r>
    <n v="77602703"/>
    <x v="7"/>
    <x v="3"/>
  </r>
  <r>
    <n v="77602704"/>
    <x v="7"/>
    <x v="3"/>
  </r>
  <r>
    <n v="77602705"/>
    <x v="7"/>
    <x v="3"/>
  </r>
  <r>
    <n v="77602706"/>
    <x v="7"/>
    <x v="3"/>
  </r>
  <r>
    <n v="77602707"/>
    <x v="7"/>
    <x v="3"/>
  </r>
  <r>
    <n v="77602708"/>
    <x v="7"/>
    <x v="3"/>
  </r>
  <r>
    <n v="77602709"/>
    <x v="7"/>
    <x v="3"/>
  </r>
  <r>
    <n v="77602710"/>
    <x v="7"/>
    <x v="3"/>
  </r>
  <r>
    <n v="77602711"/>
    <x v="3"/>
    <x v="3"/>
  </r>
  <r>
    <n v="77602712"/>
    <x v="7"/>
    <x v="3"/>
  </r>
  <r>
    <n v="77602714"/>
    <x v="7"/>
    <x v="3"/>
  </r>
  <r>
    <n v="77602715"/>
    <x v="7"/>
    <x v="3"/>
  </r>
  <r>
    <n v="77602716"/>
    <x v="3"/>
    <x v="3"/>
  </r>
  <r>
    <n v="77602717"/>
    <x v="7"/>
    <x v="3"/>
  </r>
  <r>
    <n v="77602718"/>
    <x v="7"/>
    <x v="3"/>
  </r>
  <r>
    <n v="77602719"/>
    <x v="7"/>
    <x v="3"/>
  </r>
  <r>
    <n v="77602720"/>
    <x v="7"/>
    <x v="3"/>
  </r>
  <r>
    <n v="77602721"/>
    <x v="7"/>
    <x v="3"/>
  </r>
  <r>
    <n v="77602722"/>
    <x v="7"/>
    <x v="3"/>
  </r>
  <r>
    <n v="77602723"/>
    <x v="7"/>
    <x v="3"/>
  </r>
  <r>
    <n v="77602725"/>
    <x v="7"/>
    <x v="3"/>
  </r>
  <r>
    <n v="77602726"/>
    <x v="7"/>
    <x v="3"/>
  </r>
  <r>
    <n v="77602727"/>
    <x v="3"/>
    <x v="3"/>
  </r>
  <r>
    <n v="77602728"/>
    <x v="7"/>
    <x v="3"/>
  </r>
  <r>
    <n v="77602729"/>
    <x v="7"/>
    <x v="3"/>
  </r>
  <r>
    <n v="77602730"/>
    <x v="3"/>
    <x v="3"/>
  </r>
  <r>
    <n v="77602731"/>
    <x v="7"/>
    <x v="3"/>
  </r>
  <r>
    <n v="77602732"/>
    <x v="7"/>
    <x v="3"/>
  </r>
  <r>
    <n v="77602733"/>
    <x v="7"/>
    <x v="3"/>
  </r>
  <r>
    <n v="77602735"/>
    <x v="7"/>
    <x v="3"/>
  </r>
  <r>
    <n v="77602736"/>
    <x v="7"/>
    <x v="3"/>
  </r>
  <r>
    <n v="77602738"/>
    <x v="3"/>
    <x v="3"/>
  </r>
  <r>
    <n v="77602739"/>
    <x v="7"/>
    <x v="3"/>
  </r>
  <r>
    <n v="77602740"/>
    <x v="3"/>
    <x v="3"/>
  </r>
  <r>
    <n v="77602741"/>
    <x v="7"/>
    <x v="3"/>
  </r>
  <r>
    <n v="77602742"/>
    <x v="7"/>
    <x v="3"/>
  </r>
  <r>
    <n v="77602743"/>
    <x v="7"/>
    <x v="3"/>
  </r>
  <r>
    <n v="77602744"/>
    <x v="7"/>
    <x v="3"/>
  </r>
  <r>
    <n v="77602745"/>
    <x v="7"/>
    <x v="3"/>
  </r>
  <r>
    <n v="77602746"/>
    <x v="7"/>
    <x v="3"/>
  </r>
  <r>
    <n v="77602747"/>
    <x v="7"/>
    <x v="3"/>
  </r>
  <r>
    <n v="77602748"/>
    <x v="7"/>
    <x v="3"/>
  </r>
  <r>
    <n v="77602749"/>
    <x v="7"/>
    <x v="3"/>
  </r>
  <r>
    <n v="77602750"/>
    <x v="7"/>
    <x v="3"/>
  </r>
  <r>
    <n v="77602751"/>
    <x v="7"/>
    <x v="3"/>
  </r>
  <r>
    <n v="77602752"/>
    <x v="7"/>
    <x v="3"/>
  </r>
  <r>
    <n v="77602753"/>
    <x v="7"/>
    <x v="3"/>
  </r>
  <r>
    <n v="77602754"/>
    <x v="7"/>
    <x v="3"/>
  </r>
  <r>
    <n v="77602757"/>
    <x v="7"/>
    <x v="3"/>
  </r>
  <r>
    <n v="77602758"/>
    <x v="7"/>
    <x v="3"/>
  </r>
  <r>
    <n v="77602759"/>
    <x v="7"/>
    <x v="3"/>
  </r>
  <r>
    <n v="77602761"/>
    <x v="7"/>
    <x v="3"/>
  </r>
  <r>
    <n v="77602762"/>
    <x v="7"/>
    <x v="3"/>
  </r>
  <r>
    <n v="77602763"/>
    <x v="7"/>
    <x v="3"/>
  </r>
  <r>
    <n v="77602764"/>
    <x v="7"/>
    <x v="3"/>
  </r>
  <r>
    <n v="77602765"/>
    <x v="7"/>
    <x v="3"/>
  </r>
  <r>
    <n v="77602766"/>
    <x v="7"/>
    <x v="3"/>
  </r>
  <r>
    <n v="77602768"/>
    <x v="7"/>
    <x v="3"/>
  </r>
  <r>
    <n v="77602769"/>
    <x v="7"/>
    <x v="3"/>
  </r>
  <r>
    <n v="77602770"/>
    <x v="7"/>
    <x v="3"/>
  </r>
  <r>
    <n v="77602772"/>
    <x v="7"/>
    <x v="3"/>
  </r>
  <r>
    <n v="77602774"/>
    <x v="7"/>
    <x v="3"/>
  </r>
  <r>
    <n v="77602775"/>
    <x v="7"/>
    <x v="3"/>
  </r>
  <r>
    <n v="77602776"/>
    <x v="3"/>
    <x v="3"/>
  </r>
  <r>
    <n v="77602777"/>
    <x v="7"/>
    <x v="3"/>
  </r>
  <r>
    <n v="77602778"/>
    <x v="7"/>
    <x v="3"/>
  </r>
  <r>
    <n v="77602779"/>
    <x v="7"/>
    <x v="3"/>
  </r>
  <r>
    <n v="77602780"/>
    <x v="7"/>
    <x v="3"/>
  </r>
  <r>
    <n v="77602781"/>
    <x v="7"/>
    <x v="3"/>
  </r>
  <r>
    <n v="77602782"/>
    <x v="7"/>
    <x v="3"/>
  </r>
  <r>
    <n v="77602783"/>
    <x v="3"/>
    <x v="3"/>
  </r>
  <r>
    <n v="77602784"/>
    <x v="7"/>
    <x v="3"/>
  </r>
  <r>
    <n v="77602785"/>
    <x v="7"/>
    <x v="3"/>
  </r>
  <r>
    <n v="77602786"/>
    <x v="7"/>
    <x v="3"/>
  </r>
  <r>
    <n v="77602787"/>
    <x v="7"/>
    <x v="3"/>
  </r>
  <r>
    <n v="77602789"/>
    <x v="7"/>
    <x v="3"/>
  </r>
  <r>
    <n v="77602790"/>
    <x v="7"/>
    <x v="3"/>
  </r>
  <r>
    <n v="77602791"/>
    <x v="7"/>
    <x v="3"/>
  </r>
  <r>
    <n v="77602792"/>
    <x v="7"/>
    <x v="3"/>
  </r>
  <r>
    <n v="77602794"/>
    <x v="7"/>
    <x v="3"/>
  </r>
  <r>
    <n v="77602795"/>
    <x v="7"/>
    <x v="3"/>
  </r>
  <r>
    <n v="77602796"/>
    <x v="7"/>
    <x v="3"/>
  </r>
  <r>
    <n v="77602798"/>
    <x v="7"/>
    <x v="3"/>
  </r>
  <r>
    <n v="77602799"/>
    <x v="7"/>
    <x v="3"/>
  </r>
  <r>
    <n v="77602800"/>
    <x v="7"/>
    <x v="3"/>
  </r>
  <r>
    <n v="77602803"/>
    <x v="7"/>
    <x v="3"/>
  </r>
  <r>
    <n v="77602804"/>
    <x v="10"/>
    <x v="17"/>
  </r>
  <r>
    <n v="77602805"/>
    <x v="10"/>
    <x v="17"/>
  </r>
  <r>
    <n v="77602806"/>
    <x v="41"/>
    <x v="0"/>
  </r>
  <r>
    <n v="77602808"/>
    <x v="10"/>
    <x v="7"/>
  </r>
  <r>
    <n v="77602811"/>
    <x v="42"/>
    <x v="9"/>
  </r>
  <r>
    <n v="77602815"/>
    <x v="7"/>
    <x v="3"/>
  </r>
  <r>
    <n v="77602816"/>
    <x v="10"/>
    <x v="7"/>
  </r>
  <r>
    <n v="77602817"/>
    <x v="10"/>
    <x v="4"/>
  </r>
  <r>
    <n v="77602818"/>
    <x v="40"/>
    <x v="16"/>
  </r>
  <r>
    <n v="77602819"/>
    <x v="5"/>
    <x v="3"/>
  </r>
  <r>
    <n v="77602820"/>
    <x v="1"/>
    <x v="4"/>
  </r>
  <r>
    <n v="77602821"/>
    <x v="10"/>
    <x v="10"/>
  </r>
  <r>
    <n v="77602823"/>
    <x v="7"/>
    <x v="1"/>
  </r>
  <r>
    <n v="77602825"/>
    <x v="10"/>
    <x v="17"/>
  </r>
  <r>
    <n v="77602826"/>
    <x v="10"/>
    <x v="15"/>
  </r>
  <r>
    <n v="77602827"/>
    <x v="10"/>
    <x v="3"/>
  </r>
  <r>
    <n v="77602829"/>
    <x v="3"/>
    <x v="3"/>
  </r>
  <r>
    <n v="77602830"/>
    <x v="10"/>
    <x v="0"/>
  </r>
  <r>
    <n v="77602832"/>
    <x v="10"/>
    <x v="17"/>
  </r>
  <r>
    <n v="77602836"/>
    <x v="3"/>
    <x v="10"/>
  </r>
  <r>
    <n v="77602837"/>
    <x v="10"/>
    <x v="14"/>
  </r>
  <r>
    <n v="77602838"/>
    <x v="10"/>
    <x v="16"/>
  </r>
  <r>
    <n v="77602839"/>
    <x v="41"/>
    <x v="8"/>
  </r>
  <r>
    <n v="77602840"/>
    <x v="40"/>
    <x v="17"/>
  </r>
  <r>
    <n v="77602841"/>
    <x v="40"/>
    <x v="2"/>
  </r>
  <r>
    <n v="77602842"/>
    <x v="40"/>
    <x v="2"/>
  </r>
  <r>
    <n v="77602845"/>
    <x v="10"/>
    <x v="6"/>
  </r>
  <r>
    <n v="77602846"/>
    <x v="10"/>
    <x v="4"/>
  </r>
  <r>
    <n v="77602847"/>
    <x v="10"/>
    <x v="18"/>
  </r>
  <r>
    <n v="77602848"/>
    <x v="10"/>
    <x v="15"/>
  </r>
  <r>
    <n v="77602849"/>
    <x v="42"/>
    <x v="1"/>
  </r>
  <r>
    <n v="77602851"/>
    <x v="10"/>
    <x v="17"/>
  </r>
  <r>
    <n v="77602853"/>
    <x v="7"/>
    <x v="4"/>
  </r>
  <r>
    <n v="77602855"/>
    <x v="10"/>
    <x v="15"/>
  </r>
  <r>
    <n v="77602856"/>
    <x v="10"/>
    <x v="10"/>
  </r>
  <r>
    <n v="77602859"/>
    <x v="12"/>
    <x v="4"/>
  </r>
  <r>
    <n v="77602861"/>
    <x v="7"/>
    <x v="13"/>
  </r>
  <r>
    <n v="77602863"/>
    <x v="10"/>
    <x v="4"/>
  </r>
  <r>
    <n v="77602864"/>
    <x v="10"/>
    <x v="12"/>
  </r>
  <r>
    <n v="77602866"/>
    <x v="7"/>
    <x v="2"/>
  </r>
  <r>
    <n v="77602869"/>
    <x v="3"/>
    <x v="10"/>
  </r>
  <r>
    <n v="77602870"/>
    <x v="7"/>
    <x v="11"/>
  </r>
  <r>
    <n v="77602871"/>
    <x v="10"/>
    <x v="6"/>
  </r>
  <r>
    <n v="77602872"/>
    <x v="10"/>
    <x v="6"/>
  </r>
  <r>
    <n v="77602873"/>
    <x v="10"/>
    <x v="15"/>
  </r>
  <r>
    <n v="77602874"/>
    <x v="7"/>
    <x v="11"/>
  </r>
  <r>
    <n v="77602875"/>
    <x v="10"/>
    <x v="14"/>
  </r>
  <r>
    <n v="77602876"/>
    <x v="10"/>
    <x v="2"/>
  </r>
  <r>
    <n v="77602878"/>
    <x v="21"/>
    <x v="6"/>
  </r>
  <r>
    <n v="77602882"/>
    <x v="10"/>
    <x v="17"/>
  </r>
  <r>
    <n v="77602883"/>
    <x v="0"/>
    <x v="9"/>
  </r>
  <r>
    <n v="77602884"/>
    <x v="40"/>
    <x v="5"/>
  </r>
  <r>
    <n v="77602885"/>
    <x v="10"/>
    <x v="3"/>
  </r>
  <r>
    <n v="77602886"/>
    <x v="40"/>
    <x v="14"/>
  </r>
  <r>
    <n v="77602887"/>
    <x v="10"/>
    <x v="17"/>
  </r>
  <r>
    <n v="77602888"/>
    <x v="40"/>
    <x v="6"/>
  </r>
  <r>
    <n v="77602890"/>
    <x v="10"/>
    <x v="17"/>
  </r>
  <r>
    <n v="77602893"/>
    <x v="4"/>
    <x v="12"/>
  </r>
  <r>
    <n v="77602896"/>
    <x v="22"/>
    <x v="9"/>
  </r>
  <r>
    <n v="77602899"/>
    <x v="0"/>
    <x v="8"/>
  </r>
  <r>
    <n v="77602904"/>
    <x v="7"/>
    <x v="9"/>
  </r>
  <r>
    <n v="77602905"/>
    <x v="3"/>
    <x v="11"/>
  </r>
  <r>
    <n v="77602906"/>
    <x v="5"/>
    <x v="9"/>
  </r>
  <r>
    <n v="77602907"/>
    <x v="12"/>
    <x v="1"/>
  </r>
  <r>
    <n v="77602909"/>
    <x v="22"/>
    <x v="6"/>
  </r>
  <r>
    <n v="77602910"/>
    <x v="41"/>
    <x v="5"/>
  </r>
  <r>
    <n v="77602912"/>
    <x v="10"/>
    <x v="15"/>
  </r>
  <r>
    <n v="77602913"/>
    <x v="40"/>
    <x v="13"/>
  </r>
  <r>
    <n v="77602914"/>
    <x v="0"/>
    <x v="15"/>
  </r>
  <r>
    <n v="77602916"/>
    <x v="7"/>
    <x v="2"/>
  </r>
  <r>
    <n v="77602918"/>
    <x v="10"/>
    <x v="16"/>
  </r>
  <r>
    <n v="77602919"/>
    <x v="10"/>
    <x v="6"/>
  </r>
  <r>
    <n v="77602920"/>
    <x v="0"/>
    <x v="15"/>
  </r>
  <r>
    <n v="77602921"/>
    <x v="40"/>
    <x v="15"/>
  </r>
  <r>
    <n v="77602922"/>
    <x v="40"/>
    <x v="6"/>
  </r>
  <r>
    <n v="77602923"/>
    <x v="10"/>
    <x v="11"/>
  </r>
  <r>
    <n v="77602927"/>
    <x v="40"/>
    <x v="1"/>
  </r>
  <r>
    <n v="77602931"/>
    <x v="5"/>
    <x v="0"/>
  </r>
  <r>
    <n v="77602937"/>
    <x v="5"/>
    <x v="0"/>
  </r>
  <r>
    <n v="77602944"/>
    <x v="10"/>
    <x v="0"/>
  </r>
  <r>
    <n v="77602948"/>
    <x v="10"/>
    <x v="17"/>
  </r>
  <r>
    <n v="77602950"/>
    <x v="12"/>
    <x v="16"/>
  </r>
  <r>
    <n v="77602952"/>
    <x v="12"/>
    <x v="2"/>
  </r>
  <r>
    <n v="77602954"/>
    <x v="10"/>
    <x v="8"/>
  </r>
  <r>
    <n v="77602955"/>
    <x v="10"/>
    <x v="10"/>
  </r>
  <r>
    <n v="77602956"/>
    <x v="3"/>
    <x v="9"/>
  </r>
  <r>
    <n v="77602957"/>
    <x v="7"/>
    <x v="4"/>
  </r>
  <r>
    <n v="77602958"/>
    <x v="10"/>
    <x v="3"/>
  </r>
  <r>
    <n v="77602959"/>
    <x v="40"/>
    <x v="12"/>
  </r>
  <r>
    <n v="77602961"/>
    <x v="40"/>
    <x v="3"/>
  </r>
  <r>
    <n v="77602964"/>
    <x v="41"/>
    <x v="11"/>
  </r>
  <r>
    <n v="77602967"/>
    <x v="41"/>
    <x v="0"/>
  </r>
  <r>
    <n v="77602968"/>
    <x v="3"/>
    <x v="18"/>
  </r>
  <r>
    <n v="77602969"/>
    <x v="10"/>
    <x v="6"/>
  </r>
  <r>
    <n v="77602971"/>
    <x v="12"/>
    <x v="6"/>
  </r>
  <r>
    <n v="77602975"/>
    <x v="10"/>
    <x v="11"/>
  </r>
  <r>
    <n v="77602978"/>
    <x v="10"/>
    <x v="2"/>
  </r>
  <r>
    <n v="77602981"/>
    <x v="22"/>
    <x v="10"/>
  </r>
  <r>
    <n v="77602982"/>
    <x v="41"/>
    <x v="8"/>
  </r>
  <r>
    <n v="77602983"/>
    <x v="10"/>
    <x v="12"/>
  </r>
  <r>
    <n v="77602986"/>
    <x v="10"/>
    <x v="10"/>
  </r>
  <r>
    <n v="77602987"/>
    <x v="5"/>
    <x v="8"/>
  </r>
  <r>
    <n v="77602988"/>
    <x v="10"/>
    <x v="15"/>
  </r>
  <r>
    <n v="77602990"/>
    <x v="0"/>
    <x v="1"/>
  </r>
  <r>
    <n v="77602995"/>
    <x v="40"/>
    <x v="6"/>
  </r>
  <r>
    <n v="77602997"/>
    <x v="40"/>
    <x v="17"/>
  </r>
  <r>
    <n v="77602998"/>
    <x v="10"/>
    <x v="4"/>
  </r>
  <r>
    <n v="77602999"/>
    <x v="10"/>
    <x v="4"/>
  </r>
  <r>
    <n v="77603001"/>
    <x v="12"/>
    <x v="18"/>
  </r>
  <r>
    <n v="77603002"/>
    <x v="10"/>
    <x v="17"/>
  </r>
  <r>
    <n v="77603006"/>
    <x v="10"/>
    <x v="15"/>
  </r>
  <r>
    <n v="77603008"/>
    <x v="10"/>
    <x v="8"/>
  </r>
  <r>
    <n v="77603011"/>
    <x v="10"/>
    <x v="14"/>
  </r>
  <r>
    <n v="77603012"/>
    <x v="10"/>
    <x v="14"/>
  </r>
  <r>
    <n v="77603014"/>
    <x v="10"/>
    <x v="11"/>
  </r>
  <r>
    <n v="77603015"/>
    <x v="10"/>
    <x v="11"/>
  </r>
  <r>
    <n v="77603016"/>
    <x v="10"/>
    <x v="11"/>
  </r>
  <r>
    <n v="77603017"/>
    <x v="7"/>
    <x v="5"/>
  </r>
  <r>
    <n v="77603025"/>
    <x v="7"/>
    <x v="11"/>
  </r>
  <r>
    <n v="77603026"/>
    <x v="10"/>
    <x v="17"/>
  </r>
  <r>
    <n v="77603029"/>
    <x v="10"/>
    <x v="8"/>
  </r>
  <r>
    <n v="77603030"/>
    <x v="10"/>
    <x v="15"/>
  </r>
  <r>
    <n v="77603031"/>
    <x v="10"/>
    <x v="15"/>
  </r>
  <r>
    <n v="77603033"/>
    <x v="4"/>
    <x v="15"/>
  </r>
  <r>
    <n v="77603034"/>
    <x v="10"/>
    <x v="7"/>
  </r>
  <r>
    <n v="77603035"/>
    <x v="10"/>
    <x v="4"/>
  </r>
  <r>
    <n v="77603036"/>
    <x v="40"/>
    <x v="7"/>
  </r>
  <r>
    <n v="77603038"/>
    <x v="40"/>
    <x v="1"/>
  </r>
  <r>
    <n v="77603039"/>
    <x v="40"/>
    <x v="16"/>
  </r>
  <r>
    <n v="77603040"/>
    <x v="40"/>
    <x v="16"/>
  </r>
  <r>
    <n v="77603041"/>
    <x v="10"/>
    <x v="4"/>
  </r>
  <r>
    <n v="77603042"/>
    <x v="10"/>
    <x v="11"/>
  </r>
  <r>
    <n v="77603043"/>
    <x v="41"/>
    <x v="16"/>
  </r>
  <r>
    <n v="77603044"/>
    <x v="7"/>
    <x v="12"/>
  </r>
  <r>
    <n v="77603045"/>
    <x v="7"/>
    <x v="12"/>
  </r>
  <r>
    <n v="77603047"/>
    <x v="10"/>
    <x v="12"/>
  </r>
  <r>
    <n v="77603050"/>
    <x v="10"/>
    <x v="3"/>
  </r>
  <r>
    <n v="77603052"/>
    <x v="1"/>
    <x v="8"/>
  </r>
  <r>
    <n v="77603055"/>
    <x v="3"/>
    <x v="18"/>
  </r>
  <r>
    <n v="77603057"/>
    <x v="10"/>
    <x v="7"/>
  </r>
  <r>
    <n v="77603063"/>
    <x v="10"/>
    <x v="11"/>
  </r>
  <r>
    <n v="77603064"/>
    <x v="40"/>
    <x v="6"/>
  </r>
  <r>
    <n v="77603065"/>
    <x v="10"/>
    <x v="11"/>
  </r>
  <r>
    <n v="77603066"/>
    <x v="10"/>
    <x v="4"/>
  </r>
  <r>
    <n v="77603067"/>
    <x v="7"/>
    <x v="14"/>
  </r>
  <r>
    <n v="77603068"/>
    <x v="10"/>
    <x v="8"/>
  </r>
  <r>
    <n v="77603070"/>
    <x v="7"/>
    <x v="3"/>
  </r>
  <r>
    <n v="77603073"/>
    <x v="7"/>
    <x v="15"/>
  </r>
  <r>
    <n v="77603074"/>
    <x v="12"/>
    <x v="15"/>
  </r>
  <r>
    <n v="77603075"/>
    <x v="12"/>
    <x v="11"/>
  </r>
  <r>
    <n v="77603076"/>
    <x v="10"/>
    <x v="17"/>
  </r>
  <r>
    <n v="77603077"/>
    <x v="7"/>
    <x v="1"/>
  </r>
  <r>
    <n v="77603078"/>
    <x v="4"/>
    <x v="11"/>
  </r>
  <r>
    <n v="77603079"/>
    <x v="4"/>
    <x v="13"/>
  </r>
  <r>
    <n v="77603081"/>
    <x v="10"/>
    <x v="17"/>
  </r>
  <r>
    <n v="77603084"/>
    <x v="12"/>
    <x v="12"/>
  </r>
  <r>
    <n v="77603087"/>
    <x v="40"/>
    <x v="5"/>
  </r>
  <r>
    <n v="77603089"/>
    <x v="10"/>
    <x v="9"/>
  </r>
  <r>
    <n v="77603093"/>
    <x v="10"/>
    <x v="2"/>
  </r>
  <r>
    <n v="77603094"/>
    <x v="10"/>
    <x v="0"/>
  </r>
  <r>
    <n v="77603095"/>
    <x v="3"/>
    <x v="10"/>
  </r>
  <r>
    <n v="77603098"/>
    <x v="10"/>
    <x v="5"/>
  </r>
  <r>
    <n v="77603099"/>
    <x v="10"/>
    <x v="17"/>
  </r>
  <r>
    <n v="77603101"/>
    <x v="5"/>
    <x v="2"/>
  </r>
  <r>
    <n v="77603102"/>
    <x v="40"/>
    <x v="8"/>
  </r>
  <r>
    <n v="77603104"/>
    <x v="23"/>
    <x v="10"/>
  </r>
  <r>
    <n v="77603108"/>
    <x v="10"/>
    <x v="8"/>
  </r>
  <r>
    <n v="77603109"/>
    <x v="10"/>
    <x v="8"/>
  </r>
  <r>
    <n v="77603110"/>
    <x v="10"/>
    <x v="4"/>
  </r>
  <r>
    <n v="77603112"/>
    <x v="7"/>
    <x v="8"/>
  </r>
  <r>
    <n v="77603114"/>
    <x v="7"/>
    <x v="12"/>
  </r>
  <r>
    <n v="77603116"/>
    <x v="10"/>
    <x v="17"/>
  </r>
  <r>
    <n v="77603117"/>
    <x v="21"/>
    <x v="7"/>
  </r>
  <r>
    <n v="77603118"/>
    <x v="10"/>
    <x v="8"/>
  </r>
  <r>
    <n v="77603119"/>
    <x v="10"/>
    <x v="13"/>
  </r>
  <r>
    <n v="77603120"/>
    <x v="12"/>
    <x v="18"/>
  </r>
  <r>
    <n v="77603121"/>
    <x v="10"/>
    <x v="10"/>
  </r>
  <r>
    <n v="77603122"/>
    <x v="10"/>
    <x v="15"/>
  </r>
  <r>
    <n v="77603127"/>
    <x v="7"/>
    <x v="10"/>
  </r>
  <r>
    <n v="77603128"/>
    <x v="7"/>
    <x v="12"/>
  </r>
  <r>
    <n v="77603129"/>
    <x v="7"/>
    <x v="16"/>
  </r>
  <r>
    <n v="77603131"/>
    <x v="7"/>
    <x v="0"/>
  </r>
  <r>
    <n v="77603132"/>
    <x v="21"/>
    <x v="6"/>
  </r>
  <r>
    <n v="77603134"/>
    <x v="10"/>
    <x v="10"/>
  </r>
  <r>
    <n v="77603136"/>
    <x v="7"/>
    <x v="15"/>
  </r>
  <r>
    <n v="77603138"/>
    <x v="10"/>
    <x v="6"/>
  </r>
  <r>
    <n v="77603139"/>
    <x v="12"/>
    <x v="5"/>
  </r>
  <r>
    <n v="77603143"/>
    <x v="12"/>
    <x v="9"/>
  </r>
  <r>
    <n v="77603144"/>
    <x v="0"/>
    <x v="15"/>
  </r>
  <r>
    <n v="77603145"/>
    <x v="0"/>
    <x v="15"/>
  </r>
  <r>
    <n v="77603146"/>
    <x v="5"/>
    <x v="15"/>
  </r>
  <r>
    <n v="77603151"/>
    <x v="5"/>
    <x v="15"/>
  </r>
  <r>
    <n v="77603156"/>
    <x v="22"/>
    <x v="4"/>
  </r>
  <r>
    <n v="77603157"/>
    <x v="7"/>
    <x v="6"/>
  </r>
  <r>
    <n v="77603159"/>
    <x v="10"/>
    <x v="8"/>
  </r>
  <r>
    <n v="77603160"/>
    <x v="10"/>
    <x v="7"/>
  </r>
  <r>
    <n v="77603161"/>
    <x v="10"/>
    <x v="6"/>
  </r>
  <r>
    <n v="77603162"/>
    <x v="7"/>
    <x v="4"/>
  </r>
  <r>
    <n v="77603163"/>
    <x v="7"/>
    <x v="17"/>
  </r>
  <r>
    <n v="77603166"/>
    <x v="3"/>
    <x v="3"/>
  </r>
  <r>
    <n v="77603167"/>
    <x v="10"/>
    <x v="8"/>
  </r>
  <r>
    <n v="77603168"/>
    <x v="10"/>
    <x v="4"/>
  </r>
  <r>
    <n v="77603170"/>
    <x v="10"/>
    <x v="1"/>
  </r>
  <r>
    <n v="77603172"/>
    <x v="40"/>
    <x v="13"/>
  </r>
  <r>
    <n v="77603173"/>
    <x v="40"/>
    <x v="14"/>
  </r>
  <r>
    <n v="77603174"/>
    <x v="40"/>
    <x v="9"/>
  </r>
  <r>
    <n v="77603176"/>
    <x v="7"/>
    <x v="11"/>
  </r>
  <r>
    <n v="77603177"/>
    <x v="41"/>
    <x v="10"/>
  </r>
  <r>
    <n v="77603179"/>
    <x v="10"/>
    <x v="3"/>
  </r>
  <r>
    <n v="77603180"/>
    <x v="11"/>
    <x v="12"/>
  </r>
  <r>
    <n v="77603181"/>
    <x v="10"/>
    <x v="8"/>
  </r>
  <r>
    <n v="77603182"/>
    <x v="10"/>
    <x v="0"/>
  </r>
  <r>
    <n v="77603186"/>
    <x v="10"/>
    <x v="16"/>
  </r>
  <r>
    <n v="77603188"/>
    <x v="0"/>
    <x v="12"/>
  </r>
  <r>
    <n v="77603189"/>
    <x v="10"/>
    <x v="6"/>
  </r>
  <r>
    <n v="77603190"/>
    <x v="10"/>
    <x v="6"/>
  </r>
  <r>
    <n v="77603191"/>
    <x v="10"/>
    <x v="6"/>
  </r>
  <r>
    <n v="77603195"/>
    <x v="5"/>
    <x v="16"/>
  </r>
  <r>
    <n v="77603196"/>
    <x v="22"/>
    <x v="0"/>
  </r>
  <r>
    <n v="77603198"/>
    <x v="3"/>
    <x v="16"/>
  </r>
  <r>
    <n v="77603199"/>
    <x v="10"/>
    <x v="7"/>
  </r>
  <r>
    <n v="77603200"/>
    <x v="10"/>
    <x v="14"/>
  </r>
  <r>
    <n v="77603202"/>
    <x v="42"/>
    <x v="13"/>
  </r>
  <r>
    <n v="77603203"/>
    <x v="21"/>
    <x v="17"/>
  </r>
  <r>
    <n v="77603206"/>
    <x v="5"/>
    <x v="2"/>
  </r>
  <r>
    <n v="77603207"/>
    <x v="5"/>
    <x v="15"/>
  </r>
  <r>
    <n v="77603208"/>
    <x v="40"/>
    <x v="5"/>
  </r>
  <r>
    <n v="77603209"/>
    <x v="40"/>
    <x v="9"/>
  </r>
  <r>
    <n v="77603211"/>
    <x v="11"/>
    <x v="10"/>
  </r>
  <r>
    <n v="77603213"/>
    <x v="22"/>
    <x v="12"/>
  </r>
  <r>
    <n v="77603215"/>
    <x v="10"/>
    <x v="16"/>
  </r>
  <r>
    <n v="77603216"/>
    <x v="10"/>
    <x v="1"/>
  </r>
  <r>
    <n v="77603217"/>
    <x v="41"/>
    <x v="0"/>
  </r>
  <r>
    <n v="77603220"/>
    <x v="10"/>
    <x v="6"/>
  </r>
  <r>
    <n v="77603224"/>
    <x v="40"/>
    <x v="16"/>
  </r>
  <r>
    <n v="77603225"/>
    <x v="40"/>
    <x v="16"/>
  </r>
  <r>
    <n v="77603226"/>
    <x v="9"/>
    <x v="16"/>
  </r>
  <r>
    <n v="77603227"/>
    <x v="0"/>
    <x v="6"/>
  </r>
  <r>
    <n v="77603228"/>
    <x v="12"/>
    <x v="0"/>
  </r>
  <r>
    <n v="77603232"/>
    <x v="12"/>
    <x v="12"/>
  </r>
  <r>
    <n v="77603233"/>
    <x v="10"/>
    <x v="5"/>
  </r>
  <r>
    <n v="77603234"/>
    <x v="12"/>
    <x v="11"/>
  </r>
  <r>
    <n v="77603235"/>
    <x v="22"/>
    <x v="16"/>
  </r>
  <r>
    <n v="77603236"/>
    <x v="22"/>
    <x v="17"/>
  </r>
  <r>
    <n v="77603238"/>
    <x v="10"/>
    <x v="0"/>
  </r>
  <r>
    <n v="77603242"/>
    <x v="10"/>
    <x v="8"/>
  </r>
  <r>
    <n v="77603243"/>
    <x v="10"/>
    <x v="4"/>
  </r>
  <r>
    <n v="77603246"/>
    <x v="10"/>
    <x v="5"/>
  </r>
  <r>
    <n v="77603250"/>
    <x v="25"/>
    <x v="15"/>
  </r>
  <r>
    <n v="77603252"/>
    <x v="65"/>
    <x v="12"/>
  </r>
  <r>
    <n v="77603253"/>
    <x v="5"/>
    <x v="1"/>
  </r>
  <r>
    <n v="77603254"/>
    <x v="10"/>
    <x v="2"/>
  </r>
  <r>
    <n v="77603255"/>
    <x v="7"/>
    <x v="16"/>
  </r>
  <r>
    <n v="77603256"/>
    <x v="40"/>
    <x v="6"/>
  </r>
  <r>
    <n v="77603257"/>
    <x v="40"/>
    <x v="6"/>
  </r>
  <r>
    <n v="77603260"/>
    <x v="7"/>
    <x v="14"/>
  </r>
  <r>
    <n v="77603261"/>
    <x v="40"/>
    <x v="8"/>
  </r>
  <r>
    <n v="77603262"/>
    <x v="12"/>
    <x v="17"/>
  </r>
  <r>
    <n v="77603265"/>
    <x v="40"/>
    <x v="16"/>
  </r>
  <r>
    <n v="77603266"/>
    <x v="7"/>
    <x v="12"/>
  </r>
  <r>
    <n v="77603271"/>
    <x v="10"/>
    <x v="18"/>
  </r>
  <r>
    <n v="77603273"/>
    <x v="10"/>
    <x v="7"/>
  </r>
  <r>
    <n v="77603274"/>
    <x v="10"/>
    <x v="6"/>
  </r>
  <r>
    <n v="77603276"/>
    <x v="10"/>
    <x v="11"/>
  </r>
  <r>
    <n v="77603277"/>
    <x v="10"/>
    <x v="10"/>
  </r>
  <r>
    <n v="77603279"/>
    <x v="40"/>
    <x v="9"/>
  </r>
  <r>
    <n v="77603281"/>
    <x v="12"/>
    <x v="18"/>
  </r>
  <r>
    <n v="77603283"/>
    <x v="3"/>
    <x v="18"/>
  </r>
  <r>
    <n v="77603284"/>
    <x v="40"/>
    <x v="4"/>
  </r>
  <r>
    <n v="77603286"/>
    <x v="3"/>
    <x v="11"/>
  </r>
  <r>
    <n v="77603287"/>
    <x v="10"/>
    <x v="7"/>
  </r>
  <r>
    <n v="77603289"/>
    <x v="10"/>
    <x v="8"/>
  </r>
  <r>
    <n v="77603292"/>
    <x v="10"/>
    <x v="9"/>
  </r>
  <r>
    <n v="77603293"/>
    <x v="22"/>
    <x v="1"/>
  </r>
  <r>
    <n v="77603296"/>
    <x v="11"/>
    <x v="2"/>
  </r>
  <r>
    <n v="77603298"/>
    <x v="10"/>
    <x v="11"/>
  </r>
  <r>
    <n v="77603301"/>
    <x v="12"/>
    <x v="4"/>
  </r>
  <r>
    <n v="77603303"/>
    <x v="41"/>
    <x v="0"/>
  </r>
  <r>
    <n v="77603305"/>
    <x v="40"/>
    <x v="1"/>
  </r>
  <r>
    <n v="77603306"/>
    <x v="10"/>
    <x v="11"/>
  </r>
  <r>
    <n v="77603307"/>
    <x v="10"/>
    <x v="8"/>
  </r>
  <r>
    <n v="77603308"/>
    <x v="0"/>
    <x v="6"/>
  </r>
  <r>
    <n v="77603311"/>
    <x v="10"/>
    <x v="15"/>
  </r>
  <r>
    <n v="77603313"/>
    <x v="7"/>
    <x v="16"/>
  </r>
  <r>
    <n v="77603317"/>
    <x v="10"/>
    <x v="3"/>
  </r>
  <r>
    <n v="77603318"/>
    <x v="10"/>
    <x v="3"/>
  </r>
  <r>
    <n v="77603321"/>
    <x v="40"/>
    <x v="18"/>
  </r>
  <r>
    <n v="77603322"/>
    <x v="5"/>
    <x v="15"/>
  </r>
  <r>
    <n v="77603323"/>
    <x v="4"/>
    <x v="0"/>
  </r>
  <r>
    <n v="77603328"/>
    <x v="10"/>
    <x v="17"/>
  </r>
  <r>
    <n v="77603329"/>
    <x v="22"/>
    <x v="18"/>
  </r>
  <r>
    <n v="77603330"/>
    <x v="22"/>
    <x v="17"/>
  </r>
  <r>
    <n v="77603331"/>
    <x v="10"/>
    <x v="5"/>
  </r>
  <r>
    <n v="77603332"/>
    <x v="10"/>
    <x v="6"/>
  </r>
  <r>
    <n v="77603333"/>
    <x v="7"/>
    <x v="18"/>
  </r>
  <r>
    <n v="77603337"/>
    <x v="10"/>
    <x v="0"/>
  </r>
  <r>
    <n v="77603340"/>
    <x v="12"/>
    <x v="14"/>
  </r>
  <r>
    <n v="77603341"/>
    <x v="40"/>
    <x v="10"/>
  </r>
  <r>
    <n v="77603342"/>
    <x v="40"/>
    <x v="10"/>
  </r>
  <r>
    <n v="77603343"/>
    <x v="21"/>
    <x v="9"/>
  </r>
  <r>
    <n v="77603344"/>
    <x v="21"/>
    <x v="9"/>
  </r>
  <r>
    <n v="77603345"/>
    <x v="21"/>
    <x v="9"/>
  </r>
  <r>
    <n v="77603347"/>
    <x v="7"/>
    <x v="17"/>
  </r>
  <r>
    <n v="77603350"/>
    <x v="10"/>
    <x v="3"/>
  </r>
  <r>
    <n v="77603353"/>
    <x v="10"/>
    <x v="4"/>
  </r>
  <r>
    <n v="77603359"/>
    <x v="25"/>
    <x v="5"/>
  </r>
  <r>
    <n v="77603360"/>
    <x v="5"/>
    <x v="15"/>
  </r>
  <r>
    <n v="77603364"/>
    <x v="12"/>
    <x v="17"/>
  </r>
  <r>
    <n v="77603365"/>
    <x v="11"/>
    <x v="17"/>
  </r>
  <r>
    <n v="77603366"/>
    <x v="40"/>
    <x v="2"/>
  </r>
  <r>
    <n v="77603367"/>
    <x v="5"/>
    <x v="13"/>
  </r>
  <r>
    <n v="77603369"/>
    <x v="22"/>
    <x v="7"/>
  </r>
  <r>
    <n v="77603372"/>
    <x v="40"/>
    <x v="7"/>
  </r>
  <r>
    <n v="77603374"/>
    <x v="10"/>
    <x v="5"/>
  </r>
  <r>
    <n v="77603377"/>
    <x v="12"/>
    <x v="10"/>
  </r>
  <r>
    <n v="77603378"/>
    <x v="3"/>
    <x v="10"/>
  </r>
  <r>
    <n v="77603379"/>
    <x v="10"/>
    <x v="17"/>
  </r>
  <r>
    <n v="77603380"/>
    <x v="10"/>
    <x v="5"/>
  </r>
  <r>
    <n v="77603382"/>
    <x v="10"/>
    <x v="16"/>
  </r>
  <r>
    <n v="77603383"/>
    <x v="10"/>
    <x v="3"/>
  </r>
  <r>
    <n v="77603385"/>
    <x v="12"/>
    <x v="10"/>
  </r>
  <r>
    <n v="77603386"/>
    <x v="40"/>
    <x v="13"/>
  </r>
  <r>
    <n v="77603387"/>
    <x v="40"/>
    <x v="13"/>
  </r>
  <r>
    <n v="77603394"/>
    <x v="12"/>
    <x v="15"/>
  </r>
  <r>
    <n v="77603395"/>
    <x v="12"/>
    <x v="15"/>
  </r>
  <r>
    <n v="77603398"/>
    <x v="12"/>
    <x v="9"/>
  </r>
  <r>
    <n v="77603402"/>
    <x v="7"/>
    <x v="2"/>
  </r>
  <r>
    <n v="77603407"/>
    <x v="7"/>
    <x v="11"/>
  </r>
  <r>
    <n v="77603409"/>
    <x v="12"/>
    <x v="9"/>
  </r>
  <r>
    <n v="77603410"/>
    <x v="10"/>
    <x v="13"/>
  </r>
  <r>
    <n v="77603413"/>
    <x v="12"/>
    <x v="5"/>
  </r>
  <r>
    <n v="77603416"/>
    <x v="10"/>
    <x v="11"/>
  </r>
  <r>
    <n v="77603421"/>
    <x v="4"/>
    <x v="0"/>
  </r>
  <r>
    <n v="77603422"/>
    <x v="10"/>
    <x v="5"/>
  </r>
  <r>
    <n v="77603426"/>
    <x v="12"/>
    <x v="18"/>
  </r>
  <r>
    <n v="77603427"/>
    <x v="12"/>
    <x v="9"/>
  </r>
  <r>
    <n v="77603429"/>
    <x v="10"/>
    <x v="6"/>
  </r>
  <r>
    <n v="77603433"/>
    <x v="12"/>
    <x v="1"/>
  </r>
  <r>
    <n v="77603434"/>
    <x v="12"/>
    <x v="18"/>
  </r>
  <r>
    <n v="77603435"/>
    <x v="7"/>
    <x v="12"/>
  </r>
  <r>
    <n v="77603436"/>
    <x v="10"/>
    <x v="2"/>
  </r>
  <r>
    <n v="77603437"/>
    <x v="10"/>
    <x v="11"/>
  </r>
  <r>
    <n v="77603439"/>
    <x v="10"/>
    <x v="11"/>
  </r>
  <r>
    <n v="77603440"/>
    <x v="10"/>
    <x v="8"/>
  </r>
  <r>
    <n v="77603445"/>
    <x v="5"/>
    <x v="4"/>
  </r>
  <r>
    <n v="77603448"/>
    <x v="0"/>
    <x v="15"/>
  </r>
  <r>
    <n v="77603450"/>
    <x v="10"/>
    <x v="13"/>
  </r>
  <r>
    <n v="77603451"/>
    <x v="10"/>
    <x v="11"/>
  </r>
  <r>
    <n v="77603452"/>
    <x v="40"/>
    <x v="8"/>
  </r>
  <r>
    <n v="77603453"/>
    <x v="10"/>
    <x v="4"/>
  </r>
  <r>
    <n v="77603454"/>
    <x v="10"/>
    <x v="4"/>
  </r>
  <r>
    <n v="77603458"/>
    <x v="5"/>
    <x v="6"/>
  </r>
  <r>
    <n v="77603472"/>
    <x v="41"/>
    <x v="0"/>
  </r>
  <r>
    <n v="77603473"/>
    <x v="10"/>
    <x v="11"/>
  </r>
  <r>
    <n v="77603474"/>
    <x v="10"/>
    <x v="4"/>
  </r>
  <r>
    <n v="77603476"/>
    <x v="5"/>
    <x v="13"/>
  </r>
  <r>
    <n v="77603478"/>
    <x v="3"/>
    <x v="1"/>
  </r>
  <r>
    <n v="77603483"/>
    <x v="10"/>
    <x v="18"/>
  </r>
  <r>
    <n v="77603486"/>
    <x v="7"/>
    <x v="0"/>
  </r>
  <r>
    <n v="77603487"/>
    <x v="7"/>
    <x v="4"/>
  </r>
  <r>
    <n v="77603488"/>
    <x v="10"/>
    <x v="5"/>
  </r>
  <r>
    <n v="77603489"/>
    <x v="41"/>
    <x v="9"/>
  </r>
  <r>
    <n v="77603490"/>
    <x v="40"/>
    <x v="9"/>
  </r>
  <r>
    <n v="77603495"/>
    <x v="7"/>
    <x v="6"/>
  </r>
  <r>
    <n v="77603496"/>
    <x v="7"/>
    <x v="13"/>
  </r>
  <r>
    <n v="77603498"/>
    <x v="10"/>
    <x v="11"/>
  </r>
  <r>
    <n v="77603501"/>
    <x v="40"/>
    <x v="16"/>
  </r>
  <r>
    <n v="77603507"/>
    <x v="7"/>
    <x v="0"/>
  </r>
  <r>
    <n v="77603508"/>
    <x v="10"/>
    <x v="11"/>
  </r>
  <r>
    <n v="77603509"/>
    <x v="10"/>
    <x v="11"/>
  </r>
  <r>
    <n v="77603510"/>
    <x v="10"/>
    <x v="5"/>
  </r>
  <r>
    <n v="77603512"/>
    <x v="21"/>
    <x v="2"/>
  </r>
  <r>
    <n v="77603514"/>
    <x v="41"/>
    <x v="4"/>
  </r>
  <r>
    <n v="77603518"/>
    <x v="4"/>
    <x v="4"/>
  </r>
  <r>
    <n v="77603519"/>
    <x v="11"/>
    <x v="11"/>
  </r>
  <r>
    <n v="77603527"/>
    <x v="10"/>
    <x v="11"/>
  </r>
  <r>
    <n v="77603529"/>
    <x v="12"/>
    <x v="2"/>
  </r>
  <r>
    <n v="77603530"/>
    <x v="7"/>
    <x v="14"/>
  </r>
  <r>
    <n v="77603533"/>
    <x v="10"/>
    <x v="11"/>
  </r>
  <r>
    <n v="77603535"/>
    <x v="7"/>
    <x v="3"/>
  </r>
  <r>
    <n v="77603536"/>
    <x v="7"/>
    <x v="3"/>
  </r>
  <r>
    <n v="77603538"/>
    <x v="22"/>
    <x v="17"/>
  </r>
  <r>
    <n v="77603545"/>
    <x v="10"/>
    <x v="5"/>
  </r>
  <r>
    <n v="77603548"/>
    <x v="10"/>
    <x v="11"/>
  </r>
  <r>
    <n v="77603551"/>
    <x v="10"/>
    <x v="11"/>
  </r>
  <r>
    <n v="77603552"/>
    <x v="10"/>
    <x v="8"/>
  </r>
  <r>
    <n v="77603553"/>
    <x v="12"/>
    <x v="10"/>
  </r>
  <r>
    <n v="77603554"/>
    <x v="41"/>
    <x v="0"/>
  </r>
  <r>
    <n v="77603555"/>
    <x v="7"/>
    <x v="8"/>
  </r>
  <r>
    <n v="77603559"/>
    <x v="10"/>
    <x v="9"/>
  </r>
  <r>
    <n v="77603561"/>
    <x v="5"/>
    <x v="13"/>
  </r>
  <r>
    <n v="77603564"/>
    <x v="10"/>
    <x v="11"/>
  </r>
  <r>
    <n v="77603566"/>
    <x v="10"/>
    <x v="5"/>
  </r>
  <r>
    <n v="77603567"/>
    <x v="10"/>
    <x v="5"/>
  </r>
  <r>
    <n v="77603568"/>
    <x v="10"/>
    <x v="3"/>
  </r>
  <r>
    <n v="77603578"/>
    <x v="22"/>
    <x v="12"/>
  </r>
  <r>
    <n v="77603579"/>
    <x v="10"/>
    <x v="3"/>
  </r>
  <r>
    <n v="77603581"/>
    <x v="22"/>
    <x v="16"/>
  </r>
  <r>
    <n v="77603582"/>
    <x v="12"/>
    <x v="10"/>
  </r>
  <r>
    <n v="77603583"/>
    <x v="12"/>
    <x v="1"/>
  </r>
  <r>
    <n v="77603585"/>
    <x v="12"/>
    <x v="17"/>
  </r>
  <r>
    <n v="77603588"/>
    <x v="40"/>
    <x v="8"/>
  </r>
  <r>
    <n v="77603589"/>
    <x v="10"/>
    <x v="16"/>
  </r>
  <r>
    <n v="77603591"/>
    <x v="10"/>
    <x v="11"/>
  </r>
  <r>
    <n v="77603593"/>
    <x v="0"/>
    <x v="10"/>
  </r>
  <r>
    <n v="77603599"/>
    <x v="12"/>
    <x v="4"/>
  </r>
  <r>
    <n v="77603603"/>
    <x v="10"/>
    <x v="15"/>
  </r>
  <r>
    <n v="77603606"/>
    <x v="7"/>
    <x v="1"/>
  </r>
  <r>
    <n v="77603608"/>
    <x v="41"/>
    <x v="16"/>
  </r>
  <r>
    <n v="77603612"/>
    <x v="7"/>
    <x v="1"/>
  </r>
  <r>
    <n v="77603614"/>
    <x v="10"/>
    <x v="8"/>
  </r>
  <r>
    <n v="77603615"/>
    <x v="10"/>
    <x v="4"/>
  </r>
  <r>
    <n v="77603618"/>
    <x v="10"/>
    <x v="5"/>
  </r>
  <r>
    <n v="77603619"/>
    <x v="10"/>
    <x v="5"/>
  </r>
  <r>
    <n v="77603624"/>
    <x v="21"/>
    <x v="2"/>
  </r>
  <r>
    <n v="77603625"/>
    <x v="10"/>
    <x v="6"/>
  </r>
  <r>
    <n v="77603627"/>
    <x v="10"/>
    <x v="1"/>
  </r>
  <r>
    <n v="77603628"/>
    <x v="5"/>
    <x v="10"/>
  </r>
  <r>
    <n v="77603635"/>
    <x v="40"/>
    <x v="6"/>
  </r>
  <r>
    <n v="77603637"/>
    <x v="10"/>
    <x v="11"/>
  </r>
  <r>
    <n v="77603642"/>
    <x v="10"/>
    <x v="7"/>
  </r>
  <r>
    <n v="77603643"/>
    <x v="10"/>
    <x v="6"/>
  </r>
  <r>
    <n v="77603645"/>
    <x v="23"/>
    <x v="14"/>
  </r>
  <r>
    <n v="77603649"/>
    <x v="10"/>
    <x v="8"/>
  </r>
  <r>
    <n v="77603654"/>
    <x v="11"/>
    <x v="14"/>
  </r>
  <r>
    <n v="77603655"/>
    <x v="11"/>
    <x v="14"/>
  </r>
  <r>
    <n v="77603656"/>
    <x v="11"/>
    <x v="14"/>
  </r>
  <r>
    <n v="77603657"/>
    <x v="11"/>
    <x v="14"/>
  </r>
  <r>
    <n v="77603658"/>
    <x v="11"/>
    <x v="14"/>
  </r>
  <r>
    <n v="77603659"/>
    <x v="11"/>
    <x v="14"/>
  </r>
  <r>
    <n v="77603660"/>
    <x v="11"/>
    <x v="14"/>
  </r>
  <r>
    <n v="77603661"/>
    <x v="11"/>
    <x v="14"/>
  </r>
  <r>
    <n v="77603664"/>
    <x v="23"/>
    <x v="3"/>
  </r>
  <r>
    <n v="77603665"/>
    <x v="1"/>
    <x v="15"/>
  </r>
  <r>
    <n v="77603669"/>
    <x v="10"/>
    <x v="5"/>
  </r>
  <r>
    <n v="77603670"/>
    <x v="40"/>
    <x v="9"/>
  </r>
  <r>
    <n v="77603671"/>
    <x v="7"/>
    <x v="17"/>
  </r>
  <r>
    <n v="77603672"/>
    <x v="4"/>
    <x v="5"/>
  </r>
  <r>
    <n v="77603676"/>
    <x v="10"/>
    <x v="6"/>
  </r>
  <r>
    <n v="77603677"/>
    <x v="10"/>
    <x v="3"/>
  </r>
  <r>
    <n v="77603678"/>
    <x v="10"/>
    <x v="3"/>
  </r>
  <r>
    <n v="77603683"/>
    <x v="3"/>
    <x v="17"/>
  </r>
  <r>
    <n v="77603684"/>
    <x v="7"/>
    <x v="13"/>
  </r>
  <r>
    <n v="77603686"/>
    <x v="40"/>
    <x v="9"/>
  </r>
  <r>
    <n v="77603687"/>
    <x v="40"/>
    <x v="9"/>
  </r>
  <r>
    <n v="77603689"/>
    <x v="41"/>
    <x v="8"/>
  </r>
  <r>
    <n v="77603690"/>
    <x v="7"/>
    <x v="8"/>
  </r>
  <r>
    <n v="77603691"/>
    <x v="12"/>
    <x v="5"/>
  </r>
  <r>
    <n v="77603692"/>
    <x v="10"/>
    <x v="0"/>
  </r>
  <r>
    <n v="77603693"/>
    <x v="10"/>
    <x v="14"/>
  </r>
  <r>
    <n v="77603694"/>
    <x v="7"/>
    <x v="16"/>
  </r>
  <r>
    <n v="77603695"/>
    <x v="7"/>
    <x v="14"/>
  </r>
  <r>
    <n v="77603702"/>
    <x v="5"/>
    <x v="11"/>
  </r>
  <r>
    <n v="77603703"/>
    <x v="3"/>
    <x v="16"/>
  </r>
  <r>
    <n v="77603704"/>
    <x v="3"/>
    <x v="5"/>
  </r>
  <r>
    <n v="77603708"/>
    <x v="10"/>
    <x v="8"/>
  </r>
  <r>
    <n v="77603711"/>
    <x v="10"/>
    <x v="11"/>
  </r>
  <r>
    <n v="77603715"/>
    <x v="10"/>
    <x v="17"/>
  </r>
  <r>
    <n v="77603716"/>
    <x v="10"/>
    <x v="1"/>
  </r>
  <r>
    <n v="77603717"/>
    <x v="10"/>
    <x v="11"/>
  </r>
  <r>
    <n v="77603718"/>
    <x v="12"/>
    <x v="18"/>
  </r>
  <r>
    <n v="77603719"/>
    <x v="7"/>
    <x v="7"/>
  </r>
  <r>
    <n v="77603722"/>
    <x v="40"/>
    <x v="1"/>
  </r>
  <r>
    <n v="77603723"/>
    <x v="10"/>
    <x v="14"/>
  </r>
  <r>
    <n v="77603727"/>
    <x v="10"/>
    <x v="17"/>
  </r>
  <r>
    <n v="77603728"/>
    <x v="66"/>
    <x v="15"/>
  </r>
  <r>
    <n v="77603729"/>
    <x v="12"/>
    <x v="3"/>
  </r>
  <r>
    <n v="77603730"/>
    <x v="1"/>
    <x v="15"/>
  </r>
  <r>
    <n v="77603731"/>
    <x v="7"/>
    <x v="2"/>
  </r>
  <r>
    <n v="77603740"/>
    <x v="22"/>
    <x v="17"/>
  </r>
  <r>
    <n v="77603741"/>
    <x v="10"/>
    <x v="7"/>
  </r>
  <r>
    <n v="77603742"/>
    <x v="10"/>
    <x v="11"/>
  </r>
  <r>
    <n v="77603745"/>
    <x v="40"/>
    <x v="13"/>
  </r>
  <r>
    <n v="77603746"/>
    <x v="40"/>
    <x v="13"/>
  </r>
  <r>
    <n v="77603748"/>
    <x v="10"/>
    <x v="11"/>
  </r>
  <r>
    <n v="77603749"/>
    <x v="10"/>
    <x v="18"/>
  </r>
  <r>
    <n v="77603750"/>
    <x v="22"/>
    <x v="16"/>
  </r>
  <r>
    <n v="77603751"/>
    <x v="40"/>
    <x v="4"/>
  </r>
  <r>
    <n v="77603752"/>
    <x v="10"/>
    <x v="5"/>
  </r>
  <r>
    <n v="77603753"/>
    <x v="10"/>
    <x v="14"/>
  </r>
  <r>
    <n v="77603754"/>
    <x v="40"/>
    <x v="3"/>
  </r>
  <r>
    <n v="77603755"/>
    <x v="10"/>
    <x v="11"/>
  </r>
  <r>
    <n v="77603756"/>
    <x v="40"/>
    <x v="16"/>
  </r>
  <r>
    <n v="77603759"/>
    <x v="10"/>
    <x v="3"/>
  </r>
  <r>
    <n v="77603760"/>
    <x v="22"/>
    <x v="9"/>
  </r>
  <r>
    <n v="77603761"/>
    <x v="10"/>
    <x v="17"/>
  </r>
  <r>
    <n v="77603764"/>
    <x v="10"/>
    <x v="5"/>
  </r>
  <r>
    <n v="77603766"/>
    <x v="10"/>
    <x v="5"/>
  </r>
  <r>
    <n v="77603767"/>
    <x v="7"/>
    <x v="2"/>
  </r>
  <r>
    <n v="77603769"/>
    <x v="21"/>
    <x v="3"/>
  </r>
  <r>
    <n v="77603770"/>
    <x v="10"/>
    <x v="11"/>
  </r>
  <r>
    <n v="77603772"/>
    <x v="40"/>
    <x v="11"/>
  </r>
  <r>
    <n v="77603774"/>
    <x v="40"/>
    <x v="0"/>
  </r>
  <r>
    <n v="77603776"/>
    <x v="10"/>
    <x v="15"/>
  </r>
  <r>
    <n v="77603779"/>
    <x v="0"/>
    <x v="12"/>
  </r>
  <r>
    <n v="77603780"/>
    <x v="5"/>
    <x v="0"/>
  </r>
  <r>
    <n v="77603782"/>
    <x v="10"/>
    <x v="9"/>
  </r>
  <r>
    <n v="77603783"/>
    <x v="10"/>
    <x v="2"/>
  </r>
  <r>
    <n v="77603787"/>
    <x v="7"/>
    <x v="12"/>
  </r>
  <r>
    <n v="77603789"/>
    <x v="10"/>
    <x v="5"/>
  </r>
  <r>
    <n v="77603790"/>
    <x v="10"/>
    <x v="8"/>
  </r>
  <r>
    <n v="77603792"/>
    <x v="22"/>
    <x v="17"/>
  </r>
  <r>
    <n v="77603795"/>
    <x v="10"/>
    <x v="8"/>
  </r>
  <r>
    <n v="77603796"/>
    <x v="22"/>
    <x v="16"/>
  </r>
  <r>
    <n v="77603797"/>
    <x v="7"/>
    <x v="6"/>
  </r>
  <r>
    <n v="77603798"/>
    <x v="10"/>
    <x v="5"/>
  </r>
  <r>
    <n v="77603799"/>
    <x v="10"/>
    <x v="15"/>
  </r>
  <r>
    <n v="77603800"/>
    <x v="7"/>
    <x v="8"/>
  </r>
  <r>
    <n v="77603801"/>
    <x v="12"/>
    <x v="8"/>
  </r>
  <r>
    <n v="77603803"/>
    <x v="10"/>
    <x v="5"/>
  </r>
  <r>
    <n v="77603808"/>
    <x v="10"/>
    <x v="7"/>
  </r>
  <r>
    <n v="77603810"/>
    <x v="7"/>
    <x v="2"/>
  </r>
  <r>
    <n v="77603812"/>
    <x v="10"/>
    <x v="3"/>
  </r>
  <r>
    <n v="77603814"/>
    <x v="10"/>
    <x v="17"/>
  </r>
  <r>
    <n v="77603816"/>
    <x v="10"/>
    <x v="0"/>
  </r>
  <r>
    <n v="77603826"/>
    <x v="10"/>
    <x v="3"/>
  </r>
  <r>
    <n v="77603827"/>
    <x v="7"/>
    <x v="13"/>
  </r>
  <r>
    <n v="77603830"/>
    <x v="11"/>
    <x v="17"/>
  </r>
  <r>
    <n v="77603836"/>
    <x v="40"/>
    <x v="13"/>
  </r>
  <r>
    <n v="77603841"/>
    <x v="41"/>
    <x v="13"/>
  </r>
  <r>
    <n v="77603842"/>
    <x v="40"/>
    <x v="3"/>
  </r>
  <r>
    <n v="77603852"/>
    <x v="10"/>
    <x v="12"/>
  </r>
  <r>
    <n v="77603853"/>
    <x v="3"/>
    <x v="10"/>
  </r>
  <r>
    <n v="77603854"/>
    <x v="9"/>
    <x v="10"/>
  </r>
  <r>
    <n v="77603855"/>
    <x v="3"/>
    <x v="10"/>
  </r>
  <r>
    <n v="77603856"/>
    <x v="10"/>
    <x v="17"/>
  </r>
  <r>
    <n v="77603857"/>
    <x v="10"/>
    <x v="17"/>
  </r>
  <r>
    <n v="77603859"/>
    <x v="7"/>
    <x v="5"/>
  </r>
  <r>
    <n v="77603861"/>
    <x v="5"/>
    <x v="1"/>
  </r>
  <r>
    <n v="77603863"/>
    <x v="10"/>
    <x v="15"/>
  </r>
  <r>
    <n v="77603865"/>
    <x v="10"/>
    <x v="13"/>
  </r>
  <r>
    <n v="77603866"/>
    <x v="26"/>
    <x v="12"/>
  </r>
  <r>
    <n v="77603867"/>
    <x v="23"/>
    <x v="14"/>
  </r>
  <r>
    <n v="77603869"/>
    <x v="12"/>
    <x v="11"/>
  </r>
  <r>
    <n v="77603871"/>
    <x v="10"/>
    <x v="3"/>
  </r>
  <r>
    <n v="77603874"/>
    <x v="10"/>
    <x v="2"/>
  </r>
  <r>
    <n v="77603877"/>
    <x v="3"/>
    <x v="13"/>
  </r>
  <r>
    <n v="77603878"/>
    <x v="7"/>
    <x v="4"/>
  </r>
  <r>
    <n v="77603879"/>
    <x v="10"/>
    <x v="14"/>
  </r>
  <r>
    <n v="77603880"/>
    <x v="10"/>
    <x v="12"/>
  </r>
  <r>
    <n v="77603881"/>
    <x v="0"/>
    <x v="5"/>
  </r>
  <r>
    <n v="77603882"/>
    <x v="5"/>
    <x v="9"/>
  </r>
  <r>
    <n v="77603883"/>
    <x v="22"/>
    <x v="17"/>
  </r>
  <r>
    <n v="77603884"/>
    <x v="0"/>
    <x v="15"/>
  </r>
  <r>
    <n v="77603886"/>
    <x v="2"/>
    <x v="4"/>
  </r>
  <r>
    <n v="77603887"/>
    <x v="1"/>
    <x v="4"/>
  </r>
  <r>
    <n v="77603888"/>
    <x v="10"/>
    <x v="4"/>
  </r>
  <r>
    <n v="77603889"/>
    <x v="10"/>
    <x v="15"/>
  </r>
  <r>
    <n v="77603892"/>
    <x v="40"/>
    <x v="6"/>
  </r>
  <r>
    <n v="77603900"/>
    <x v="10"/>
    <x v="11"/>
  </r>
  <r>
    <n v="77603901"/>
    <x v="7"/>
    <x v="1"/>
  </r>
  <r>
    <n v="77603902"/>
    <x v="7"/>
    <x v="1"/>
  </r>
  <r>
    <n v="77603903"/>
    <x v="7"/>
    <x v="16"/>
  </r>
  <r>
    <n v="77603904"/>
    <x v="40"/>
    <x v="16"/>
  </r>
  <r>
    <n v="77603905"/>
    <x v="7"/>
    <x v="12"/>
  </r>
  <r>
    <n v="77603906"/>
    <x v="12"/>
    <x v="11"/>
  </r>
  <r>
    <n v="77603907"/>
    <x v="10"/>
    <x v="17"/>
  </r>
  <r>
    <n v="77603908"/>
    <x v="10"/>
    <x v="13"/>
  </r>
  <r>
    <n v="77603911"/>
    <x v="40"/>
    <x v="7"/>
  </r>
  <r>
    <n v="77603912"/>
    <x v="10"/>
    <x v="6"/>
  </r>
  <r>
    <n v="77603913"/>
    <x v="10"/>
    <x v="6"/>
  </r>
  <r>
    <n v="77603915"/>
    <x v="41"/>
    <x v="4"/>
  </r>
  <r>
    <n v="77603918"/>
    <x v="12"/>
    <x v="9"/>
  </r>
  <r>
    <n v="77603920"/>
    <x v="12"/>
    <x v="8"/>
  </r>
  <r>
    <n v="77603922"/>
    <x v="10"/>
    <x v="4"/>
  </r>
  <r>
    <n v="77603923"/>
    <x v="41"/>
    <x v="0"/>
  </r>
  <r>
    <n v="77603924"/>
    <x v="12"/>
    <x v="15"/>
  </r>
  <r>
    <n v="77603928"/>
    <x v="5"/>
    <x v="5"/>
  </r>
  <r>
    <n v="77603929"/>
    <x v="11"/>
    <x v="5"/>
  </r>
  <r>
    <n v="77603930"/>
    <x v="7"/>
    <x v="12"/>
  </r>
  <r>
    <n v="77603931"/>
    <x v="4"/>
    <x v="4"/>
  </r>
  <r>
    <n v="77603932"/>
    <x v="12"/>
    <x v="11"/>
  </r>
  <r>
    <n v="77603933"/>
    <x v="10"/>
    <x v="17"/>
  </r>
  <r>
    <n v="77603934"/>
    <x v="10"/>
    <x v="9"/>
  </r>
  <r>
    <n v="77603935"/>
    <x v="40"/>
    <x v="6"/>
  </r>
  <r>
    <n v="77603936"/>
    <x v="40"/>
    <x v="6"/>
  </r>
  <r>
    <n v="77603937"/>
    <x v="40"/>
    <x v="18"/>
  </r>
  <r>
    <n v="77603940"/>
    <x v="22"/>
    <x v="9"/>
  </r>
  <r>
    <n v="77603942"/>
    <x v="3"/>
    <x v="17"/>
  </r>
  <r>
    <n v="77603944"/>
    <x v="10"/>
    <x v="3"/>
  </r>
  <r>
    <n v="77603947"/>
    <x v="10"/>
    <x v="10"/>
  </r>
  <r>
    <n v="77603955"/>
    <x v="41"/>
    <x v="3"/>
  </r>
  <r>
    <n v="77603956"/>
    <x v="7"/>
    <x v="3"/>
  </r>
  <r>
    <n v="77603957"/>
    <x v="10"/>
    <x v="13"/>
  </r>
  <r>
    <n v="77603958"/>
    <x v="22"/>
    <x v="4"/>
  </r>
  <r>
    <n v="77603960"/>
    <x v="12"/>
    <x v="0"/>
  </r>
  <r>
    <n v="77603961"/>
    <x v="11"/>
    <x v="2"/>
  </r>
  <r>
    <n v="77603962"/>
    <x v="3"/>
    <x v="18"/>
  </r>
  <r>
    <n v="77603963"/>
    <x v="25"/>
    <x v="10"/>
  </r>
  <r>
    <n v="77603964"/>
    <x v="3"/>
    <x v="18"/>
  </r>
  <r>
    <n v="77603966"/>
    <x v="10"/>
    <x v="18"/>
  </r>
  <r>
    <n v="77603967"/>
    <x v="10"/>
    <x v="5"/>
  </r>
  <r>
    <n v="77603968"/>
    <x v="10"/>
    <x v="14"/>
  </r>
  <r>
    <n v="77603969"/>
    <x v="10"/>
    <x v="14"/>
  </r>
  <r>
    <n v="77603970"/>
    <x v="10"/>
    <x v="14"/>
  </r>
  <r>
    <n v="77603971"/>
    <x v="22"/>
    <x v="6"/>
  </r>
  <r>
    <n v="77603972"/>
    <x v="0"/>
    <x v="10"/>
  </r>
  <r>
    <n v="77603973"/>
    <x v="12"/>
    <x v="10"/>
  </r>
  <r>
    <n v="77603975"/>
    <x v="1"/>
    <x v="8"/>
  </r>
  <r>
    <n v="77603976"/>
    <x v="12"/>
    <x v="12"/>
  </r>
  <r>
    <n v="77603979"/>
    <x v="10"/>
    <x v="0"/>
  </r>
  <r>
    <n v="77603980"/>
    <x v="12"/>
    <x v="1"/>
  </r>
  <r>
    <n v="77603982"/>
    <x v="7"/>
    <x v="15"/>
  </r>
  <r>
    <n v="77603986"/>
    <x v="23"/>
    <x v="10"/>
  </r>
  <r>
    <n v="77603989"/>
    <x v="10"/>
    <x v="11"/>
  </r>
  <r>
    <n v="77603990"/>
    <x v="10"/>
    <x v="11"/>
  </r>
  <r>
    <n v="77603991"/>
    <x v="12"/>
    <x v="10"/>
  </r>
  <r>
    <n v="77603995"/>
    <x v="10"/>
    <x v="3"/>
  </r>
  <r>
    <n v="77603997"/>
    <x v="10"/>
    <x v="1"/>
  </r>
  <r>
    <n v="77604002"/>
    <x v="3"/>
    <x v="15"/>
  </r>
  <r>
    <n v="77604003"/>
    <x v="10"/>
    <x v="0"/>
  </r>
  <r>
    <n v="77604005"/>
    <x v="22"/>
    <x v="9"/>
  </r>
  <r>
    <n v="77604008"/>
    <x v="10"/>
    <x v="16"/>
  </r>
  <r>
    <n v="77604009"/>
    <x v="10"/>
    <x v="0"/>
  </r>
  <r>
    <n v="77604010"/>
    <x v="3"/>
    <x v="3"/>
  </r>
  <r>
    <n v="77604011"/>
    <x v="40"/>
    <x v="2"/>
  </r>
  <r>
    <n v="77604014"/>
    <x v="42"/>
    <x v="0"/>
  </r>
  <r>
    <n v="77604015"/>
    <x v="7"/>
    <x v="13"/>
  </r>
  <r>
    <n v="77604016"/>
    <x v="5"/>
    <x v="17"/>
  </r>
  <r>
    <n v="77604017"/>
    <x v="40"/>
    <x v="7"/>
  </r>
  <r>
    <n v="77604021"/>
    <x v="10"/>
    <x v="16"/>
  </r>
  <r>
    <n v="77604022"/>
    <x v="10"/>
    <x v="5"/>
  </r>
  <r>
    <n v="77604023"/>
    <x v="10"/>
    <x v="14"/>
  </r>
  <r>
    <n v="77604024"/>
    <x v="10"/>
    <x v="14"/>
  </r>
  <r>
    <n v="77604025"/>
    <x v="10"/>
    <x v="14"/>
  </r>
  <r>
    <n v="77604026"/>
    <x v="0"/>
    <x v="1"/>
  </r>
  <r>
    <n v="77604027"/>
    <x v="10"/>
    <x v="3"/>
  </r>
  <r>
    <n v="77604039"/>
    <x v="10"/>
    <x v="11"/>
  </r>
  <r>
    <n v="77604041"/>
    <x v="7"/>
    <x v="5"/>
  </r>
  <r>
    <n v="77604044"/>
    <x v="10"/>
    <x v="0"/>
  </r>
  <r>
    <n v="77604045"/>
    <x v="10"/>
    <x v="13"/>
  </r>
  <r>
    <n v="77604047"/>
    <x v="10"/>
    <x v="13"/>
  </r>
  <r>
    <n v="77604048"/>
    <x v="1"/>
    <x v="4"/>
  </r>
  <r>
    <n v="77604049"/>
    <x v="34"/>
    <x v="13"/>
  </r>
  <r>
    <n v="77604050"/>
    <x v="12"/>
    <x v="16"/>
  </r>
  <r>
    <n v="77604052"/>
    <x v="12"/>
    <x v="14"/>
  </r>
  <r>
    <n v="77604054"/>
    <x v="48"/>
    <x v="15"/>
  </r>
  <r>
    <n v="77604055"/>
    <x v="22"/>
    <x v="3"/>
  </r>
  <r>
    <n v="77604057"/>
    <x v="12"/>
    <x v="12"/>
  </r>
  <r>
    <n v="77604058"/>
    <x v="10"/>
    <x v="11"/>
  </r>
  <r>
    <n v="77604060"/>
    <x v="5"/>
    <x v="0"/>
  </r>
  <r>
    <n v="77604061"/>
    <x v="7"/>
    <x v="1"/>
  </r>
  <r>
    <n v="77604063"/>
    <x v="12"/>
    <x v="7"/>
  </r>
  <r>
    <n v="77604064"/>
    <x v="12"/>
    <x v="3"/>
  </r>
  <r>
    <n v="77604065"/>
    <x v="10"/>
    <x v="0"/>
  </r>
  <r>
    <n v="77604066"/>
    <x v="10"/>
    <x v="6"/>
  </r>
  <r>
    <n v="77604067"/>
    <x v="10"/>
    <x v="6"/>
  </r>
  <r>
    <n v="77604068"/>
    <x v="10"/>
    <x v="7"/>
  </r>
  <r>
    <n v="77604070"/>
    <x v="21"/>
    <x v="2"/>
  </r>
  <r>
    <n v="77604078"/>
    <x v="5"/>
    <x v="5"/>
  </r>
  <r>
    <n v="77604083"/>
    <x v="10"/>
    <x v="9"/>
  </r>
  <r>
    <n v="77604085"/>
    <x v="40"/>
    <x v="6"/>
  </r>
  <r>
    <n v="77604086"/>
    <x v="10"/>
    <x v="12"/>
  </r>
  <r>
    <n v="77604087"/>
    <x v="12"/>
    <x v="3"/>
  </r>
  <r>
    <n v="77604089"/>
    <x v="40"/>
    <x v="6"/>
  </r>
  <r>
    <n v="77604090"/>
    <x v="3"/>
    <x v="6"/>
  </r>
  <r>
    <n v="77604094"/>
    <x v="10"/>
    <x v="2"/>
  </r>
  <r>
    <n v="77604095"/>
    <x v="12"/>
    <x v="17"/>
  </r>
  <r>
    <n v="77604096"/>
    <x v="12"/>
    <x v="4"/>
  </r>
  <r>
    <n v="77604099"/>
    <x v="0"/>
    <x v="4"/>
  </r>
  <r>
    <n v="77604101"/>
    <x v="5"/>
    <x v="15"/>
  </r>
  <r>
    <n v="77604102"/>
    <x v="10"/>
    <x v="11"/>
  </r>
  <r>
    <n v="77604103"/>
    <x v="10"/>
    <x v="14"/>
  </r>
  <r>
    <n v="77604104"/>
    <x v="10"/>
    <x v="14"/>
  </r>
  <r>
    <n v="77604105"/>
    <x v="10"/>
    <x v="8"/>
  </r>
  <r>
    <n v="77604106"/>
    <x v="10"/>
    <x v="14"/>
  </r>
  <r>
    <n v="77604107"/>
    <x v="10"/>
    <x v="14"/>
  </r>
  <r>
    <n v="77604111"/>
    <x v="10"/>
    <x v="10"/>
  </r>
  <r>
    <n v="77604112"/>
    <x v="41"/>
    <x v="8"/>
  </r>
  <r>
    <n v="77604113"/>
    <x v="10"/>
    <x v="8"/>
  </r>
  <r>
    <n v="77604114"/>
    <x v="10"/>
    <x v="14"/>
  </r>
  <r>
    <n v="77604115"/>
    <x v="10"/>
    <x v="6"/>
  </r>
  <r>
    <n v="77604116"/>
    <x v="10"/>
    <x v="2"/>
  </r>
  <r>
    <n v="77604117"/>
    <x v="0"/>
    <x v="16"/>
  </r>
  <r>
    <n v="77604118"/>
    <x v="0"/>
    <x v="16"/>
  </r>
  <r>
    <n v="77604119"/>
    <x v="0"/>
    <x v="16"/>
  </r>
  <r>
    <n v="77604120"/>
    <x v="1"/>
    <x v="15"/>
  </r>
  <r>
    <n v="77604121"/>
    <x v="10"/>
    <x v="0"/>
  </r>
  <r>
    <n v="77604122"/>
    <x v="11"/>
    <x v="17"/>
  </r>
  <r>
    <n v="77604125"/>
    <x v="40"/>
    <x v="7"/>
  </r>
  <r>
    <n v="77604129"/>
    <x v="10"/>
    <x v="5"/>
  </r>
  <r>
    <n v="77604135"/>
    <x v="10"/>
    <x v="14"/>
  </r>
  <r>
    <n v="77604136"/>
    <x v="10"/>
    <x v="14"/>
  </r>
  <r>
    <n v="77604137"/>
    <x v="10"/>
    <x v="5"/>
  </r>
  <r>
    <n v="77604138"/>
    <x v="10"/>
    <x v="5"/>
  </r>
  <r>
    <n v="77604139"/>
    <x v="10"/>
    <x v="3"/>
  </r>
  <r>
    <n v="77604140"/>
    <x v="12"/>
    <x v="3"/>
  </r>
  <r>
    <n v="77604144"/>
    <x v="22"/>
    <x v="10"/>
  </r>
  <r>
    <n v="77604145"/>
    <x v="10"/>
    <x v="4"/>
  </r>
  <r>
    <n v="77604147"/>
    <x v="10"/>
    <x v="5"/>
  </r>
  <r>
    <n v="77604148"/>
    <x v="40"/>
    <x v="16"/>
  </r>
  <r>
    <n v="77604150"/>
    <x v="10"/>
    <x v="11"/>
  </r>
  <r>
    <n v="77604151"/>
    <x v="10"/>
    <x v="11"/>
  </r>
  <r>
    <n v="77604155"/>
    <x v="10"/>
    <x v="0"/>
  </r>
  <r>
    <n v="77604160"/>
    <x v="12"/>
    <x v="7"/>
  </r>
  <r>
    <n v="77604161"/>
    <x v="10"/>
    <x v="6"/>
  </r>
  <r>
    <n v="77604165"/>
    <x v="22"/>
    <x v="12"/>
  </r>
  <r>
    <n v="77604166"/>
    <x v="10"/>
    <x v="16"/>
  </r>
  <r>
    <n v="77604167"/>
    <x v="3"/>
    <x v="11"/>
  </r>
  <r>
    <n v="77604169"/>
    <x v="40"/>
    <x v="9"/>
  </r>
  <r>
    <n v="77604171"/>
    <x v="40"/>
    <x v="0"/>
  </r>
  <r>
    <n v="77604172"/>
    <x v="41"/>
    <x v="4"/>
  </r>
  <r>
    <n v="77604175"/>
    <x v="10"/>
    <x v="14"/>
  </r>
  <r>
    <n v="77604176"/>
    <x v="10"/>
    <x v="5"/>
  </r>
  <r>
    <n v="77604177"/>
    <x v="21"/>
    <x v="12"/>
  </r>
  <r>
    <n v="77604180"/>
    <x v="2"/>
    <x v="4"/>
  </r>
  <r>
    <n v="77604184"/>
    <x v="40"/>
    <x v="13"/>
  </r>
  <r>
    <n v="77604186"/>
    <x v="40"/>
    <x v="1"/>
  </r>
  <r>
    <n v="77604188"/>
    <x v="7"/>
    <x v="8"/>
  </r>
  <r>
    <n v="77604191"/>
    <x v="10"/>
    <x v="3"/>
  </r>
  <r>
    <n v="77604192"/>
    <x v="10"/>
    <x v="15"/>
  </r>
  <r>
    <n v="77604193"/>
    <x v="3"/>
    <x v="18"/>
  </r>
  <r>
    <n v="77604194"/>
    <x v="10"/>
    <x v="17"/>
  </r>
  <r>
    <n v="77604195"/>
    <x v="40"/>
    <x v="0"/>
  </r>
  <r>
    <n v="77604197"/>
    <x v="10"/>
    <x v="15"/>
  </r>
  <r>
    <n v="77604200"/>
    <x v="12"/>
    <x v="15"/>
  </r>
  <r>
    <n v="77604201"/>
    <x v="10"/>
    <x v="4"/>
  </r>
  <r>
    <n v="77604202"/>
    <x v="10"/>
    <x v="14"/>
  </r>
  <r>
    <n v="77604204"/>
    <x v="10"/>
    <x v="14"/>
  </r>
  <r>
    <n v="77604208"/>
    <x v="10"/>
    <x v="14"/>
  </r>
  <r>
    <n v="77604210"/>
    <x v="10"/>
    <x v="14"/>
  </r>
  <r>
    <n v="77604211"/>
    <x v="10"/>
    <x v="14"/>
  </r>
  <r>
    <n v="77604216"/>
    <x v="3"/>
    <x v="9"/>
  </r>
  <r>
    <n v="77604218"/>
    <x v="3"/>
    <x v="9"/>
  </r>
  <r>
    <n v="77604219"/>
    <x v="3"/>
    <x v="9"/>
  </r>
  <r>
    <n v="77604220"/>
    <x v="10"/>
    <x v="4"/>
  </r>
  <r>
    <n v="77604221"/>
    <x v="0"/>
    <x v="5"/>
  </r>
  <r>
    <n v="77604224"/>
    <x v="7"/>
    <x v="15"/>
  </r>
  <r>
    <n v="77604232"/>
    <x v="10"/>
    <x v="9"/>
  </r>
  <r>
    <n v="77604234"/>
    <x v="10"/>
    <x v="4"/>
  </r>
  <r>
    <n v="77604236"/>
    <x v="10"/>
    <x v="14"/>
  </r>
  <r>
    <n v="77604237"/>
    <x v="10"/>
    <x v="14"/>
  </r>
  <r>
    <n v="77604239"/>
    <x v="7"/>
    <x v="15"/>
  </r>
  <r>
    <n v="77604240"/>
    <x v="22"/>
    <x v="2"/>
  </r>
  <r>
    <n v="77604249"/>
    <x v="3"/>
    <x v="1"/>
  </r>
  <r>
    <n v="77604252"/>
    <x v="10"/>
    <x v="13"/>
  </r>
  <r>
    <n v="77604253"/>
    <x v="10"/>
    <x v="4"/>
  </r>
  <r>
    <n v="77604254"/>
    <x v="10"/>
    <x v="4"/>
  </r>
  <r>
    <n v="77604255"/>
    <x v="10"/>
    <x v="11"/>
  </r>
  <r>
    <n v="77604256"/>
    <x v="10"/>
    <x v="5"/>
  </r>
  <r>
    <n v="77604258"/>
    <x v="4"/>
    <x v="4"/>
  </r>
  <r>
    <n v="77604261"/>
    <x v="7"/>
    <x v="13"/>
  </r>
  <r>
    <n v="77604263"/>
    <x v="10"/>
    <x v="5"/>
  </r>
  <r>
    <n v="77604266"/>
    <x v="4"/>
    <x v="15"/>
  </r>
  <r>
    <n v="77604268"/>
    <x v="40"/>
    <x v="6"/>
  </r>
  <r>
    <n v="77604269"/>
    <x v="12"/>
    <x v="11"/>
  </r>
  <r>
    <n v="77604272"/>
    <x v="12"/>
    <x v="3"/>
  </r>
  <r>
    <n v="77604273"/>
    <x v="10"/>
    <x v="15"/>
  </r>
  <r>
    <n v="77604274"/>
    <x v="10"/>
    <x v="14"/>
  </r>
  <r>
    <n v="77604275"/>
    <x v="10"/>
    <x v="18"/>
  </r>
  <r>
    <n v="77604280"/>
    <x v="10"/>
    <x v="7"/>
  </r>
  <r>
    <n v="77604281"/>
    <x v="21"/>
    <x v="7"/>
  </r>
  <r>
    <n v="77604282"/>
    <x v="10"/>
    <x v="14"/>
  </r>
  <r>
    <n v="77604286"/>
    <x v="7"/>
    <x v="2"/>
  </r>
  <r>
    <n v="77604287"/>
    <x v="10"/>
    <x v="3"/>
  </r>
  <r>
    <n v="77604290"/>
    <x v="3"/>
    <x v="9"/>
  </r>
  <r>
    <n v="77604291"/>
    <x v="10"/>
    <x v="8"/>
  </r>
  <r>
    <n v="77604292"/>
    <x v="10"/>
    <x v="14"/>
  </r>
  <r>
    <n v="77604294"/>
    <x v="10"/>
    <x v="11"/>
  </r>
  <r>
    <n v="77604295"/>
    <x v="10"/>
    <x v="11"/>
  </r>
  <r>
    <n v="77604296"/>
    <x v="10"/>
    <x v="11"/>
  </r>
  <r>
    <n v="77604303"/>
    <x v="10"/>
    <x v="11"/>
  </r>
  <r>
    <n v="77604305"/>
    <x v="23"/>
    <x v="1"/>
  </r>
  <r>
    <n v="77604307"/>
    <x v="7"/>
    <x v="8"/>
  </r>
  <r>
    <n v="77604309"/>
    <x v="22"/>
    <x v="14"/>
  </r>
  <r>
    <n v="77604312"/>
    <x v="10"/>
    <x v="5"/>
  </r>
  <r>
    <n v="77604313"/>
    <x v="10"/>
    <x v="16"/>
  </r>
  <r>
    <n v="77604314"/>
    <x v="10"/>
    <x v="0"/>
  </r>
  <r>
    <n v="77604315"/>
    <x v="40"/>
    <x v="5"/>
  </r>
  <r>
    <n v="77604316"/>
    <x v="10"/>
    <x v="8"/>
  </r>
  <r>
    <n v="77604324"/>
    <x v="10"/>
    <x v="3"/>
  </r>
  <r>
    <n v="77604325"/>
    <x v="0"/>
    <x v="15"/>
  </r>
  <r>
    <n v="77604326"/>
    <x v="10"/>
    <x v="4"/>
  </r>
  <r>
    <n v="77604327"/>
    <x v="10"/>
    <x v="11"/>
  </r>
  <r>
    <n v="77604328"/>
    <x v="10"/>
    <x v="11"/>
  </r>
  <r>
    <n v="77604329"/>
    <x v="10"/>
    <x v="11"/>
  </r>
  <r>
    <n v="77604330"/>
    <x v="10"/>
    <x v="11"/>
  </r>
  <r>
    <n v="77604331"/>
    <x v="10"/>
    <x v="0"/>
  </r>
  <r>
    <n v="77604333"/>
    <x v="41"/>
    <x v="0"/>
  </r>
  <r>
    <n v="77604334"/>
    <x v="12"/>
    <x v="2"/>
  </r>
  <r>
    <n v="77604337"/>
    <x v="7"/>
    <x v="0"/>
  </r>
  <r>
    <n v="77604338"/>
    <x v="10"/>
    <x v="9"/>
  </r>
  <r>
    <n v="77604340"/>
    <x v="10"/>
    <x v="17"/>
  </r>
  <r>
    <n v="77604345"/>
    <x v="10"/>
    <x v="5"/>
  </r>
  <r>
    <n v="77604346"/>
    <x v="23"/>
    <x v="15"/>
  </r>
  <r>
    <n v="77604347"/>
    <x v="10"/>
    <x v="7"/>
  </r>
  <r>
    <n v="77604349"/>
    <x v="5"/>
    <x v="10"/>
  </r>
  <r>
    <n v="77604353"/>
    <x v="10"/>
    <x v="6"/>
  </r>
  <r>
    <n v="77604356"/>
    <x v="22"/>
    <x v="13"/>
  </r>
  <r>
    <n v="77604358"/>
    <x v="41"/>
    <x v="1"/>
  </r>
  <r>
    <n v="77604360"/>
    <x v="10"/>
    <x v="6"/>
  </r>
  <r>
    <n v="77604363"/>
    <x v="10"/>
    <x v="11"/>
  </r>
  <r>
    <n v="77604364"/>
    <x v="11"/>
    <x v="6"/>
  </r>
  <r>
    <n v="77604366"/>
    <x v="10"/>
    <x v="3"/>
  </r>
  <r>
    <n v="77604367"/>
    <x v="10"/>
    <x v="0"/>
  </r>
  <r>
    <n v="77604369"/>
    <x v="22"/>
    <x v="14"/>
  </r>
  <r>
    <n v="77604370"/>
    <x v="10"/>
    <x v="14"/>
  </r>
  <r>
    <n v="77604371"/>
    <x v="10"/>
    <x v="14"/>
  </r>
  <r>
    <n v="77604372"/>
    <x v="10"/>
    <x v="14"/>
  </r>
  <r>
    <n v="77604373"/>
    <x v="22"/>
    <x v="8"/>
  </r>
  <r>
    <n v="77604374"/>
    <x v="40"/>
    <x v="11"/>
  </r>
  <r>
    <n v="77604375"/>
    <x v="10"/>
    <x v="4"/>
  </r>
  <r>
    <n v="77604377"/>
    <x v="12"/>
    <x v="9"/>
  </r>
  <r>
    <n v="77604379"/>
    <x v="10"/>
    <x v="9"/>
  </r>
  <r>
    <n v="77604380"/>
    <x v="10"/>
    <x v="9"/>
  </r>
  <r>
    <n v="77604384"/>
    <x v="7"/>
    <x v="12"/>
  </r>
  <r>
    <n v="77604385"/>
    <x v="0"/>
    <x v="6"/>
  </r>
  <r>
    <n v="77604387"/>
    <x v="10"/>
    <x v="4"/>
  </r>
  <r>
    <n v="77604390"/>
    <x v="10"/>
    <x v="4"/>
  </r>
  <r>
    <n v="77604391"/>
    <x v="10"/>
    <x v="5"/>
  </r>
  <r>
    <n v="77604392"/>
    <x v="10"/>
    <x v="9"/>
  </r>
  <r>
    <n v="77604396"/>
    <x v="40"/>
    <x v="2"/>
  </r>
  <r>
    <n v="77604398"/>
    <x v="22"/>
    <x v="11"/>
  </r>
  <r>
    <n v="77604399"/>
    <x v="41"/>
    <x v="12"/>
  </r>
  <r>
    <n v="77604401"/>
    <x v="10"/>
    <x v="11"/>
  </r>
  <r>
    <n v="77604402"/>
    <x v="1"/>
    <x v="15"/>
  </r>
  <r>
    <n v="77604403"/>
    <x v="7"/>
    <x v="13"/>
  </r>
  <r>
    <n v="77604404"/>
    <x v="5"/>
    <x v="1"/>
  </r>
  <r>
    <n v="77604405"/>
    <x v="22"/>
    <x v="12"/>
  </r>
  <r>
    <n v="77604408"/>
    <x v="10"/>
    <x v="2"/>
  </r>
  <r>
    <n v="77604409"/>
    <x v="7"/>
    <x v="14"/>
  </r>
  <r>
    <n v="77604411"/>
    <x v="7"/>
    <x v="12"/>
  </r>
  <r>
    <n v="77604412"/>
    <x v="0"/>
    <x v="5"/>
  </r>
  <r>
    <n v="77604413"/>
    <x v="10"/>
    <x v="14"/>
  </r>
  <r>
    <n v="77604414"/>
    <x v="10"/>
    <x v="8"/>
  </r>
  <r>
    <n v="77604417"/>
    <x v="41"/>
    <x v="15"/>
  </r>
  <r>
    <n v="77604418"/>
    <x v="41"/>
    <x v="3"/>
  </r>
  <r>
    <n v="77604420"/>
    <x v="10"/>
    <x v="14"/>
  </r>
  <r>
    <n v="77604423"/>
    <x v="10"/>
    <x v="4"/>
  </r>
  <r>
    <n v="77604426"/>
    <x v="10"/>
    <x v="8"/>
  </r>
  <r>
    <n v="77604434"/>
    <x v="10"/>
    <x v="1"/>
  </r>
  <r>
    <n v="77604435"/>
    <x v="10"/>
    <x v="11"/>
  </r>
  <r>
    <n v="77604439"/>
    <x v="22"/>
    <x v="6"/>
  </r>
  <r>
    <n v="77604441"/>
    <x v="10"/>
    <x v="3"/>
  </r>
  <r>
    <n v="77604442"/>
    <x v="40"/>
    <x v="7"/>
  </r>
  <r>
    <n v="77604443"/>
    <x v="10"/>
    <x v="16"/>
  </r>
  <r>
    <n v="77604444"/>
    <x v="10"/>
    <x v="5"/>
  </r>
  <r>
    <n v="77604446"/>
    <x v="10"/>
    <x v="11"/>
  </r>
  <r>
    <n v="77604447"/>
    <x v="10"/>
    <x v="11"/>
  </r>
  <r>
    <n v="77604448"/>
    <x v="10"/>
    <x v="11"/>
  </r>
  <r>
    <n v="77604452"/>
    <x v="10"/>
    <x v="11"/>
  </r>
  <r>
    <n v="77604453"/>
    <x v="21"/>
    <x v="10"/>
  </r>
  <r>
    <n v="77604454"/>
    <x v="7"/>
    <x v="17"/>
  </r>
  <r>
    <n v="77604458"/>
    <x v="10"/>
    <x v="14"/>
  </r>
  <r>
    <n v="77604459"/>
    <x v="5"/>
    <x v="16"/>
  </r>
  <r>
    <n v="77604460"/>
    <x v="5"/>
    <x v="16"/>
  </r>
  <r>
    <n v="77604463"/>
    <x v="23"/>
    <x v="1"/>
  </r>
  <r>
    <n v="77604464"/>
    <x v="10"/>
    <x v="11"/>
  </r>
  <r>
    <n v="77604465"/>
    <x v="7"/>
    <x v="5"/>
  </r>
  <r>
    <n v="77604466"/>
    <x v="12"/>
    <x v="1"/>
  </r>
  <r>
    <n v="77604468"/>
    <x v="10"/>
    <x v="11"/>
  </r>
  <r>
    <n v="77604469"/>
    <x v="22"/>
    <x v="17"/>
  </r>
  <r>
    <n v="77604470"/>
    <x v="22"/>
    <x v="10"/>
  </r>
  <r>
    <n v="77604474"/>
    <x v="23"/>
    <x v="16"/>
  </r>
  <r>
    <n v="77604475"/>
    <x v="7"/>
    <x v="2"/>
  </r>
  <r>
    <n v="77604476"/>
    <x v="12"/>
    <x v="18"/>
  </r>
  <r>
    <n v="77604477"/>
    <x v="22"/>
    <x v="16"/>
  </r>
  <r>
    <n v="77604478"/>
    <x v="7"/>
    <x v="18"/>
  </r>
  <r>
    <n v="77604479"/>
    <x v="7"/>
    <x v="18"/>
  </r>
  <r>
    <n v="77604480"/>
    <x v="7"/>
    <x v="18"/>
  </r>
  <r>
    <n v="77604481"/>
    <x v="7"/>
    <x v="18"/>
  </r>
  <r>
    <n v="77604482"/>
    <x v="7"/>
    <x v="18"/>
  </r>
  <r>
    <n v="77604483"/>
    <x v="7"/>
    <x v="18"/>
  </r>
  <r>
    <n v="77604484"/>
    <x v="7"/>
    <x v="18"/>
  </r>
  <r>
    <n v="77604485"/>
    <x v="7"/>
    <x v="18"/>
  </r>
  <r>
    <n v="77604486"/>
    <x v="7"/>
    <x v="18"/>
  </r>
  <r>
    <n v="77604487"/>
    <x v="7"/>
    <x v="18"/>
  </r>
  <r>
    <n v="77604488"/>
    <x v="7"/>
    <x v="18"/>
  </r>
  <r>
    <n v="77604489"/>
    <x v="7"/>
    <x v="18"/>
  </r>
  <r>
    <n v="77604490"/>
    <x v="5"/>
    <x v="6"/>
  </r>
  <r>
    <n v="77604491"/>
    <x v="40"/>
    <x v="9"/>
  </r>
  <r>
    <n v="77604494"/>
    <x v="40"/>
    <x v="4"/>
  </r>
  <r>
    <n v="77604495"/>
    <x v="12"/>
    <x v="7"/>
  </r>
  <r>
    <n v="77604496"/>
    <x v="5"/>
    <x v="17"/>
  </r>
  <r>
    <n v="77604497"/>
    <x v="10"/>
    <x v="9"/>
  </r>
  <r>
    <n v="77604498"/>
    <x v="10"/>
    <x v="14"/>
  </r>
  <r>
    <n v="77604499"/>
    <x v="40"/>
    <x v="4"/>
  </r>
  <r>
    <n v="77604502"/>
    <x v="0"/>
    <x v="14"/>
  </r>
  <r>
    <n v="77604503"/>
    <x v="7"/>
    <x v="2"/>
  </r>
  <r>
    <n v="77604508"/>
    <x v="10"/>
    <x v="11"/>
  </r>
  <r>
    <n v="77604509"/>
    <x v="5"/>
    <x v="9"/>
  </r>
  <r>
    <n v="77604511"/>
    <x v="0"/>
    <x v="15"/>
  </r>
  <r>
    <n v="77604514"/>
    <x v="10"/>
    <x v="14"/>
  </r>
  <r>
    <n v="77604515"/>
    <x v="10"/>
    <x v="14"/>
  </r>
  <r>
    <n v="77604516"/>
    <x v="10"/>
    <x v="14"/>
  </r>
  <r>
    <n v="77604517"/>
    <x v="12"/>
    <x v="2"/>
  </r>
  <r>
    <n v="77604518"/>
    <x v="12"/>
    <x v="3"/>
  </r>
  <r>
    <n v="77604519"/>
    <x v="7"/>
    <x v="17"/>
  </r>
  <r>
    <n v="77604521"/>
    <x v="10"/>
    <x v="4"/>
  </r>
  <r>
    <n v="77604522"/>
    <x v="5"/>
    <x v="13"/>
  </r>
  <r>
    <n v="77604524"/>
    <x v="22"/>
    <x v="14"/>
  </r>
  <r>
    <n v="77604526"/>
    <x v="10"/>
    <x v="11"/>
  </r>
  <r>
    <n v="77604527"/>
    <x v="12"/>
    <x v="17"/>
  </r>
  <r>
    <n v="77604529"/>
    <x v="12"/>
    <x v="0"/>
  </r>
  <r>
    <n v="77604530"/>
    <x v="40"/>
    <x v="7"/>
  </r>
  <r>
    <n v="77604531"/>
    <x v="40"/>
    <x v="7"/>
  </r>
  <r>
    <n v="77604532"/>
    <x v="5"/>
    <x v="15"/>
  </r>
  <r>
    <n v="77604533"/>
    <x v="10"/>
    <x v="9"/>
  </r>
  <r>
    <n v="77604535"/>
    <x v="5"/>
    <x v="15"/>
  </r>
  <r>
    <n v="77604536"/>
    <x v="10"/>
    <x v="0"/>
  </r>
  <r>
    <n v="77604537"/>
    <x v="7"/>
    <x v="16"/>
  </r>
  <r>
    <n v="77604540"/>
    <x v="40"/>
    <x v="17"/>
  </r>
  <r>
    <n v="77604541"/>
    <x v="5"/>
    <x v="3"/>
  </r>
  <r>
    <n v="77604542"/>
    <x v="40"/>
    <x v="4"/>
  </r>
  <r>
    <n v="77604543"/>
    <x v="10"/>
    <x v="4"/>
  </r>
  <r>
    <n v="77604544"/>
    <x v="10"/>
    <x v="7"/>
  </r>
  <r>
    <n v="77604545"/>
    <x v="5"/>
    <x v="15"/>
  </r>
  <r>
    <n v="77604546"/>
    <x v="10"/>
    <x v="14"/>
  </r>
  <r>
    <n v="77604547"/>
    <x v="10"/>
    <x v="14"/>
  </r>
  <r>
    <n v="77604551"/>
    <x v="40"/>
    <x v="6"/>
  </r>
  <r>
    <n v="77604552"/>
    <x v="12"/>
    <x v="3"/>
  </r>
  <r>
    <n v="77604553"/>
    <x v="0"/>
    <x v="7"/>
  </r>
  <r>
    <n v="77604554"/>
    <x v="40"/>
    <x v="2"/>
  </r>
  <r>
    <n v="77604555"/>
    <x v="40"/>
    <x v="7"/>
  </r>
  <r>
    <n v="77604557"/>
    <x v="40"/>
    <x v="16"/>
  </r>
  <r>
    <n v="77604559"/>
    <x v="0"/>
    <x v="3"/>
  </r>
  <r>
    <n v="77604560"/>
    <x v="40"/>
    <x v="6"/>
  </r>
  <r>
    <n v="77604562"/>
    <x v="40"/>
    <x v="1"/>
  </r>
  <r>
    <n v="77604563"/>
    <x v="12"/>
    <x v="18"/>
  </r>
  <r>
    <n v="77604565"/>
    <x v="23"/>
    <x v="2"/>
  </r>
  <r>
    <n v="77604566"/>
    <x v="12"/>
    <x v="15"/>
  </r>
  <r>
    <n v="77604568"/>
    <x v="7"/>
    <x v="13"/>
  </r>
  <r>
    <n v="77604571"/>
    <x v="10"/>
    <x v="11"/>
  </r>
  <r>
    <n v="77604572"/>
    <x v="40"/>
    <x v="5"/>
  </r>
  <r>
    <n v="77604573"/>
    <x v="40"/>
    <x v="6"/>
  </r>
  <r>
    <n v="77604575"/>
    <x v="3"/>
    <x v="2"/>
  </r>
  <r>
    <n v="77604576"/>
    <x v="3"/>
    <x v="2"/>
  </r>
  <r>
    <n v="77604579"/>
    <x v="10"/>
    <x v="14"/>
  </r>
  <r>
    <n v="77604581"/>
    <x v="40"/>
    <x v="13"/>
  </r>
  <r>
    <n v="77604583"/>
    <x v="7"/>
    <x v="6"/>
  </r>
  <r>
    <n v="77604587"/>
    <x v="7"/>
    <x v="10"/>
  </r>
  <r>
    <n v="77604588"/>
    <x v="5"/>
    <x v="15"/>
  </r>
  <r>
    <n v="77604589"/>
    <x v="7"/>
    <x v="4"/>
  </r>
  <r>
    <n v="77604590"/>
    <x v="10"/>
    <x v="15"/>
  </r>
  <r>
    <n v="77604592"/>
    <x v="11"/>
    <x v="2"/>
  </r>
  <r>
    <n v="77604593"/>
    <x v="11"/>
    <x v="2"/>
  </r>
  <r>
    <n v="77604594"/>
    <x v="10"/>
    <x v="0"/>
  </r>
  <r>
    <n v="77604596"/>
    <x v="3"/>
    <x v="10"/>
  </r>
  <r>
    <n v="77604597"/>
    <x v="3"/>
    <x v="16"/>
  </r>
  <r>
    <n v="77604598"/>
    <x v="22"/>
    <x v="1"/>
  </r>
  <r>
    <n v="77604600"/>
    <x v="10"/>
    <x v="6"/>
  </r>
  <r>
    <n v="77604603"/>
    <x v="40"/>
    <x v="6"/>
  </r>
  <r>
    <n v="77604605"/>
    <x v="40"/>
    <x v="6"/>
  </r>
  <r>
    <n v="77604606"/>
    <x v="10"/>
    <x v="17"/>
  </r>
  <r>
    <n v="77604607"/>
    <x v="40"/>
    <x v="5"/>
  </r>
  <r>
    <n v="77604610"/>
    <x v="7"/>
    <x v="6"/>
  </r>
  <r>
    <n v="77604612"/>
    <x v="7"/>
    <x v="9"/>
  </r>
  <r>
    <n v="77604613"/>
    <x v="10"/>
    <x v="14"/>
  </r>
  <r>
    <n v="77604614"/>
    <x v="7"/>
    <x v="7"/>
  </r>
  <r>
    <n v="77604615"/>
    <x v="3"/>
    <x v="2"/>
  </r>
  <r>
    <n v="77604616"/>
    <x v="7"/>
    <x v="12"/>
  </r>
  <r>
    <n v="77604617"/>
    <x v="1"/>
    <x v="13"/>
  </r>
  <r>
    <n v="77604618"/>
    <x v="22"/>
    <x v="17"/>
  </r>
  <r>
    <n v="77604619"/>
    <x v="40"/>
    <x v="14"/>
  </r>
  <r>
    <n v="77604620"/>
    <x v="7"/>
    <x v="8"/>
  </r>
  <r>
    <n v="77604621"/>
    <x v="5"/>
    <x v="10"/>
  </r>
  <r>
    <n v="77604622"/>
    <x v="7"/>
    <x v="13"/>
  </r>
  <r>
    <n v="77604623"/>
    <x v="10"/>
    <x v="18"/>
  </r>
  <r>
    <n v="77604624"/>
    <x v="22"/>
    <x v="18"/>
  </r>
  <r>
    <n v="77604627"/>
    <x v="12"/>
    <x v="10"/>
  </r>
  <r>
    <n v="77604633"/>
    <x v="10"/>
    <x v="15"/>
  </r>
  <r>
    <n v="77604634"/>
    <x v="10"/>
    <x v="10"/>
  </r>
  <r>
    <n v="77604635"/>
    <x v="12"/>
    <x v="10"/>
  </r>
  <r>
    <n v="77604639"/>
    <x v="22"/>
    <x v="16"/>
  </r>
  <r>
    <n v="77604643"/>
    <x v="40"/>
    <x v="0"/>
  </r>
  <r>
    <n v="77604644"/>
    <x v="40"/>
    <x v="6"/>
  </r>
  <r>
    <n v="77604645"/>
    <x v="40"/>
    <x v="6"/>
  </r>
  <r>
    <n v="77604647"/>
    <x v="41"/>
    <x v="5"/>
  </r>
  <r>
    <n v="77604649"/>
    <x v="12"/>
    <x v="15"/>
  </r>
  <r>
    <n v="77604650"/>
    <x v="22"/>
    <x v="8"/>
  </r>
  <r>
    <n v="77604651"/>
    <x v="22"/>
    <x v="13"/>
  </r>
  <r>
    <n v="77604652"/>
    <x v="22"/>
    <x v="16"/>
  </r>
  <r>
    <n v="77604653"/>
    <x v="22"/>
    <x v="18"/>
  </r>
  <r>
    <n v="77604654"/>
    <x v="12"/>
    <x v="7"/>
  </r>
  <r>
    <n v="77604655"/>
    <x v="12"/>
    <x v="7"/>
  </r>
  <r>
    <n v="77604656"/>
    <x v="5"/>
    <x v="10"/>
  </r>
  <r>
    <n v="77604657"/>
    <x v="10"/>
    <x v="14"/>
  </r>
  <r>
    <n v="77604658"/>
    <x v="41"/>
    <x v="4"/>
  </r>
  <r>
    <n v="77604659"/>
    <x v="1"/>
    <x v="15"/>
  </r>
  <r>
    <n v="77604660"/>
    <x v="10"/>
    <x v="1"/>
  </r>
  <r>
    <n v="77604661"/>
    <x v="12"/>
    <x v="2"/>
  </r>
  <r>
    <n v="77604663"/>
    <x v="48"/>
    <x v="8"/>
  </r>
  <r>
    <n v="77604664"/>
    <x v="12"/>
    <x v="3"/>
  </r>
  <r>
    <n v="77604666"/>
    <x v="10"/>
    <x v="1"/>
  </r>
  <r>
    <n v="77604667"/>
    <x v="10"/>
    <x v="6"/>
  </r>
  <r>
    <n v="77604668"/>
    <x v="5"/>
    <x v="16"/>
  </r>
  <r>
    <n v="77604669"/>
    <x v="10"/>
    <x v="0"/>
  </r>
  <r>
    <n v="77604670"/>
    <x v="22"/>
    <x v="17"/>
  </r>
  <r>
    <n v="77604671"/>
    <x v="22"/>
    <x v="17"/>
  </r>
  <r>
    <n v="77604672"/>
    <x v="11"/>
    <x v="12"/>
  </r>
  <r>
    <n v="77604673"/>
    <x v="12"/>
    <x v="6"/>
  </r>
  <r>
    <n v="77604674"/>
    <x v="1"/>
    <x v="0"/>
  </r>
  <r>
    <n v="77604675"/>
    <x v="12"/>
    <x v="10"/>
  </r>
  <r>
    <n v="77604676"/>
    <x v="40"/>
    <x v="15"/>
  </r>
  <r>
    <n v="77604677"/>
    <x v="12"/>
    <x v="2"/>
  </r>
  <r>
    <n v="77604681"/>
    <x v="10"/>
    <x v="5"/>
  </r>
  <r>
    <n v="77604682"/>
    <x v="10"/>
    <x v="0"/>
  </r>
  <r>
    <n v="77604684"/>
    <x v="10"/>
    <x v="0"/>
  </r>
  <r>
    <n v="77604685"/>
    <x v="40"/>
    <x v="1"/>
  </r>
  <r>
    <n v="77604688"/>
    <x v="10"/>
    <x v="11"/>
  </r>
  <r>
    <n v="77604689"/>
    <x v="10"/>
    <x v="14"/>
  </r>
  <r>
    <n v="77604690"/>
    <x v="10"/>
    <x v="14"/>
  </r>
  <r>
    <n v="77604693"/>
    <x v="10"/>
    <x v="1"/>
  </r>
  <r>
    <n v="77604694"/>
    <x v="7"/>
    <x v="16"/>
  </r>
  <r>
    <n v="77604695"/>
    <x v="10"/>
    <x v="16"/>
  </r>
  <r>
    <n v="77604697"/>
    <x v="5"/>
    <x v="8"/>
  </r>
  <r>
    <n v="77604698"/>
    <x v="10"/>
    <x v="15"/>
  </r>
  <r>
    <n v="77604699"/>
    <x v="10"/>
    <x v="4"/>
  </r>
  <r>
    <n v="77604700"/>
    <x v="10"/>
    <x v="13"/>
  </r>
  <r>
    <n v="77604701"/>
    <x v="41"/>
    <x v="5"/>
  </r>
  <r>
    <n v="77604706"/>
    <x v="40"/>
    <x v="13"/>
  </r>
  <r>
    <n v="77604707"/>
    <x v="10"/>
    <x v="0"/>
  </r>
  <r>
    <n v="77604712"/>
    <x v="41"/>
    <x v="1"/>
  </r>
  <r>
    <n v="77604714"/>
    <x v="21"/>
    <x v="1"/>
  </r>
  <r>
    <n v="77604716"/>
    <x v="41"/>
    <x v="1"/>
  </r>
  <r>
    <n v="77604717"/>
    <x v="10"/>
    <x v="8"/>
  </r>
  <r>
    <n v="77604718"/>
    <x v="40"/>
    <x v="13"/>
  </r>
  <r>
    <n v="77604719"/>
    <x v="7"/>
    <x v="12"/>
  </r>
  <r>
    <n v="77604721"/>
    <x v="0"/>
    <x v="0"/>
  </r>
  <r>
    <n v="77604726"/>
    <x v="10"/>
    <x v="15"/>
  </r>
  <r>
    <n v="77604727"/>
    <x v="10"/>
    <x v="10"/>
  </r>
  <r>
    <n v="77604733"/>
    <x v="40"/>
    <x v="13"/>
  </r>
  <r>
    <n v="77604735"/>
    <x v="10"/>
    <x v="2"/>
  </r>
  <r>
    <n v="77604737"/>
    <x v="41"/>
    <x v="4"/>
  </r>
  <r>
    <n v="77604743"/>
    <x v="10"/>
    <x v="13"/>
  </r>
  <r>
    <n v="77604745"/>
    <x v="10"/>
    <x v="17"/>
  </r>
  <r>
    <n v="77604749"/>
    <x v="22"/>
    <x v="16"/>
  </r>
  <r>
    <n v="77604750"/>
    <x v="12"/>
    <x v="12"/>
  </r>
  <r>
    <n v="77604752"/>
    <x v="40"/>
    <x v="9"/>
  </r>
  <r>
    <n v="77604759"/>
    <x v="10"/>
    <x v="11"/>
  </r>
  <r>
    <n v="77604760"/>
    <x v="10"/>
    <x v="6"/>
  </r>
  <r>
    <n v="77604761"/>
    <x v="10"/>
    <x v="6"/>
  </r>
  <r>
    <n v="77604766"/>
    <x v="5"/>
    <x v="17"/>
  </r>
  <r>
    <n v="77604767"/>
    <x v="7"/>
    <x v="12"/>
  </r>
  <r>
    <n v="77604768"/>
    <x v="40"/>
    <x v="13"/>
  </r>
  <r>
    <n v="77604769"/>
    <x v="12"/>
    <x v="2"/>
  </r>
  <r>
    <n v="77604772"/>
    <x v="12"/>
    <x v="13"/>
  </r>
  <r>
    <n v="77604774"/>
    <x v="10"/>
    <x v="14"/>
  </r>
  <r>
    <n v="77604775"/>
    <x v="10"/>
    <x v="13"/>
  </r>
  <r>
    <n v="77604776"/>
    <x v="12"/>
    <x v="2"/>
  </r>
  <r>
    <n v="77604778"/>
    <x v="22"/>
    <x v="12"/>
  </r>
  <r>
    <n v="77604779"/>
    <x v="10"/>
    <x v="14"/>
  </r>
  <r>
    <n v="77604781"/>
    <x v="10"/>
    <x v="6"/>
  </r>
  <r>
    <n v="77604782"/>
    <x v="10"/>
    <x v="5"/>
  </r>
  <r>
    <n v="77604783"/>
    <x v="10"/>
    <x v="14"/>
  </r>
  <r>
    <n v="77604784"/>
    <x v="10"/>
    <x v="9"/>
  </r>
  <r>
    <n v="77604785"/>
    <x v="10"/>
    <x v="14"/>
  </r>
  <r>
    <n v="77604786"/>
    <x v="10"/>
    <x v="15"/>
  </r>
  <r>
    <n v="77604788"/>
    <x v="12"/>
    <x v="10"/>
  </r>
  <r>
    <n v="77604789"/>
    <x v="4"/>
    <x v="9"/>
  </r>
  <r>
    <n v="77604790"/>
    <x v="10"/>
    <x v="11"/>
  </r>
  <r>
    <n v="77604792"/>
    <x v="12"/>
    <x v="18"/>
  </r>
  <r>
    <n v="77604793"/>
    <x v="3"/>
    <x v="16"/>
  </r>
  <r>
    <n v="77604794"/>
    <x v="10"/>
    <x v="9"/>
  </r>
  <r>
    <n v="77604795"/>
    <x v="3"/>
    <x v="18"/>
  </r>
  <r>
    <n v="77604797"/>
    <x v="4"/>
    <x v="1"/>
  </r>
  <r>
    <n v="77604799"/>
    <x v="7"/>
    <x v="9"/>
  </r>
  <r>
    <n v="77604802"/>
    <x v="0"/>
    <x v="0"/>
  </r>
  <r>
    <n v="77604803"/>
    <x v="5"/>
    <x v="16"/>
  </r>
  <r>
    <n v="77604805"/>
    <x v="40"/>
    <x v="1"/>
  </r>
  <r>
    <n v="77604806"/>
    <x v="40"/>
    <x v="16"/>
  </r>
  <r>
    <n v="77604808"/>
    <x v="12"/>
    <x v="6"/>
  </r>
  <r>
    <n v="77604809"/>
    <x v="10"/>
    <x v="14"/>
  </r>
  <r>
    <n v="77604817"/>
    <x v="10"/>
    <x v="15"/>
  </r>
  <r>
    <n v="77604819"/>
    <x v="5"/>
    <x v="10"/>
  </r>
  <r>
    <n v="77604823"/>
    <x v="10"/>
    <x v="14"/>
  </r>
  <r>
    <n v="77604826"/>
    <x v="7"/>
    <x v="4"/>
  </r>
  <r>
    <n v="77604827"/>
    <x v="10"/>
    <x v="6"/>
  </r>
  <r>
    <n v="77604830"/>
    <x v="10"/>
    <x v="9"/>
  </r>
  <r>
    <n v="77604831"/>
    <x v="4"/>
    <x v="1"/>
  </r>
  <r>
    <n v="77604832"/>
    <x v="10"/>
    <x v="3"/>
  </r>
  <r>
    <n v="77604834"/>
    <x v="40"/>
    <x v="5"/>
  </r>
  <r>
    <n v="77604835"/>
    <x v="10"/>
    <x v="10"/>
  </r>
  <r>
    <n v="77604837"/>
    <x v="3"/>
    <x v="18"/>
  </r>
  <r>
    <n v="77604839"/>
    <x v="10"/>
    <x v="14"/>
  </r>
  <r>
    <n v="77604842"/>
    <x v="22"/>
    <x v="18"/>
  </r>
  <r>
    <n v="77604843"/>
    <x v="40"/>
    <x v="4"/>
  </r>
  <r>
    <n v="77604845"/>
    <x v="10"/>
    <x v="8"/>
  </r>
  <r>
    <n v="77604847"/>
    <x v="12"/>
    <x v="18"/>
  </r>
  <r>
    <n v="77604849"/>
    <x v="40"/>
    <x v="3"/>
  </r>
  <r>
    <n v="77604850"/>
    <x v="10"/>
    <x v="11"/>
  </r>
  <r>
    <n v="77604851"/>
    <x v="7"/>
    <x v="2"/>
  </r>
  <r>
    <n v="77604852"/>
    <x v="12"/>
    <x v="7"/>
  </r>
  <r>
    <n v="77604853"/>
    <x v="10"/>
    <x v="11"/>
  </r>
  <r>
    <n v="77604854"/>
    <x v="12"/>
    <x v="15"/>
  </r>
  <r>
    <n v="77604856"/>
    <x v="12"/>
    <x v="15"/>
  </r>
  <r>
    <n v="77604857"/>
    <x v="12"/>
    <x v="15"/>
  </r>
  <r>
    <n v="77604860"/>
    <x v="10"/>
    <x v="14"/>
  </r>
  <r>
    <n v="77604864"/>
    <x v="41"/>
    <x v="4"/>
  </r>
  <r>
    <n v="77604865"/>
    <x v="21"/>
    <x v="6"/>
  </r>
  <r>
    <n v="77604866"/>
    <x v="7"/>
    <x v="2"/>
  </r>
  <r>
    <n v="77604867"/>
    <x v="40"/>
    <x v="2"/>
  </r>
  <r>
    <n v="77604868"/>
    <x v="40"/>
    <x v="10"/>
  </r>
  <r>
    <n v="77604871"/>
    <x v="10"/>
    <x v="13"/>
  </r>
  <r>
    <n v="77604873"/>
    <x v="40"/>
    <x v="6"/>
  </r>
  <r>
    <n v="77604874"/>
    <x v="10"/>
    <x v="10"/>
  </r>
  <r>
    <n v="77604875"/>
    <x v="10"/>
    <x v="10"/>
  </r>
  <r>
    <n v="77604876"/>
    <x v="40"/>
    <x v="13"/>
  </r>
  <r>
    <n v="77604879"/>
    <x v="12"/>
    <x v="7"/>
  </r>
  <r>
    <n v="77604880"/>
    <x v="10"/>
    <x v="14"/>
  </r>
  <r>
    <n v="77604881"/>
    <x v="10"/>
    <x v="4"/>
  </r>
  <r>
    <n v="77604882"/>
    <x v="40"/>
    <x v="6"/>
  </r>
  <r>
    <n v="77604884"/>
    <x v="5"/>
    <x v="17"/>
  </r>
  <r>
    <n v="77604885"/>
    <x v="7"/>
    <x v="8"/>
  </r>
  <r>
    <n v="77604887"/>
    <x v="40"/>
    <x v="7"/>
  </r>
  <r>
    <n v="77604890"/>
    <x v="10"/>
    <x v="1"/>
  </r>
  <r>
    <n v="77604893"/>
    <x v="10"/>
    <x v="10"/>
  </r>
  <r>
    <n v="77604894"/>
    <x v="40"/>
    <x v="1"/>
  </r>
  <r>
    <n v="77604895"/>
    <x v="7"/>
    <x v="6"/>
  </r>
  <r>
    <n v="77604896"/>
    <x v="21"/>
    <x v="1"/>
  </r>
  <r>
    <n v="77604897"/>
    <x v="22"/>
    <x v="11"/>
  </r>
  <r>
    <n v="77604899"/>
    <x v="12"/>
    <x v="10"/>
  </r>
  <r>
    <n v="77604900"/>
    <x v="5"/>
    <x v="5"/>
  </r>
  <r>
    <n v="77604902"/>
    <x v="40"/>
    <x v="1"/>
  </r>
  <r>
    <n v="77604905"/>
    <x v="10"/>
    <x v="11"/>
  </r>
  <r>
    <n v="77604906"/>
    <x v="21"/>
    <x v="1"/>
  </r>
  <r>
    <n v="77604908"/>
    <x v="10"/>
    <x v="14"/>
  </r>
  <r>
    <n v="77604909"/>
    <x v="41"/>
    <x v="5"/>
  </r>
  <r>
    <n v="77604910"/>
    <x v="10"/>
    <x v="14"/>
  </r>
  <r>
    <n v="77604911"/>
    <x v="12"/>
    <x v="9"/>
  </r>
  <r>
    <n v="77604914"/>
    <x v="3"/>
    <x v="3"/>
  </r>
  <r>
    <n v="77604915"/>
    <x v="0"/>
    <x v="9"/>
  </r>
  <r>
    <n v="77604918"/>
    <x v="40"/>
    <x v="13"/>
  </r>
  <r>
    <n v="77604921"/>
    <x v="7"/>
    <x v="7"/>
  </r>
  <r>
    <n v="77604922"/>
    <x v="10"/>
    <x v="11"/>
  </r>
  <r>
    <n v="77604936"/>
    <x v="9"/>
    <x v="10"/>
  </r>
  <r>
    <n v="77604939"/>
    <x v="5"/>
    <x v="10"/>
  </r>
  <r>
    <m/>
    <x v="19"/>
    <x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27:B47" firstHeaderRow="1" firstDataRow="1" firstDataCol="1" rowPageCount="1" colPageCount="1"/>
  <pivotFields count="3">
    <pivotField dataField="1" showAll="0"/>
    <pivotField axis="axisPage" multipleItemSelectionAllowed="1" showAll="0">
      <items count="68">
        <item h="1" x="66"/>
        <item h="1" x="32"/>
        <item h="1" x="36"/>
        <item h="1" x="38"/>
        <item h="1" x="23"/>
        <item h="1" x="29"/>
        <item h="1" x="30"/>
        <item x="21"/>
        <item h="1" x="31"/>
        <item x="22"/>
        <item h="1" x="45"/>
        <item h="1" x="2"/>
        <item h="1" x="33"/>
        <item x="1"/>
        <item x="0"/>
        <item h="1" x="49"/>
        <item h="1" x="64"/>
        <item h="1" x="34"/>
        <item h="1" x="35"/>
        <item h="1" x="39"/>
        <item h="1" x="27"/>
        <item h="1" x="11"/>
        <item h="1" x="26"/>
        <item h="1" x="20"/>
        <item x="12"/>
        <item h="1" x="25"/>
        <item h="1" x="37"/>
        <item h="1" x="28"/>
        <item h="1" x="24"/>
        <item x="10"/>
        <item h="1" x="60"/>
        <item h="1" x="61"/>
        <item h="1" x="63"/>
        <item h="1" x="59"/>
        <item h="1" x="42"/>
        <item h="1" x="52"/>
        <item h="1" x="43"/>
        <item x="5"/>
        <item h="1" x="46"/>
        <item h="1" x="53"/>
        <item h="1" x="51"/>
        <item x="40"/>
        <item h="1" x="3"/>
        <item h="1" x="65"/>
        <item h="1" x="9"/>
        <item h="1" x="17"/>
        <item h="1" x="14"/>
        <item h="1" x="16"/>
        <item h="1" x="15"/>
        <item h="1" x="18"/>
        <item h="1" x="50"/>
        <item h="1" x="13"/>
        <item h="1" x="8"/>
        <item h="1" x="7"/>
        <item h="1" x="6"/>
        <item h="1" x="4"/>
        <item h="1" x="48"/>
        <item h="1" x="58"/>
        <item h="1" x="54"/>
        <item h="1" x="44"/>
        <item h="1" x="56"/>
        <item h="1" x="57"/>
        <item h="1" x="55"/>
        <item h="1" x="62"/>
        <item h="1" x="41"/>
        <item h="1" x="47"/>
        <item h="1" x="19"/>
        <item t="default"/>
      </items>
    </pivotField>
    <pivotField axis="axisRow" showAll="0">
      <items count="22">
        <item x="13"/>
        <item x="8"/>
        <item x="3"/>
        <item x="2"/>
        <item x="18"/>
        <item x="6"/>
        <item x="7"/>
        <item x="10"/>
        <item x="9"/>
        <item x="4"/>
        <item x="0"/>
        <item x="1"/>
        <item x="12"/>
        <item x="5"/>
        <item x="17"/>
        <item x="11"/>
        <item x="14"/>
        <item x="16"/>
        <item x="15"/>
        <item x="19"/>
        <item h="1" x="20"/>
        <item t="default"/>
      </items>
    </pivotField>
  </pivotFields>
  <rowFields count="1">
    <field x="2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pageFields count="1">
    <pageField fld="1" hier="-1"/>
  </pageFields>
  <dataFields count="1">
    <dataField name="Count of umlocationID" fld="0" subtotal="count" baseField="0" baseItem="0" numFmtId="166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D27:M48" firstHeaderRow="1" firstDataRow="2" firstDataCol="1"/>
  <pivotFields count="3">
    <pivotField dataField="1" showAll="0"/>
    <pivotField axis="axisCol" showAll="0">
      <items count="68">
        <item h="1" x="66"/>
        <item h="1" x="32"/>
        <item h="1" x="36"/>
        <item h="1" x="38"/>
        <item h="1" x="23"/>
        <item h="1" x="29"/>
        <item h="1" x="30"/>
        <item x="21"/>
        <item h="1" x="31"/>
        <item x="22"/>
        <item h="1" x="45"/>
        <item h="1" x="2"/>
        <item h="1" x="33"/>
        <item x="1"/>
        <item x="0"/>
        <item h="1" x="49"/>
        <item h="1" x="64"/>
        <item h="1" x="34"/>
        <item h="1" x="35"/>
        <item h="1" x="39"/>
        <item h="1" x="27"/>
        <item h="1" x="11"/>
        <item h="1" x="26"/>
        <item h="1" x="20"/>
        <item x="12"/>
        <item h="1" x="25"/>
        <item h="1" x="37"/>
        <item h="1" x="28"/>
        <item h="1" x="24"/>
        <item x="10"/>
        <item h="1" x="60"/>
        <item h="1" x="61"/>
        <item h="1" x="63"/>
        <item h="1" x="59"/>
        <item h="1" x="42"/>
        <item h="1" x="52"/>
        <item h="1" x="43"/>
        <item x="5"/>
        <item h="1" x="46"/>
        <item h="1" x="53"/>
        <item h="1" x="51"/>
        <item x="40"/>
        <item h="1" x="3"/>
        <item h="1" x="65"/>
        <item h="1" x="9"/>
        <item h="1" x="17"/>
        <item h="1" x="14"/>
        <item h="1" x="16"/>
        <item h="1" x="15"/>
        <item h="1" x="18"/>
        <item h="1" x="50"/>
        <item h="1" x="13"/>
        <item h="1" x="8"/>
        <item h="1" x="7"/>
        <item h="1" x="6"/>
        <item h="1" x="4"/>
        <item h="1" x="48"/>
        <item h="1" x="58"/>
        <item h="1" x="54"/>
        <item h="1" x="44"/>
        <item h="1" x="56"/>
        <item h="1" x="57"/>
        <item h="1" x="55"/>
        <item h="1" x="62"/>
        <item h="1" x="41"/>
        <item h="1" x="47"/>
        <item h="1" x="19"/>
        <item t="default"/>
      </items>
    </pivotField>
    <pivotField axis="axisRow" showAll="0">
      <items count="22">
        <item x="13"/>
        <item x="8"/>
        <item x="3"/>
        <item x="2"/>
        <item x="18"/>
        <item x="6"/>
        <item x="7"/>
        <item x="10"/>
        <item x="9"/>
        <item x="4"/>
        <item x="0"/>
        <item x="1"/>
        <item x="12"/>
        <item x="5"/>
        <item x="17"/>
        <item x="11"/>
        <item x="14"/>
        <item x="16"/>
        <item x="15"/>
        <item x="19"/>
        <item h="1" x="20"/>
        <item t="default"/>
      </items>
    </pivotField>
  </pivotFields>
  <rowFields count="1">
    <field x="2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1"/>
  </colFields>
  <colItems count="9">
    <i>
      <x v="7"/>
    </i>
    <i>
      <x v="9"/>
    </i>
    <i>
      <x v="13"/>
    </i>
    <i>
      <x v="14"/>
    </i>
    <i>
      <x v="24"/>
    </i>
    <i>
      <x v="29"/>
    </i>
    <i>
      <x v="37"/>
    </i>
    <i>
      <x v="41"/>
    </i>
    <i t="grand">
      <x/>
    </i>
  </colItems>
  <dataFields count="1">
    <dataField name="Count of umlocationID" fld="0" subtotal="count" baseField="0" baseItem="0" numFmtId="166"/>
  </dataFields>
  <formats count="3">
    <format dxfId="3">
      <pivotArea outline="0" collapsedLevelsAreSubtotals="1" fieldPosition="0"/>
    </format>
    <format dxfId="2">
      <pivotArea dataOnly="0" labelOnly="1" fieldPosition="0">
        <references count="1">
          <reference field="1" count="0"/>
        </references>
      </pivotArea>
    </format>
    <format dxfId="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zoomScaleNormal="100" workbookViewId="0"/>
  </sheetViews>
  <sheetFormatPr defaultColWidth="14.7109375" defaultRowHeight="15" x14ac:dyDescent="0.25"/>
  <cols>
    <col min="1" max="1" width="20.7109375" customWidth="1"/>
  </cols>
  <sheetData>
    <row r="1" spans="1:5" ht="14.45" x14ac:dyDescent="0.35">
      <c r="A1" s="7" t="s">
        <v>39</v>
      </c>
      <c r="B1" s="26" t="s">
        <v>23</v>
      </c>
      <c r="C1" s="26" t="s">
        <v>24</v>
      </c>
      <c r="D1" s="26" t="s">
        <v>23</v>
      </c>
      <c r="E1" s="31" t="s">
        <v>24</v>
      </c>
    </row>
    <row r="2" spans="1:5" ht="14.45" x14ac:dyDescent="0.35">
      <c r="A2" s="10"/>
      <c r="B2" s="11" t="s">
        <v>21</v>
      </c>
      <c r="C2" s="11" t="s">
        <v>21</v>
      </c>
      <c r="D2" s="11" t="s">
        <v>25</v>
      </c>
      <c r="E2" s="13" t="s">
        <v>25</v>
      </c>
    </row>
    <row r="3" spans="1:5" ht="14.45" x14ac:dyDescent="0.35">
      <c r="A3" s="14"/>
      <c r="B3" s="15"/>
      <c r="C3" s="15"/>
      <c r="D3" s="15"/>
      <c r="E3" s="16"/>
    </row>
    <row r="4" spans="1:5" s="6" customFormat="1" ht="14.45" x14ac:dyDescent="0.35">
      <c r="A4" s="17"/>
      <c r="B4" s="18"/>
      <c r="C4" s="18"/>
      <c r="D4" s="19"/>
      <c r="E4" s="32"/>
    </row>
    <row r="6" spans="1:5" ht="14.45" x14ac:dyDescent="0.35">
      <c r="A6" s="25" t="s">
        <v>38</v>
      </c>
    </row>
    <row r="7" spans="1:5" ht="14.45" x14ac:dyDescent="0.35">
      <c r="A7" t="s">
        <v>0</v>
      </c>
      <c r="B7" s="22">
        <f ca="1">+'Res NEMO-WEMO'!I27</f>
        <v>0</v>
      </c>
      <c r="C7" s="22">
        <f ca="1">+'SGS NEMO-WEMO'!I27</f>
        <v>0</v>
      </c>
      <c r="D7" s="22">
        <f ca="1">+'Res SEMO'!I27</f>
        <v>0</v>
      </c>
      <c r="E7" s="22">
        <f ca="1">+'SGS SEMO'!I27</f>
        <v>0</v>
      </c>
    </row>
    <row r="9" spans="1:5" thickBot="1" x14ac:dyDescent="0.4">
      <c r="A9" t="s">
        <v>33</v>
      </c>
      <c r="B9" s="40">
        <f ca="1">SUM(B7:B7)</f>
        <v>0</v>
      </c>
      <c r="C9" s="40">
        <f ca="1">SUM(C7:C7)</f>
        <v>0</v>
      </c>
      <c r="D9" s="40">
        <f ca="1">SUM(D7:D7)</f>
        <v>0</v>
      </c>
      <c r="E9" s="40">
        <f ca="1">SUM(E7:E7)</f>
        <v>0</v>
      </c>
    </row>
    <row r="10" spans="1:5" thickTop="1" x14ac:dyDescent="0.35"/>
    <row r="11" spans="1:5" ht="14.45" x14ac:dyDescent="0.35">
      <c r="A11" t="s">
        <v>34</v>
      </c>
      <c r="B11" s="30">
        <f>+'Res NEMO-WEMO'!I32</f>
        <v>13229661.447134933</v>
      </c>
      <c r="C11" s="30">
        <f>+'SGS NEMO-WEMO'!I32</f>
        <v>3950233.6444072686</v>
      </c>
      <c r="D11" s="30">
        <f>+'Res SEMO'!I32</f>
        <v>15300894.639401933</v>
      </c>
      <c r="E11" s="30">
        <f>+'SGS SEMO'!I32</f>
        <v>3908443.5557121718</v>
      </c>
    </row>
    <row r="13" spans="1:5" thickBot="1" x14ac:dyDescent="0.4">
      <c r="A13" t="s">
        <v>36</v>
      </c>
      <c r="B13" s="33">
        <f ca="1">+B9/B11</f>
        <v>0</v>
      </c>
      <c r="C13" s="33">
        <f t="shared" ref="C13:E13" ca="1" si="0">+C9/C11</f>
        <v>0</v>
      </c>
      <c r="D13" s="33">
        <f t="shared" ca="1" si="0"/>
        <v>0</v>
      </c>
      <c r="E13" s="33">
        <f t="shared" ca="1" si="0"/>
        <v>0</v>
      </c>
    </row>
    <row r="14" spans="1:5" thickTop="1" x14ac:dyDescent="0.35"/>
    <row r="19" spans="1:1" ht="14.45" x14ac:dyDescent="0.35">
      <c r="A19" s="159" t="s">
        <v>534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K433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1" max="2" width="9.140625" style="109"/>
    <col min="3" max="3" width="9.5703125" style="151" bestFit="1" customWidth="1"/>
    <col min="4" max="4" width="9.140625" style="151"/>
    <col min="5" max="7" width="2.85546875" customWidth="1"/>
    <col min="8" max="9" width="9.140625" style="109"/>
    <col min="10" max="10" width="9.5703125" style="6" bestFit="1" customWidth="1"/>
    <col min="11" max="11" width="9.140625" style="6"/>
  </cols>
  <sheetData>
    <row r="1" spans="1:11" ht="14.45" x14ac:dyDescent="0.35">
      <c r="A1" s="125" t="s">
        <v>21</v>
      </c>
      <c r="B1" s="152"/>
      <c r="C1" s="126"/>
      <c r="D1" s="126"/>
      <c r="F1" s="115"/>
      <c r="H1" s="125" t="s">
        <v>25</v>
      </c>
      <c r="I1" s="152"/>
      <c r="J1" s="154"/>
      <c r="K1" s="154"/>
    </row>
    <row r="2" spans="1:11" ht="14.45" x14ac:dyDescent="0.35">
      <c r="A2" s="125" t="s">
        <v>453</v>
      </c>
      <c r="B2" s="152"/>
      <c r="C2" s="126" t="s">
        <v>533</v>
      </c>
      <c r="D2" s="126"/>
      <c r="F2" s="115"/>
      <c r="H2" s="125" t="s">
        <v>454</v>
      </c>
      <c r="I2" s="152"/>
      <c r="J2" s="154"/>
      <c r="K2" s="154"/>
    </row>
    <row r="3" spans="1:11" ht="14.45" x14ac:dyDescent="0.35">
      <c r="A3" s="152" t="s">
        <v>54</v>
      </c>
      <c r="B3" s="152" t="s">
        <v>55</v>
      </c>
      <c r="C3" s="149" t="s">
        <v>81</v>
      </c>
      <c r="D3" s="126" t="s">
        <v>455</v>
      </c>
      <c r="F3" s="115"/>
      <c r="H3" s="152" t="s">
        <v>54</v>
      </c>
      <c r="I3" s="152" t="s">
        <v>55</v>
      </c>
      <c r="J3" s="155" t="s">
        <v>81</v>
      </c>
      <c r="K3" s="154" t="s">
        <v>455</v>
      </c>
    </row>
    <row r="4" spans="1:11" ht="14.45" x14ac:dyDescent="0.35">
      <c r="A4" s="109">
        <v>11</v>
      </c>
      <c r="B4" s="109">
        <v>1</v>
      </c>
      <c r="C4" s="169">
        <f>SUMIFS(Staff_Kirk_NHDD!P:P,Staff_Kirk_NHDD!A:A,A4,Staff_Kirk_NHDD!B:B,B4)</f>
        <v>34.695555555555543</v>
      </c>
      <c r="D4" s="151" t="str">
        <f t="shared" ref="D4:D64" si="0">CONCATENATE(A4,B4)</f>
        <v>111</v>
      </c>
      <c r="F4" s="115"/>
      <c r="H4" s="109">
        <v>11</v>
      </c>
      <c r="I4" s="109">
        <v>1</v>
      </c>
      <c r="J4" s="170">
        <f>SUMIFS(Staff_CGI_NHDD!P:P,Staff_CGI_NHDD!A:A,H4,Staff_CGI_NHDD!B:B,I4)</f>
        <v>10.341666666666667</v>
      </c>
      <c r="K4" s="6" t="str">
        <f t="shared" ref="K4:K67" si="1">CONCATENATE(H4,I4)</f>
        <v>111</v>
      </c>
    </row>
    <row r="5" spans="1:11" ht="14.45" x14ac:dyDescent="0.35">
      <c r="A5" s="109">
        <v>11</v>
      </c>
      <c r="B5" s="109">
        <v>2</v>
      </c>
      <c r="C5" s="169">
        <f>SUMIFS(Staff_Kirk_NHDD!P:P,Staff_Kirk_NHDD!A:A,A5,Staff_Kirk_NHDD!B:B,B5)</f>
        <v>22.759814814814813</v>
      </c>
      <c r="D5" s="151" t="str">
        <f t="shared" si="0"/>
        <v>112</v>
      </c>
      <c r="F5" s="115"/>
      <c r="H5" s="109">
        <v>11</v>
      </c>
      <c r="I5" s="109">
        <v>2</v>
      </c>
      <c r="J5" s="170">
        <f>SUMIFS(Staff_CGI_NHDD!P:P,Staff_CGI_NHDD!A:A,H5,Staff_CGI_NHDD!B:B,I5)</f>
        <v>7.6666666666667993E-2</v>
      </c>
      <c r="K5" s="6" t="str">
        <f t="shared" si="1"/>
        <v>112</v>
      </c>
    </row>
    <row r="6" spans="1:11" ht="14.45" x14ac:dyDescent="0.35">
      <c r="A6" s="109">
        <v>11</v>
      </c>
      <c r="B6" s="109">
        <v>3</v>
      </c>
      <c r="C6" s="169">
        <f>SUMIFS(Staff_Kirk_NHDD!P:P,Staff_Kirk_NHDD!A:A,A6,Staff_Kirk_NHDD!B:B,B6)</f>
        <v>20.594444444444441</v>
      </c>
      <c r="D6" s="151" t="str">
        <f t="shared" si="0"/>
        <v>113</v>
      </c>
      <c r="F6" s="115"/>
      <c r="H6" s="109">
        <v>11</v>
      </c>
      <c r="I6" s="109">
        <v>3</v>
      </c>
      <c r="J6" s="170">
        <f>SUMIFS(Staff_CGI_NHDD!P:P,Staff_CGI_NHDD!A:A,H6,Staff_CGI_NHDD!B:B,I6)</f>
        <v>6.1916666666666655</v>
      </c>
      <c r="K6" s="6" t="str">
        <f t="shared" si="1"/>
        <v>113</v>
      </c>
    </row>
    <row r="7" spans="1:11" ht="14.45" x14ac:dyDescent="0.35">
      <c r="A7" s="109">
        <v>11</v>
      </c>
      <c r="B7" s="109">
        <v>4</v>
      </c>
      <c r="C7" s="169">
        <f>SUMIFS(Staff_Kirk_NHDD!P:P,Staff_Kirk_NHDD!A:A,A7,Staff_Kirk_NHDD!B:B,B7)</f>
        <v>18.077962962962964</v>
      </c>
      <c r="D7" s="151" t="str">
        <f t="shared" si="0"/>
        <v>114</v>
      </c>
      <c r="F7" s="115"/>
      <c r="H7" s="109">
        <v>11</v>
      </c>
      <c r="I7" s="109">
        <v>4</v>
      </c>
      <c r="J7" s="170">
        <f>SUMIFS(Staff_CGI_NHDD!P:P,Staff_CGI_NHDD!A:A,H7,Staff_CGI_NHDD!B:B,I7)</f>
        <v>1.9388888888888898</v>
      </c>
      <c r="K7" s="6" t="str">
        <f t="shared" si="1"/>
        <v>114</v>
      </c>
    </row>
    <row r="8" spans="1:11" ht="14.45" x14ac:dyDescent="0.35">
      <c r="A8" s="109">
        <v>11</v>
      </c>
      <c r="B8" s="109">
        <v>5</v>
      </c>
      <c r="C8" s="169">
        <f>SUMIFS(Staff_Kirk_NHDD!P:P,Staff_Kirk_NHDD!A:A,A8,Staff_Kirk_NHDD!B:B,B8)</f>
        <v>10.467222222222222</v>
      </c>
      <c r="D8" s="151" t="str">
        <f t="shared" si="0"/>
        <v>115</v>
      </c>
      <c r="F8" s="115"/>
      <c r="H8" s="109">
        <v>11</v>
      </c>
      <c r="I8" s="109">
        <v>5</v>
      </c>
      <c r="J8" s="170">
        <f>SUMIFS(Staff_CGI_NHDD!P:P,Staff_CGI_NHDD!A:A,H8,Staff_CGI_NHDD!B:B,I8)</f>
        <v>4.1988888888888871</v>
      </c>
      <c r="K8" s="6" t="str">
        <f t="shared" si="1"/>
        <v>115</v>
      </c>
    </row>
    <row r="9" spans="1:11" ht="14.45" x14ac:dyDescent="0.35">
      <c r="A9" s="109">
        <v>11</v>
      </c>
      <c r="B9" s="109">
        <v>6</v>
      </c>
      <c r="C9" s="169">
        <f>SUMIFS(Staff_Kirk_NHDD!P:P,Staff_Kirk_NHDD!A:A,A9,Staff_Kirk_NHDD!B:B,B9)</f>
        <v>21.27277777777778</v>
      </c>
      <c r="D9" s="151" t="str">
        <f t="shared" si="0"/>
        <v>116</v>
      </c>
      <c r="F9" s="115"/>
      <c r="H9" s="109">
        <v>11</v>
      </c>
      <c r="I9" s="109">
        <v>6</v>
      </c>
      <c r="J9" s="170">
        <f>SUMIFS(Staff_CGI_NHDD!P:P,Staff_CGI_NHDD!A:A,H9,Staff_CGI_NHDD!B:B,I9)</f>
        <v>9.0405555555555566</v>
      </c>
      <c r="K9" s="6" t="str">
        <f t="shared" si="1"/>
        <v>116</v>
      </c>
    </row>
    <row r="10" spans="1:11" ht="14.45" x14ac:dyDescent="0.35">
      <c r="A10" s="109">
        <v>11</v>
      </c>
      <c r="B10" s="109">
        <v>7</v>
      </c>
      <c r="C10" s="169">
        <f>SUMIFS(Staff_Kirk_NHDD!P:P,Staff_Kirk_NHDD!A:A,A10,Staff_Kirk_NHDD!B:B,B10)</f>
        <v>29.911111111111111</v>
      </c>
      <c r="D10" s="151" t="str">
        <f t="shared" si="0"/>
        <v>117</v>
      </c>
      <c r="F10" s="115"/>
      <c r="H10" s="109">
        <v>11</v>
      </c>
      <c r="I10" s="109">
        <v>7</v>
      </c>
      <c r="J10" s="170">
        <f>SUMIFS(Staff_CGI_NHDD!P:P,Staff_CGI_NHDD!A:A,H10,Staff_CGI_NHDD!B:B,I10)</f>
        <v>14.735000000000003</v>
      </c>
      <c r="K10" s="6" t="str">
        <f t="shared" si="1"/>
        <v>117</v>
      </c>
    </row>
    <row r="11" spans="1:11" ht="14.45" x14ac:dyDescent="0.35">
      <c r="A11" s="109">
        <v>11</v>
      </c>
      <c r="B11" s="109">
        <v>8</v>
      </c>
      <c r="C11" s="169">
        <f>SUMIFS(Staff_Kirk_NHDD!P:P,Staff_Kirk_NHDD!A:A,A11,Staff_Kirk_NHDD!B:B,B11)</f>
        <v>33.244814814814809</v>
      </c>
      <c r="D11" s="151" t="str">
        <f t="shared" si="0"/>
        <v>118</v>
      </c>
      <c r="F11" s="115"/>
      <c r="H11" s="109">
        <v>11</v>
      </c>
      <c r="I11" s="109">
        <v>8</v>
      </c>
      <c r="J11" s="170">
        <f>SUMIFS(Staff_CGI_NHDD!P:P,Staff_CGI_NHDD!A:A,H11,Staff_CGI_NHDD!B:B,I11)</f>
        <v>23.131666666666671</v>
      </c>
      <c r="K11" s="6" t="str">
        <f t="shared" si="1"/>
        <v>118</v>
      </c>
    </row>
    <row r="12" spans="1:11" ht="14.45" x14ac:dyDescent="0.35">
      <c r="A12" s="109">
        <v>11</v>
      </c>
      <c r="B12" s="109">
        <v>9</v>
      </c>
      <c r="C12" s="169">
        <f>SUMIFS(Staff_Kirk_NHDD!P:P,Staff_Kirk_NHDD!A:A,A12,Staff_Kirk_NHDD!B:B,B12)</f>
        <v>27.719629629629626</v>
      </c>
      <c r="D12" s="151" t="str">
        <f t="shared" si="0"/>
        <v>119</v>
      </c>
      <c r="F12" s="115"/>
      <c r="H12" s="109">
        <v>11</v>
      </c>
      <c r="I12" s="109">
        <v>9</v>
      </c>
      <c r="J12" s="170">
        <f>SUMIFS(Staff_CGI_NHDD!P:P,Staff_CGI_NHDD!A:A,H12,Staff_CGI_NHDD!B:B,I12)</f>
        <v>19.793333333333333</v>
      </c>
      <c r="K12" s="6" t="str">
        <f t="shared" si="1"/>
        <v>119</v>
      </c>
    </row>
    <row r="13" spans="1:11" ht="14.45" x14ac:dyDescent="0.35">
      <c r="A13" s="109">
        <v>11</v>
      </c>
      <c r="B13" s="109">
        <v>10</v>
      </c>
      <c r="C13" s="169">
        <f>SUMIFS(Staff_Kirk_NHDD!P:P,Staff_Kirk_NHDD!A:A,A13,Staff_Kirk_NHDD!B:B,B13)</f>
        <v>38.468148148148153</v>
      </c>
      <c r="D13" s="151" t="str">
        <f t="shared" si="0"/>
        <v>1110</v>
      </c>
      <c r="F13" s="115"/>
      <c r="H13" s="109">
        <v>11</v>
      </c>
      <c r="I13" s="109">
        <v>10</v>
      </c>
      <c r="J13" s="170">
        <f>SUMIFS(Staff_CGI_NHDD!P:P,Staff_CGI_NHDD!A:A,H13,Staff_CGI_NHDD!B:B,I13)</f>
        <v>29.47388888888889</v>
      </c>
      <c r="K13" s="6" t="str">
        <f t="shared" si="1"/>
        <v>1110</v>
      </c>
    </row>
    <row r="14" spans="1:11" ht="14.45" x14ac:dyDescent="0.35">
      <c r="A14" s="109">
        <v>11</v>
      </c>
      <c r="B14" s="109">
        <v>11</v>
      </c>
      <c r="C14" s="169">
        <f>SUMIFS(Staff_Kirk_NHDD!P:P,Staff_Kirk_NHDD!A:A,A14,Staff_Kirk_NHDD!B:B,B14)</f>
        <v>47.151666666666671</v>
      </c>
      <c r="D14" s="151" t="str">
        <f t="shared" si="0"/>
        <v>1111</v>
      </c>
      <c r="F14" s="115"/>
      <c r="H14" s="109">
        <v>11</v>
      </c>
      <c r="I14" s="109">
        <v>11</v>
      </c>
      <c r="J14" s="170">
        <f>SUMIFS(Staff_CGI_NHDD!P:P,Staff_CGI_NHDD!A:A,H14,Staff_CGI_NHDD!B:B,I14)</f>
        <v>27.060000000000002</v>
      </c>
      <c r="K14" s="6" t="str">
        <f t="shared" si="1"/>
        <v>1111</v>
      </c>
    </row>
    <row r="15" spans="1:11" ht="14.45" x14ac:dyDescent="0.35">
      <c r="A15" s="109">
        <v>11</v>
      </c>
      <c r="B15" s="109">
        <v>12</v>
      </c>
      <c r="C15" s="169">
        <f>SUMIFS(Staff_Kirk_NHDD!P:P,Staff_Kirk_NHDD!A:A,A15,Staff_Kirk_NHDD!B:B,B15)</f>
        <v>19.576666666666664</v>
      </c>
      <c r="D15" s="151" t="str">
        <f t="shared" si="0"/>
        <v>1112</v>
      </c>
      <c r="F15" s="115"/>
      <c r="H15" s="109">
        <v>11</v>
      </c>
      <c r="I15" s="109">
        <v>12</v>
      </c>
      <c r="J15" s="170">
        <f>SUMIFS(Staff_CGI_NHDD!P:P,Staff_CGI_NHDD!A:A,H15,Staff_CGI_NHDD!B:B,I15)</f>
        <v>12.59611111111111</v>
      </c>
      <c r="K15" s="6" t="str">
        <f t="shared" si="1"/>
        <v>1112</v>
      </c>
    </row>
    <row r="16" spans="1:11" ht="14.45" x14ac:dyDescent="0.35">
      <c r="A16" s="109">
        <v>11</v>
      </c>
      <c r="B16" s="109">
        <v>13</v>
      </c>
      <c r="C16" s="169">
        <f>SUMIFS(Staff_Kirk_NHDD!P:P,Staff_Kirk_NHDD!A:A,A16,Staff_Kirk_NHDD!B:B,B16)</f>
        <v>26.551111111111105</v>
      </c>
      <c r="D16" s="151" t="str">
        <f t="shared" si="0"/>
        <v>1113</v>
      </c>
      <c r="F16" s="115"/>
      <c r="H16" s="109">
        <v>11</v>
      </c>
      <c r="I16" s="109">
        <v>13</v>
      </c>
      <c r="J16" s="170">
        <f>SUMIFS(Staff_CGI_NHDD!P:P,Staff_CGI_NHDD!A:A,H16,Staff_CGI_NHDD!B:B,I16)</f>
        <v>24.106666666666673</v>
      </c>
      <c r="K16" s="6" t="str">
        <f t="shared" si="1"/>
        <v>1113</v>
      </c>
    </row>
    <row r="17" spans="1:11" ht="14.45" x14ac:dyDescent="0.35">
      <c r="A17" s="109">
        <v>11</v>
      </c>
      <c r="B17" s="109">
        <v>14</v>
      </c>
      <c r="C17" s="169">
        <f>SUMIFS(Staff_Kirk_NHDD!P:P,Staff_Kirk_NHDD!A:A,A17,Staff_Kirk_NHDD!B:B,B17)</f>
        <v>25.420370370370367</v>
      </c>
      <c r="D17" s="151" t="str">
        <f t="shared" si="0"/>
        <v>1114</v>
      </c>
      <c r="F17" s="115"/>
      <c r="H17" s="109">
        <v>11</v>
      </c>
      <c r="I17" s="109">
        <v>14</v>
      </c>
      <c r="J17" s="170">
        <f>SUMIFS(Staff_CGI_NHDD!P:P,Staff_CGI_NHDD!A:A,H17,Staff_CGI_NHDD!B:B,I17)</f>
        <v>26.114444444444437</v>
      </c>
      <c r="K17" s="6" t="str">
        <f t="shared" si="1"/>
        <v>1114</v>
      </c>
    </row>
    <row r="18" spans="1:11" ht="14.45" x14ac:dyDescent="0.35">
      <c r="A18" s="109">
        <v>11</v>
      </c>
      <c r="B18" s="109">
        <v>15</v>
      </c>
      <c r="C18" s="169">
        <f>SUMIFS(Staff_Kirk_NHDD!P:P,Staff_Kirk_NHDD!A:A,A18,Staff_Kirk_NHDD!B:B,B18)</f>
        <v>13.913333333333332</v>
      </c>
      <c r="D18" s="151" t="str">
        <f t="shared" si="0"/>
        <v>1115</v>
      </c>
      <c r="F18" s="115"/>
      <c r="H18" s="109">
        <v>11</v>
      </c>
      <c r="I18" s="109">
        <v>15</v>
      </c>
      <c r="J18" s="170">
        <f>SUMIFS(Staff_CGI_NHDD!P:P,Staff_CGI_NHDD!A:A,H18,Staff_CGI_NHDD!B:B,I18)</f>
        <v>17.895000000000003</v>
      </c>
      <c r="K18" s="6" t="str">
        <f t="shared" si="1"/>
        <v>1115</v>
      </c>
    </row>
    <row r="19" spans="1:11" ht="14.45" x14ac:dyDescent="0.35">
      <c r="A19" s="109">
        <v>11</v>
      </c>
      <c r="B19" s="109">
        <v>16</v>
      </c>
      <c r="C19" s="169">
        <f>SUMIFS(Staff_Kirk_NHDD!P:P,Staff_Kirk_NHDD!A:A,A19,Staff_Kirk_NHDD!B:B,B19)</f>
        <v>23.609259259259261</v>
      </c>
      <c r="D19" s="151" t="str">
        <f t="shared" si="0"/>
        <v>1116</v>
      </c>
      <c r="F19" s="115"/>
      <c r="H19" s="109">
        <v>11</v>
      </c>
      <c r="I19" s="109">
        <v>16</v>
      </c>
      <c r="J19" s="170">
        <f>SUMIFS(Staff_CGI_NHDD!P:P,Staff_CGI_NHDD!A:A,H19,Staff_CGI_NHDD!B:B,I19)</f>
        <v>24.927777777777781</v>
      </c>
      <c r="K19" s="6" t="str">
        <f t="shared" si="1"/>
        <v>1116</v>
      </c>
    </row>
    <row r="20" spans="1:11" ht="14.45" x14ac:dyDescent="0.35">
      <c r="A20" s="109">
        <v>11</v>
      </c>
      <c r="B20" s="109">
        <v>17</v>
      </c>
      <c r="C20" s="169">
        <f>SUMIFS(Staff_Kirk_NHDD!P:P,Staff_Kirk_NHDD!A:A,A20,Staff_Kirk_NHDD!B:B,B20)</f>
        <v>31.984259259259254</v>
      </c>
      <c r="D20" s="151" t="str">
        <f t="shared" si="0"/>
        <v>1117</v>
      </c>
      <c r="F20" s="115"/>
      <c r="H20" s="109">
        <v>11</v>
      </c>
      <c r="I20" s="109">
        <v>17</v>
      </c>
      <c r="J20" s="170">
        <f>SUMIFS(Staff_CGI_NHDD!P:P,Staff_CGI_NHDD!A:A,H20,Staff_CGI_NHDD!B:B,I20)</f>
        <v>16.290000000000006</v>
      </c>
      <c r="K20" s="6" t="str">
        <f t="shared" si="1"/>
        <v>1117</v>
      </c>
    </row>
    <row r="21" spans="1:11" ht="14.45" x14ac:dyDescent="0.35">
      <c r="A21" s="109">
        <v>11</v>
      </c>
      <c r="B21" s="109">
        <v>18</v>
      </c>
      <c r="C21" s="169">
        <f>SUMIFS(Staff_Kirk_NHDD!P:P,Staff_Kirk_NHDD!A:A,A21,Staff_Kirk_NHDD!B:B,B21)</f>
        <v>12.532777777777778</v>
      </c>
      <c r="D21" s="151" t="str">
        <f t="shared" si="0"/>
        <v>1118</v>
      </c>
      <c r="F21" s="115"/>
      <c r="H21" s="109">
        <v>11</v>
      </c>
      <c r="I21" s="109">
        <v>18</v>
      </c>
      <c r="J21" s="170">
        <f>SUMIFS(Staff_CGI_NHDD!P:P,Staff_CGI_NHDD!A:A,H21,Staff_CGI_NHDD!B:B,I21)</f>
        <v>7.865555555555555</v>
      </c>
      <c r="K21" s="6" t="str">
        <f t="shared" si="1"/>
        <v>1118</v>
      </c>
    </row>
    <row r="22" spans="1:11" ht="14.45" x14ac:dyDescent="0.35">
      <c r="A22" s="109">
        <v>11</v>
      </c>
      <c r="B22" s="109">
        <v>19</v>
      </c>
      <c r="C22" s="169">
        <f>SUMIFS(Staff_Kirk_NHDD!P:P,Staff_Kirk_NHDD!A:A,A22,Staff_Kirk_NHDD!B:B,B22)</f>
        <v>30.960740740740736</v>
      </c>
      <c r="D22" s="151" t="str">
        <f t="shared" si="0"/>
        <v>1119</v>
      </c>
      <c r="F22" s="115"/>
      <c r="H22" s="109">
        <v>11</v>
      </c>
      <c r="I22" s="109">
        <v>19</v>
      </c>
      <c r="J22" s="170">
        <f>SUMIFS(Staff_CGI_NHDD!P:P,Staff_CGI_NHDD!A:A,H22,Staff_CGI_NHDD!B:B,I22)</f>
        <v>33.203888888888891</v>
      </c>
      <c r="K22" s="6" t="str">
        <f t="shared" si="1"/>
        <v>1119</v>
      </c>
    </row>
    <row r="23" spans="1:11" ht="14.45" x14ac:dyDescent="0.35">
      <c r="A23" s="109">
        <v>11</v>
      </c>
      <c r="B23" s="109">
        <v>20</v>
      </c>
      <c r="C23" s="169">
        <f>SUMIFS(Staff_Kirk_NHDD!P:P,Staff_Kirk_NHDD!A:A,A23,Staff_Kirk_NHDD!B:B,B23)</f>
        <v>28.929259259259258</v>
      </c>
      <c r="D23" s="151" t="str">
        <f t="shared" si="0"/>
        <v>1120</v>
      </c>
      <c r="F23" s="115"/>
      <c r="H23" s="109">
        <v>11</v>
      </c>
      <c r="I23" s="109">
        <v>20</v>
      </c>
      <c r="J23" s="170">
        <f>SUMIFS(Staff_CGI_NHDD!P:P,Staff_CGI_NHDD!A:A,H23,Staff_CGI_NHDD!B:B,I23)</f>
        <v>28.121111111111116</v>
      </c>
      <c r="K23" s="6" t="str">
        <f t="shared" si="1"/>
        <v>1120</v>
      </c>
    </row>
    <row r="24" spans="1:11" ht="14.45" x14ac:dyDescent="0.35">
      <c r="A24" s="109">
        <v>11</v>
      </c>
      <c r="B24" s="109">
        <v>21</v>
      </c>
      <c r="C24" s="169">
        <f>SUMIFS(Staff_Kirk_NHDD!P:P,Staff_Kirk_NHDD!A:A,A24,Staff_Kirk_NHDD!B:B,B24)</f>
        <v>7.9072222222222202</v>
      </c>
      <c r="D24" s="151" t="str">
        <f t="shared" si="0"/>
        <v>1121</v>
      </c>
      <c r="F24" s="115"/>
      <c r="H24" s="109">
        <v>11</v>
      </c>
      <c r="I24" s="109">
        <v>21</v>
      </c>
      <c r="J24" s="170">
        <f>SUMIFS(Staff_CGI_NHDD!P:P,Staff_CGI_NHDD!A:A,H24,Staff_CGI_NHDD!B:B,I24)</f>
        <v>20.800555555555555</v>
      </c>
      <c r="K24" s="6" t="str">
        <f t="shared" si="1"/>
        <v>1121</v>
      </c>
    </row>
    <row r="25" spans="1:11" ht="14.45" x14ac:dyDescent="0.35">
      <c r="A25" s="109">
        <v>11</v>
      </c>
      <c r="B25" s="109">
        <v>22</v>
      </c>
      <c r="C25" s="169">
        <f>SUMIFS(Staff_Kirk_NHDD!P:P,Staff_Kirk_NHDD!A:A,A25,Staff_Kirk_NHDD!B:B,B25)</f>
        <v>36.311296296296284</v>
      </c>
      <c r="D25" s="151" t="str">
        <f t="shared" si="0"/>
        <v>1122</v>
      </c>
      <c r="F25" s="115"/>
      <c r="H25" s="109">
        <v>11</v>
      </c>
      <c r="I25" s="109">
        <v>22</v>
      </c>
      <c r="J25" s="170">
        <f>SUMIFS(Staff_CGI_NHDD!P:P,Staff_CGI_NHDD!A:A,H25,Staff_CGI_NHDD!B:B,I25)</f>
        <v>37.907777777777788</v>
      </c>
      <c r="K25" s="6" t="str">
        <f t="shared" si="1"/>
        <v>1122</v>
      </c>
    </row>
    <row r="26" spans="1:11" ht="14.45" x14ac:dyDescent="0.35">
      <c r="A26" s="109">
        <v>11</v>
      </c>
      <c r="B26" s="109">
        <v>23</v>
      </c>
      <c r="C26" s="169">
        <f>SUMIFS(Staff_Kirk_NHDD!P:P,Staff_Kirk_NHDD!A:A,A26,Staff_Kirk_NHDD!B:B,B26)</f>
        <v>41.107222222222205</v>
      </c>
      <c r="D26" s="151" t="str">
        <f t="shared" si="0"/>
        <v>1123</v>
      </c>
      <c r="F26" s="115"/>
      <c r="H26" s="109">
        <v>11</v>
      </c>
      <c r="I26" s="109">
        <v>23</v>
      </c>
      <c r="J26" s="170">
        <f>SUMIFS(Staff_CGI_NHDD!P:P,Staff_CGI_NHDD!A:A,H26,Staff_CGI_NHDD!B:B,I26)</f>
        <v>31.095000000000006</v>
      </c>
      <c r="K26" s="6" t="str">
        <f t="shared" si="1"/>
        <v>1123</v>
      </c>
    </row>
    <row r="27" spans="1:11" ht="14.45" x14ac:dyDescent="0.35">
      <c r="A27" s="109">
        <v>11</v>
      </c>
      <c r="B27" s="109">
        <v>24</v>
      </c>
      <c r="C27" s="169">
        <f>SUMIFS(Staff_Kirk_NHDD!P:P,Staff_Kirk_NHDD!A:A,A27,Staff_Kirk_NHDD!B:B,B27)</f>
        <v>22.064259259259259</v>
      </c>
      <c r="D27" s="151" t="str">
        <f t="shared" si="0"/>
        <v>1124</v>
      </c>
      <c r="F27" s="115"/>
      <c r="H27" s="109">
        <v>11</v>
      </c>
      <c r="I27" s="109">
        <v>24</v>
      </c>
      <c r="J27" s="170">
        <f>SUMIFS(Staff_CGI_NHDD!P:P,Staff_CGI_NHDD!A:A,H27,Staff_CGI_NHDD!B:B,I27)</f>
        <v>18.811111111111114</v>
      </c>
      <c r="K27" s="6" t="str">
        <f t="shared" si="1"/>
        <v>1124</v>
      </c>
    </row>
    <row r="28" spans="1:11" ht="14.45" x14ac:dyDescent="0.35">
      <c r="A28" s="109">
        <v>11</v>
      </c>
      <c r="B28" s="109">
        <v>25</v>
      </c>
      <c r="C28" s="169">
        <f>SUMIFS(Staff_Kirk_NHDD!P:P,Staff_Kirk_NHDD!A:A,A28,Staff_Kirk_NHDD!B:B,B28)</f>
        <v>5.3861111111111137</v>
      </c>
      <c r="D28" s="151" t="str">
        <f t="shared" si="0"/>
        <v>1125</v>
      </c>
      <c r="F28" s="115"/>
      <c r="H28" s="109">
        <v>11</v>
      </c>
      <c r="I28" s="109">
        <v>25</v>
      </c>
      <c r="J28" s="170">
        <f>SUMIFS(Staff_CGI_NHDD!P:P,Staff_CGI_NHDD!A:A,H28,Staff_CGI_NHDD!B:B,I28)</f>
        <v>17.236111111111107</v>
      </c>
      <c r="K28" s="6" t="str">
        <f t="shared" si="1"/>
        <v>1125</v>
      </c>
    </row>
    <row r="29" spans="1:11" ht="14.45" x14ac:dyDescent="0.35">
      <c r="A29" s="109">
        <v>11</v>
      </c>
      <c r="B29" s="109">
        <v>26</v>
      </c>
      <c r="C29" s="169">
        <f>SUMIFS(Staff_Kirk_NHDD!P:P,Staff_Kirk_NHDD!A:A,A29,Staff_Kirk_NHDD!B:B,B29)</f>
        <v>15.076851851851849</v>
      </c>
      <c r="D29" s="151" t="str">
        <f t="shared" si="0"/>
        <v>1126</v>
      </c>
      <c r="F29" s="115"/>
      <c r="H29" s="109">
        <v>11</v>
      </c>
      <c r="I29" s="109">
        <v>26</v>
      </c>
      <c r="J29" s="170">
        <f>SUMIFS(Staff_CGI_NHDD!P:P,Staff_CGI_NHDD!A:A,H29,Staff_CGI_NHDD!B:B,I29)</f>
        <v>22.360555555555553</v>
      </c>
      <c r="K29" s="6" t="str">
        <f t="shared" si="1"/>
        <v>1126</v>
      </c>
    </row>
    <row r="30" spans="1:11" ht="14.45" x14ac:dyDescent="0.35">
      <c r="A30" s="109">
        <v>11</v>
      </c>
      <c r="B30" s="109">
        <v>27</v>
      </c>
      <c r="C30" s="169">
        <f>SUMIFS(Staff_Kirk_NHDD!P:P,Staff_Kirk_NHDD!A:A,A30,Staff_Kirk_NHDD!B:B,B30)</f>
        <v>17.13425925925926</v>
      </c>
      <c r="D30" s="151" t="str">
        <f t="shared" si="0"/>
        <v>1127</v>
      </c>
      <c r="F30" s="115"/>
      <c r="H30" s="109">
        <v>11</v>
      </c>
      <c r="I30" s="109">
        <v>27</v>
      </c>
      <c r="J30" s="170">
        <f>SUMIFS(Staff_CGI_NHDD!P:P,Staff_CGI_NHDD!A:A,H30,Staff_CGI_NHDD!B:B,I30)</f>
        <v>15.471666666666669</v>
      </c>
      <c r="K30" s="6" t="str">
        <f t="shared" si="1"/>
        <v>1127</v>
      </c>
    </row>
    <row r="31" spans="1:11" ht="14.45" x14ac:dyDescent="0.35">
      <c r="A31" s="109">
        <v>11</v>
      </c>
      <c r="B31" s="109">
        <v>28</v>
      </c>
      <c r="C31" s="169">
        <f>SUMIFS(Staff_Kirk_NHDD!P:P,Staff_Kirk_NHDD!A:A,A31,Staff_Kirk_NHDD!B:B,B31)</f>
        <v>1.7907407407407412</v>
      </c>
      <c r="D31" s="151" t="str">
        <f t="shared" si="0"/>
        <v>1128</v>
      </c>
      <c r="F31" s="115"/>
      <c r="H31" s="109">
        <v>11</v>
      </c>
      <c r="I31" s="109">
        <v>28</v>
      </c>
      <c r="J31" s="170">
        <f>SUMIFS(Staff_CGI_NHDD!P:P,Staff_CGI_NHDD!A:A,H31,Staff_CGI_NHDD!B:B,I31)</f>
        <v>11.59888888888889</v>
      </c>
      <c r="K31" s="6" t="str">
        <f t="shared" si="1"/>
        <v>1128</v>
      </c>
    </row>
    <row r="32" spans="1:11" ht="14.45" x14ac:dyDescent="0.35">
      <c r="A32" s="109">
        <v>11</v>
      </c>
      <c r="B32" s="109">
        <v>29</v>
      </c>
      <c r="C32" s="169">
        <f>SUMIFS(Staff_Kirk_NHDD!P:P,Staff_Kirk_NHDD!A:A,A32,Staff_Kirk_NHDD!B:B,B32)</f>
        <v>16.063148148148148</v>
      </c>
      <c r="D32" s="151" t="str">
        <f t="shared" si="0"/>
        <v>1129</v>
      </c>
      <c r="F32" s="115"/>
      <c r="H32" s="109">
        <v>11</v>
      </c>
      <c r="I32" s="109">
        <v>29</v>
      </c>
      <c r="J32" s="170">
        <f>SUMIFS(Staff_CGI_NHDD!P:P,Staff_CGI_NHDD!A:A,H32,Staff_CGI_NHDD!B:B,I32)</f>
        <v>13.763333333333332</v>
      </c>
      <c r="K32" s="6" t="str">
        <f t="shared" si="1"/>
        <v>1129</v>
      </c>
    </row>
    <row r="33" spans="1:11" ht="14.45" x14ac:dyDescent="0.35">
      <c r="A33" s="109">
        <v>11</v>
      </c>
      <c r="B33" s="109">
        <v>30</v>
      </c>
      <c r="C33" s="169">
        <f>SUMIFS(Staff_Kirk_NHDD!P:P,Staff_Kirk_NHDD!A:A,A33,Staff_Kirk_NHDD!B:B,B33)</f>
        <v>24.463518518518519</v>
      </c>
      <c r="D33" s="151" t="str">
        <f t="shared" si="0"/>
        <v>1130</v>
      </c>
      <c r="F33" s="115"/>
      <c r="H33" s="109">
        <v>11</v>
      </c>
      <c r="I33" s="109">
        <v>30</v>
      </c>
      <c r="J33" s="170">
        <f>SUMIFS(Staff_CGI_NHDD!P:P,Staff_CGI_NHDD!A:A,H33,Staff_CGI_NHDD!B:B,I33)</f>
        <v>21.687222222222221</v>
      </c>
      <c r="K33" s="6" t="str">
        <f t="shared" si="1"/>
        <v>1130</v>
      </c>
    </row>
    <row r="34" spans="1:11" ht="14.45" x14ac:dyDescent="0.35">
      <c r="A34" s="109">
        <v>12</v>
      </c>
      <c r="B34" s="109">
        <v>1</v>
      </c>
      <c r="C34" s="169">
        <f>SUMIFS(Staff_Kirk_NHDD!P:P,Staff_Kirk_NHDD!A:A,A34,Staff_Kirk_NHDD!B:B,B34)</f>
        <v>29.45564516129032</v>
      </c>
      <c r="D34" s="151" t="str">
        <f t="shared" si="0"/>
        <v>121</v>
      </c>
      <c r="F34" s="115"/>
      <c r="H34" s="109">
        <v>12</v>
      </c>
      <c r="I34" s="109">
        <v>1</v>
      </c>
      <c r="J34" s="170">
        <f>SUMIFS(Staff_CGI_NHDD!P:P,Staff_CGI_NHDD!A:A,H34,Staff_CGI_NHDD!B:B,I34)</f>
        <v>24.97661290322581</v>
      </c>
      <c r="K34" s="6" t="str">
        <f t="shared" si="1"/>
        <v>121</v>
      </c>
    </row>
    <row r="35" spans="1:11" ht="14.45" x14ac:dyDescent="0.35">
      <c r="A35" s="109">
        <v>12</v>
      </c>
      <c r="B35" s="109">
        <v>2</v>
      </c>
      <c r="C35" s="169">
        <f>SUMIFS(Staff_Kirk_NHDD!P:P,Staff_Kirk_NHDD!A:A,A35,Staff_Kirk_NHDD!B:B,B35)</f>
        <v>26.567401433691753</v>
      </c>
      <c r="D35" s="151" t="str">
        <f t="shared" si="0"/>
        <v>122</v>
      </c>
      <c r="F35" s="115"/>
      <c r="H35" s="109">
        <v>12</v>
      </c>
      <c r="I35" s="109">
        <v>2</v>
      </c>
      <c r="J35" s="170">
        <f>SUMIFS(Staff_CGI_NHDD!P:P,Staff_CGI_NHDD!A:A,H35,Staff_CGI_NHDD!B:B,I35)</f>
        <v>18.973225806451616</v>
      </c>
      <c r="K35" s="6" t="str">
        <f t="shared" si="1"/>
        <v>122</v>
      </c>
    </row>
    <row r="36" spans="1:11" ht="14.45" x14ac:dyDescent="0.35">
      <c r="A36" s="109">
        <v>12</v>
      </c>
      <c r="B36" s="109">
        <v>3</v>
      </c>
      <c r="C36" s="169">
        <f>SUMIFS(Staff_Kirk_NHDD!P:P,Staff_Kirk_NHDD!A:A,A36,Staff_Kirk_NHDD!B:B,B36)</f>
        <v>24.530483870967746</v>
      </c>
      <c r="D36" s="151" t="str">
        <f t="shared" si="0"/>
        <v>123</v>
      </c>
      <c r="F36" s="115"/>
      <c r="H36" s="109">
        <v>12</v>
      </c>
      <c r="I36" s="109">
        <v>3</v>
      </c>
      <c r="J36" s="170">
        <f>SUMIFS(Staff_CGI_NHDD!P:P,Staff_CGI_NHDD!A:A,H36,Staff_CGI_NHDD!B:B,I36)</f>
        <v>10.834677419354838</v>
      </c>
      <c r="K36" s="6" t="str">
        <f t="shared" si="1"/>
        <v>123</v>
      </c>
    </row>
    <row r="37" spans="1:11" ht="14.45" x14ac:dyDescent="0.35">
      <c r="A37" s="109">
        <v>12</v>
      </c>
      <c r="B37" s="109">
        <v>4</v>
      </c>
      <c r="C37" s="169">
        <f>SUMIFS(Staff_Kirk_NHDD!P:P,Staff_Kirk_NHDD!A:A,A37,Staff_Kirk_NHDD!B:B,B37)</f>
        <v>12.179946236559145</v>
      </c>
      <c r="D37" s="151" t="str">
        <f t="shared" si="0"/>
        <v>124</v>
      </c>
      <c r="F37" s="115"/>
      <c r="H37" s="109">
        <v>12</v>
      </c>
      <c r="I37" s="109">
        <v>4</v>
      </c>
      <c r="J37" s="170">
        <f>SUMIFS(Staff_CGI_NHDD!P:P,Staff_CGI_NHDD!A:A,H37,Staff_CGI_NHDD!B:B,I37)</f>
        <v>5.1909139784946223</v>
      </c>
      <c r="K37" s="6" t="str">
        <f t="shared" si="1"/>
        <v>124</v>
      </c>
    </row>
    <row r="38" spans="1:11" ht="14.45" x14ac:dyDescent="0.35">
      <c r="A38" s="109">
        <v>12</v>
      </c>
      <c r="B38" s="109">
        <v>5</v>
      </c>
      <c r="C38" s="169">
        <f>SUMIFS(Staff_Kirk_NHDD!P:P,Staff_Kirk_NHDD!A:A,A38,Staff_Kirk_NHDD!B:B,B38)</f>
        <v>18.225089605734766</v>
      </c>
      <c r="D38" s="151" t="str">
        <f t="shared" si="0"/>
        <v>125</v>
      </c>
      <c r="F38" s="115"/>
      <c r="H38" s="109">
        <v>12</v>
      </c>
      <c r="I38" s="109">
        <v>5</v>
      </c>
      <c r="J38" s="170">
        <f>SUMIFS(Staff_CGI_NHDD!P:P,Staff_CGI_NHDD!A:A,H38,Staff_CGI_NHDD!B:B,I38)</f>
        <v>21.315913978494624</v>
      </c>
      <c r="K38" s="6" t="str">
        <f t="shared" si="1"/>
        <v>125</v>
      </c>
    </row>
    <row r="39" spans="1:11" ht="14.45" x14ac:dyDescent="0.35">
      <c r="A39" s="109">
        <v>12</v>
      </c>
      <c r="B39" s="109">
        <v>6</v>
      </c>
      <c r="C39" s="169">
        <f>SUMIFS(Staff_Kirk_NHDD!P:P,Staff_Kirk_NHDD!A:A,A39,Staff_Kirk_NHDD!B:B,B39)</f>
        <v>33.681792114695341</v>
      </c>
      <c r="D39" s="151" t="str">
        <f t="shared" si="0"/>
        <v>126</v>
      </c>
      <c r="F39" s="115"/>
      <c r="H39" s="109">
        <v>12</v>
      </c>
      <c r="I39" s="109">
        <v>6</v>
      </c>
      <c r="J39" s="170">
        <f>SUMIFS(Staff_CGI_NHDD!P:P,Staff_CGI_NHDD!A:A,H39,Staff_CGI_NHDD!B:B,I39)</f>
        <v>26.306021505376343</v>
      </c>
      <c r="K39" s="6" t="str">
        <f t="shared" si="1"/>
        <v>126</v>
      </c>
    </row>
    <row r="40" spans="1:11" ht="14.45" x14ac:dyDescent="0.35">
      <c r="A40" s="109">
        <v>12</v>
      </c>
      <c r="B40" s="109">
        <v>7</v>
      </c>
      <c r="C40" s="169">
        <f>SUMIFS(Staff_Kirk_NHDD!P:P,Staff_Kirk_NHDD!A:A,A40,Staff_Kirk_NHDD!B:B,B40)</f>
        <v>35.81541218637993</v>
      </c>
      <c r="D40" s="151" t="str">
        <f t="shared" si="0"/>
        <v>127</v>
      </c>
      <c r="F40" s="115"/>
      <c r="H40" s="109">
        <v>12</v>
      </c>
      <c r="I40" s="109">
        <v>7</v>
      </c>
      <c r="J40" s="170">
        <f>SUMIFS(Staff_CGI_NHDD!P:P,Staff_CGI_NHDD!A:A,H40,Staff_CGI_NHDD!B:B,I40)</f>
        <v>33.1758064516129</v>
      </c>
      <c r="K40" s="6" t="str">
        <f t="shared" si="1"/>
        <v>127</v>
      </c>
    </row>
    <row r="41" spans="1:11" ht="14.45" x14ac:dyDescent="0.35">
      <c r="A41" s="109">
        <v>12</v>
      </c>
      <c r="B41" s="109">
        <v>8</v>
      </c>
      <c r="C41" s="169">
        <f>SUMIFS(Staff_Kirk_NHDD!P:P,Staff_Kirk_NHDD!A:A,A41,Staff_Kirk_NHDD!B:B,B41)</f>
        <v>41.072741935483876</v>
      </c>
      <c r="D41" s="151" t="str">
        <f t="shared" si="0"/>
        <v>128</v>
      </c>
      <c r="F41" s="115"/>
      <c r="H41" s="109">
        <v>12</v>
      </c>
      <c r="I41" s="109">
        <v>8</v>
      </c>
      <c r="J41" s="170">
        <f>SUMIFS(Staff_CGI_NHDD!P:P,Staff_CGI_NHDD!A:A,H41,Staff_CGI_NHDD!B:B,I41)</f>
        <v>38.47462365591398</v>
      </c>
      <c r="K41" s="6" t="str">
        <f t="shared" si="1"/>
        <v>128</v>
      </c>
    </row>
    <row r="42" spans="1:11" ht="14.45" x14ac:dyDescent="0.35">
      <c r="A42" s="109">
        <v>12</v>
      </c>
      <c r="B42" s="109">
        <v>9</v>
      </c>
      <c r="C42" s="169">
        <f>SUMIFS(Staff_Kirk_NHDD!P:P,Staff_Kirk_NHDD!A:A,A42,Staff_Kirk_NHDD!B:B,B42)</f>
        <v>36.52629032258065</v>
      </c>
      <c r="D42" s="151" t="str">
        <f t="shared" si="0"/>
        <v>129</v>
      </c>
      <c r="F42" s="115"/>
      <c r="H42" s="109">
        <v>12</v>
      </c>
      <c r="I42" s="109">
        <v>9</v>
      </c>
      <c r="J42" s="170">
        <f>SUMIFS(Staff_CGI_NHDD!P:P,Staff_CGI_NHDD!A:A,H42,Staff_CGI_NHDD!B:B,I42)</f>
        <v>32.162311827956991</v>
      </c>
      <c r="K42" s="6" t="str">
        <f t="shared" si="1"/>
        <v>129</v>
      </c>
    </row>
    <row r="43" spans="1:11" ht="14.45" x14ac:dyDescent="0.35">
      <c r="A43" s="109">
        <v>12</v>
      </c>
      <c r="B43" s="109">
        <v>10</v>
      </c>
      <c r="C43" s="169">
        <f>SUMIFS(Staff_Kirk_NHDD!P:P,Staff_Kirk_NHDD!A:A,A43,Staff_Kirk_NHDD!B:B,B43)</f>
        <v>39.343028673835128</v>
      </c>
      <c r="D43" s="151" t="str">
        <f t="shared" si="0"/>
        <v>1210</v>
      </c>
      <c r="F43" s="115"/>
      <c r="H43" s="109">
        <v>12</v>
      </c>
      <c r="I43" s="109">
        <v>10</v>
      </c>
      <c r="J43" s="170">
        <f>SUMIFS(Staff_CGI_NHDD!P:P,Staff_CGI_NHDD!A:A,H43,Staff_CGI_NHDD!B:B,I43)</f>
        <v>30.495645161290323</v>
      </c>
      <c r="K43" s="6" t="str">
        <f t="shared" si="1"/>
        <v>1210</v>
      </c>
    </row>
    <row r="44" spans="1:11" ht="14.45" x14ac:dyDescent="0.35">
      <c r="A44" s="109">
        <v>12</v>
      </c>
      <c r="B44" s="109">
        <v>11</v>
      </c>
      <c r="C44" s="169">
        <f>SUMIFS(Staff_Kirk_NHDD!P:P,Staff_Kirk_NHDD!A:A,A44,Staff_Kirk_NHDD!B:B,B44)</f>
        <v>30.176039426523289</v>
      </c>
      <c r="D44" s="151" t="str">
        <f t="shared" si="0"/>
        <v>1211</v>
      </c>
      <c r="F44" s="115"/>
      <c r="H44" s="109">
        <v>12</v>
      </c>
      <c r="I44" s="109">
        <v>11</v>
      </c>
      <c r="J44" s="170">
        <f>SUMIFS(Staff_CGI_NHDD!P:P,Staff_CGI_NHDD!A:A,H44,Staff_CGI_NHDD!B:B,I44)</f>
        <v>23.139408602150539</v>
      </c>
      <c r="K44" s="6" t="str">
        <f t="shared" si="1"/>
        <v>1211</v>
      </c>
    </row>
    <row r="45" spans="1:11" ht="14.45" x14ac:dyDescent="0.35">
      <c r="A45" s="109">
        <v>12</v>
      </c>
      <c r="B45" s="109">
        <v>12</v>
      </c>
      <c r="C45" s="169">
        <f>SUMIFS(Staff_Kirk_NHDD!P:P,Staff_Kirk_NHDD!A:A,A45,Staff_Kirk_NHDD!B:B,B45)</f>
        <v>34.727007168458776</v>
      </c>
      <c r="D45" s="151" t="str">
        <f t="shared" si="0"/>
        <v>1212</v>
      </c>
      <c r="F45" s="115"/>
      <c r="H45" s="109">
        <v>12</v>
      </c>
      <c r="I45" s="109">
        <v>12</v>
      </c>
      <c r="J45" s="170">
        <f>SUMIFS(Staff_CGI_NHDD!P:P,Staff_CGI_NHDD!A:A,H45,Staff_CGI_NHDD!B:B,I45)</f>
        <v>29.141451612903225</v>
      </c>
      <c r="K45" s="6" t="str">
        <f t="shared" si="1"/>
        <v>1212</v>
      </c>
    </row>
    <row r="46" spans="1:11" ht="14.45" x14ac:dyDescent="0.35">
      <c r="A46" s="109">
        <v>12</v>
      </c>
      <c r="B46" s="109">
        <v>13</v>
      </c>
      <c r="C46" s="169">
        <f>SUMIFS(Staff_Kirk_NHDD!P:P,Staff_Kirk_NHDD!A:A,A46,Staff_Kirk_NHDD!B:B,B46)</f>
        <v>38.280358422939067</v>
      </c>
      <c r="D46" s="151" t="str">
        <f t="shared" si="0"/>
        <v>1213</v>
      </c>
      <c r="F46" s="115"/>
      <c r="H46" s="109">
        <v>12</v>
      </c>
      <c r="I46" s="109">
        <v>13</v>
      </c>
      <c r="J46" s="170">
        <f>SUMIFS(Staff_CGI_NHDD!P:P,Staff_CGI_NHDD!A:A,H46,Staff_CGI_NHDD!B:B,I46)</f>
        <v>28.445645161290326</v>
      </c>
      <c r="K46" s="6" t="str">
        <f t="shared" si="1"/>
        <v>1213</v>
      </c>
    </row>
    <row r="47" spans="1:11" ht="14.45" x14ac:dyDescent="0.35">
      <c r="A47" s="109">
        <v>12</v>
      </c>
      <c r="B47" s="109">
        <v>14</v>
      </c>
      <c r="C47" s="169">
        <f>SUMIFS(Staff_Kirk_NHDD!P:P,Staff_Kirk_NHDD!A:A,A47,Staff_Kirk_NHDD!B:B,B47)</f>
        <v>27.616182795698922</v>
      </c>
      <c r="D47" s="151" t="str">
        <f t="shared" si="0"/>
        <v>1214</v>
      </c>
      <c r="F47" s="115"/>
      <c r="H47" s="109">
        <v>12</v>
      </c>
      <c r="I47" s="109">
        <v>14</v>
      </c>
      <c r="J47" s="170">
        <f>SUMIFS(Staff_CGI_NHDD!P:P,Staff_CGI_NHDD!A:A,H47,Staff_CGI_NHDD!B:B,I47)</f>
        <v>27.700860215053762</v>
      </c>
      <c r="K47" s="6" t="str">
        <f t="shared" si="1"/>
        <v>1214</v>
      </c>
    </row>
    <row r="48" spans="1:11" ht="14.45" x14ac:dyDescent="0.35">
      <c r="A48" s="109">
        <v>12</v>
      </c>
      <c r="B48" s="109">
        <v>15</v>
      </c>
      <c r="C48" s="169">
        <f>SUMIFS(Staff_Kirk_NHDD!P:P,Staff_Kirk_NHDD!A:A,A48,Staff_Kirk_NHDD!B:B,B48)</f>
        <v>37.370770609319003</v>
      </c>
      <c r="D48" s="151" t="str">
        <f t="shared" si="0"/>
        <v>1215</v>
      </c>
      <c r="F48" s="115"/>
      <c r="H48" s="109">
        <v>12</v>
      </c>
      <c r="I48" s="109">
        <v>15</v>
      </c>
      <c r="J48" s="170">
        <f>SUMIFS(Staff_CGI_NHDD!P:P,Staff_CGI_NHDD!A:A,H48,Staff_CGI_NHDD!B:B,I48)</f>
        <v>27.058333333333341</v>
      </c>
      <c r="K48" s="6" t="str">
        <f t="shared" si="1"/>
        <v>1215</v>
      </c>
    </row>
    <row r="49" spans="1:11" ht="14.45" x14ac:dyDescent="0.35">
      <c r="A49" s="109">
        <v>12</v>
      </c>
      <c r="B49" s="109">
        <v>16</v>
      </c>
      <c r="C49" s="169">
        <f>SUMIFS(Staff_Kirk_NHDD!P:P,Staff_Kirk_NHDD!A:A,A49,Staff_Kirk_NHDD!B:B,B49)</f>
        <v>32.824336917562725</v>
      </c>
      <c r="D49" s="151" t="str">
        <f t="shared" si="0"/>
        <v>1216</v>
      </c>
      <c r="F49" s="115"/>
      <c r="H49" s="109">
        <v>12</v>
      </c>
      <c r="I49" s="109">
        <v>16</v>
      </c>
      <c r="J49" s="170">
        <f>SUMIFS(Staff_CGI_NHDD!P:P,Staff_CGI_NHDD!A:A,H49,Staff_CGI_NHDD!B:B,I49)</f>
        <v>25.58064516129032</v>
      </c>
      <c r="K49" s="6" t="str">
        <f t="shared" si="1"/>
        <v>1216</v>
      </c>
    </row>
    <row r="50" spans="1:11" ht="14.45" x14ac:dyDescent="0.35">
      <c r="A50" s="109">
        <v>12</v>
      </c>
      <c r="B50" s="109">
        <v>17</v>
      </c>
      <c r="C50" s="169">
        <f>SUMIFS(Staff_Kirk_NHDD!P:P,Staff_Kirk_NHDD!A:A,A50,Staff_Kirk_NHDD!B:B,B50)</f>
        <v>20.715035842293908</v>
      </c>
      <c r="D50" s="151" t="str">
        <f t="shared" si="0"/>
        <v>1217</v>
      </c>
      <c r="F50" s="115"/>
      <c r="H50" s="109">
        <v>12</v>
      </c>
      <c r="I50" s="109">
        <v>17</v>
      </c>
      <c r="J50" s="170">
        <f>SUMIFS(Staff_CGI_NHDD!P:P,Staff_CGI_NHDD!A:A,H50,Staff_CGI_NHDD!B:B,I50)</f>
        <v>22.154838709677417</v>
      </c>
      <c r="K50" s="6" t="str">
        <f t="shared" si="1"/>
        <v>1217</v>
      </c>
    </row>
    <row r="51" spans="1:11" x14ac:dyDescent="0.25">
      <c r="A51" s="109">
        <v>12</v>
      </c>
      <c r="B51" s="109">
        <v>18</v>
      </c>
      <c r="C51" s="169">
        <f>SUMIFS(Staff_Kirk_NHDD!P:P,Staff_Kirk_NHDD!A:A,A51,Staff_Kirk_NHDD!B:B,B51)</f>
        <v>25.634014336917563</v>
      </c>
      <c r="D51" s="151" t="str">
        <f t="shared" si="0"/>
        <v>1218</v>
      </c>
      <c r="F51" s="115"/>
      <c r="H51" s="109">
        <v>12</v>
      </c>
      <c r="I51" s="109">
        <v>18</v>
      </c>
      <c r="J51" s="170">
        <f>SUMIFS(Staff_CGI_NHDD!P:P,Staff_CGI_NHDD!A:A,H51,Staff_CGI_NHDD!B:B,I51)</f>
        <v>17.264569892473116</v>
      </c>
      <c r="K51" s="6" t="str">
        <f t="shared" si="1"/>
        <v>1218</v>
      </c>
    </row>
    <row r="52" spans="1:11" x14ac:dyDescent="0.25">
      <c r="A52" s="109">
        <v>12</v>
      </c>
      <c r="B52" s="109">
        <v>19</v>
      </c>
      <c r="C52" s="169">
        <f>SUMIFS(Staff_Kirk_NHDD!P:P,Staff_Kirk_NHDD!A:A,A52,Staff_Kirk_NHDD!B:B,B52)</f>
        <v>23.029551971326168</v>
      </c>
      <c r="D52" s="151" t="str">
        <f t="shared" si="0"/>
        <v>1219</v>
      </c>
      <c r="F52" s="115"/>
      <c r="H52" s="109">
        <v>12</v>
      </c>
      <c r="I52" s="109">
        <v>19</v>
      </c>
      <c r="J52" s="170">
        <f>SUMIFS(Staff_CGI_NHDD!P:P,Staff_CGI_NHDD!A:A,H52,Staff_CGI_NHDD!B:B,I52)</f>
        <v>15.691720430107525</v>
      </c>
      <c r="K52" s="6" t="str">
        <f t="shared" si="1"/>
        <v>1219</v>
      </c>
    </row>
    <row r="53" spans="1:11" x14ac:dyDescent="0.25">
      <c r="A53" s="109">
        <v>12</v>
      </c>
      <c r="B53" s="109">
        <v>20</v>
      </c>
      <c r="C53" s="169">
        <f>SUMIFS(Staff_Kirk_NHDD!P:P,Staff_Kirk_NHDD!A:A,A53,Staff_Kirk_NHDD!B:B,B53)</f>
        <v>28.63349462365591</v>
      </c>
      <c r="D53" s="151" t="str">
        <f t="shared" si="0"/>
        <v>1220</v>
      </c>
      <c r="F53" s="115"/>
      <c r="H53" s="109">
        <v>12</v>
      </c>
      <c r="I53" s="109">
        <v>20</v>
      </c>
      <c r="J53" s="170">
        <f>SUMIFS(Staff_CGI_NHDD!P:P,Staff_CGI_NHDD!A:A,H53,Staff_CGI_NHDD!B:B,I53)</f>
        <v>20.303870967741936</v>
      </c>
      <c r="K53" s="6" t="str">
        <f t="shared" si="1"/>
        <v>1220</v>
      </c>
    </row>
    <row r="54" spans="1:11" x14ac:dyDescent="0.25">
      <c r="A54" s="109">
        <v>12</v>
      </c>
      <c r="B54" s="109">
        <v>21</v>
      </c>
      <c r="C54" s="169">
        <f>SUMIFS(Staff_Kirk_NHDD!P:P,Staff_Kirk_NHDD!A:A,A54,Staff_Kirk_NHDD!B:B,B54)</f>
        <v>31.934193548387089</v>
      </c>
      <c r="D54" s="151" t="str">
        <f t="shared" si="0"/>
        <v>1221</v>
      </c>
      <c r="F54" s="115"/>
      <c r="H54" s="109">
        <v>12</v>
      </c>
      <c r="I54" s="109">
        <v>21</v>
      </c>
      <c r="J54" s="170">
        <f>SUMIFS(Staff_CGI_NHDD!P:P,Staff_CGI_NHDD!A:A,H54,Staff_CGI_NHDD!B:B,I54)</f>
        <v>24.205860215053757</v>
      </c>
      <c r="K54" s="6" t="str">
        <f t="shared" si="1"/>
        <v>1221</v>
      </c>
    </row>
    <row r="55" spans="1:11" x14ac:dyDescent="0.25">
      <c r="A55" s="109">
        <v>12</v>
      </c>
      <c r="B55" s="109">
        <v>22</v>
      </c>
      <c r="C55" s="169">
        <f>SUMIFS(Staff_Kirk_NHDD!P:P,Staff_Kirk_NHDD!A:A,A55,Staff_Kirk_NHDD!B:B,B55)</f>
        <v>30.966792114695341</v>
      </c>
      <c r="D55" s="151" t="str">
        <f t="shared" si="0"/>
        <v>1222</v>
      </c>
      <c r="F55" s="115"/>
      <c r="H55" s="109">
        <v>12</v>
      </c>
      <c r="I55" s="109">
        <v>22</v>
      </c>
      <c r="J55" s="170">
        <f>SUMIFS(Staff_CGI_NHDD!P:P,Staff_CGI_NHDD!A:A,H55,Staff_CGI_NHDD!B:B,I55)</f>
        <v>14.027419354838708</v>
      </c>
      <c r="K55" s="6" t="str">
        <f t="shared" si="1"/>
        <v>1222</v>
      </c>
    </row>
    <row r="56" spans="1:11" x14ac:dyDescent="0.25">
      <c r="A56" s="109">
        <v>12</v>
      </c>
      <c r="B56" s="109">
        <v>23</v>
      </c>
      <c r="C56" s="169">
        <f>SUMIFS(Staff_Kirk_NHDD!P:P,Staff_Kirk_NHDD!A:A,A56,Staff_Kirk_NHDD!B:B,B56)</f>
        <v>40.174856630824387</v>
      </c>
      <c r="D56" s="151" t="str">
        <f t="shared" si="0"/>
        <v>1223</v>
      </c>
      <c r="F56" s="115"/>
      <c r="H56" s="109">
        <v>12</v>
      </c>
      <c r="I56" s="109">
        <v>23</v>
      </c>
      <c r="J56" s="170">
        <f>SUMIFS(Staff_CGI_NHDD!P:P,Staff_CGI_NHDD!A:A,H56,Staff_CGI_NHDD!B:B,I56)</f>
        <v>29.828709677419347</v>
      </c>
      <c r="K56" s="6" t="str">
        <f t="shared" si="1"/>
        <v>1223</v>
      </c>
    </row>
    <row r="57" spans="1:11" x14ac:dyDescent="0.25">
      <c r="A57" s="109">
        <v>12</v>
      </c>
      <c r="B57" s="109">
        <v>24</v>
      </c>
      <c r="C57" s="169">
        <f>SUMIFS(Staff_Kirk_NHDD!P:P,Staff_Kirk_NHDD!A:A,A57,Staff_Kirk_NHDD!B:B,B57)</f>
        <v>42.349301075268826</v>
      </c>
      <c r="D57" s="151" t="str">
        <f t="shared" si="0"/>
        <v>1224</v>
      </c>
      <c r="F57" s="115"/>
      <c r="H57" s="109">
        <v>12</v>
      </c>
      <c r="I57" s="109">
        <v>24</v>
      </c>
      <c r="J57" s="170">
        <f>SUMIFS(Staff_CGI_NHDD!P:P,Staff_CGI_NHDD!A:A,H57,Staff_CGI_NHDD!B:B,I57)</f>
        <v>34.380053763440863</v>
      </c>
      <c r="K57" s="6" t="str">
        <f t="shared" si="1"/>
        <v>1224</v>
      </c>
    </row>
    <row r="58" spans="1:11" x14ac:dyDescent="0.25">
      <c r="A58" s="109">
        <v>12</v>
      </c>
      <c r="B58" s="109">
        <v>25</v>
      </c>
      <c r="C58" s="169">
        <f>SUMIFS(Staff_Kirk_NHDD!P:P,Staff_Kirk_NHDD!A:A,A58,Staff_Kirk_NHDD!B:B,B58)</f>
        <v>43.916648745519709</v>
      </c>
      <c r="D58" s="151" t="str">
        <f t="shared" si="0"/>
        <v>1225</v>
      </c>
      <c r="F58" s="115"/>
      <c r="H58" s="109">
        <v>12</v>
      </c>
      <c r="I58" s="109">
        <v>25</v>
      </c>
      <c r="J58" s="170">
        <f>SUMIFS(Staff_CGI_NHDD!P:P,Staff_CGI_NHDD!A:A,H58,Staff_CGI_NHDD!B:B,I58)</f>
        <v>35.625967741935476</v>
      </c>
      <c r="K58" s="6" t="str">
        <f t="shared" si="1"/>
        <v>1225</v>
      </c>
    </row>
    <row r="59" spans="1:11" x14ac:dyDescent="0.25">
      <c r="A59" s="109">
        <v>12</v>
      </c>
      <c r="B59" s="109">
        <v>26</v>
      </c>
      <c r="C59" s="169">
        <f>SUMIFS(Staff_Kirk_NHDD!P:P,Staff_Kirk_NHDD!A:A,A59,Staff_Kirk_NHDD!B:B,B59)</f>
        <v>45.680143369175624</v>
      </c>
      <c r="D59" s="151" t="str">
        <f t="shared" si="0"/>
        <v>1226</v>
      </c>
      <c r="F59" s="115"/>
      <c r="H59" s="109">
        <v>12</v>
      </c>
      <c r="I59" s="109">
        <v>26</v>
      </c>
      <c r="J59" s="170">
        <f>SUMIFS(Staff_CGI_NHDD!P:P,Staff_CGI_NHDD!A:A,H59,Staff_CGI_NHDD!B:B,I59)</f>
        <v>36.971075268817202</v>
      </c>
      <c r="K59" s="6" t="str">
        <f t="shared" si="1"/>
        <v>1226</v>
      </c>
    </row>
    <row r="60" spans="1:11" x14ac:dyDescent="0.25">
      <c r="A60" s="109">
        <v>12</v>
      </c>
      <c r="B60" s="109">
        <v>27</v>
      </c>
      <c r="C60" s="169">
        <f>SUMIFS(Staff_Kirk_NHDD!P:P,Staff_Kirk_NHDD!A:A,A60,Staff_Kirk_NHDD!B:B,B60)</f>
        <v>53.055698924731203</v>
      </c>
      <c r="D60" s="151" t="str">
        <f t="shared" si="0"/>
        <v>1227</v>
      </c>
      <c r="F60" s="115"/>
      <c r="H60" s="109">
        <v>12</v>
      </c>
      <c r="I60" s="109">
        <v>27</v>
      </c>
      <c r="J60" s="170">
        <f>SUMIFS(Staff_CGI_NHDD!P:P,Staff_CGI_NHDD!A:A,H60,Staff_CGI_NHDD!B:B,I60)</f>
        <v>46.390161290322574</v>
      </c>
      <c r="K60" s="6" t="str">
        <f t="shared" si="1"/>
        <v>1227</v>
      </c>
    </row>
    <row r="61" spans="1:11" x14ac:dyDescent="0.25">
      <c r="A61" s="109">
        <v>12</v>
      </c>
      <c r="B61" s="109">
        <v>28</v>
      </c>
      <c r="C61" s="169">
        <f>SUMIFS(Staff_Kirk_NHDD!P:P,Staff_Kirk_NHDD!A:A,A61,Staff_Kirk_NHDD!B:B,B61)</f>
        <v>56.413440860215061</v>
      </c>
      <c r="D61" s="151" t="str">
        <f t="shared" si="0"/>
        <v>1228</v>
      </c>
      <c r="F61" s="115"/>
      <c r="H61" s="109">
        <v>12</v>
      </c>
      <c r="I61" s="109">
        <v>28</v>
      </c>
      <c r="J61" s="170">
        <f>SUMIFS(Staff_CGI_NHDD!P:P,Staff_CGI_NHDD!A:A,H61,Staff_CGI_NHDD!B:B,I61)</f>
        <v>42.756236559139779</v>
      </c>
      <c r="K61" s="6" t="str">
        <f t="shared" si="1"/>
        <v>1228</v>
      </c>
    </row>
    <row r="62" spans="1:11" x14ac:dyDescent="0.25">
      <c r="A62" s="109">
        <v>12</v>
      </c>
      <c r="B62" s="109">
        <v>29</v>
      </c>
      <c r="C62" s="169">
        <f>SUMIFS(Staff_Kirk_NHDD!P:P,Staff_Kirk_NHDD!A:A,A62,Staff_Kirk_NHDD!B:B,B62)</f>
        <v>50.106075268817207</v>
      </c>
      <c r="D62" s="151" t="str">
        <f t="shared" si="0"/>
        <v>1229</v>
      </c>
      <c r="F62" s="115"/>
      <c r="H62" s="109">
        <v>12</v>
      </c>
      <c r="I62" s="109">
        <v>29</v>
      </c>
      <c r="J62" s="170">
        <f>SUMIFS(Staff_CGI_NHDD!P:P,Staff_CGI_NHDD!A:A,H62,Staff_CGI_NHDD!B:B,I62)</f>
        <v>31.192688172043017</v>
      </c>
      <c r="K62" s="6" t="str">
        <f t="shared" si="1"/>
        <v>1229</v>
      </c>
    </row>
    <row r="63" spans="1:11" x14ac:dyDescent="0.25">
      <c r="A63" s="109">
        <v>12</v>
      </c>
      <c r="B63" s="109">
        <v>30</v>
      </c>
      <c r="C63" s="169">
        <f>SUMIFS(Staff_Kirk_NHDD!P:P,Staff_Kirk_NHDD!A:A,A63,Staff_Kirk_NHDD!B:B,B63)</f>
        <v>47.620430107526893</v>
      </c>
      <c r="D63" s="151" t="str">
        <f t="shared" si="0"/>
        <v>1230</v>
      </c>
      <c r="F63" s="115"/>
      <c r="H63" s="109">
        <v>12</v>
      </c>
      <c r="I63" s="109">
        <v>30</v>
      </c>
      <c r="J63" s="170">
        <f>SUMIFS(Staff_CGI_NHDD!P:P,Staff_CGI_NHDD!A:A,H63,Staff_CGI_NHDD!B:B,I63)</f>
        <v>40.556559139784959</v>
      </c>
      <c r="K63" s="6" t="str">
        <f t="shared" si="1"/>
        <v>1230</v>
      </c>
    </row>
    <row r="64" spans="1:11" x14ac:dyDescent="0.25">
      <c r="A64" s="109">
        <v>12</v>
      </c>
      <c r="B64" s="109">
        <v>31</v>
      </c>
      <c r="C64" s="169">
        <f>SUMIFS(Staff_Kirk_NHDD!P:P,Staff_Kirk_NHDD!A:A,A64,Staff_Kirk_NHDD!B:B,B64)</f>
        <v>64.141129032258078</v>
      </c>
      <c r="D64" s="151" t="str">
        <f t="shared" si="0"/>
        <v>1231</v>
      </c>
      <c r="F64" s="115"/>
      <c r="H64" s="109">
        <v>12</v>
      </c>
      <c r="I64" s="109">
        <v>31</v>
      </c>
      <c r="J64" s="170">
        <f>SUMIFS(Staff_CGI_NHDD!P:P,Staff_CGI_NHDD!A:A,H64,Staff_CGI_NHDD!B:B,I64)</f>
        <v>54.318172043010755</v>
      </c>
      <c r="K64" s="6" t="str">
        <f t="shared" si="1"/>
        <v>1231</v>
      </c>
    </row>
    <row r="65" spans="1:11" x14ac:dyDescent="0.25">
      <c r="A65" s="109">
        <v>1</v>
      </c>
      <c r="B65" s="109">
        <v>1</v>
      </c>
      <c r="C65" s="169">
        <f>SUMIFS(Staff_Kirk_NHDD!P:P,Staff_Kirk_NHDD!A:A,A65,Staff_Kirk_NHDD!B:B,B65)</f>
        <v>65.822706093189979</v>
      </c>
      <c r="D65" s="151" t="str">
        <f>CONCATENATE(A65,B65)</f>
        <v>11</v>
      </c>
      <c r="F65" s="115"/>
      <c r="H65" s="109">
        <v>1</v>
      </c>
      <c r="I65" s="109">
        <v>1</v>
      </c>
      <c r="J65" s="170">
        <f>SUMIFS(Staff_CGI_NHDD!P:P,Staff_CGI_NHDD!A:A,H65,Staff_CGI_NHDD!B:B,I65)</f>
        <v>55.906344086021498</v>
      </c>
      <c r="K65" s="6" t="str">
        <f t="shared" si="1"/>
        <v>11</v>
      </c>
    </row>
    <row r="66" spans="1:11" x14ac:dyDescent="0.25">
      <c r="A66" s="109">
        <v>1</v>
      </c>
      <c r="B66" s="109">
        <v>2</v>
      </c>
      <c r="C66" s="169">
        <f>SUMIFS(Staff_Kirk_NHDD!P:P,Staff_Kirk_NHDD!A:A,A66,Staff_Kirk_NHDD!B:B,B66)</f>
        <v>60.72220430107528</v>
      </c>
      <c r="D66" s="151" t="str">
        <f t="shared" ref="D66:D129" si="2">CONCATENATE(A66,B66)</f>
        <v>12</v>
      </c>
      <c r="F66" s="115"/>
      <c r="H66" s="109">
        <v>1</v>
      </c>
      <c r="I66" s="109">
        <v>2</v>
      </c>
      <c r="J66" s="170">
        <f>SUMIFS(Staff_CGI_NHDD!P:P,Staff_CGI_NHDD!A:A,H66,Staff_CGI_NHDD!B:B,I66)</f>
        <v>49.522903225806452</v>
      </c>
      <c r="K66" s="6" t="str">
        <f t="shared" si="1"/>
        <v>12</v>
      </c>
    </row>
    <row r="67" spans="1:11" x14ac:dyDescent="0.25">
      <c r="A67" s="109">
        <v>1</v>
      </c>
      <c r="B67" s="109">
        <v>3</v>
      </c>
      <c r="C67" s="169">
        <f>SUMIFS(Staff_Kirk_NHDD!P:P,Staff_Kirk_NHDD!A:A,A67,Staff_Kirk_NHDD!B:B,B67)</f>
        <v>53.204211469534037</v>
      </c>
      <c r="D67" s="151" t="str">
        <f t="shared" si="2"/>
        <v>13</v>
      </c>
      <c r="F67" s="115"/>
      <c r="H67" s="109">
        <v>1</v>
      </c>
      <c r="I67" s="109">
        <v>3</v>
      </c>
      <c r="J67" s="170">
        <f>SUMIFS(Staff_CGI_NHDD!P:P,Staff_CGI_NHDD!A:A,H67,Staff_CGI_NHDD!B:B,I67)</f>
        <v>37.539139784946244</v>
      </c>
      <c r="K67" s="6" t="str">
        <f t="shared" si="1"/>
        <v>13</v>
      </c>
    </row>
    <row r="68" spans="1:11" x14ac:dyDescent="0.25">
      <c r="A68" s="109">
        <v>1</v>
      </c>
      <c r="B68" s="109">
        <v>4</v>
      </c>
      <c r="C68" s="169">
        <f>SUMIFS(Staff_Kirk_NHDD!P:P,Staff_Kirk_NHDD!A:A,A68,Staff_Kirk_NHDD!B:B,B68)</f>
        <v>48.045860215053757</v>
      </c>
      <c r="D68" s="151" t="str">
        <f t="shared" si="2"/>
        <v>14</v>
      </c>
      <c r="F68" s="115"/>
      <c r="H68" s="109">
        <v>1</v>
      </c>
      <c r="I68" s="109">
        <v>4</v>
      </c>
      <c r="J68" s="170">
        <f>SUMIFS(Staff_CGI_NHDD!P:P,Staff_CGI_NHDD!A:A,H68,Staff_CGI_NHDD!B:B,I68)</f>
        <v>43.95225806451613</v>
      </c>
      <c r="K68" s="6" t="str">
        <f t="shared" ref="K68:K131" si="3">CONCATENATE(H68,I68)</f>
        <v>14</v>
      </c>
    </row>
    <row r="69" spans="1:11" x14ac:dyDescent="0.25">
      <c r="A69" s="109">
        <v>1</v>
      </c>
      <c r="B69" s="109">
        <v>5</v>
      </c>
      <c r="C69" s="169">
        <f>SUMIFS(Staff_Kirk_NHDD!P:P,Staff_Kirk_NHDD!A:A,A69,Staff_Kirk_NHDD!B:B,B69)</f>
        <v>51.393243727598566</v>
      </c>
      <c r="D69" s="151" t="str">
        <f t="shared" si="2"/>
        <v>15</v>
      </c>
      <c r="F69" s="115"/>
      <c r="H69" s="109">
        <v>1</v>
      </c>
      <c r="I69" s="109">
        <v>5</v>
      </c>
      <c r="J69" s="170">
        <f>SUMIFS(Staff_CGI_NHDD!P:P,Staff_CGI_NHDD!A:A,H69,Staff_CGI_NHDD!B:B,I69)</f>
        <v>33.682956989247309</v>
      </c>
      <c r="K69" s="6" t="str">
        <f t="shared" si="3"/>
        <v>15</v>
      </c>
    </row>
    <row r="70" spans="1:11" x14ac:dyDescent="0.25">
      <c r="A70" s="109">
        <v>1</v>
      </c>
      <c r="B70" s="109">
        <v>6</v>
      </c>
      <c r="C70" s="169">
        <f>SUMIFS(Staff_Kirk_NHDD!P:P,Staff_Kirk_NHDD!A:A,A70,Staff_Kirk_NHDD!B:B,B70)</f>
        <v>49.684964157706091</v>
      </c>
      <c r="D70" s="151" t="str">
        <f t="shared" si="2"/>
        <v>16</v>
      </c>
      <c r="F70" s="115"/>
      <c r="H70" s="109">
        <v>1</v>
      </c>
      <c r="I70" s="109">
        <v>6</v>
      </c>
      <c r="J70" s="170">
        <f>SUMIFS(Staff_CGI_NHDD!P:P,Staff_CGI_NHDD!A:A,H70,Staff_CGI_NHDD!B:B,I70)</f>
        <v>40.360698924731182</v>
      </c>
      <c r="K70" s="6" t="str">
        <f t="shared" si="3"/>
        <v>16</v>
      </c>
    </row>
    <row r="71" spans="1:11" x14ac:dyDescent="0.25">
      <c r="A71" s="109">
        <v>1</v>
      </c>
      <c r="B71" s="109">
        <v>7</v>
      </c>
      <c r="C71" s="169">
        <f>SUMIFS(Staff_Kirk_NHDD!P:P,Staff_Kirk_NHDD!A:A,A71,Staff_Kirk_NHDD!B:B,B71)</f>
        <v>44.340537634408598</v>
      </c>
      <c r="D71" s="151" t="str">
        <f t="shared" si="2"/>
        <v>17</v>
      </c>
      <c r="F71" s="115"/>
      <c r="H71" s="109">
        <v>1</v>
      </c>
      <c r="I71" s="109">
        <v>7</v>
      </c>
      <c r="J71" s="170">
        <f>SUMIFS(Staff_CGI_NHDD!P:P,Staff_CGI_NHDD!A:A,H71,Staff_CGI_NHDD!B:B,I71)</f>
        <v>30.823225806451614</v>
      </c>
      <c r="K71" s="6" t="str">
        <f t="shared" si="3"/>
        <v>17</v>
      </c>
    </row>
    <row r="72" spans="1:11" x14ac:dyDescent="0.25">
      <c r="A72" s="109">
        <v>1</v>
      </c>
      <c r="B72" s="109">
        <v>8</v>
      </c>
      <c r="C72" s="169">
        <f>SUMIFS(Staff_Kirk_NHDD!P:P,Staff_Kirk_NHDD!A:A,A72,Staff_Kirk_NHDD!B:B,B72)</f>
        <v>35.555268817204293</v>
      </c>
      <c r="D72" s="151" t="str">
        <f t="shared" si="2"/>
        <v>18</v>
      </c>
      <c r="F72" s="115"/>
      <c r="H72" s="109">
        <v>1</v>
      </c>
      <c r="I72" s="109">
        <v>8</v>
      </c>
      <c r="J72" s="170">
        <f>SUMIFS(Staff_CGI_NHDD!P:P,Staff_CGI_NHDD!A:A,H72,Staff_CGI_NHDD!B:B,I72)</f>
        <v>26.843870967741932</v>
      </c>
      <c r="K72" s="6" t="str">
        <f t="shared" si="3"/>
        <v>18</v>
      </c>
    </row>
    <row r="73" spans="1:11" x14ac:dyDescent="0.25">
      <c r="A73" s="109">
        <v>1</v>
      </c>
      <c r="B73" s="109">
        <v>9</v>
      </c>
      <c r="C73" s="169">
        <f>SUMIFS(Staff_Kirk_NHDD!P:P,Staff_Kirk_NHDD!A:A,A73,Staff_Kirk_NHDD!B:B,B73)</f>
        <v>30.768136200716835</v>
      </c>
      <c r="D73" s="151" t="str">
        <f t="shared" si="2"/>
        <v>19</v>
      </c>
      <c r="F73" s="115"/>
      <c r="H73" s="109">
        <v>1</v>
      </c>
      <c r="I73" s="109">
        <v>9</v>
      </c>
      <c r="J73" s="170">
        <f>SUMIFS(Staff_CGI_NHDD!P:P,Staff_CGI_NHDD!A:A,H73,Staff_CGI_NHDD!B:B,I73)</f>
        <v>26.018279569892471</v>
      </c>
      <c r="K73" s="6" t="str">
        <f t="shared" si="3"/>
        <v>19</v>
      </c>
    </row>
    <row r="74" spans="1:11" x14ac:dyDescent="0.25">
      <c r="A74" s="109">
        <v>1</v>
      </c>
      <c r="B74" s="109">
        <v>10</v>
      </c>
      <c r="C74" s="169">
        <f>SUMIFS(Staff_Kirk_NHDD!P:P,Staff_Kirk_NHDD!A:A,A74,Staff_Kirk_NHDD!B:B,B74)</f>
        <v>32.111827956989238</v>
      </c>
      <c r="D74" s="151" t="str">
        <f t="shared" si="2"/>
        <v>110</v>
      </c>
      <c r="F74" s="115"/>
      <c r="H74" s="109">
        <v>1</v>
      </c>
      <c r="I74" s="109">
        <v>10</v>
      </c>
      <c r="J74" s="170">
        <f>SUMIFS(Staff_CGI_NHDD!P:P,Staff_CGI_NHDD!A:A,H74,Staff_CGI_NHDD!B:B,I74)</f>
        <v>16.200913978494626</v>
      </c>
      <c r="K74" s="6" t="str">
        <f t="shared" si="3"/>
        <v>110</v>
      </c>
    </row>
    <row r="75" spans="1:11" x14ac:dyDescent="0.25">
      <c r="A75" s="109">
        <v>1</v>
      </c>
      <c r="B75" s="109">
        <v>11</v>
      </c>
      <c r="C75" s="169">
        <f>SUMIFS(Staff_Kirk_NHDD!P:P,Staff_Kirk_NHDD!A:A,A75,Staff_Kirk_NHDD!B:B,B75)</f>
        <v>23.563172043010745</v>
      </c>
      <c r="D75" s="151" t="str">
        <f t="shared" si="2"/>
        <v>111</v>
      </c>
      <c r="F75" s="115"/>
      <c r="H75" s="109">
        <v>1</v>
      </c>
      <c r="I75" s="109">
        <v>11</v>
      </c>
      <c r="J75" s="170">
        <f>SUMIFS(Staff_CGI_NHDD!P:P,Staff_CGI_NHDD!A:A,H75,Staff_CGI_NHDD!B:B,I75)</f>
        <v>20.284462365591402</v>
      </c>
      <c r="K75" s="6" t="str">
        <f t="shared" si="3"/>
        <v>111</v>
      </c>
    </row>
    <row r="76" spans="1:11" x14ac:dyDescent="0.25">
      <c r="A76" s="109">
        <v>1</v>
      </c>
      <c r="B76" s="109">
        <v>12</v>
      </c>
      <c r="C76" s="169">
        <f>SUMIFS(Staff_Kirk_NHDD!P:P,Staff_Kirk_NHDD!A:A,A76,Staff_Kirk_NHDD!B:B,B76)</f>
        <v>37.535376344086018</v>
      </c>
      <c r="D76" s="151" t="str">
        <f t="shared" si="2"/>
        <v>112</v>
      </c>
      <c r="F76" s="115"/>
      <c r="H76" s="109">
        <v>1</v>
      </c>
      <c r="I76" s="109">
        <v>12</v>
      </c>
      <c r="J76" s="170">
        <f>SUMIFS(Staff_CGI_NHDD!P:P,Staff_CGI_NHDD!A:A,H76,Staff_CGI_NHDD!B:B,I76)</f>
        <v>32.989086021505372</v>
      </c>
      <c r="K76" s="6" t="str">
        <f t="shared" si="3"/>
        <v>112</v>
      </c>
    </row>
    <row r="77" spans="1:11" x14ac:dyDescent="0.25">
      <c r="A77" s="109">
        <v>1</v>
      </c>
      <c r="B77" s="109">
        <v>13</v>
      </c>
      <c r="C77" s="169">
        <f>SUMIFS(Staff_Kirk_NHDD!P:P,Staff_Kirk_NHDD!A:A,A77,Staff_Kirk_NHDD!B:B,B77)</f>
        <v>46.415931899641571</v>
      </c>
      <c r="D77" s="151" t="str">
        <f t="shared" si="2"/>
        <v>113</v>
      </c>
      <c r="F77" s="115"/>
      <c r="H77" s="109">
        <v>1</v>
      </c>
      <c r="I77" s="109">
        <v>13</v>
      </c>
      <c r="J77" s="170">
        <f>SUMIFS(Staff_CGI_NHDD!P:P,Staff_CGI_NHDD!A:A,H77,Staff_CGI_NHDD!B:B,I77)</f>
        <v>35.329139784946236</v>
      </c>
      <c r="K77" s="6" t="str">
        <f t="shared" si="3"/>
        <v>113</v>
      </c>
    </row>
    <row r="78" spans="1:11" x14ac:dyDescent="0.25">
      <c r="A78" s="109">
        <v>1</v>
      </c>
      <c r="B78" s="109">
        <v>14</v>
      </c>
      <c r="C78" s="169">
        <f>SUMIFS(Staff_Kirk_NHDD!P:P,Staff_Kirk_NHDD!A:A,A78,Staff_Kirk_NHDD!B:B,B78)</f>
        <v>43.232365591397851</v>
      </c>
      <c r="D78" s="151" t="str">
        <f t="shared" si="2"/>
        <v>114</v>
      </c>
      <c r="F78" s="115"/>
      <c r="H78" s="109">
        <v>1</v>
      </c>
      <c r="I78" s="109">
        <v>14</v>
      </c>
      <c r="J78" s="170">
        <f>SUMIFS(Staff_CGI_NHDD!P:P,Staff_CGI_NHDD!A:A,H78,Staff_CGI_NHDD!B:B,I78)</f>
        <v>36.378172043010757</v>
      </c>
      <c r="K78" s="6" t="str">
        <f t="shared" si="3"/>
        <v>114</v>
      </c>
    </row>
    <row r="79" spans="1:11" x14ac:dyDescent="0.25">
      <c r="A79" s="109">
        <v>1</v>
      </c>
      <c r="B79" s="109">
        <v>15</v>
      </c>
      <c r="C79" s="169">
        <f>SUMIFS(Staff_Kirk_NHDD!P:P,Staff_Kirk_NHDD!A:A,A79,Staff_Kirk_NHDD!B:B,B79)</f>
        <v>42.183512544802859</v>
      </c>
      <c r="D79" s="151" t="str">
        <f t="shared" si="2"/>
        <v>115</v>
      </c>
      <c r="F79" s="115"/>
      <c r="H79" s="109">
        <v>1</v>
      </c>
      <c r="I79" s="109">
        <v>15</v>
      </c>
      <c r="J79" s="170">
        <f>SUMIFS(Staff_CGI_NHDD!P:P,Staff_CGI_NHDD!A:A,H79,Staff_CGI_NHDD!B:B,I79)</f>
        <v>34.53623655913978</v>
      </c>
      <c r="K79" s="6" t="str">
        <f t="shared" si="3"/>
        <v>115</v>
      </c>
    </row>
    <row r="80" spans="1:11" x14ac:dyDescent="0.25">
      <c r="A80" s="109">
        <v>1</v>
      </c>
      <c r="B80" s="109">
        <v>16</v>
      </c>
      <c r="C80" s="169">
        <f>SUMIFS(Staff_Kirk_NHDD!P:P,Staff_Kirk_NHDD!A:A,A80,Staff_Kirk_NHDD!B:B,B80)</f>
        <v>55.163817204301068</v>
      </c>
      <c r="D80" s="151" t="str">
        <f t="shared" si="2"/>
        <v>116</v>
      </c>
      <c r="F80" s="115"/>
      <c r="H80" s="109">
        <v>1</v>
      </c>
      <c r="I80" s="109">
        <v>16</v>
      </c>
      <c r="J80" s="170">
        <f>SUMIFS(Staff_CGI_NHDD!P:P,Staff_CGI_NHDD!A:A,H80,Staff_CGI_NHDD!B:B,I80)</f>
        <v>46.065430107526893</v>
      </c>
      <c r="K80" s="6" t="str">
        <f t="shared" si="3"/>
        <v>116</v>
      </c>
    </row>
    <row r="81" spans="1:11" x14ac:dyDescent="0.25">
      <c r="A81" s="109">
        <v>1</v>
      </c>
      <c r="B81" s="109">
        <v>17</v>
      </c>
      <c r="C81" s="169">
        <f>SUMIFS(Staff_Kirk_NHDD!P:P,Staff_Kirk_NHDD!A:A,A81,Staff_Kirk_NHDD!B:B,B81)</f>
        <v>57.487974910394264</v>
      </c>
      <c r="D81" s="151" t="str">
        <f t="shared" si="2"/>
        <v>117</v>
      </c>
      <c r="F81" s="115"/>
      <c r="H81" s="109">
        <v>1</v>
      </c>
      <c r="I81" s="109">
        <v>17</v>
      </c>
      <c r="J81" s="170">
        <f>SUMIFS(Staff_CGI_NHDD!P:P,Staff_CGI_NHDD!A:A,H81,Staff_CGI_NHDD!B:B,I81)</f>
        <v>42.089086021505381</v>
      </c>
      <c r="K81" s="6" t="str">
        <f t="shared" si="3"/>
        <v>117</v>
      </c>
    </row>
    <row r="82" spans="1:11" x14ac:dyDescent="0.25">
      <c r="A82" s="109">
        <v>1</v>
      </c>
      <c r="B82" s="109">
        <v>18</v>
      </c>
      <c r="C82" s="169">
        <f>SUMIFS(Staff_Kirk_NHDD!P:P,Staff_Kirk_NHDD!A:A,A82,Staff_Kirk_NHDD!B:B,B82)</f>
        <v>45.240573476702501</v>
      </c>
      <c r="D82" s="151" t="str">
        <f t="shared" si="2"/>
        <v>118</v>
      </c>
      <c r="F82" s="115"/>
      <c r="H82" s="109">
        <v>1</v>
      </c>
      <c r="I82" s="109">
        <v>18</v>
      </c>
      <c r="J82" s="170">
        <f>SUMIFS(Staff_CGI_NHDD!P:P,Staff_CGI_NHDD!A:A,H82,Staff_CGI_NHDD!B:B,I82)</f>
        <v>38.913440860215054</v>
      </c>
      <c r="K82" s="6" t="str">
        <f t="shared" si="3"/>
        <v>118</v>
      </c>
    </row>
    <row r="83" spans="1:11" x14ac:dyDescent="0.25">
      <c r="A83" s="109">
        <v>1</v>
      </c>
      <c r="B83" s="109">
        <v>19</v>
      </c>
      <c r="C83" s="169">
        <f>SUMIFS(Staff_Kirk_NHDD!P:P,Staff_Kirk_NHDD!A:A,A83,Staff_Kirk_NHDD!B:B,B83)</f>
        <v>39.602455197132606</v>
      </c>
      <c r="D83" s="151" t="str">
        <f t="shared" si="2"/>
        <v>119</v>
      </c>
      <c r="F83" s="115"/>
      <c r="H83" s="109">
        <v>1</v>
      </c>
      <c r="I83" s="109">
        <v>19</v>
      </c>
      <c r="J83" s="170">
        <f>SUMIFS(Staff_CGI_NHDD!P:P,Staff_CGI_NHDD!A:A,H83,Staff_CGI_NHDD!B:B,I83)</f>
        <v>31.395268817204293</v>
      </c>
      <c r="K83" s="6" t="str">
        <f t="shared" si="3"/>
        <v>119</v>
      </c>
    </row>
    <row r="84" spans="1:11" x14ac:dyDescent="0.25">
      <c r="A84" s="109">
        <v>1</v>
      </c>
      <c r="B84" s="109">
        <v>20</v>
      </c>
      <c r="C84" s="169">
        <f>SUMIFS(Staff_Kirk_NHDD!P:P,Staff_Kirk_NHDD!A:A,A84,Staff_Kirk_NHDD!B:B,B84)</f>
        <v>32.992311827956982</v>
      </c>
      <c r="D84" s="151" t="str">
        <f t="shared" si="2"/>
        <v>120</v>
      </c>
      <c r="F84" s="115"/>
      <c r="H84" s="109">
        <v>1</v>
      </c>
      <c r="I84" s="109">
        <v>20</v>
      </c>
      <c r="J84" s="170">
        <f>SUMIFS(Staff_CGI_NHDD!P:P,Staff_CGI_NHDD!A:A,H84,Staff_CGI_NHDD!B:B,I84)</f>
        <v>27.773387096774194</v>
      </c>
      <c r="K84" s="6" t="str">
        <f t="shared" si="3"/>
        <v>120</v>
      </c>
    </row>
    <row r="85" spans="1:11" x14ac:dyDescent="0.25">
      <c r="A85" s="109">
        <v>1</v>
      </c>
      <c r="B85" s="109">
        <v>21</v>
      </c>
      <c r="C85" s="169">
        <f>SUMIFS(Staff_Kirk_NHDD!P:P,Staff_Kirk_NHDD!A:A,A85,Staff_Kirk_NHDD!B:B,B85)</f>
        <v>27.088584229390676</v>
      </c>
      <c r="D85" s="151" t="str">
        <f t="shared" si="2"/>
        <v>121</v>
      </c>
      <c r="F85" s="115"/>
      <c r="H85" s="109">
        <v>1</v>
      </c>
      <c r="I85" s="109">
        <v>21</v>
      </c>
      <c r="J85" s="170">
        <f>SUMIFS(Staff_CGI_NHDD!P:P,Staff_CGI_NHDD!A:A,H85,Staff_CGI_NHDD!B:B,I85)</f>
        <v>5.5470967741935526</v>
      </c>
      <c r="K85" s="6" t="str">
        <f t="shared" si="3"/>
        <v>121</v>
      </c>
    </row>
    <row r="86" spans="1:11" x14ac:dyDescent="0.25">
      <c r="A86" s="109">
        <v>1</v>
      </c>
      <c r="B86" s="109">
        <v>22</v>
      </c>
      <c r="C86" s="169">
        <f>SUMIFS(Staff_Kirk_NHDD!P:P,Staff_Kirk_NHDD!A:A,A86,Staff_Kirk_NHDD!B:B,B86)</f>
        <v>15.503064516129026</v>
      </c>
      <c r="D86" s="151" t="str">
        <f t="shared" si="2"/>
        <v>122</v>
      </c>
      <c r="F86" s="115"/>
      <c r="H86" s="109">
        <v>1</v>
      </c>
      <c r="I86" s="109">
        <v>22</v>
      </c>
      <c r="J86" s="170">
        <f>SUMIFS(Staff_CGI_NHDD!P:P,Staff_CGI_NHDD!A:A,H86,Staff_CGI_NHDD!B:B,I86)</f>
        <v>11.688548387096777</v>
      </c>
      <c r="K86" s="6" t="str">
        <f t="shared" si="3"/>
        <v>122</v>
      </c>
    </row>
    <row r="87" spans="1:11" x14ac:dyDescent="0.25">
      <c r="A87" s="109">
        <v>1</v>
      </c>
      <c r="B87" s="109">
        <v>23</v>
      </c>
      <c r="C87" s="169">
        <f>SUMIFS(Staff_Kirk_NHDD!P:P,Staff_Kirk_NHDD!A:A,A87,Staff_Kirk_NHDD!B:B,B87)</f>
        <v>28.297043010752681</v>
      </c>
      <c r="D87" s="151" t="str">
        <f t="shared" si="2"/>
        <v>123</v>
      </c>
      <c r="F87" s="115"/>
      <c r="H87" s="109">
        <v>1</v>
      </c>
      <c r="I87" s="109">
        <v>23</v>
      </c>
      <c r="J87" s="170">
        <f>SUMIFS(Staff_CGI_NHDD!P:P,Staff_CGI_NHDD!A:A,H87,Staff_CGI_NHDD!B:B,I87)</f>
        <v>28.452043010752689</v>
      </c>
      <c r="K87" s="6" t="str">
        <f t="shared" si="3"/>
        <v>123</v>
      </c>
    </row>
    <row r="88" spans="1:11" x14ac:dyDescent="0.25">
      <c r="A88" s="109">
        <v>1</v>
      </c>
      <c r="B88" s="109">
        <v>24</v>
      </c>
      <c r="C88" s="169">
        <f>SUMIFS(Staff_Kirk_NHDD!P:P,Staff_Kirk_NHDD!A:A,A88,Staff_Kirk_NHDD!B:B,B88)</f>
        <v>36.481272401433678</v>
      </c>
      <c r="D88" s="151" t="str">
        <f t="shared" si="2"/>
        <v>124</v>
      </c>
      <c r="F88" s="115"/>
      <c r="H88" s="109">
        <v>1</v>
      </c>
      <c r="I88" s="109">
        <v>24</v>
      </c>
      <c r="J88" s="170">
        <f>SUMIFS(Staff_CGI_NHDD!P:P,Staff_CGI_NHDD!A:A,H88,Staff_CGI_NHDD!B:B,I88)</f>
        <v>29.225000000000005</v>
      </c>
      <c r="K88" s="6" t="str">
        <f t="shared" si="3"/>
        <v>124</v>
      </c>
    </row>
    <row r="89" spans="1:11" x14ac:dyDescent="0.25">
      <c r="A89" s="109">
        <v>1</v>
      </c>
      <c r="B89" s="109">
        <v>25</v>
      </c>
      <c r="C89" s="169">
        <f>SUMIFS(Staff_Kirk_NHDD!P:P,Staff_Kirk_NHDD!A:A,A89,Staff_Kirk_NHDD!B:B,B89)</f>
        <v>33.842401433691748</v>
      </c>
      <c r="D89" s="151" t="str">
        <f t="shared" si="2"/>
        <v>125</v>
      </c>
      <c r="F89" s="115"/>
      <c r="H89" s="109">
        <v>1</v>
      </c>
      <c r="I89" s="109">
        <v>25</v>
      </c>
      <c r="J89" s="170">
        <f>SUMIFS(Staff_CGI_NHDD!P:P,Staff_CGI_NHDD!A:A,H89,Staff_CGI_NHDD!B:B,I89)</f>
        <v>25.056505376344091</v>
      </c>
      <c r="K89" s="6" t="str">
        <f t="shared" si="3"/>
        <v>125</v>
      </c>
    </row>
    <row r="90" spans="1:11" x14ac:dyDescent="0.25">
      <c r="A90" s="109">
        <v>1</v>
      </c>
      <c r="B90" s="109">
        <v>26</v>
      </c>
      <c r="C90" s="169">
        <f>SUMIFS(Staff_Kirk_NHDD!P:P,Staff_Kirk_NHDD!A:A,A90,Staff_Kirk_NHDD!B:B,B90)</f>
        <v>21.201881720430098</v>
      </c>
      <c r="D90" s="151" t="str">
        <f t="shared" si="2"/>
        <v>126</v>
      </c>
      <c r="F90" s="115"/>
      <c r="H90" s="109">
        <v>1</v>
      </c>
      <c r="I90" s="109">
        <v>26</v>
      </c>
      <c r="J90" s="170">
        <f>SUMIFS(Staff_CGI_NHDD!P:P,Staff_CGI_NHDD!A:A,H90,Staff_CGI_NHDD!B:B,I90)</f>
        <v>18.45956989247312</v>
      </c>
      <c r="K90" s="6" t="str">
        <f t="shared" si="3"/>
        <v>126</v>
      </c>
    </row>
    <row r="91" spans="1:11" x14ac:dyDescent="0.25">
      <c r="A91" s="109">
        <v>1</v>
      </c>
      <c r="B91" s="109">
        <v>27</v>
      </c>
      <c r="C91" s="169">
        <f>SUMIFS(Staff_Kirk_NHDD!P:P,Staff_Kirk_NHDD!A:A,A91,Staff_Kirk_NHDD!B:B,B91)</f>
        <v>25.43605734767025</v>
      </c>
      <c r="D91" s="151" t="str">
        <f t="shared" si="2"/>
        <v>127</v>
      </c>
      <c r="F91" s="115"/>
      <c r="H91" s="109">
        <v>1</v>
      </c>
      <c r="I91" s="109">
        <v>27</v>
      </c>
      <c r="J91" s="170">
        <f>SUMIFS(Staff_CGI_NHDD!P:P,Staff_CGI_NHDD!A:A,H91,Staff_CGI_NHDD!B:B,I91)</f>
        <v>21.907741935483877</v>
      </c>
      <c r="K91" s="6" t="str">
        <f t="shared" si="3"/>
        <v>127</v>
      </c>
    </row>
    <row r="92" spans="1:11" x14ac:dyDescent="0.25">
      <c r="A92" s="109">
        <v>1</v>
      </c>
      <c r="B92" s="109">
        <v>28</v>
      </c>
      <c r="C92" s="169">
        <f>SUMIFS(Staff_Kirk_NHDD!P:P,Staff_Kirk_NHDD!A:A,A92,Staff_Kirk_NHDD!B:B,B92)</f>
        <v>29.395394265232973</v>
      </c>
      <c r="D92" s="151" t="str">
        <f t="shared" si="2"/>
        <v>128</v>
      </c>
      <c r="F92" s="115"/>
      <c r="H92" s="109">
        <v>1</v>
      </c>
      <c r="I92" s="109">
        <v>28</v>
      </c>
      <c r="J92" s="170">
        <f>SUMIFS(Staff_CGI_NHDD!P:P,Staff_CGI_NHDD!A:A,H92,Staff_CGI_NHDD!B:B,I92)</f>
        <v>24.154731182795697</v>
      </c>
      <c r="K92" s="6" t="str">
        <f t="shared" si="3"/>
        <v>128</v>
      </c>
    </row>
    <row r="93" spans="1:11" x14ac:dyDescent="0.25">
      <c r="A93" s="109">
        <v>1</v>
      </c>
      <c r="B93" s="109">
        <v>29</v>
      </c>
      <c r="C93" s="169">
        <f>SUMIFS(Staff_Kirk_NHDD!P:P,Staff_Kirk_NHDD!A:A,A93,Staff_Kirk_NHDD!B:B,B93)</f>
        <v>34.810842293906802</v>
      </c>
      <c r="D93" s="151" t="str">
        <f t="shared" si="2"/>
        <v>129</v>
      </c>
      <c r="F93" s="115"/>
      <c r="H93" s="109">
        <v>1</v>
      </c>
      <c r="I93" s="109">
        <v>29</v>
      </c>
      <c r="J93" s="170">
        <f>SUMIFS(Staff_CGI_NHDD!P:P,Staff_CGI_NHDD!A:A,H93,Staff_CGI_NHDD!B:B,I93)</f>
        <v>30.130483870967748</v>
      </c>
      <c r="K93" s="6" t="str">
        <f t="shared" si="3"/>
        <v>129</v>
      </c>
    </row>
    <row r="94" spans="1:11" x14ac:dyDescent="0.25">
      <c r="A94" s="109">
        <v>1</v>
      </c>
      <c r="B94" s="109">
        <v>30</v>
      </c>
      <c r="C94" s="169">
        <f>SUMIFS(Staff_Kirk_NHDD!P:P,Staff_Kirk_NHDD!A:A,A94,Staff_Kirk_NHDD!B:B,B94)</f>
        <v>40.864462365591393</v>
      </c>
      <c r="D94" s="151" t="str">
        <f t="shared" si="2"/>
        <v>130</v>
      </c>
      <c r="F94" s="115"/>
      <c r="H94" s="109">
        <v>1</v>
      </c>
      <c r="I94" s="109">
        <v>30</v>
      </c>
      <c r="J94" s="170">
        <f>SUMIFS(Staff_CGI_NHDD!P:P,Staff_CGI_NHDD!A:A,H94,Staff_CGI_NHDD!B:B,I94)</f>
        <v>32.192580645161293</v>
      </c>
      <c r="K94" s="6" t="str">
        <f t="shared" si="3"/>
        <v>130</v>
      </c>
    </row>
    <row r="95" spans="1:11" x14ac:dyDescent="0.25">
      <c r="A95" s="109">
        <v>1</v>
      </c>
      <c r="B95" s="109">
        <v>31</v>
      </c>
      <c r="C95" s="169">
        <f>SUMIFS(Staff_Kirk_NHDD!P:P,Staff_Kirk_NHDD!A:A,A95,Staff_Kirk_NHDD!B:B,B95)</f>
        <v>38.514211469534047</v>
      </c>
      <c r="D95" s="151" t="str">
        <f t="shared" si="2"/>
        <v>131</v>
      </c>
      <c r="F95" s="115"/>
      <c r="H95" s="109">
        <v>1</v>
      </c>
      <c r="I95" s="109">
        <v>31</v>
      </c>
      <c r="J95" s="170">
        <f>SUMIFS(Staff_CGI_NHDD!P:P,Staff_CGI_NHDD!A:A,H95,Staff_CGI_NHDD!B:B,I95)</f>
        <v>23.068602150537636</v>
      </c>
      <c r="K95" s="6" t="str">
        <f t="shared" si="3"/>
        <v>131</v>
      </c>
    </row>
    <row r="96" spans="1:11" x14ac:dyDescent="0.25">
      <c r="A96" s="109">
        <v>2</v>
      </c>
      <c r="B96" s="109">
        <v>1</v>
      </c>
      <c r="C96" s="169">
        <f>SUMIFS(Staff_Kirk_NHDD!P:P,Staff_Kirk_NHDD!A:A,A96,Staff_Kirk_NHDD!B:B,B96)</f>
        <v>32.132516420361256</v>
      </c>
      <c r="D96" s="151" t="str">
        <f t="shared" si="2"/>
        <v>21</v>
      </c>
      <c r="F96" s="115"/>
      <c r="H96" s="109">
        <v>2</v>
      </c>
      <c r="I96" s="109">
        <v>1</v>
      </c>
      <c r="J96" s="170">
        <f>SUMIFS(Staff_CGI_NHDD!P:P,Staff_CGI_NHDD!A:A,H96,Staff_CGI_NHDD!B:B,I96)</f>
        <v>33.104922003284074</v>
      </c>
      <c r="K96" s="6" t="str">
        <f t="shared" si="3"/>
        <v>21</v>
      </c>
    </row>
    <row r="97" spans="1:11" x14ac:dyDescent="0.25">
      <c r="A97" s="109">
        <v>2</v>
      </c>
      <c r="B97" s="109">
        <v>2</v>
      </c>
      <c r="C97" s="169">
        <f>SUMIFS(Staff_Kirk_NHDD!P:P,Staff_Kirk_NHDD!A:A,A97,Staff_Kirk_NHDD!B:B,B97)</f>
        <v>48.819934318555013</v>
      </c>
      <c r="D97" s="151" t="str">
        <f t="shared" si="2"/>
        <v>22</v>
      </c>
      <c r="F97" s="115"/>
      <c r="H97" s="109">
        <v>2</v>
      </c>
      <c r="I97" s="109">
        <v>2</v>
      </c>
      <c r="J97" s="170">
        <f>SUMIFS(Staff_CGI_NHDD!P:P,Staff_CGI_NHDD!A:A,H97,Staff_CGI_NHDD!B:B,I97)</f>
        <v>52.966867816091948</v>
      </c>
      <c r="K97" s="6" t="str">
        <f t="shared" si="3"/>
        <v>22</v>
      </c>
    </row>
    <row r="98" spans="1:11" x14ac:dyDescent="0.25">
      <c r="A98" s="109">
        <v>2</v>
      </c>
      <c r="B98" s="109">
        <v>3</v>
      </c>
      <c r="C98" s="169">
        <f>SUMIFS(Staff_Kirk_NHDD!P:P,Staff_Kirk_NHDD!A:A,A98,Staff_Kirk_NHDD!B:B,B98)</f>
        <v>39.049371921182257</v>
      </c>
      <c r="D98" s="151" t="str">
        <f t="shared" si="2"/>
        <v>23</v>
      </c>
      <c r="F98" s="115"/>
      <c r="H98" s="109">
        <v>2</v>
      </c>
      <c r="I98" s="109">
        <v>3</v>
      </c>
      <c r="J98" s="170">
        <f>SUMIFS(Staff_CGI_NHDD!P:P,Staff_CGI_NHDD!A:A,H98,Staff_CGI_NHDD!B:B,I98)</f>
        <v>32.158132183908045</v>
      </c>
      <c r="K98" s="6" t="str">
        <f t="shared" si="3"/>
        <v>23</v>
      </c>
    </row>
    <row r="99" spans="1:11" x14ac:dyDescent="0.25">
      <c r="A99" s="109">
        <v>2</v>
      </c>
      <c r="B99" s="109">
        <v>4</v>
      </c>
      <c r="C99" s="169">
        <f>SUMIFS(Staff_Kirk_NHDD!P:P,Staff_Kirk_NHDD!A:A,A99,Staff_Kirk_NHDD!B:B,B99)</f>
        <v>30.321371100164207</v>
      </c>
      <c r="D99" s="151" t="str">
        <f t="shared" si="2"/>
        <v>24</v>
      </c>
      <c r="F99" s="115"/>
      <c r="H99" s="109">
        <v>2</v>
      </c>
      <c r="I99" s="109">
        <v>4</v>
      </c>
      <c r="J99" s="170">
        <f>SUMIFS(Staff_CGI_NHDD!P:P,Staff_CGI_NHDD!A:A,H99,Staff_CGI_NHDD!B:B,I99)</f>
        <v>31.14612068965517</v>
      </c>
      <c r="K99" s="6" t="str">
        <f t="shared" si="3"/>
        <v>24</v>
      </c>
    </row>
    <row r="100" spans="1:11" x14ac:dyDescent="0.25">
      <c r="A100" s="109">
        <v>2</v>
      </c>
      <c r="B100" s="109">
        <v>5</v>
      </c>
      <c r="C100" s="169">
        <f>SUMIFS(Staff_Kirk_NHDD!P:P,Staff_Kirk_NHDD!A:A,A100,Staff_Kirk_NHDD!B:B,B100)</f>
        <v>53.574663382594416</v>
      </c>
      <c r="D100" s="151" t="str">
        <f t="shared" si="2"/>
        <v>25</v>
      </c>
      <c r="F100" s="115"/>
      <c r="H100" s="109">
        <v>2</v>
      </c>
      <c r="I100" s="109">
        <v>5</v>
      </c>
      <c r="J100" s="170">
        <f>SUMIFS(Staff_CGI_NHDD!P:P,Staff_CGI_NHDD!A:A,H100,Staff_CGI_NHDD!B:B,I100)</f>
        <v>44.926752873563217</v>
      </c>
      <c r="K100" s="6" t="str">
        <f t="shared" si="3"/>
        <v>25</v>
      </c>
    </row>
    <row r="101" spans="1:11" x14ac:dyDescent="0.25">
      <c r="A101" s="109">
        <v>2</v>
      </c>
      <c r="B101" s="109">
        <v>6</v>
      </c>
      <c r="C101" s="169">
        <f>SUMIFS(Staff_Kirk_NHDD!P:P,Staff_Kirk_NHDD!A:A,A101,Staff_Kirk_NHDD!B:B,B101)</f>
        <v>57.00799671592776</v>
      </c>
      <c r="D101" s="151" t="str">
        <f t="shared" si="2"/>
        <v>26</v>
      </c>
      <c r="F101" s="115"/>
      <c r="H101" s="109">
        <v>2</v>
      </c>
      <c r="I101" s="109">
        <v>6</v>
      </c>
      <c r="J101" s="170">
        <f>SUMIFS(Staff_CGI_NHDD!P:P,Staff_CGI_NHDD!A:A,H101,Staff_CGI_NHDD!B:B,I101)</f>
        <v>34.314749589490972</v>
      </c>
      <c r="K101" s="6" t="str">
        <f t="shared" si="3"/>
        <v>26</v>
      </c>
    </row>
    <row r="102" spans="1:11" x14ac:dyDescent="0.25">
      <c r="A102" s="109">
        <v>2</v>
      </c>
      <c r="B102" s="109">
        <v>7</v>
      </c>
      <c r="C102" s="169">
        <f>SUMIFS(Staff_Kirk_NHDD!P:P,Staff_Kirk_NHDD!A:A,A102,Staff_Kirk_NHDD!B:B,B102)</f>
        <v>63.242389162561587</v>
      </c>
      <c r="D102" s="151" t="str">
        <f t="shared" si="2"/>
        <v>27</v>
      </c>
      <c r="F102" s="115"/>
      <c r="H102" s="109">
        <v>2</v>
      </c>
      <c r="I102" s="109">
        <v>7</v>
      </c>
      <c r="J102" s="170">
        <f>SUMIFS(Staff_CGI_NHDD!P:P,Staff_CGI_NHDD!A:A,H102,Staff_CGI_NHDD!B:B,I102)</f>
        <v>39.27231116584565</v>
      </c>
      <c r="K102" s="6" t="str">
        <f t="shared" si="3"/>
        <v>27</v>
      </c>
    </row>
    <row r="103" spans="1:11" x14ac:dyDescent="0.25">
      <c r="A103" s="109">
        <v>2</v>
      </c>
      <c r="B103" s="109">
        <v>8</v>
      </c>
      <c r="C103" s="169">
        <f>SUMIFS(Staff_Kirk_NHDD!P:P,Staff_Kirk_NHDD!A:A,A103,Staff_Kirk_NHDD!B:B,B103)</f>
        <v>46.878288177339911</v>
      </c>
      <c r="D103" s="151" t="str">
        <f t="shared" si="2"/>
        <v>28</v>
      </c>
      <c r="F103" s="115"/>
      <c r="H103" s="109">
        <v>2</v>
      </c>
      <c r="I103" s="109">
        <v>8</v>
      </c>
      <c r="J103" s="170">
        <f>SUMIFS(Staff_CGI_NHDD!P:P,Staff_CGI_NHDD!A:A,H103,Staff_CGI_NHDD!B:B,I103)</f>
        <v>35.55954844006569</v>
      </c>
      <c r="K103" s="6" t="str">
        <f t="shared" si="3"/>
        <v>28</v>
      </c>
    </row>
    <row r="104" spans="1:11" x14ac:dyDescent="0.25">
      <c r="A104" s="109">
        <v>2</v>
      </c>
      <c r="B104" s="109">
        <v>9</v>
      </c>
      <c r="C104" s="169">
        <f>SUMIFS(Staff_Kirk_NHDD!P:P,Staff_Kirk_NHDD!A:A,A104,Staff_Kirk_NHDD!B:B,B104)</f>
        <v>35.623895730706067</v>
      </c>
      <c r="D104" s="151" t="str">
        <f t="shared" si="2"/>
        <v>29</v>
      </c>
      <c r="F104" s="115"/>
      <c r="H104" s="109">
        <v>2</v>
      </c>
      <c r="I104" s="109">
        <v>9</v>
      </c>
      <c r="J104" s="170">
        <f>SUMIFS(Staff_CGI_NHDD!P:P,Staff_CGI_NHDD!A:A,H104,Staff_CGI_NHDD!B:B,I104)</f>
        <v>25.736999178981936</v>
      </c>
      <c r="K104" s="6" t="str">
        <f t="shared" si="3"/>
        <v>29</v>
      </c>
    </row>
    <row r="105" spans="1:11" x14ac:dyDescent="0.25">
      <c r="A105" s="109">
        <v>2</v>
      </c>
      <c r="B105" s="109">
        <v>10</v>
      </c>
      <c r="C105" s="169">
        <f>SUMIFS(Staff_Kirk_NHDD!P:P,Staff_Kirk_NHDD!A:A,A105,Staff_Kirk_NHDD!B:B,B105)</f>
        <v>42.894445812807881</v>
      </c>
      <c r="D105" s="151" t="str">
        <f t="shared" si="2"/>
        <v>210</v>
      </c>
      <c r="F105" s="115"/>
      <c r="H105" s="109">
        <v>2</v>
      </c>
      <c r="I105" s="109">
        <v>10</v>
      </c>
      <c r="J105" s="170">
        <f>SUMIFS(Staff_CGI_NHDD!P:P,Staff_CGI_NHDD!A:A,H105,Staff_CGI_NHDD!B:B,I105)</f>
        <v>28.081613300492609</v>
      </c>
      <c r="K105" s="6" t="str">
        <f t="shared" si="3"/>
        <v>210</v>
      </c>
    </row>
    <row r="106" spans="1:11" x14ac:dyDescent="0.25">
      <c r="A106" s="109">
        <v>2</v>
      </c>
      <c r="B106" s="109">
        <v>11</v>
      </c>
      <c r="C106" s="169">
        <f>SUMIFS(Staff_Kirk_NHDD!P:P,Staff_Kirk_NHDD!A:A,A106,Staff_Kirk_NHDD!B:B,B106)</f>
        <v>50.76514778325123</v>
      </c>
      <c r="D106" s="151" t="str">
        <f t="shared" si="2"/>
        <v>211</v>
      </c>
      <c r="F106" s="115"/>
      <c r="H106" s="109">
        <v>2</v>
      </c>
      <c r="I106" s="109">
        <v>11</v>
      </c>
      <c r="J106" s="170">
        <f>SUMIFS(Staff_CGI_NHDD!P:P,Staff_CGI_NHDD!A:A,H106,Staff_CGI_NHDD!B:B,I106)</f>
        <v>41.328608374384231</v>
      </c>
      <c r="K106" s="6" t="str">
        <f t="shared" si="3"/>
        <v>211</v>
      </c>
    </row>
    <row r="107" spans="1:11" x14ac:dyDescent="0.25">
      <c r="A107" s="109">
        <v>2</v>
      </c>
      <c r="B107" s="109">
        <v>12</v>
      </c>
      <c r="C107" s="169">
        <f>SUMIFS(Staff_Kirk_NHDD!P:P,Staff_Kirk_NHDD!A:A,A107,Staff_Kirk_NHDD!B:B,B107)</f>
        <v>41.50905172413794</v>
      </c>
      <c r="D107" s="151" t="str">
        <f t="shared" si="2"/>
        <v>212</v>
      </c>
      <c r="F107" s="115"/>
      <c r="H107" s="109">
        <v>2</v>
      </c>
      <c r="I107" s="109">
        <v>12</v>
      </c>
      <c r="J107" s="170">
        <f>SUMIFS(Staff_CGI_NHDD!P:P,Staff_CGI_NHDD!A:A,H107,Staff_CGI_NHDD!B:B,I107)</f>
        <v>37.460541871921187</v>
      </c>
      <c r="K107" s="6" t="str">
        <f t="shared" si="3"/>
        <v>212</v>
      </c>
    </row>
    <row r="108" spans="1:11" x14ac:dyDescent="0.25">
      <c r="A108" s="109">
        <v>2</v>
      </c>
      <c r="B108" s="109">
        <v>13</v>
      </c>
      <c r="C108" s="169">
        <f>SUMIFS(Staff_Kirk_NHDD!P:P,Staff_Kirk_NHDD!A:A,A108,Staff_Kirk_NHDD!B:B,B108)</f>
        <v>44.8792446633826</v>
      </c>
      <c r="D108" s="151" t="str">
        <f t="shared" si="2"/>
        <v>213</v>
      </c>
      <c r="F108" s="115"/>
      <c r="H108" s="109">
        <v>2</v>
      </c>
      <c r="I108" s="109">
        <v>13</v>
      </c>
      <c r="J108" s="170">
        <f>SUMIFS(Staff_CGI_NHDD!P:P,Staff_CGI_NHDD!A:A,H108,Staff_CGI_NHDD!B:B,I108)</f>
        <v>30.040365353037767</v>
      </c>
      <c r="K108" s="6" t="str">
        <f t="shared" si="3"/>
        <v>213</v>
      </c>
    </row>
    <row r="109" spans="1:11" x14ac:dyDescent="0.25">
      <c r="A109" s="109">
        <v>2</v>
      </c>
      <c r="B109" s="109">
        <v>14</v>
      </c>
      <c r="C109" s="169">
        <f>SUMIFS(Staff_Kirk_NHDD!P:P,Staff_Kirk_NHDD!A:A,A109,Staff_Kirk_NHDD!B:B,B109)</f>
        <v>34.460303776683091</v>
      </c>
      <c r="D109" s="151" t="str">
        <f t="shared" si="2"/>
        <v>214</v>
      </c>
      <c r="F109" s="115"/>
      <c r="H109" s="109">
        <v>2</v>
      </c>
      <c r="I109" s="109">
        <v>14</v>
      </c>
      <c r="J109" s="170">
        <f>SUMIFS(Staff_CGI_NHDD!P:P,Staff_CGI_NHDD!A:A,H109,Staff_CGI_NHDD!B:B,I109)</f>
        <v>19.748862889983577</v>
      </c>
      <c r="K109" s="6" t="str">
        <f t="shared" si="3"/>
        <v>214</v>
      </c>
    </row>
    <row r="110" spans="1:11" x14ac:dyDescent="0.25">
      <c r="A110" s="109">
        <v>2</v>
      </c>
      <c r="B110" s="109">
        <v>15</v>
      </c>
      <c r="C110" s="169">
        <f>SUMIFS(Staff_Kirk_NHDD!P:P,Staff_Kirk_NHDD!A:A,A110,Staff_Kirk_NHDD!B:B,B110)</f>
        <v>22.007783251231526</v>
      </c>
      <c r="D110" s="151" t="str">
        <f t="shared" si="2"/>
        <v>215</v>
      </c>
      <c r="F110" s="115"/>
      <c r="H110" s="109">
        <v>2</v>
      </c>
      <c r="I110" s="109">
        <v>15</v>
      </c>
      <c r="J110" s="170">
        <f>SUMIFS(Staff_CGI_NHDD!P:P,Staff_CGI_NHDD!A:A,H110,Staff_CGI_NHDD!B:B,I110)</f>
        <v>6.2272495894909676</v>
      </c>
      <c r="K110" s="6" t="str">
        <f t="shared" si="3"/>
        <v>215</v>
      </c>
    </row>
    <row r="111" spans="1:11" x14ac:dyDescent="0.25">
      <c r="A111" s="109">
        <v>2</v>
      </c>
      <c r="B111" s="109">
        <v>16</v>
      </c>
      <c r="C111" s="169">
        <f>SUMIFS(Staff_Kirk_NHDD!P:P,Staff_Kirk_NHDD!A:A,A111,Staff_Kirk_NHDD!B:B,B111)</f>
        <v>24.963612479474556</v>
      </c>
      <c r="D111" s="151" t="str">
        <f t="shared" si="2"/>
        <v>216</v>
      </c>
      <c r="F111" s="115"/>
      <c r="H111" s="109">
        <v>2</v>
      </c>
      <c r="I111" s="109">
        <v>16</v>
      </c>
      <c r="J111" s="170">
        <f>SUMIFS(Staff_CGI_NHDD!P:P,Staff_CGI_NHDD!A:A,H111,Staff_CGI_NHDD!B:B,I111)</f>
        <v>20.936034482758618</v>
      </c>
      <c r="K111" s="6" t="str">
        <f t="shared" si="3"/>
        <v>216</v>
      </c>
    </row>
    <row r="112" spans="1:11" x14ac:dyDescent="0.25">
      <c r="A112" s="109">
        <v>2</v>
      </c>
      <c r="B112" s="109">
        <v>17</v>
      </c>
      <c r="C112" s="169">
        <f>SUMIFS(Staff_Kirk_NHDD!P:P,Staff_Kirk_NHDD!A:A,A112,Staff_Kirk_NHDD!B:B,B112)</f>
        <v>36.764934318555007</v>
      </c>
      <c r="D112" s="151" t="str">
        <f t="shared" si="2"/>
        <v>217</v>
      </c>
      <c r="F112" s="115"/>
      <c r="H112" s="109">
        <v>2</v>
      </c>
      <c r="I112" s="109">
        <v>17</v>
      </c>
      <c r="J112" s="170">
        <f>SUMIFS(Staff_CGI_NHDD!P:P,Staff_CGI_NHDD!A:A,H112,Staff_CGI_NHDD!B:B,I112)</f>
        <v>28.941728243021352</v>
      </c>
      <c r="K112" s="6" t="str">
        <f t="shared" si="3"/>
        <v>217</v>
      </c>
    </row>
    <row r="113" spans="1:11" x14ac:dyDescent="0.25">
      <c r="A113" s="109">
        <v>2</v>
      </c>
      <c r="B113" s="109">
        <v>18</v>
      </c>
      <c r="C113" s="169">
        <f>SUMIFS(Staff_Kirk_NHDD!P:P,Staff_Kirk_NHDD!A:A,A113,Staff_Kirk_NHDD!B:B,B113)</f>
        <v>28.929610016420369</v>
      </c>
      <c r="D113" s="151" t="str">
        <f t="shared" si="2"/>
        <v>218</v>
      </c>
      <c r="F113" s="115"/>
      <c r="H113" s="109">
        <v>2</v>
      </c>
      <c r="I113" s="109">
        <v>18</v>
      </c>
      <c r="J113" s="170">
        <f>SUMIFS(Staff_CGI_NHDD!P:P,Staff_CGI_NHDD!A:A,H113,Staff_CGI_NHDD!B:B,I113)</f>
        <v>26.524975369458119</v>
      </c>
      <c r="K113" s="6" t="str">
        <f t="shared" si="3"/>
        <v>218</v>
      </c>
    </row>
    <row r="114" spans="1:11" x14ac:dyDescent="0.25">
      <c r="A114" s="109">
        <v>2</v>
      </c>
      <c r="B114" s="109">
        <v>19</v>
      </c>
      <c r="C114" s="169">
        <f>SUMIFS(Staff_Kirk_NHDD!P:P,Staff_Kirk_NHDD!A:A,A114,Staff_Kirk_NHDD!B:B,B114)</f>
        <v>23.466264367816102</v>
      </c>
      <c r="D114" s="151" t="str">
        <f t="shared" si="2"/>
        <v>219</v>
      </c>
      <c r="F114" s="115"/>
      <c r="H114" s="109">
        <v>2</v>
      </c>
      <c r="I114" s="109">
        <v>19</v>
      </c>
      <c r="J114" s="170">
        <f>SUMIFS(Staff_CGI_NHDD!P:P,Staff_CGI_NHDD!A:A,H114,Staff_CGI_NHDD!B:B,I114)</f>
        <v>11.233452380952381</v>
      </c>
      <c r="K114" s="6" t="str">
        <f t="shared" si="3"/>
        <v>219</v>
      </c>
    </row>
    <row r="115" spans="1:11" x14ac:dyDescent="0.25">
      <c r="A115" s="109">
        <v>2</v>
      </c>
      <c r="B115" s="109">
        <v>20</v>
      </c>
      <c r="C115" s="169">
        <f>SUMIFS(Staff_Kirk_NHDD!P:P,Staff_Kirk_NHDD!A:A,A115,Staff_Kirk_NHDD!B:B,B115)</f>
        <v>11.245615763546798</v>
      </c>
      <c r="D115" s="151" t="str">
        <f t="shared" si="2"/>
        <v>220</v>
      </c>
      <c r="F115" s="115"/>
      <c r="H115" s="109">
        <v>2</v>
      </c>
      <c r="I115" s="109">
        <v>20</v>
      </c>
      <c r="J115" s="170">
        <f>SUMIFS(Staff_CGI_NHDD!P:P,Staff_CGI_NHDD!A:A,H115,Staff_CGI_NHDD!B:B,I115)</f>
        <v>13.371297208538586</v>
      </c>
      <c r="K115" s="6" t="str">
        <f t="shared" si="3"/>
        <v>220</v>
      </c>
    </row>
    <row r="116" spans="1:11" x14ac:dyDescent="0.25">
      <c r="A116" s="109">
        <v>2</v>
      </c>
      <c r="B116" s="109">
        <v>21</v>
      </c>
      <c r="C116" s="169">
        <f>SUMIFS(Staff_Kirk_NHDD!P:P,Staff_Kirk_NHDD!A:A,A116,Staff_Kirk_NHDD!B:B,B116)</f>
        <v>37.866009852216749</v>
      </c>
      <c r="D116" s="151" t="str">
        <f t="shared" si="2"/>
        <v>221</v>
      </c>
      <c r="F116" s="115"/>
      <c r="H116" s="109">
        <v>2</v>
      </c>
      <c r="I116" s="109">
        <v>21</v>
      </c>
      <c r="J116" s="170">
        <f>SUMIFS(Staff_CGI_NHDD!P:P,Staff_CGI_NHDD!A:A,H116,Staff_CGI_NHDD!B:B,I116)</f>
        <v>27.222405582922821</v>
      </c>
      <c r="K116" s="6" t="str">
        <f t="shared" si="3"/>
        <v>221</v>
      </c>
    </row>
    <row r="117" spans="1:11" x14ac:dyDescent="0.25">
      <c r="A117" s="109">
        <v>2</v>
      </c>
      <c r="B117" s="109">
        <v>22</v>
      </c>
      <c r="C117" s="169">
        <f>SUMIFS(Staff_Kirk_NHDD!P:P,Staff_Kirk_NHDD!A:A,A117,Staff_Kirk_NHDD!B:B,B117)</f>
        <v>40.177586206896557</v>
      </c>
      <c r="D117" s="151" t="str">
        <f t="shared" si="2"/>
        <v>222</v>
      </c>
      <c r="F117" s="115"/>
      <c r="H117" s="109">
        <v>2</v>
      </c>
      <c r="I117" s="109">
        <v>22</v>
      </c>
      <c r="J117" s="170">
        <f>SUMIFS(Staff_CGI_NHDD!P:P,Staff_CGI_NHDD!A:A,H117,Staff_CGI_NHDD!B:B,I117)</f>
        <v>24.909798850574706</v>
      </c>
      <c r="K117" s="6" t="str">
        <f t="shared" si="3"/>
        <v>222</v>
      </c>
    </row>
    <row r="118" spans="1:11" x14ac:dyDescent="0.25">
      <c r="A118" s="109">
        <v>2</v>
      </c>
      <c r="B118" s="109">
        <v>23</v>
      </c>
      <c r="C118" s="169">
        <f>SUMIFS(Staff_Kirk_NHDD!P:P,Staff_Kirk_NHDD!A:A,A118,Staff_Kirk_NHDD!B:B,B118)</f>
        <v>33.162060755336611</v>
      </c>
      <c r="D118" s="151" t="str">
        <f t="shared" si="2"/>
        <v>223</v>
      </c>
      <c r="F118" s="115"/>
      <c r="H118" s="109">
        <v>2</v>
      </c>
      <c r="I118" s="109">
        <v>23</v>
      </c>
      <c r="J118" s="170">
        <f>SUMIFS(Staff_CGI_NHDD!P:P,Staff_CGI_NHDD!A:A,H118,Staff_CGI_NHDD!B:B,I118)</f>
        <v>18.436087848932676</v>
      </c>
      <c r="K118" s="6" t="str">
        <f t="shared" si="3"/>
        <v>223</v>
      </c>
    </row>
    <row r="119" spans="1:11" x14ac:dyDescent="0.25">
      <c r="A119" s="109">
        <v>2</v>
      </c>
      <c r="B119" s="109">
        <v>24</v>
      </c>
      <c r="C119" s="169">
        <f>SUMIFS(Staff_Kirk_NHDD!P:P,Staff_Kirk_NHDD!A:A,A119,Staff_Kirk_NHDD!B:B,B119)</f>
        <v>27.744831691297215</v>
      </c>
      <c r="D119" s="151" t="str">
        <f t="shared" si="2"/>
        <v>224</v>
      </c>
      <c r="F119" s="115"/>
      <c r="H119" s="109">
        <v>2</v>
      </c>
      <c r="I119" s="109">
        <v>24</v>
      </c>
      <c r="J119" s="170">
        <f>SUMIFS(Staff_CGI_NHDD!P:P,Staff_CGI_NHDD!A:A,H119,Staff_CGI_NHDD!B:B,I119)</f>
        <v>16.720726600985223</v>
      </c>
      <c r="K119" s="6" t="str">
        <f t="shared" si="3"/>
        <v>224</v>
      </c>
    </row>
    <row r="120" spans="1:11" x14ac:dyDescent="0.25">
      <c r="A120" s="109">
        <v>2</v>
      </c>
      <c r="B120" s="109">
        <v>25</v>
      </c>
      <c r="C120" s="169">
        <f>SUMIFS(Staff_Kirk_NHDD!P:P,Staff_Kirk_NHDD!A:A,A120,Staff_Kirk_NHDD!B:B,B120)</f>
        <v>31.237635467980297</v>
      </c>
      <c r="D120" s="151" t="str">
        <f t="shared" si="2"/>
        <v>225</v>
      </c>
      <c r="F120" s="115"/>
      <c r="H120" s="109">
        <v>2</v>
      </c>
      <c r="I120" s="109">
        <v>25</v>
      </c>
      <c r="J120" s="170">
        <f>SUMIFS(Staff_CGI_NHDD!P:P,Staff_CGI_NHDD!A:A,H120,Staff_CGI_NHDD!B:B,I120)</f>
        <v>23.007339901477835</v>
      </c>
      <c r="K120" s="6" t="str">
        <f t="shared" si="3"/>
        <v>225</v>
      </c>
    </row>
    <row r="121" spans="1:11" x14ac:dyDescent="0.25">
      <c r="A121" s="109">
        <v>2</v>
      </c>
      <c r="B121" s="109">
        <v>26</v>
      </c>
      <c r="C121" s="169">
        <f>SUMIFS(Staff_Kirk_NHDD!P:P,Staff_Kirk_NHDD!A:A,A121,Staff_Kirk_NHDD!B:B,B121)</f>
        <v>26.327175697865357</v>
      </c>
      <c r="D121" s="151" t="str">
        <f t="shared" si="2"/>
        <v>226</v>
      </c>
      <c r="F121" s="115"/>
      <c r="H121" s="109">
        <v>2</v>
      </c>
      <c r="I121" s="109">
        <v>26</v>
      </c>
      <c r="J121" s="170">
        <f>SUMIFS(Staff_CGI_NHDD!P:P,Staff_CGI_NHDD!A:A,H121,Staff_CGI_NHDD!B:B,I121)</f>
        <v>23.977027914614116</v>
      </c>
      <c r="K121" s="6" t="str">
        <f t="shared" si="3"/>
        <v>226</v>
      </c>
    </row>
    <row r="122" spans="1:11" x14ac:dyDescent="0.25">
      <c r="A122" s="109">
        <v>2</v>
      </c>
      <c r="B122" s="109">
        <v>27</v>
      </c>
      <c r="C122" s="169">
        <f>SUMIFS(Staff_Kirk_NHDD!P:P,Staff_Kirk_NHDD!A:A,A122,Staff_Kirk_NHDD!B:B,B122)</f>
        <v>19.816995073891629</v>
      </c>
      <c r="D122" s="151" t="str">
        <f t="shared" si="2"/>
        <v>227</v>
      </c>
      <c r="F122" s="115"/>
      <c r="H122" s="109">
        <v>2</v>
      </c>
      <c r="I122" s="109">
        <v>27</v>
      </c>
      <c r="J122" s="170">
        <f>SUMIFS(Staff_CGI_NHDD!P:P,Staff_CGI_NHDD!A:A,H122,Staff_CGI_NHDD!B:B,I122)</f>
        <v>21.911502463054187</v>
      </c>
      <c r="K122" s="6" t="str">
        <f t="shared" si="3"/>
        <v>227</v>
      </c>
    </row>
    <row r="123" spans="1:11" x14ac:dyDescent="0.25">
      <c r="A123" s="109">
        <v>2</v>
      </c>
      <c r="B123" s="109">
        <v>28</v>
      </c>
      <c r="C123" s="169">
        <f>SUMIFS(Staff_Kirk_NHDD!P:P,Staff_Kirk_NHDD!A:A,A123,Staff_Kirk_NHDD!B:B,B123)</f>
        <v>17.022586206896555</v>
      </c>
      <c r="D123" s="151" t="str">
        <f t="shared" si="2"/>
        <v>228</v>
      </c>
      <c r="F123" s="115"/>
      <c r="H123" s="109">
        <v>2</v>
      </c>
      <c r="I123" s="109">
        <v>28</v>
      </c>
      <c r="J123" s="170">
        <f>SUMIFS(Staff_CGI_NHDD!P:P,Staff_CGI_NHDD!A:A,H123,Staff_CGI_NHDD!B:B,I123)</f>
        <v>15.033230706075534</v>
      </c>
      <c r="K123" s="6" t="str">
        <f t="shared" si="3"/>
        <v>228</v>
      </c>
    </row>
    <row r="124" spans="1:11" x14ac:dyDescent="0.25">
      <c r="A124" s="109">
        <v>3</v>
      </c>
      <c r="B124" s="109">
        <v>1</v>
      </c>
      <c r="C124" s="169">
        <f>SUMIFS(Staff_Kirk_NHDD!P:P,Staff_Kirk_NHDD!A:A,A124,Staff_Kirk_NHDD!B:B,B124)</f>
        <v>6.3462544802867393</v>
      </c>
      <c r="D124" s="151" t="str">
        <f t="shared" si="2"/>
        <v>31</v>
      </c>
      <c r="F124" s="115"/>
      <c r="H124" s="109">
        <v>3</v>
      </c>
      <c r="I124" s="109">
        <v>1</v>
      </c>
      <c r="J124" s="170">
        <f>SUMIFS(Staff_CGI_NHDD!P:P,Staff_CGI_NHDD!A:A,H124,Staff_CGI_NHDD!B:B,I124)</f>
        <v>14.351129032258065</v>
      </c>
      <c r="K124" s="6" t="str">
        <f t="shared" si="3"/>
        <v>31</v>
      </c>
    </row>
    <row r="125" spans="1:11" x14ac:dyDescent="0.25">
      <c r="A125" s="109">
        <v>3</v>
      </c>
      <c r="B125" s="109">
        <v>2</v>
      </c>
      <c r="C125" s="169">
        <f>SUMIFS(Staff_Kirk_NHDD!P:P,Staff_Kirk_NHDD!A:A,A125,Staff_Kirk_NHDD!B:B,B125)</f>
        <v>27.318673835125448</v>
      </c>
      <c r="D125" s="151" t="str">
        <f t="shared" si="2"/>
        <v>32</v>
      </c>
      <c r="F125" s="115"/>
      <c r="H125" s="109">
        <v>3</v>
      </c>
      <c r="I125" s="109">
        <v>2</v>
      </c>
      <c r="J125" s="170">
        <f>SUMIFS(Staff_CGI_NHDD!P:P,Staff_CGI_NHDD!A:A,H125,Staff_CGI_NHDD!B:B,I125)</f>
        <v>23.507903225806452</v>
      </c>
      <c r="K125" s="6" t="str">
        <f t="shared" si="3"/>
        <v>32</v>
      </c>
    </row>
    <row r="126" spans="1:11" x14ac:dyDescent="0.25">
      <c r="A126" s="109">
        <v>3</v>
      </c>
      <c r="B126" s="109">
        <v>3</v>
      </c>
      <c r="C126" s="169">
        <f>SUMIFS(Staff_Kirk_NHDD!P:P,Staff_Kirk_NHDD!A:A,A126,Staff_Kirk_NHDD!B:B,B126)</f>
        <v>25.620566679026073</v>
      </c>
      <c r="D126" s="151" t="str">
        <f t="shared" si="2"/>
        <v>33</v>
      </c>
      <c r="F126" s="115"/>
      <c r="H126" s="109">
        <v>3</v>
      </c>
      <c r="I126" s="109">
        <v>3</v>
      </c>
      <c r="J126" s="170">
        <f>SUMIFS(Staff_CGI_NHDD!P:P,Staff_CGI_NHDD!A:A,H126,Staff_CGI_NHDD!B:B,I126)</f>
        <v>20.836182795698921</v>
      </c>
      <c r="K126" s="6" t="str">
        <f t="shared" si="3"/>
        <v>33</v>
      </c>
    </row>
    <row r="127" spans="1:11" x14ac:dyDescent="0.25">
      <c r="A127" s="109">
        <v>3</v>
      </c>
      <c r="B127" s="109">
        <v>4</v>
      </c>
      <c r="C127" s="169">
        <f>SUMIFS(Staff_Kirk_NHDD!P:P,Staff_Kirk_NHDD!A:A,A127,Staff_Kirk_NHDD!B:B,B127)</f>
        <v>9.0216308243727621</v>
      </c>
      <c r="D127" s="151" t="str">
        <f t="shared" si="2"/>
        <v>34</v>
      </c>
      <c r="F127" s="115"/>
      <c r="H127" s="109">
        <v>3</v>
      </c>
      <c r="I127" s="109">
        <v>4</v>
      </c>
      <c r="J127" s="170">
        <f>SUMIFS(Staff_CGI_NHDD!P:P,Staff_CGI_NHDD!A:A,H127,Staff_CGI_NHDD!B:B,I127)</f>
        <v>18.082078853046603</v>
      </c>
      <c r="K127" s="6" t="str">
        <f t="shared" si="3"/>
        <v>34</v>
      </c>
    </row>
    <row r="128" spans="1:11" x14ac:dyDescent="0.25">
      <c r="A128" s="109">
        <v>3</v>
      </c>
      <c r="B128" s="109">
        <v>5</v>
      </c>
      <c r="C128" s="169">
        <f>SUMIFS(Staff_Kirk_NHDD!P:P,Staff_Kirk_NHDD!A:A,A128,Staff_Kirk_NHDD!B:B,B128)</f>
        <v>0.40121863799283164</v>
      </c>
      <c r="D128" s="151" t="str">
        <f t="shared" si="2"/>
        <v>35</v>
      </c>
      <c r="F128" s="115"/>
      <c r="H128" s="109">
        <v>3</v>
      </c>
      <c r="I128" s="109">
        <v>5</v>
      </c>
      <c r="J128" s="170">
        <f>SUMIFS(Staff_CGI_NHDD!P:P,Staff_CGI_NHDD!A:A,H128,Staff_CGI_NHDD!B:B,I128)</f>
        <v>17.242634408602154</v>
      </c>
      <c r="K128" s="6" t="str">
        <f t="shared" si="3"/>
        <v>35</v>
      </c>
    </row>
    <row r="129" spans="1:11" x14ac:dyDescent="0.25">
      <c r="A129" s="109">
        <v>3</v>
      </c>
      <c r="B129" s="109">
        <v>6</v>
      </c>
      <c r="C129" s="169">
        <f>SUMIFS(Staff_Kirk_NHDD!P:P,Staff_Kirk_NHDD!A:A,A129,Staff_Kirk_NHDD!B:B,B129)</f>
        <v>20.845430107526884</v>
      </c>
      <c r="D129" s="151" t="str">
        <f t="shared" si="2"/>
        <v>36</v>
      </c>
      <c r="F129" s="115"/>
      <c r="H129" s="109">
        <v>3</v>
      </c>
      <c r="I129" s="109">
        <v>6</v>
      </c>
      <c r="J129" s="170">
        <f>SUMIFS(Staff_CGI_NHDD!P:P,Staff_CGI_NHDD!A:A,H129,Staff_CGI_NHDD!B:B,I129)</f>
        <v>18.982741935483869</v>
      </c>
      <c r="K129" s="6" t="str">
        <f t="shared" si="3"/>
        <v>36</v>
      </c>
    </row>
    <row r="130" spans="1:11" x14ac:dyDescent="0.25">
      <c r="A130" s="109">
        <v>3</v>
      </c>
      <c r="B130" s="109">
        <v>7</v>
      </c>
      <c r="C130" s="169">
        <f>SUMIFS(Staff_Kirk_NHDD!P:P,Staff_Kirk_NHDD!A:A,A130,Staff_Kirk_NHDD!B:B,B130)</f>
        <v>40.113602150537631</v>
      </c>
      <c r="D130" s="151" t="str">
        <f t="shared" ref="D130:D193" si="4">CONCATENATE(A130,B130)</f>
        <v>37</v>
      </c>
      <c r="F130" s="115"/>
      <c r="H130" s="109">
        <v>3</v>
      </c>
      <c r="I130" s="109">
        <v>7</v>
      </c>
      <c r="J130" s="170">
        <f>SUMIFS(Staff_CGI_NHDD!P:P,Staff_CGI_NHDD!A:A,H130,Staff_CGI_NHDD!B:B,I130)</f>
        <v>29.60698924731183</v>
      </c>
      <c r="K130" s="6" t="str">
        <f t="shared" si="3"/>
        <v>37</v>
      </c>
    </row>
    <row r="131" spans="1:11" x14ac:dyDescent="0.25">
      <c r="A131" s="109">
        <v>3</v>
      </c>
      <c r="B131" s="109">
        <v>8</v>
      </c>
      <c r="C131" s="169">
        <f>SUMIFS(Staff_Kirk_NHDD!P:P,Staff_Kirk_NHDD!A:A,A131,Staff_Kirk_NHDD!B:B,B131)</f>
        <v>51.628887652947725</v>
      </c>
      <c r="D131" s="151" t="str">
        <f t="shared" si="4"/>
        <v>38</v>
      </c>
      <c r="F131" s="115"/>
      <c r="H131" s="109">
        <v>3</v>
      </c>
      <c r="I131" s="109">
        <v>8</v>
      </c>
      <c r="J131" s="170">
        <f>SUMIFS(Staff_CGI_NHDD!P:P,Staff_CGI_NHDD!A:A,H131,Staff_CGI_NHDD!B:B,I131)</f>
        <v>41.401130886169831</v>
      </c>
      <c r="K131" s="6" t="str">
        <f t="shared" si="3"/>
        <v>38</v>
      </c>
    </row>
    <row r="132" spans="1:11" x14ac:dyDescent="0.25">
      <c r="A132" s="109">
        <v>3</v>
      </c>
      <c r="B132" s="109">
        <v>9</v>
      </c>
      <c r="C132" s="169">
        <f>SUMIFS(Staff_Kirk_NHDD!P:P,Staff_Kirk_NHDD!A:A,A132,Staff_Kirk_NHDD!B:B,B132)</f>
        <v>43.434677419354827</v>
      </c>
      <c r="D132" s="151" t="str">
        <f t="shared" si="4"/>
        <v>39</v>
      </c>
      <c r="F132" s="115"/>
      <c r="H132" s="109">
        <v>3</v>
      </c>
      <c r="I132" s="109">
        <v>9</v>
      </c>
      <c r="J132" s="170">
        <f>SUMIFS(Staff_CGI_NHDD!P:P,Staff_CGI_NHDD!A:A,H132,Staff_CGI_NHDD!B:B,I132)</f>
        <v>28.567419354838709</v>
      </c>
      <c r="K132" s="6" t="str">
        <f t="shared" ref="K132:K195" si="5">CONCATENATE(H132,I132)</f>
        <v>39</v>
      </c>
    </row>
    <row r="133" spans="1:11" x14ac:dyDescent="0.25">
      <c r="A133" s="109">
        <v>3</v>
      </c>
      <c r="B133" s="109">
        <v>10</v>
      </c>
      <c r="C133" s="169">
        <f>SUMIFS(Staff_Kirk_NHDD!P:P,Staff_Kirk_NHDD!A:A,A133,Staff_Kirk_NHDD!B:B,B133)</f>
        <v>36.396559139784941</v>
      </c>
      <c r="D133" s="151" t="str">
        <f t="shared" si="4"/>
        <v>310</v>
      </c>
      <c r="F133" s="115"/>
      <c r="H133" s="109">
        <v>3</v>
      </c>
      <c r="I133" s="109">
        <v>10</v>
      </c>
      <c r="J133" s="170">
        <f>SUMIFS(Staff_CGI_NHDD!P:P,Staff_CGI_NHDD!A:A,H133,Staff_CGI_NHDD!B:B,I133)</f>
        <v>15.437119021134597</v>
      </c>
      <c r="K133" s="6" t="str">
        <f t="shared" si="5"/>
        <v>310</v>
      </c>
    </row>
    <row r="134" spans="1:11" x14ac:dyDescent="0.25">
      <c r="A134" s="109">
        <v>3</v>
      </c>
      <c r="B134" s="109">
        <v>11</v>
      </c>
      <c r="C134" s="169">
        <f>SUMIFS(Staff_Kirk_NHDD!P:P,Staff_Kirk_NHDD!A:A,A134,Staff_Kirk_NHDD!B:B,B134)</f>
        <v>28.303655913978496</v>
      </c>
      <c r="D134" s="151" t="str">
        <f t="shared" si="4"/>
        <v>311</v>
      </c>
      <c r="F134" s="115"/>
      <c r="H134" s="109">
        <v>3</v>
      </c>
      <c r="I134" s="109">
        <v>11</v>
      </c>
      <c r="J134" s="170">
        <f>SUMIFS(Staff_CGI_NHDD!P:P,Staff_CGI_NHDD!A:A,H134,Staff_CGI_NHDD!B:B,I134)</f>
        <v>25.256075268817206</v>
      </c>
      <c r="K134" s="6" t="str">
        <f t="shared" si="5"/>
        <v>311</v>
      </c>
    </row>
    <row r="135" spans="1:11" x14ac:dyDescent="0.25">
      <c r="A135" s="109">
        <v>3</v>
      </c>
      <c r="B135" s="109">
        <v>12</v>
      </c>
      <c r="C135" s="169">
        <f>SUMIFS(Staff_Kirk_NHDD!P:P,Staff_Kirk_NHDD!A:A,A135,Staff_Kirk_NHDD!B:B,B135)</f>
        <v>33.644802867383511</v>
      </c>
      <c r="D135" s="151" t="str">
        <f t="shared" si="4"/>
        <v>312</v>
      </c>
      <c r="F135" s="115"/>
      <c r="H135" s="109">
        <v>3</v>
      </c>
      <c r="I135" s="109">
        <v>12</v>
      </c>
      <c r="J135" s="170">
        <f>SUMIFS(Staff_CGI_NHDD!P:P,Staff_CGI_NHDD!A:A,H135,Staff_CGI_NHDD!B:B,I135)</f>
        <v>33.800143369175629</v>
      </c>
      <c r="K135" s="6" t="str">
        <f t="shared" si="5"/>
        <v>312</v>
      </c>
    </row>
    <row r="136" spans="1:11" x14ac:dyDescent="0.25">
      <c r="A136" s="109">
        <v>3</v>
      </c>
      <c r="B136" s="109">
        <v>13</v>
      </c>
      <c r="C136" s="169">
        <f>SUMIFS(Staff_Kirk_NHDD!P:P,Staff_Kirk_NHDD!A:A,A136,Staff_Kirk_NHDD!B:B,B136)</f>
        <v>29.412365591397851</v>
      </c>
      <c r="D136" s="151" t="str">
        <f t="shared" si="4"/>
        <v>313</v>
      </c>
      <c r="F136" s="115"/>
      <c r="H136" s="109">
        <v>3</v>
      </c>
      <c r="I136" s="109">
        <v>13</v>
      </c>
      <c r="J136" s="170">
        <f>SUMIFS(Staff_CGI_NHDD!P:P,Staff_CGI_NHDD!A:A,H136,Staff_CGI_NHDD!B:B,I136)</f>
        <v>27.370448028673838</v>
      </c>
      <c r="K136" s="6" t="str">
        <f t="shared" si="5"/>
        <v>313</v>
      </c>
    </row>
    <row r="137" spans="1:11" x14ac:dyDescent="0.25">
      <c r="A137" s="109">
        <v>3</v>
      </c>
      <c r="B137" s="109">
        <v>14</v>
      </c>
      <c r="C137" s="169">
        <f>SUMIFS(Staff_Kirk_NHDD!P:P,Staff_Kirk_NHDD!A:A,A137,Staff_Kirk_NHDD!B:B,B137)</f>
        <v>37.790615498702252</v>
      </c>
      <c r="D137" s="151" t="str">
        <f t="shared" si="4"/>
        <v>314</v>
      </c>
      <c r="F137" s="115"/>
      <c r="H137" s="109">
        <v>3</v>
      </c>
      <c r="I137" s="109">
        <v>14</v>
      </c>
      <c r="J137" s="170">
        <f>SUMIFS(Staff_CGI_NHDD!P:P,Staff_CGI_NHDD!A:A,H137,Staff_CGI_NHDD!B:B,I137)</f>
        <v>30.896559139784948</v>
      </c>
      <c r="K137" s="6" t="str">
        <f t="shared" si="5"/>
        <v>314</v>
      </c>
    </row>
    <row r="138" spans="1:11" x14ac:dyDescent="0.25">
      <c r="A138" s="109">
        <v>3</v>
      </c>
      <c r="B138" s="109">
        <v>15</v>
      </c>
      <c r="C138" s="169">
        <f>SUMIFS(Staff_Kirk_NHDD!P:P,Staff_Kirk_NHDD!A:A,A138,Staff_Kirk_NHDD!B:B,B138)</f>
        <v>19.96516129032258</v>
      </c>
      <c r="D138" s="151" t="str">
        <f t="shared" si="4"/>
        <v>315</v>
      </c>
      <c r="F138" s="115"/>
      <c r="H138" s="109">
        <v>3</v>
      </c>
      <c r="I138" s="109">
        <v>15</v>
      </c>
      <c r="J138" s="170">
        <f>SUMIFS(Staff_CGI_NHDD!P:P,Staff_CGI_NHDD!A:A,H138,Staff_CGI_NHDD!B:B,I138)</f>
        <v>10.115527128908662</v>
      </c>
      <c r="K138" s="6" t="str">
        <f t="shared" si="5"/>
        <v>315</v>
      </c>
    </row>
    <row r="139" spans="1:11" x14ac:dyDescent="0.25">
      <c r="A139" s="109">
        <v>3</v>
      </c>
      <c r="B139" s="109">
        <v>16</v>
      </c>
      <c r="C139" s="169">
        <f>SUMIFS(Staff_Kirk_NHDD!P:P,Staff_Kirk_NHDD!A:A,A139,Staff_Kirk_NHDD!B:B,B139)</f>
        <v>3.2097311827956996</v>
      </c>
      <c r="D139" s="151" t="str">
        <f t="shared" si="4"/>
        <v>316</v>
      </c>
      <c r="F139" s="115"/>
      <c r="H139" s="109">
        <v>3</v>
      </c>
      <c r="I139" s="109">
        <v>16</v>
      </c>
      <c r="J139" s="170">
        <f>SUMIFS(Staff_CGI_NHDD!P:P,Staff_CGI_NHDD!A:A,H139,Staff_CGI_NHDD!B:B,I139)</f>
        <v>9.2110215053763422</v>
      </c>
      <c r="K139" s="6" t="str">
        <f t="shared" si="5"/>
        <v>316</v>
      </c>
    </row>
    <row r="140" spans="1:11" x14ac:dyDescent="0.25">
      <c r="A140" s="109">
        <v>3</v>
      </c>
      <c r="B140" s="109">
        <v>17</v>
      </c>
      <c r="C140" s="169">
        <f>SUMIFS(Staff_Kirk_NHDD!P:P,Staff_Kirk_NHDD!A:A,A140,Staff_Kirk_NHDD!B:B,B140)</f>
        <v>30.452204301075266</v>
      </c>
      <c r="D140" s="151" t="str">
        <f t="shared" si="4"/>
        <v>317</v>
      </c>
      <c r="F140" s="115"/>
      <c r="H140" s="109">
        <v>3</v>
      </c>
      <c r="I140" s="109">
        <v>17</v>
      </c>
      <c r="J140" s="170">
        <f>SUMIFS(Staff_CGI_NHDD!P:P,Staff_CGI_NHDD!A:A,H140,Staff_CGI_NHDD!B:B,I140)</f>
        <v>0.24408602150537581</v>
      </c>
      <c r="K140" s="6" t="str">
        <f t="shared" si="5"/>
        <v>317</v>
      </c>
    </row>
    <row r="141" spans="1:11" x14ac:dyDescent="0.25">
      <c r="A141" s="109">
        <v>3</v>
      </c>
      <c r="B141" s="109">
        <v>18</v>
      </c>
      <c r="C141" s="169">
        <f>SUMIFS(Staff_Kirk_NHDD!P:P,Staff_Kirk_NHDD!A:A,A141,Staff_Kirk_NHDD!B:B,B141)</f>
        <v>32.487580645161287</v>
      </c>
      <c r="D141" s="151" t="str">
        <f t="shared" si="4"/>
        <v>318</v>
      </c>
      <c r="F141" s="115"/>
      <c r="H141" s="109">
        <v>3</v>
      </c>
      <c r="I141" s="109">
        <v>18</v>
      </c>
      <c r="J141" s="170">
        <f>SUMIFS(Staff_CGI_NHDD!P:P,Staff_CGI_NHDD!A:A,H141,Staff_CGI_NHDD!B:B,I141)</f>
        <v>20.01358917315536</v>
      </c>
      <c r="K141" s="6" t="str">
        <f t="shared" si="5"/>
        <v>318</v>
      </c>
    </row>
    <row r="142" spans="1:11" x14ac:dyDescent="0.25">
      <c r="A142" s="109">
        <v>3</v>
      </c>
      <c r="B142" s="109">
        <v>19</v>
      </c>
      <c r="C142" s="169">
        <f>SUMIFS(Staff_Kirk_NHDD!P:P,Staff_Kirk_NHDD!A:A,A142,Staff_Kirk_NHDD!B:B,B142)</f>
        <v>26.526612903225807</v>
      </c>
      <c r="D142" s="151" t="str">
        <f t="shared" si="4"/>
        <v>319</v>
      </c>
      <c r="F142" s="115"/>
      <c r="H142" s="109">
        <v>3</v>
      </c>
      <c r="I142" s="109">
        <v>19</v>
      </c>
      <c r="J142" s="170">
        <f>SUMIFS(Staff_CGI_NHDD!P:P,Staff_CGI_NHDD!A:A,H142,Staff_CGI_NHDD!B:B,I142)</f>
        <v>13.205000000000007</v>
      </c>
      <c r="K142" s="6" t="str">
        <f t="shared" si="5"/>
        <v>319</v>
      </c>
    </row>
    <row r="143" spans="1:11" x14ac:dyDescent="0.25">
      <c r="A143" s="109">
        <v>3</v>
      </c>
      <c r="B143" s="109">
        <v>20</v>
      </c>
      <c r="C143" s="169">
        <f>SUMIFS(Staff_Kirk_NHDD!P:P,Staff_Kirk_NHDD!A:A,A143,Staff_Kirk_NHDD!B:B,B143)</f>
        <v>16.436630824372756</v>
      </c>
      <c r="D143" s="151" t="str">
        <f t="shared" si="4"/>
        <v>320</v>
      </c>
      <c r="F143" s="115"/>
      <c r="H143" s="109">
        <v>3</v>
      </c>
      <c r="I143" s="109">
        <v>20</v>
      </c>
      <c r="J143" s="170">
        <f>SUMIFS(Staff_CGI_NHDD!P:P,Staff_CGI_NHDD!A:A,H143,Staff_CGI_NHDD!B:B,I143)</f>
        <v>26.325860215053766</v>
      </c>
      <c r="K143" s="6" t="str">
        <f t="shared" si="5"/>
        <v>320</v>
      </c>
    </row>
    <row r="144" spans="1:11" x14ac:dyDescent="0.25">
      <c r="A144" s="109">
        <v>3</v>
      </c>
      <c r="B144" s="109">
        <v>21</v>
      </c>
      <c r="C144" s="169">
        <f>SUMIFS(Staff_Kirk_NHDD!P:P,Staff_Kirk_NHDD!A:A,A144,Staff_Kirk_NHDD!B:B,B144)</f>
        <v>34.914068100358421</v>
      </c>
      <c r="D144" s="151" t="str">
        <f t="shared" si="4"/>
        <v>321</v>
      </c>
      <c r="F144" s="115"/>
      <c r="H144" s="109">
        <v>3</v>
      </c>
      <c r="I144" s="109">
        <v>21</v>
      </c>
      <c r="J144" s="170">
        <f>SUMIFS(Staff_CGI_NHDD!P:P,Staff_CGI_NHDD!A:A,H144,Staff_CGI_NHDD!B:B,I144)</f>
        <v>24.305824372759854</v>
      </c>
      <c r="K144" s="6" t="str">
        <f t="shared" si="5"/>
        <v>321</v>
      </c>
    </row>
    <row r="145" spans="1:11" x14ac:dyDescent="0.25">
      <c r="A145" s="109">
        <v>3</v>
      </c>
      <c r="B145" s="109">
        <v>22</v>
      </c>
      <c r="C145" s="169">
        <f>SUMIFS(Staff_Kirk_NHDD!P:P,Staff_Kirk_NHDD!A:A,A145,Staff_Kirk_NHDD!B:B,B145)</f>
        <v>24.763602150537633</v>
      </c>
      <c r="D145" s="151" t="str">
        <f t="shared" si="4"/>
        <v>322</v>
      </c>
      <c r="F145" s="115"/>
      <c r="H145" s="109">
        <v>3</v>
      </c>
      <c r="I145" s="109">
        <v>22</v>
      </c>
      <c r="J145" s="170">
        <f>SUMIFS(Staff_CGI_NHDD!P:P,Staff_CGI_NHDD!A:A,H145,Staff_CGI_NHDD!B:B,I145)</f>
        <v>22.556973180076632</v>
      </c>
      <c r="K145" s="6" t="str">
        <f t="shared" si="5"/>
        <v>322</v>
      </c>
    </row>
    <row r="146" spans="1:11" x14ac:dyDescent="0.25">
      <c r="A146" s="109">
        <v>3</v>
      </c>
      <c r="B146" s="109">
        <v>23</v>
      </c>
      <c r="C146" s="169">
        <f>SUMIFS(Staff_Kirk_NHDD!P:P,Staff_Kirk_NHDD!A:A,A146,Staff_Kirk_NHDD!B:B,B146)</f>
        <v>22.574892473118279</v>
      </c>
      <c r="D146" s="151" t="str">
        <f t="shared" si="4"/>
        <v>323</v>
      </c>
      <c r="F146" s="115"/>
      <c r="H146" s="109">
        <v>3</v>
      </c>
      <c r="I146" s="109">
        <v>23</v>
      </c>
      <c r="J146" s="170">
        <f>SUMIFS(Staff_CGI_NHDD!P:P,Staff_CGI_NHDD!A:A,H146,Staff_CGI_NHDD!B:B,I146)</f>
        <v>12.111397849462369</v>
      </c>
      <c r="K146" s="6" t="str">
        <f t="shared" si="5"/>
        <v>323</v>
      </c>
    </row>
    <row r="147" spans="1:11" x14ac:dyDescent="0.25">
      <c r="A147" s="109">
        <v>3</v>
      </c>
      <c r="B147" s="109">
        <v>24</v>
      </c>
      <c r="C147" s="169">
        <f>SUMIFS(Staff_Kirk_NHDD!P:P,Staff_Kirk_NHDD!A:A,A147,Staff_Kirk_NHDD!B:B,B147)</f>
        <v>17.770818193054012</v>
      </c>
      <c r="D147" s="151" t="str">
        <f t="shared" si="4"/>
        <v>324</v>
      </c>
      <c r="F147" s="115"/>
      <c r="H147" s="109">
        <v>3</v>
      </c>
      <c r="I147" s="109">
        <v>24</v>
      </c>
      <c r="J147" s="170">
        <f>SUMIFS(Staff_CGI_NHDD!P:P,Staff_CGI_NHDD!A:A,H147,Staff_CGI_NHDD!B:B,I147)</f>
        <v>0</v>
      </c>
      <c r="K147" s="6" t="str">
        <f t="shared" si="5"/>
        <v>324</v>
      </c>
    </row>
    <row r="148" spans="1:11" x14ac:dyDescent="0.25">
      <c r="A148" s="109">
        <v>3</v>
      </c>
      <c r="B148" s="109">
        <v>25</v>
      </c>
      <c r="C148" s="169">
        <f>SUMIFS(Staff_Kirk_NHDD!P:P,Staff_Kirk_NHDD!A:A,A148,Staff_Kirk_NHDD!B:B,B148)</f>
        <v>31.421935483870971</v>
      </c>
      <c r="D148" s="151" t="str">
        <f t="shared" si="4"/>
        <v>325</v>
      </c>
      <c r="F148" s="115"/>
      <c r="H148" s="109">
        <v>3</v>
      </c>
      <c r="I148" s="109">
        <v>25</v>
      </c>
      <c r="J148" s="170">
        <f>SUMIFS(Staff_CGI_NHDD!P:P,Staff_CGI_NHDD!A:A,H148,Staff_CGI_NHDD!B:B,I148)</f>
        <v>21.720806451612898</v>
      </c>
      <c r="K148" s="6" t="str">
        <f t="shared" si="5"/>
        <v>325</v>
      </c>
    </row>
    <row r="149" spans="1:11" x14ac:dyDescent="0.25">
      <c r="A149" s="109">
        <v>3</v>
      </c>
      <c r="B149" s="109">
        <v>26</v>
      </c>
      <c r="C149" s="169">
        <f>SUMIFS(Staff_Kirk_NHDD!P:P,Staff_Kirk_NHDD!A:A,A149,Staff_Kirk_NHDD!B:B,B149)</f>
        <v>21.718351254480282</v>
      </c>
      <c r="D149" s="151" t="str">
        <f t="shared" si="4"/>
        <v>326</v>
      </c>
      <c r="F149" s="115"/>
      <c r="H149" s="109">
        <v>3</v>
      </c>
      <c r="I149" s="109">
        <v>26</v>
      </c>
      <c r="J149" s="170">
        <f>SUMIFS(Staff_CGI_NHDD!P:P,Staff_CGI_NHDD!A:A,H149,Staff_CGI_NHDD!B:B,I149)</f>
        <v>16.37120071684588</v>
      </c>
      <c r="K149" s="6" t="str">
        <f t="shared" si="5"/>
        <v>326</v>
      </c>
    </row>
    <row r="150" spans="1:11" x14ac:dyDescent="0.25">
      <c r="A150" s="109">
        <v>3</v>
      </c>
      <c r="B150" s="109">
        <v>27</v>
      </c>
      <c r="C150" s="169">
        <f>SUMIFS(Staff_Kirk_NHDD!P:P,Staff_Kirk_NHDD!A:A,A150,Staff_Kirk_NHDD!B:B,B150)</f>
        <v>15.104068100358422</v>
      </c>
      <c r="D150" s="151" t="str">
        <f t="shared" si="4"/>
        <v>327</v>
      </c>
      <c r="F150" s="115"/>
      <c r="H150" s="109">
        <v>3</v>
      </c>
      <c r="I150" s="109">
        <v>27</v>
      </c>
      <c r="J150" s="170">
        <f>SUMIFS(Staff_CGI_NHDD!P:P,Staff_CGI_NHDD!A:A,H150,Staff_CGI_NHDD!B:B,I150)</f>
        <v>2.4675268817204299</v>
      </c>
      <c r="K150" s="6" t="str">
        <f t="shared" si="5"/>
        <v>327</v>
      </c>
    </row>
    <row r="151" spans="1:11" x14ac:dyDescent="0.25">
      <c r="A151" s="109">
        <v>3</v>
      </c>
      <c r="B151" s="109">
        <v>28</v>
      </c>
      <c r="C151" s="169">
        <f>SUMIFS(Staff_Kirk_NHDD!P:P,Staff_Kirk_NHDD!A:A,A151,Staff_Kirk_NHDD!B:B,B151)</f>
        <v>23.623835125448029</v>
      </c>
      <c r="D151" s="151" t="str">
        <f t="shared" si="4"/>
        <v>328</v>
      </c>
      <c r="F151" s="115"/>
      <c r="H151" s="109">
        <v>3</v>
      </c>
      <c r="I151" s="109">
        <v>28</v>
      </c>
      <c r="J151" s="170">
        <f>SUMIFS(Staff_CGI_NHDD!P:P,Staff_CGI_NHDD!A:A,H151,Staff_CGI_NHDD!B:B,I151)</f>
        <v>7.7698028673835138</v>
      </c>
      <c r="K151" s="6" t="str">
        <f t="shared" si="5"/>
        <v>328</v>
      </c>
    </row>
    <row r="152" spans="1:11" x14ac:dyDescent="0.25">
      <c r="A152" s="109">
        <v>3</v>
      </c>
      <c r="B152" s="109">
        <v>29</v>
      </c>
      <c r="C152" s="169">
        <f>SUMIFS(Staff_Kirk_NHDD!P:P,Staff_Kirk_NHDD!A:A,A152,Staff_Kirk_NHDD!B:B,B152)</f>
        <v>18.934336917562728</v>
      </c>
      <c r="D152" s="151" t="str">
        <f t="shared" si="4"/>
        <v>329</v>
      </c>
      <c r="F152" s="115"/>
      <c r="H152" s="109">
        <v>3</v>
      </c>
      <c r="I152" s="109">
        <v>29</v>
      </c>
      <c r="J152" s="170">
        <f>SUMIFS(Staff_CGI_NHDD!P:P,Staff_CGI_NHDD!A:A,H152,Staff_CGI_NHDD!B:B,I152)</f>
        <v>6.4222043010752667</v>
      </c>
      <c r="K152" s="6" t="str">
        <f t="shared" si="5"/>
        <v>329</v>
      </c>
    </row>
    <row r="153" spans="1:11" x14ac:dyDescent="0.25">
      <c r="A153" s="109">
        <v>3</v>
      </c>
      <c r="B153" s="109">
        <v>30</v>
      </c>
      <c r="C153" s="169">
        <f>SUMIFS(Staff_Kirk_NHDD!P:P,Staff_Kirk_NHDD!A:A,A153,Staff_Kirk_NHDD!B:B,B153)</f>
        <v>11.253028673835129</v>
      </c>
      <c r="D153" s="151" t="str">
        <f t="shared" si="4"/>
        <v>330</v>
      </c>
      <c r="F153" s="115"/>
      <c r="H153" s="109">
        <v>3</v>
      </c>
      <c r="I153" s="109">
        <v>30</v>
      </c>
      <c r="J153" s="170">
        <f>SUMIFS(Staff_CGI_NHDD!P:P,Staff_CGI_NHDD!A:A,H153,Staff_CGI_NHDD!B:B,I153)</f>
        <v>4.7187275985663089</v>
      </c>
      <c r="K153" s="6" t="str">
        <f t="shared" si="5"/>
        <v>330</v>
      </c>
    </row>
    <row r="154" spans="1:11" x14ac:dyDescent="0.25">
      <c r="A154" s="109">
        <v>3</v>
      </c>
      <c r="B154" s="109">
        <v>31</v>
      </c>
      <c r="C154" s="169">
        <f>SUMIFS(Staff_Kirk_NHDD!P:P,Staff_Kirk_NHDD!A:A,A154,Staff_Kirk_NHDD!B:B,B154)</f>
        <v>13.46325608701026</v>
      </c>
      <c r="D154" s="151" t="str">
        <f t="shared" si="4"/>
        <v>331</v>
      </c>
      <c r="F154" s="115"/>
      <c r="H154" s="109">
        <v>3</v>
      </c>
      <c r="I154" s="109">
        <v>31</v>
      </c>
      <c r="J154" s="170">
        <f>SUMIFS(Staff_CGI_NHDD!P:P,Staff_CGI_NHDD!A:A,H154,Staff_CGI_NHDD!B:B,I154)</f>
        <v>11.183333951303922</v>
      </c>
      <c r="K154" s="6" t="str">
        <f t="shared" si="5"/>
        <v>331</v>
      </c>
    </row>
    <row r="155" spans="1:11" x14ac:dyDescent="0.25">
      <c r="A155" s="109">
        <v>4</v>
      </c>
      <c r="B155" s="109">
        <v>1</v>
      </c>
      <c r="C155" s="169">
        <f>SUMIFS(Staff_Kirk_NHDD!P:P,Staff_Kirk_NHDD!A:A,A155,Staff_Kirk_NHDD!B:B,B155)</f>
        <v>13.768148148148148</v>
      </c>
      <c r="D155" s="151" t="str">
        <f t="shared" si="4"/>
        <v>41</v>
      </c>
      <c r="F155" s="115"/>
      <c r="H155" s="109">
        <v>4</v>
      </c>
      <c r="I155" s="109">
        <v>1</v>
      </c>
      <c r="J155" s="170">
        <f>SUMIFS(Staff_CGI_NHDD!P:P,Staff_CGI_NHDD!A:A,H155,Staff_CGI_NHDD!B:B,I155)</f>
        <v>13.76740740740741</v>
      </c>
      <c r="K155" s="6" t="str">
        <f t="shared" si="5"/>
        <v>41</v>
      </c>
    </row>
    <row r="156" spans="1:11" x14ac:dyDescent="0.25">
      <c r="A156" s="109">
        <v>4</v>
      </c>
      <c r="B156" s="109">
        <v>2</v>
      </c>
      <c r="C156" s="169">
        <f>SUMIFS(Staff_Kirk_NHDD!P:P,Staff_Kirk_NHDD!A:A,A156,Staff_Kirk_NHDD!B:B,B156)</f>
        <v>33.206111111111106</v>
      </c>
      <c r="D156" s="151" t="str">
        <f t="shared" si="4"/>
        <v>42</v>
      </c>
      <c r="F156" s="115"/>
      <c r="H156" s="109">
        <v>4</v>
      </c>
      <c r="I156" s="109">
        <v>2</v>
      </c>
      <c r="J156" s="170">
        <f>SUMIFS(Staff_CGI_NHDD!P:P,Staff_CGI_NHDD!A:A,H156,Staff_CGI_NHDD!B:B,I156)</f>
        <v>17.009629629629629</v>
      </c>
      <c r="K156" s="6" t="str">
        <f t="shared" si="5"/>
        <v>42</v>
      </c>
    </row>
    <row r="157" spans="1:11" x14ac:dyDescent="0.25">
      <c r="A157" s="109">
        <v>4</v>
      </c>
      <c r="B157" s="109">
        <v>3</v>
      </c>
      <c r="C157" s="169">
        <f>SUMIFS(Staff_Kirk_NHDD!P:P,Staff_Kirk_NHDD!A:A,A157,Staff_Kirk_NHDD!B:B,B157)</f>
        <v>29.198333333333334</v>
      </c>
      <c r="D157" s="151" t="str">
        <f t="shared" si="4"/>
        <v>43</v>
      </c>
      <c r="F157" s="115"/>
      <c r="H157" s="109">
        <v>4</v>
      </c>
      <c r="I157" s="109">
        <v>3</v>
      </c>
      <c r="J157" s="170">
        <f>SUMIFS(Staff_CGI_NHDD!P:P,Staff_CGI_NHDD!A:A,H157,Staff_CGI_NHDD!B:B,I157)</f>
        <v>2.8177777777777777</v>
      </c>
      <c r="K157" s="6" t="str">
        <f t="shared" si="5"/>
        <v>43</v>
      </c>
    </row>
    <row r="158" spans="1:11" x14ac:dyDescent="0.25">
      <c r="A158" s="109">
        <v>4</v>
      </c>
      <c r="B158" s="109">
        <v>4</v>
      </c>
      <c r="C158" s="169">
        <f>SUMIFS(Staff_Kirk_NHDD!P:P,Staff_Kirk_NHDD!A:A,A158,Staff_Kirk_NHDD!B:B,B158)</f>
        <v>23.522592592592591</v>
      </c>
      <c r="D158" s="151" t="str">
        <f t="shared" si="4"/>
        <v>44</v>
      </c>
      <c r="F158" s="115"/>
      <c r="H158" s="109">
        <v>4</v>
      </c>
      <c r="I158" s="109">
        <v>4</v>
      </c>
      <c r="J158" s="170">
        <f>SUMIFS(Staff_CGI_NHDD!P:P,Staff_CGI_NHDD!A:A,H158,Staff_CGI_NHDD!B:B,I158)</f>
        <v>19.918189964157701</v>
      </c>
      <c r="K158" s="6" t="str">
        <f t="shared" si="5"/>
        <v>44</v>
      </c>
    </row>
    <row r="159" spans="1:11" x14ac:dyDescent="0.25">
      <c r="A159" s="109">
        <v>4</v>
      </c>
      <c r="B159" s="109">
        <v>5</v>
      </c>
      <c r="C159" s="169">
        <f>SUMIFS(Staff_Kirk_NHDD!P:P,Staff_Kirk_NHDD!A:A,A159,Staff_Kirk_NHDD!B:B,B159)</f>
        <v>22.445579450418155</v>
      </c>
      <c r="D159" s="151" t="str">
        <f t="shared" si="4"/>
        <v>45</v>
      </c>
      <c r="F159" s="115"/>
      <c r="H159" s="109">
        <v>4</v>
      </c>
      <c r="I159" s="109">
        <v>5</v>
      </c>
      <c r="J159" s="170">
        <f>SUMIFS(Staff_CGI_NHDD!P:P,Staff_CGI_NHDD!A:A,H159,Staff_CGI_NHDD!B:B,I159)</f>
        <v>14.646451612903228</v>
      </c>
      <c r="K159" s="6" t="str">
        <f t="shared" si="5"/>
        <v>45</v>
      </c>
    </row>
    <row r="160" spans="1:11" x14ac:dyDescent="0.25">
      <c r="A160" s="109">
        <v>4</v>
      </c>
      <c r="B160" s="109">
        <v>6</v>
      </c>
      <c r="C160" s="169">
        <f>SUMIFS(Staff_Kirk_NHDD!P:P,Staff_Kirk_NHDD!A:A,A160,Staff_Kirk_NHDD!B:B,B160)</f>
        <v>13.166111111111112</v>
      </c>
      <c r="D160" s="151" t="str">
        <f t="shared" si="4"/>
        <v>46</v>
      </c>
      <c r="F160" s="115"/>
      <c r="H160" s="109">
        <v>4</v>
      </c>
      <c r="I160" s="109">
        <v>6</v>
      </c>
      <c r="J160" s="170">
        <f>SUMIFS(Staff_CGI_NHDD!P:P,Staff_CGI_NHDD!A:A,H160,Staff_CGI_NHDD!B:B,I160)</f>
        <v>10.488703703703704</v>
      </c>
      <c r="K160" s="6" t="str">
        <f t="shared" si="5"/>
        <v>46</v>
      </c>
    </row>
    <row r="161" spans="1:11" x14ac:dyDescent="0.25">
      <c r="A161" s="109">
        <v>4</v>
      </c>
      <c r="B161" s="109">
        <v>7</v>
      </c>
      <c r="C161" s="169">
        <f>SUMIFS(Staff_Kirk_NHDD!P:P,Staff_Kirk_NHDD!A:A,A161,Staff_Kirk_NHDD!B:B,B161)</f>
        <v>26.74902031063322</v>
      </c>
      <c r="D161" s="151" t="str">
        <f t="shared" si="4"/>
        <v>47</v>
      </c>
      <c r="F161" s="115"/>
      <c r="H161" s="109">
        <v>4</v>
      </c>
      <c r="I161" s="109">
        <v>7</v>
      </c>
      <c r="J161" s="170">
        <f>SUMIFS(Staff_CGI_NHDD!P:P,Staff_CGI_NHDD!A:A,H161,Staff_CGI_NHDD!B:B,I161)</f>
        <v>22.497759856630822</v>
      </c>
      <c r="K161" s="6" t="str">
        <f t="shared" si="5"/>
        <v>47</v>
      </c>
    </row>
    <row r="162" spans="1:11" x14ac:dyDescent="0.25">
      <c r="A162" s="109">
        <v>4</v>
      </c>
      <c r="B162" s="109">
        <v>8</v>
      </c>
      <c r="C162" s="169">
        <f>SUMIFS(Staff_Kirk_NHDD!P:P,Staff_Kirk_NHDD!A:A,A162,Staff_Kirk_NHDD!B:B,B162)</f>
        <v>24.935830346475502</v>
      </c>
      <c r="D162" s="151" t="str">
        <f t="shared" si="4"/>
        <v>48</v>
      </c>
      <c r="F162" s="115"/>
      <c r="H162" s="109">
        <v>4</v>
      </c>
      <c r="I162" s="109">
        <v>8</v>
      </c>
      <c r="J162" s="170">
        <f>SUMIFS(Staff_CGI_NHDD!P:P,Staff_CGI_NHDD!A:A,H162,Staff_CGI_NHDD!B:B,I162)</f>
        <v>26.646851851851856</v>
      </c>
      <c r="K162" s="6" t="str">
        <f t="shared" si="5"/>
        <v>48</v>
      </c>
    </row>
    <row r="163" spans="1:11" x14ac:dyDescent="0.25">
      <c r="A163" s="109">
        <v>4</v>
      </c>
      <c r="B163" s="109">
        <v>9</v>
      </c>
      <c r="C163" s="169">
        <f>SUMIFS(Staff_Kirk_NHDD!P:P,Staff_Kirk_NHDD!A:A,A163,Staff_Kirk_NHDD!B:B,B163)</f>
        <v>20.053518518518512</v>
      </c>
      <c r="D163" s="151" t="str">
        <f t="shared" si="4"/>
        <v>49</v>
      </c>
      <c r="F163" s="115"/>
      <c r="H163" s="109">
        <v>4</v>
      </c>
      <c r="I163" s="109">
        <v>9</v>
      </c>
      <c r="J163" s="170">
        <f>SUMIFS(Staff_CGI_NHDD!P:P,Staff_CGI_NHDD!A:A,H163,Staff_CGI_NHDD!B:B,I163)</f>
        <v>12.792407407407405</v>
      </c>
      <c r="K163" s="6" t="str">
        <f t="shared" si="5"/>
        <v>49</v>
      </c>
    </row>
    <row r="164" spans="1:11" x14ac:dyDescent="0.25">
      <c r="A164" s="109">
        <v>4</v>
      </c>
      <c r="B164" s="109">
        <v>10</v>
      </c>
      <c r="C164" s="169">
        <f>SUMIFS(Staff_Kirk_NHDD!P:P,Staff_Kirk_NHDD!A:A,A164,Staff_Kirk_NHDD!B:B,B164)</f>
        <v>19.188333333333329</v>
      </c>
      <c r="D164" s="151" t="str">
        <f t="shared" si="4"/>
        <v>410</v>
      </c>
      <c r="F164" s="115"/>
      <c r="H164" s="109">
        <v>4</v>
      </c>
      <c r="I164" s="109">
        <v>10</v>
      </c>
      <c r="J164" s="170">
        <f>SUMIFS(Staff_CGI_NHDD!P:P,Staff_CGI_NHDD!A:A,H164,Staff_CGI_NHDD!B:B,I164)</f>
        <v>11.972777777777781</v>
      </c>
      <c r="K164" s="6" t="str">
        <f t="shared" si="5"/>
        <v>410</v>
      </c>
    </row>
    <row r="165" spans="1:11" x14ac:dyDescent="0.25">
      <c r="A165" s="109">
        <v>4</v>
      </c>
      <c r="B165" s="109">
        <v>11</v>
      </c>
      <c r="C165" s="169">
        <f>SUMIFS(Staff_Kirk_NHDD!P:P,Staff_Kirk_NHDD!A:A,A165,Staff_Kirk_NHDD!B:B,B165)</f>
        <v>15.445925925925923</v>
      </c>
      <c r="D165" s="151" t="str">
        <f t="shared" si="4"/>
        <v>411</v>
      </c>
      <c r="F165" s="115"/>
      <c r="H165" s="109">
        <v>4</v>
      </c>
      <c r="I165" s="109">
        <v>11</v>
      </c>
      <c r="J165" s="170">
        <f>SUMIFS(Staff_CGI_NHDD!P:P,Staff_CGI_NHDD!A:A,H165,Staff_CGI_NHDD!B:B,I165)</f>
        <v>7.9440740740740754</v>
      </c>
      <c r="K165" s="6" t="str">
        <f t="shared" si="5"/>
        <v>411</v>
      </c>
    </row>
    <row r="166" spans="1:11" x14ac:dyDescent="0.25">
      <c r="A166" s="109">
        <v>4</v>
      </c>
      <c r="B166" s="109">
        <v>12</v>
      </c>
      <c r="C166" s="169">
        <f>SUMIFS(Staff_Kirk_NHDD!P:P,Staff_Kirk_NHDD!A:A,A166,Staff_Kirk_NHDD!B:B,B166)</f>
        <v>1.0690740740740743</v>
      </c>
      <c r="D166" s="151" t="str">
        <f t="shared" si="4"/>
        <v>412</v>
      </c>
      <c r="F166" s="115"/>
      <c r="H166" s="109">
        <v>4</v>
      </c>
      <c r="I166" s="109">
        <v>12</v>
      </c>
      <c r="J166" s="170">
        <f>SUMIFS(Staff_CGI_NHDD!P:P,Staff_CGI_NHDD!A:A,H166,Staff_CGI_NHDD!B:B,I166)</f>
        <v>0</v>
      </c>
      <c r="K166" s="6" t="str">
        <f t="shared" si="5"/>
        <v>412</v>
      </c>
    </row>
    <row r="167" spans="1:11" x14ac:dyDescent="0.25">
      <c r="A167" s="109">
        <v>4</v>
      </c>
      <c r="B167" s="109">
        <v>13</v>
      </c>
      <c r="C167" s="169">
        <f>SUMIFS(Staff_Kirk_NHDD!P:P,Staff_Kirk_NHDD!A:A,A167,Staff_Kirk_NHDD!B:B,B167)</f>
        <v>0</v>
      </c>
      <c r="D167" s="151" t="str">
        <f t="shared" si="4"/>
        <v>413</v>
      </c>
      <c r="F167" s="115"/>
      <c r="H167" s="109">
        <v>4</v>
      </c>
      <c r="I167" s="109">
        <v>13</v>
      </c>
      <c r="J167" s="170">
        <f>SUMIFS(Staff_CGI_NHDD!P:P,Staff_CGI_NHDD!A:A,H167,Staff_CGI_NHDD!B:B,I167)</f>
        <v>0</v>
      </c>
      <c r="K167" s="6" t="str">
        <f t="shared" si="5"/>
        <v>413</v>
      </c>
    </row>
    <row r="168" spans="1:11" x14ac:dyDescent="0.25">
      <c r="A168" s="109">
        <v>4</v>
      </c>
      <c r="B168" s="109">
        <v>14</v>
      </c>
      <c r="C168" s="169">
        <f>SUMIFS(Staff_Kirk_NHDD!P:P,Staff_Kirk_NHDD!A:A,A168,Staff_Kirk_NHDD!B:B,B168)</f>
        <v>0</v>
      </c>
      <c r="D168" s="151" t="str">
        <f t="shared" si="4"/>
        <v>414</v>
      </c>
      <c r="F168" s="115"/>
      <c r="H168" s="109">
        <v>4</v>
      </c>
      <c r="I168" s="109">
        <v>14</v>
      </c>
      <c r="J168" s="170">
        <f>SUMIFS(Staff_CGI_NHDD!P:P,Staff_CGI_NHDD!A:A,H168,Staff_CGI_NHDD!B:B,I168)</f>
        <v>4.481851851851852</v>
      </c>
      <c r="K168" s="6" t="str">
        <f t="shared" si="5"/>
        <v>414</v>
      </c>
    </row>
    <row r="169" spans="1:11" x14ac:dyDescent="0.25">
      <c r="A169" s="109">
        <v>4</v>
      </c>
      <c r="B169" s="109">
        <v>15</v>
      </c>
      <c r="C169" s="169">
        <f>SUMIFS(Staff_Kirk_NHDD!P:P,Staff_Kirk_NHDD!A:A,A169,Staff_Kirk_NHDD!B:B,B169)</f>
        <v>6.3938888888888892</v>
      </c>
      <c r="D169" s="151" t="str">
        <f t="shared" si="4"/>
        <v>415</v>
      </c>
      <c r="F169" s="115"/>
      <c r="H169" s="109">
        <v>4</v>
      </c>
      <c r="I169" s="109">
        <v>15</v>
      </c>
      <c r="J169" s="170">
        <f>SUMIFS(Staff_CGI_NHDD!P:P,Staff_CGI_NHDD!A:A,H169,Staff_CGI_NHDD!B:B,I169)</f>
        <v>18.40574074074074</v>
      </c>
      <c r="K169" s="6" t="str">
        <f t="shared" si="5"/>
        <v>415</v>
      </c>
    </row>
    <row r="170" spans="1:11" x14ac:dyDescent="0.25">
      <c r="A170" s="109">
        <v>4</v>
      </c>
      <c r="B170" s="109">
        <v>16</v>
      </c>
      <c r="C170" s="169">
        <f>SUMIFS(Staff_Kirk_NHDD!P:P,Staff_Kirk_NHDD!A:A,A170,Staff_Kirk_NHDD!B:B,B170)</f>
        <v>21.317777777777781</v>
      </c>
      <c r="D170" s="151" t="str">
        <f t="shared" si="4"/>
        <v>416</v>
      </c>
      <c r="F170" s="115"/>
      <c r="H170" s="109">
        <v>4</v>
      </c>
      <c r="I170" s="109">
        <v>16</v>
      </c>
      <c r="J170" s="170">
        <f>SUMIFS(Staff_CGI_NHDD!P:P,Staff_CGI_NHDD!A:A,H170,Staff_CGI_NHDD!B:B,I170)</f>
        <v>15.649988052568695</v>
      </c>
      <c r="K170" s="6" t="str">
        <f t="shared" si="5"/>
        <v>416</v>
      </c>
    </row>
    <row r="171" spans="1:11" x14ac:dyDescent="0.25">
      <c r="A171" s="109">
        <v>4</v>
      </c>
      <c r="B171" s="109">
        <v>17</v>
      </c>
      <c r="C171" s="169">
        <f>SUMIFS(Staff_Kirk_NHDD!P:P,Staff_Kirk_NHDD!A:A,A171,Staff_Kirk_NHDD!B:B,B171)</f>
        <v>17.985507765830349</v>
      </c>
      <c r="D171" s="151" t="str">
        <f t="shared" si="4"/>
        <v>417</v>
      </c>
      <c r="F171" s="115"/>
      <c r="H171" s="109">
        <v>4</v>
      </c>
      <c r="I171" s="109">
        <v>17</v>
      </c>
      <c r="J171" s="170">
        <f>SUMIFS(Staff_CGI_NHDD!P:P,Staff_CGI_NHDD!A:A,H171,Staff_CGI_NHDD!B:B,I171)</f>
        <v>9.6959259259259252</v>
      </c>
      <c r="K171" s="6" t="str">
        <f t="shared" si="5"/>
        <v>417</v>
      </c>
    </row>
    <row r="172" spans="1:11" x14ac:dyDescent="0.25">
      <c r="A172" s="109">
        <v>4</v>
      </c>
      <c r="B172" s="109">
        <v>18</v>
      </c>
      <c r="C172" s="169">
        <f>SUMIFS(Staff_Kirk_NHDD!P:P,Staff_Kirk_NHDD!A:A,A172,Staff_Kirk_NHDD!B:B,B172)</f>
        <v>16.281535244922338</v>
      </c>
      <c r="D172" s="151" t="str">
        <f t="shared" si="4"/>
        <v>418</v>
      </c>
      <c r="F172" s="115"/>
      <c r="H172" s="109">
        <v>4</v>
      </c>
      <c r="I172" s="109">
        <v>18</v>
      </c>
      <c r="J172" s="170">
        <f>SUMIFS(Staff_CGI_NHDD!P:P,Staff_CGI_NHDD!A:A,H172,Staff_CGI_NHDD!B:B,I172)</f>
        <v>0</v>
      </c>
      <c r="K172" s="6" t="str">
        <f t="shared" si="5"/>
        <v>418</v>
      </c>
    </row>
    <row r="173" spans="1:11" x14ac:dyDescent="0.25">
      <c r="A173" s="109">
        <v>4</v>
      </c>
      <c r="B173" s="109">
        <v>19</v>
      </c>
      <c r="C173" s="169">
        <f>SUMIFS(Staff_Kirk_NHDD!P:P,Staff_Kirk_NHDD!A:A,A173,Staff_Kirk_NHDD!B:B,B173)</f>
        <v>17.138888888888893</v>
      </c>
      <c r="D173" s="151" t="str">
        <f t="shared" si="4"/>
        <v>419</v>
      </c>
      <c r="F173" s="115"/>
      <c r="H173" s="109">
        <v>4</v>
      </c>
      <c r="I173" s="109">
        <v>19</v>
      </c>
      <c r="J173" s="170">
        <f>SUMIFS(Staff_CGI_NHDD!P:P,Staff_CGI_NHDD!A:A,H173,Staff_CGI_NHDD!B:B,I173)</f>
        <v>11.266666666666667</v>
      </c>
      <c r="K173" s="6" t="str">
        <f t="shared" si="5"/>
        <v>419</v>
      </c>
    </row>
    <row r="174" spans="1:11" x14ac:dyDescent="0.25">
      <c r="A174" s="109">
        <v>4</v>
      </c>
      <c r="B174" s="109">
        <v>20</v>
      </c>
      <c r="C174" s="169">
        <f>SUMIFS(Staff_Kirk_NHDD!P:P,Staff_Kirk_NHDD!A:A,A174,Staff_Kirk_NHDD!B:B,B174)</f>
        <v>14.683518518518516</v>
      </c>
      <c r="D174" s="151" t="str">
        <f t="shared" si="4"/>
        <v>420</v>
      </c>
      <c r="F174" s="115"/>
      <c r="H174" s="109">
        <v>4</v>
      </c>
      <c r="I174" s="109">
        <v>20</v>
      </c>
      <c r="J174" s="170">
        <f>SUMIFS(Staff_CGI_NHDD!P:P,Staff_CGI_NHDD!A:A,H174,Staff_CGI_NHDD!B:B,I174)</f>
        <v>8.7870370370370381</v>
      </c>
      <c r="K174" s="6" t="str">
        <f t="shared" si="5"/>
        <v>420</v>
      </c>
    </row>
    <row r="175" spans="1:11" x14ac:dyDescent="0.25">
      <c r="A175" s="109">
        <v>4</v>
      </c>
      <c r="B175" s="109">
        <v>21</v>
      </c>
      <c r="C175" s="169">
        <f>SUMIFS(Staff_Kirk_NHDD!P:P,Staff_Kirk_NHDD!A:A,A175,Staff_Kirk_NHDD!B:B,B175)</f>
        <v>12.333333333333334</v>
      </c>
      <c r="D175" s="151" t="str">
        <f t="shared" si="4"/>
        <v>421</v>
      </c>
      <c r="F175" s="115"/>
      <c r="H175" s="109">
        <v>4</v>
      </c>
      <c r="I175" s="109">
        <v>21</v>
      </c>
      <c r="J175" s="170">
        <f>SUMIFS(Staff_CGI_NHDD!P:P,Staff_CGI_NHDD!A:A,H175,Staff_CGI_NHDD!B:B,I175)</f>
        <v>1.7433333333333338</v>
      </c>
      <c r="K175" s="6" t="str">
        <f t="shared" si="5"/>
        <v>421</v>
      </c>
    </row>
    <row r="176" spans="1:11" x14ac:dyDescent="0.25">
      <c r="A176" s="109">
        <v>4</v>
      </c>
      <c r="B176" s="109">
        <v>22</v>
      </c>
      <c r="C176" s="169">
        <f>SUMIFS(Staff_Kirk_NHDD!P:P,Staff_Kirk_NHDD!A:A,A176,Staff_Kirk_NHDD!B:B,B176)</f>
        <v>9.6188888888888879</v>
      </c>
      <c r="D176" s="151" t="str">
        <f t="shared" si="4"/>
        <v>422</v>
      </c>
      <c r="F176" s="115"/>
      <c r="H176" s="109">
        <v>4</v>
      </c>
      <c r="I176" s="109">
        <v>22</v>
      </c>
      <c r="J176" s="170">
        <f>SUMIFS(Staff_CGI_NHDD!P:P,Staff_CGI_NHDD!A:A,H176,Staff_CGI_NHDD!B:B,I176)</f>
        <v>0</v>
      </c>
      <c r="K176" s="6" t="str">
        <f t="shared" si="5"/>
        <v>422</v>
      </c>
    </row>
    <row r="177" spans="1:11" x14ac:dyDescent="0.25">
      <c r="A177" s="109">
        <v>4</v>
      </c>
      <c r="B177" s="109">
        <v>23</v>
      </c>
      <c r="C177" s="169">
        <f>SUMIFS(Staff_Kirk_NHDD!P:P,Staff_Kirk_NHDD!A:A,A177,Staff_Kirk_NHDD!B:B,B177)</f>
        <v>4.2124074074074072</v>
      </c>
      <c r="D177" s="151" t="str">
        <f t="shared" si="4"/>
        <v>423</v>
      </c>
      <c r="F177" s="115"/>
      <c r="H177" s="109">
        <v>4</v>
      </c>
      <c r="I177" s="109">
        <v>23</v>
      </c>
      <c r="J177" s="170">
        <f>SUMIFS(Staff_CGI_NHDD!P:P,Staff_CGI_NHDD!A:A,H177,Staff_CGI_NHDD!B:B,I177)</f>
        <v>0</v>
      </c>
      <c r="K177" s="6" t="str">
        <f t="shared" si="5"/>
        <v>423</v>
      </c>
    </row>
    <row r="178" spans="1:11" x14ac:dyDescent="0.25">
      <c r="A178" s="109">
        <v>4</v>
      </c>
      <c r="B178" s="109">
        <v>24</v>
      </c>
      <c r="C178" s="169">
        <f>SUMIFS(Staff_Kirk_NHDD!P:P,Staff_Kirk_NHDD!A:A,A178,Staff_Kirk_NHDD!B:B,B178)</f>
        <v>5.4016666666666673</v>
      </c>
      <c r="D178" s="151" t="str">
        <f t="shared" si="4"/>
        <v>424</v>
      </c>
      <c r="F178" s="115"/>
      <c r="H178" s="109">
        <v>4</v>
      </c>
      <c r="I178" s="109">
        <v>24</v>
      </c>
      <c r="J178" s="170">
        <f>SUMIFS(Staff_CGI_NHDD!P:P,Staff_CGI_NHDD!A:A,H178,Staff_CGI_NHDD!B:B,I178)</f>
        <v>3.5664277180406212</v>
      </c>
      <c r="K178" s="6" t="str">
        <f t="shared" si="5"/>
        <v>424</v>
      </c>
    </row>
    <row r="179" spans="1:11" x14ac:dyDescent="0.25">
      <c r="A179" s="109">
        <v>4</v>
      </c>
      <c r="B179" s="109">
        <v>25</v>
      </c>
      <c r="C179" s="169">
        <f>SUMIFS(Staff_Kirk_NHDD!P:P,Staff_Kirk_NHDD!A:A,A179,Staff_Kirk_NHDD!B:B,B179)</f>
        <v>9.4444444444443821E-3</v>
      </c>
      <c r="D179" s="151" t="str">
        <f t="shared" si="4"/>
        <v>425</v>
      </c>
      <c r="F179" s="115"/>
      <c r="H179" s="109">
        <v>4</v>
      </c>
      <c r="I179" s="109">
        <v>25</v>
      </c>
      <c r="J179" s="170">
        <f>SUMIFS(Staff_CGI_NHDD!P:P,Staff_CGI_NHDD!A:A,H179,Staff_CGI_NHDD!B:B,I179)</f>
        <v>0.7683333333333332</v>
      </c>
      <c r="K179" s="6" t="str">
        <f t="shared" si="5"/>
        <v>425</v>
      </c>
    </row>
    <row r="180" spans="1:11" x14ac:dyDescent="0.25">
      <c r="A180" s="109">
        <v>4</v>
      </c>
      <c r="B180" s="109">
        <v>26</v>
      </c>
      <c r="C180" s="169">
        <f>SUMIFS(Staff_Kirk_NHDD!P:P,Staff_Kirk_NHDD!A:A,A180,Staff_Kirk_NHDD!B:B,B180)</f>
        <v>11.424444444444445</v>
      </c>
      <c r="D180" s="151" t="str">
        <f t="shared" si="4"/>
        <v>426</v>
      </c>
      <c r="F180" s="115"/>
      <c r="H180" s="109">
        <v>4</v>
      </c>
      <c r="I180" s="109">
        <v>26</v>
      </c>
      <c r="J180" s="170">
        <f>SUMIFS(Staff_CGI_NHDD!P:P,Staff_CGI_NHDD!A:A,H180,Staff_CGI_NHDD!B:B,I180)</f>
        <v>8.1666666666666762E-2</v>
      </c>
      <c r="K180" s="6" t="str">
        <f t="shared" si="5"/>
        <v>426</v>
      </c>
    </row>
    <row r="181" spans="1:11" x14ac:dyDescent="0.25">
      <c r="A181" s="109">
        <v>4</v>
      </c>
      <c r="B181" s="109">
        <v>27</v>
      </c>
      <c r="C181" s="169">
        <f>SUMIFS(Staff_Kirk_NHDD!P:P,Staff_Kirk_NHDD!A:A,A181,Staff_Kirk_NHDD!B:B,B181)</f>
        <v>7.5681481481481452</v>
      </c>
      <c r="D181" s="151" t="str">
        <f t="shared" si="4"/>
        <v>427</v>
      </c>
      <c r="F181" s="115"/>
      <c r="H181" s="109">
        <v>4</v>
      </c>
      <c r="I181" s="109">
        <v>27</v>
      </c>
      <c r="J181" s="170">
        <f>SUMIFS(Staff_CGI_NHDD!P:P,Staff_CGI_NHDD!A:A,H181,Staff_CGI_NHDD!B:B,I181)</f>
        <v>0</v>
      </c>
      <c r="K181" s="6" t="str">
        <f t="shared" si="5"/>
        <v>427</v>
      </c>
    </row>
    <row r="182" spans="1:11" x14ac:dyDescent="0.25">
      <c r="A182" s="109">
        <v>4</v>
      </c>
      <c r="B182" s="109">
        <v>28</v>
      </c>
      <c r="C182" s="169">
        <f>SUMIFS(Staff_Kirk_NHDD!P:P,Staff_Kirk_NHDD!A:A,A182,Staff_Kirk_NHDD!B:B,B182)</f>
        <v>2.7270370370370371</v>
      </c>
      <c r="D182" s="151" t="str">
        <f t="shared" si="4"/>
        <v>428</v>
      </c>
      <c r="F182" s="115"/>
      <c r="H182" s="109">
        <v>4</v>
      </c>
      <c r="I182" s="109">
        <v>28</v>
      </c>
      <c r="J182" s="170">
        <f>SUMIFS(Staff_CGI_NHDD!P:P,Staff_CGI_NHDD!A:A,H182,Staff_CGI_NHDD!B:B,I182)</f>
        <v>5.4911111111111106</v>
      </c>
      <c r="K182" s="6" t="str">
        <f t="shared" si="5"/>
        <v>428</v>
      </c>
    </row>
    <row r="183" spans="1:11" x14ac:dyDescent="0.25">
      <c r="A183" s="109">
        <v>4</v>
      </c>
      <c r="B183" s="109">
        <v>29</v>
      </c>
      <c r="C183" s="169">
        <f>SUMIFS(Staff_Kirk_NHDD!P:P,Staff_Kirk_NHDD!A:A,A183,Staff_Kirk_NHDD!B:B,B183)</f>
        <v>10.569814814814814</v>
      </c>
      <c r="D183" s="151" t="str">
        <f t="shared" si="4"/>
        <v>429</v>
      </c>
      <c r="F183" s="115"/>
      <c r="H183" s="109">
        <v>4</v>
      </c>
      <c r="I183" s="109">
        <v>29</v>
      </c>
      <c r="J183" s="170">
        <f>SUMIFS(Staff_CGI_NHDD!P:P,Staff_CGI_NHDD!A:A,H183,Staff_CGI_NHDD!B:B,I183)</f>
        <v>7.1994444444444445</v>
      </c>
      <c r="K183" s="6" t="str">
        <f t="shared" si="5"/>
        <v>429</v>
      </c>
    </row>
    <row r="184" spans="1:11" x14ac:dyDescent="0.25">
      <c r="A184" s="109">
        <v>4</v>
      </c>
      <c r="B184" s="109">
        <v>30</v>
      </c>
      <c r="C184" s="169">
        <f>SUMIFS(Staff_Kirk_NHDD!P:P,Staff_Kirk_NHDD!A:A,A184,Staff_Kirk_NHDD!B:B,B184)</f>
        <v>8.7196296296296278</v>
      </c>
      <c r="D184" s="151" t="str">
        <f t="shared" si="4"/>
        <v>430</v>
      </c>
      <c r="F184" s="115"/>
      <c r="H184" s="109">
        <v>4</v>
      </c>
      <c r="I184" s="109">
        <v>30</v>
      </c>
      <c r="J184" s="170">
        <f>SUMIFS(Staff_CGI_NHDD!P:P,Staff_CGI_NHDD!A:A,H184,Staff_CGI_NHDD!B:B,I184)</f>
        <v>6.4081481481481477</v>
      </c>
      <c r="K184" s="6" t="str">
        <f t="shared" si="5"/>
        <v>430</v>
      </c>
    </row>
    <row r="185" spans="1:11" x14ac:dyDescent="0.25">
      <c r="A185" s="109">
        <v>5</v>
      </c>
      <c r="B185" s="109">
        <v>1</v>
      </c>
      <c r="C185" s="169">
        <f>SUMIFS(Staff_Kirk_NHDD!P:P,Staff_Kirk_NHDD!A:A,A185,Staff_Kirk_NHDD!B:B,B185)</f>
        <v>17.361827956989249</v>
      </c>
      <c r="D185" s="151" t="str">
        <f t="shared" si="4"/>
        <v>51</v>
      </c>
      <c r="F185" s="115"/>
      <c r="H185" s="109">
        <v>5</v>
      </c>
      <c r="I185" s="109">
        <v>1</v>
      </c>
      <c r="J185" s="170">
        <f>SUMIFS(Staff_CGI_NHDD!P:P,Staff_CGI_NHDD!A:A,H185,Staff_CGI_NHDD!B:B,I185)</f>
        <v>14.215089605734764</v>
      </c>
      <c r="K185" s="6" t="str">
        <f t="shared" si="5"/>
        <v>51</v>
      </c>
    </row>
    <row r="186" spans="1:11" x14ac:dyDescent="0.25">
      <c r="A186" s="109">
        <v>5</v>
      </c>
      <c r="B186" s="109">
        <v>2</v>
      </c>
      <c r="C186" s="169">
        <f>SUMIFS(Staff_Kirk_NHDD!P:P,Staff_Kirk_NHDD!A:A,A186,Staff_Kirk_NHDD!B:B,B186)</f>
        <v>8.833333333333257E-2</v>
      </c>
      <c r="D186" s="151" t="str">
        <f t="shared" si="4"/>
        <v>52</v>
      </c>
      <c r="F186" s="115"/>
      <c r="H186" s="109">
        <v>5</v>
      </c>
      <c r="I186" s="109">
        <v>2</v>
      </c>
      <c r="J186" s="170">
        <f>SUMIFS(Staff_CGI_NHDD!P:P,Staff_CGI_NHDD!A:A,H186,Staff_CGI_NHDD!B:B,I186)</f>
        <v>2.1307347670250896</v>
      </c>
      <c r="K186" s="6" t="str">
        <f t="shared" si="5"/>
        <v>52</v>
      </c>
    </row>
    <row r="187" spans="1:11" x14ac:dyDescent="0.25">
      <c r="A187" s="109">
        <v>5</v>
      </c>
      <c r="B187" s="109">
        <v>3</v>
      </c>
      <c r="C187" s="169">
        <f>SUMIFS(Staff_Kirk_NHDD!P:P,Staff_Kirk_NHDD!A:A,A187,Staff_Kirk_NHDD!B:B,B187)</f>
        <v>0.92596774193548137</v>
      </c>
      <c r="D187" s="151" t="str">
        <f t="shared" si="4"/>
        <v>53</v>
      </c>
      <c r="F187" s="115"/>
      <c r="H187" s="109">
        <v>5</v>
      </c>
      <c r="I187" s="109">
        <v>3</v>
      </c>
      <c r="J187" s="170">
        <f>SUMIFS(Staff_CGI_NHDD!P:P,Staff_CGI_NHDD!A:A,H187,Staff_CGI_NHDD!B:B,I187)</f>
        <v>6.5186379928315397</v>
      </c>
      <c r="K187" s="6" t="str">
        <f t="shared" si="5"/>
        <v>53</v>
      </c>
    </row>
    <row r="188" spans="1:11" x14ac:dyDescent="0.25">
      <c r="A188" s="109">
        <v>5</v>
      </c>
      <c r="B188" s="109">
        <v>4</v>
      </c>
      <c r="C188" s="169">
        <f>SUMIFS(Staff_Kirk_NHDD!P:P,Staff_Kirk_NHDD!A:A,A188,Staff_Kirk_NHDD!B:B,B188)</f>
        <v>15.368243727598569</v>
      </c>
      <c r="D188" s="151" t="str">
        <f t="shared" si="4"/>
        <v>54</v>
      </c>
      <c r="F188" s="115"/>
      <c r="H188" s="109">
        <v>5</v>
      </c>
      <c r="I188" s="109">
        <v>4</v>
      </c>
      <c r="J188" s="170">
        <f>SUMIFS(Staff_CGI_NHDD!P:P,Staff_CGI_NHDD!A:A,H188,Staff_CGI_NHDD!B:B,I188)</f>
        <v>5.4779928315412167</v>
      </c>
      <c r="K188" s="6" t="str">
        <f t="shared" si="5"/>
        <v>54</v>
      </c>
    </row>
    <row r="189" spans="1:11" x14ac:dyDescent="0.25">
      <c r="A189" s="109">
        <v>5</v>
      </c>
      <c r="B189" s="109">
        <v>5</v>
      </c>
      <c r="C189" s="169">
        <f>SUMIFS(Staff_Kirk_NHDD!P:P,Staff_Kirk_NHDD!A:A,A189,Staff_Kirk_NHDD!B:B,B189)</f>
        <v>21.201254480286739</v>
      </c>
      <c r="D189" s="151" t="str">
        <f t="shared" si="4"/>
        <v>55</v>
      </c>
      <c r="F189" s="115"/>
      <c r="H189" s="109">
        <v>5</v>
      </c>
      <c r="I189" s="109">
        <v>5</v>
      </c>
      <c r="J189" s="170">
        <f>SUMIFS(Staff_CGI_NHDD!P:P,Staff_CGI_NHDD!A:A,H189,Staff_CGI_NHDD!B:B,I189)</f>
        <v>4.4746415770609307</v>
      </c>
      <c r="K189" s="6" t="str">
        <f t="shared" si="5"/>
        <v>55</v>
      </c>
    </row>
    <row r="190" spans="1:11" x14ac:dyDescent="0.25">
      <c r="A190" s="109">
        <v>5</v>
      </c>
      <c r="B190" s="109">
        <v>6</v>
      </c>
      <c r="C190" s="169">
        <f>SUMIFS(Staff_Kirk_NHDD!P:P,Staff_Kirk_NHDD!A:A,A190,Staff_Kirk_NHDD!B:B,B190)</f>
        <v>13.707939068100355</v>
      </c>
      <c r="D190" s="151" t="str">
        <f t="shared" si="4"/>
        <v>56</v>
      </c>
      <c r="F190" s="115"/>
      <c r="H190" s="109">
        <v>5</v>
      </c>
      <c r="I190" s="109">
        <v>6</v>
      </c>
      <c r="J190" s="170">
        <f>SUMIFS(Staff_CGI_NHDD!P:P,Staff_CGI_NHDD!A:A,H190,Staff_CGI_NHDD!B:B,I190)</f>
        <v>7.5496236559139733</v>
      </c>
      <c r="K190" s="6" t="str">
        <f t="shared" si="5"/>
        <v>56</v>
      </c>
    </row>
    <row r="191" spans="1:11" x14ac:dyDescent="0.25">
      <c r="A191" s="109">
        <v>5</v>
      </c>
      <c r="B191" s="109">
        <v>7</v>
      </c>
      <c r="C191" s="169">
        <f>SUMIFS(Staff_Kirk_NHDD!P:P,Staff_Kirk_NHDD!A:A,A191,Staff_Kirk_NHDD!B:B,B191)</f>
        <v>6.7132795698924737</v>
      </c>
      <c r="D191" s="151" t="str">
        <f t="shared" si="4"/>
        <v>57</v>
      </c>
      <c r="F191" s="115"/>
      <c r="H191" s="109">
        <v>5</v>
      </c>
      <c r="I191" s="109">
        <v>7</v>
      </c>
      <c r="J191" s="170">
        <f>SUMIFS(Staff_CGI_NHDD!P:P,Staff_CGI_NHDD!A:A,H191,Staff_CGI_NHDD!B:B,I191)</f>
        <v>9.0182616487455132</v>
      </c>
      <c r="K191" s="6" t="str">
        <f t="shared" si="5"/>
        <v>57</v>
      </c>
    </row>
    <row r="192" spans="1:11" x14ac:dyDescent="0.25">
      <c r="A192" s="109">
        <v>5</v>
      </c>
      <c r="B192" s="109">
        <v>8</v>
      </c>
      <c r="C192" s="169">
        <f>SUMIFS(Staff_Kirk_NHDD!P:P,Staff_Kirk_NHDD!A:A,A192,Staff_Kirk_NHDD!B:B,B192)</f>
        <v>12.2791935483871</v>
      </c>
      <c r="D192" s="151" t="str">
        <f t="shared" si="4"/>
        <v>58</v>
      </c>
      <c r="F192" s="115"/>
      <c r="H192" s="109">
        <v>5</v>
      </c>
      <c r="I192" s="109">
        <v>8</v>
      </c>
      <c r="J192" s="170">
        <f>SUMIFS(Staff_CGI_NHDD!P:P,Staff_CGI_NHDD!A:A,H192,Staff_CGI_NHDD!B:B,I192)</f>
        <v>10.856379928315413</v>
      </c>
      <c r="K192" s="6" t="str">
        <f t="shared" si="5"/>
        <v>58</v>
      </c>
    </row>
    <row r="193" spans="1:11" x14ac:dyDescent="0.25">
      <c r="A193" s="109">
        <v>5</v>
      </c>
      <c r="B193" s="109">
        <v>9</v>
      </c>
      <c r="C193" s="169">
        <f>SUMIFS(Staff_Kirk_NHDD!P:P,Staff_Kirk_NHDD!A:A,A193,Staff_Kirk_NHDD!B:B,B193)</f>
        <v>4.6554838709677409</v>
      </c>
      <c r="D193" s="151" t="str">
        <f t="shared" si="4"/>
        <v>59</v>
      </c>
      <c r="F193" s="115"/>
      <c r="H193" s="109">
        <v>5</v>
      </c>
      <c r="I193" s="109">
        <v>9</v>
      </c>
      <c r="J193" s="170">
        <f>SUMIFS(Staff_CGI_NHDD!P:P,Staff_CGI_NHDD!A:A,H193,Staff_CGI_NHDD!B:B,I193)</f>
        <v>0</v>
      </c>
      <c r="K193" s="6" t="str">
        <f t="shared" si="5"/>
        <v>59</v>
      </c>
    </row>
    <row r="194" spans="1:11" x14ac:dyDescent="0.25">
      <c r="A194" s="109">
        <v>5</v>
      </c>
      <c r="B194" s="109">
        <v>10</v>
      </c>
      <c r="C194" s="169">
        <f>SUMIFS(Staff_Kirk_NHDD!P:P,Staff_Kirk_NHDD!A:A,A194,Staff_Kirk_NHDD!B:B,B194)</f>
        <v>8.2015412186379937</v>
      </c>
      <c r="D194" s="151" t="str">
        <f t="shared" ref="D194:D257" si="6">CONCATENATE(A194,B194)</f>
        <v>510</v>
      </c>
      <c r="F194" s="115"/>
      <c r="H194" s="109">
        <v>5</v>
      </c>
      <c r="I194" s="109">
        <v>10</v>
      </c>
      <c r="J194" s="170">
        <f>SUMIFS(Staff_CGI_NHDD!P:P,Staff_CGI_NHDD!A:A,H194,Staff_CGI_NHDD!B:B,I194)</f>
        <v>3.766200716845876</v>
      </c>
      <c r="K194" s="6" t="str">
        <f t="shared" si="5"/>
        <v>510</v>
      </c>
    </row>
    <row r="195" spans="1:11" x14ac:dyDescent="0.25">
      <c r="A195" s="109">
        <v>5</v>
      </c>
      <c r="B195" s="109">
        <v>11</v>
      </c>
      <c r="C195" s="169">
        <f>SUMIFS(Staff_Kirk_NHDD!P:P,Staff_Kirk_NHDD!A:A,A195,Staff_Kirk_NHDD!B:B,B195)</f>
        <v>3.908870967741934</v>
      </c>
      <c r="D195" s="151" t="str">
        <f t="shared" si="6"/>
        <v>511</v>
      </c>
      <c r="F195" s="115"/>
      <c r="H195" s="109">
        <v>5</v>
      </c>
      <c r="I195" s="109">
        <v>11</v>
      </c>
      <c r="J195" s="170">
        <f>SUMIFS(Staff_CGI_NHDD!P:P,Staff_CGI_NHDD!A:A,H195,Staff_CGI_NHDD!B:B,I195)</f>
        <v>3.2867383512544278E-2</v>
      </c>
      <c r="K195" s="6" t="str">
        <f t="shared" si="5"/>
        <v>511</v>
      </c>
    </row>
    <row r="196" spans="1:11" x14ac:dyDescent="0.25">
      <c r="A196" s="109">
        <v>5</v>
      </c>
      <c r="B196" s="109">
        <v>12</v>
      </c>
      <c r="C196" s="169">
        <f>SUMIFS(Staff_Kirk_NHDD!P:P,Staff_Kirk_NHDD!A:A,A196,Staff_Kirk_NHDD!B:B,B196)</f>
        <v>7.4299999999999979</v>
      </c>
      <c r="D196" s="151" t="str">
        <f t="shared" si="6"/>
        <v>512</v>
      </c>
      <c r="F196" s="115"/>
      <c r="H196" s="109">
        <v>5</v>
      </c>
      <c r="I196" s="109">
        <v>12</v>
      </c>
      <c r="J196" s="170">
        <f>SUMIFS(Staff_CGI_NHDD!P:P,Staff_CGI_NHDD!A:A,H196,Staff_CGI_NHDD!B:B,I196)</f>
        <v>0</v>
      </c>
      <c r="K196" s="6" t="str">
        <f t="shared" ref="K196:K259" si="7">CONCATENATE(H196,I196)</f>
        <v>512</v>
      </c>
    </row>
    <row r="197" spans="1:11" x14ac:dyDescent="0.25">
      <c r="A197" s="109">
        <v>5</v>
      </c>
      <c r="B197" s="109">
        <v>13</v>
      </c>
      <c r="C197" s="169">
        <f>SUMIFS(Staff_Kirk_NHDD!P:P,Staff_Kirk_NHDD!A:A,A197,Staff_Kirk_NHDD!B:B,B197)</f>
        <v>10.027741935483872</v>
      </c>
      <c r="D197" s="151" t="str">
        <f t="shared" si="6"/>
        <v>513</v>
      </c>
      <c r="F197" s="115"/>
      <c r="H197" s="109">
        <v>5</v>
      </c>
      <c r="I197" s="109">
        <v>13</v>
      </c>
      <c r="J197" s="170">
        <f>SUMIFS(Staff_CGI_NHDD!P:P,Staff_CGI_NHDD!A:A,H197,Staff_CGI_NHDD!B:B,I197)</f>
        <v>0</v>
      </c>
      <c r="K197" s="6" t="str">
        <f t="shared" si="7"/>
        <v>513</v>
      </c>
    </row>
    <row r="198" spans="1:11" x14ac:dyDescent="0.25">
      <c r="A198" s="109">
        <v>5</v>
      </c>
      <c r="B198" s="109">
        <v>14</v>
      </c>
      <c r="C198" s="169">
        <f>SUMIFS(Staff_Kirk_NHDD!P:P,Staff_Kirk_NHDD!A:A,A198,Staff_Kirk_NHDD!B:B,B198)</f>
        <v>0</v>
      </c>
      <c r="D198" s="151" t="str">
        <f t="shared" si="6"/>
        <v>514</v>
      </c>
      <c r="F198" s="115"/>
      <c r="H198" s="109">
        <v>5</v>
      </c>
      <c r="I198" s="109">
        <v>14</v>
      </c>
      <c r="J198" s="170">
        <f>SUMIFS(Staff_CGI_NHDD!P:P,Staff_CGI_NHDD!A:A,H198,Staff_CGI_NHDD!B:B,I198)</f>
        <v>0</v>
      </c>
      <c r="K198" s="6" t="str">
        <f t="shared" si="7"/>
        <v>514</v>
      </c>
    </row>
    <row r="199" spans="1:11" x14ac:dyDescent="0.25">
      <c r="A199" s="109">
        <v>5</v>
      </c>
      <c r="B199" s="109">
        <v>15</v>
      </c>
      <c r="C199" s="169">
        <f>SUMIFS(Staff_Kirk_NHDD!P:P,Staff_Kirk_NHDD!A:A,A199,Staff_Kirk_NHDD!B:B,B199)</f>
        <v>0</v>
      </c>
      <c r="D199" s="151" t="str">
        <f t="shared" si="6"/>
        <v>515</v>
      </c>
      <c r="F199" s="115"/>
      <c r="H199" s="109">
        <v>5</v>
      </c>
      <c r="I199" s="109">
        <v>15</v>
      </c>
      <c r="J199" s="170">
        <f>SUMIFS(Staff_CGI_NHDD!P:P,Staff_CGI_NHDD!A:A,H199,Staff_CGI_NHDD!B:B,I199)</f>
        <v>0</v>
      </c>
      <c r="K199" s="6" t="str">
        <f t="shared" si="7"/>
        <v>515</v>
      </c>
    </row>
    <row r="200" spans="1:11" x14ac:dyDescent="0.25">
      <c r="A200" s="109">
        <v>5</v>
      </c>
      <c r="B200" s="109">
        <v>16</v>
      </c>
      <c r="C200" s="169">
        <f>SUMIFS(Staff_Kirk_NHDD!P:P,Staff_Kirk_NHDD!A:A,A200,Staff_Kirk_NHDD!B:B,B200)</f>
        <v>5.264462365591398</v>
      </c>
      <c r="D200" s="151" t="str">
        <f t="shared" si="6"/>
        <v>516</v>
      </c>
      <c r="F200" s="115"/>
      <c r="H200" s="109">
        <v>5</v>
      </c>
      <c r="I200" s="109">
        <v>16</v>
      </c>
      <c r="J200" s="170">
        <f>SUMIFS(Staff_CGI_NHDD!P:P,Staff_CGI_NHDD!A:A,H200,Staff_CGI_NHDD!B:B,I200)</f>
        <v>0</v>
      </c>
      <c r="K200" s="6" t="str">
        <f t="shared" si="7"/>
        <v>516</v>
      </c>
    </row>
    <row r="201" spans="1:11" x14ac:dyDescent="0.25">
      <c r="A201" s="109">
        <v>5</v>
      </c>
      <c r="B201" s="109">
        <v>17</v>
      </c>
      <c r="C201" s="169">
        <f>SUMIFS(Staff_Kirk_NHDD!P:P,Staff_Kirk_NHDD!A:A,A201,Staff_Kirk_NHDD!B:B,B201)</f>
        <v>2.4845698924731172</v>
      </c>
      <c r="D201" s="151" t="str">
        <f t="shared" si="6"/>
        <v>517</v>
      </c>
      <c r="F201" s="115"/>
      <c r="H201" s="109">
        <v>5</v>
      </c>
      <c r="I201" s="109">
        <v>17</v>
      </c>
      <c r="J201" s="170">
        <f>SUMIFS(Staff_CGI_NHDD!P:P,Staff_CGI_NHDD!A:A,H201,Staff_CGI_NHDD!B:B,I201)</f>
        <v>0</v>
      </c>
      <c r="K201" s="6" t="str">
        <f t="shared" si="7"/>
        <v>517</v>
      </c>
    </row>
    <row r="202" spans="1:11" x14ac:dyDescent="0.25">
      <c r="A202" s="109">
        <v>5</v>
      </c>
      <c r="B202" s="109">
        <v>18</v>
      </c>
      <c r="C202" s="169">
        <f>SUMIFS(Staff_Kirk_NHDD!P:P,Staff_Kirk_NHDD!A:A,A202,Staff_Kirk_NHDD!B:B,B202)</f>
        <v>0</v>
      </c>
      <c r="D202" s="151" t="str">
        <f t="shared" si="6"/>
        <v>518</v>
      </c>
      <c r="F202" s="115"/>
      <c r="H202" s="109">
        <v>5</v>
      </c>
      <c r="I202" s="109">
        <v>18</v>
      </c>
      <c r="J202" s="170">
        <f>SUMIFS(Staff_CGI_NHDD!P:P,Staff_CGI_NHDD!A:A,H202,Staff_CGI_NHDD!B:B,I202)</f>
        <v>2.9194623655913978</v>
      </c>
      <c r="K202" s="6" t="str">
        <f t="shared" si="7"/>
        <v>518</v>
      </c>
    </row>
    <row r="203" spans="1:11" x14ac:dyDescent="0.25">
      <c r="A203" s="109">
        <v>5</v>
      </c>
      <c r="B203" s="109">
        <v>19</v>
      </c>
      <c r="C203" s="169">
        <f>SUMIFS(Staff_Kirk_NHDD!P:P,Staff_Kirk_NHDD!A:A,A203,Staff_Kirk_NHDD!B:B,B203)</f>
        <v>11.01689964157706</v>
      </c>
      <c r="D203" s="151" t="str">
        <f t="shared" si="6"/>
        <v>519</v>
      </c>
      <c r="F203" s="115"/>
      <c r="H203" s="109">
        <v>5</v>
      </c>
      <c r="I203" s="109">
        <v>19</v>
      </c>
      <c r="J203" s="170">
        <f>SUMIFS(Staff_CGI_NHDD!P:P,Staff_CGI_NHDD!A:A,H203,Staff_CGI_NHDD!B:B,I203)</f>
        <v>0</v>
      </c>
      <c r="K203" s="6" t="str">
        <f t="shared" si="7"/>
        <v>519</v>
      </c>
    </row>
    <row r="204" spans="1:11" x14ac:dyDescent="0.25">
      <c r="A204" s="109">
        <v>5</v>
      </c>
      <c r="B204" s="109">
        <v>20</v>
      </c>
      <c r="C204" s="169">
        <f>SUMIFS(Staff_Kirk_NHDD!P:P,Staff_Kirk_NHDD!A:A,A204,Staff_Kirk_NHDD!B:B,B204)</f>
        <v>6.065878136200717</v>
      </c>
      <c r="D204" s="151" t="str">
        <f t="shared" si="6"/>
        <v>520</v>
      </c>
      <c r="F204" s="115"/>
      <c r="H204" s="109">
        <v>5</v>
      </c>
      <c r="I204" s="109">
        <v>20</v>
      </c>
      <c r="J204" s="170">
        <f>SUMIFS(Staff_CGI_NHDD!P:P,Staff_CGI_NHDD!A:A,H204,Staff_CGI_NHDD!B:B,I204)</f>
        <v>1.3013978494623686</v>
      </c>
      <c r="K204" s="6" t="str">
        <f t="shared" si="7"/>
        <v>520</v>
      </c>
    </row>
    <row r="205" spans="1:11" x14ac:dyDescent="0.25">
      <c r="A205" s="109">
        <v>5</v>
      </c>
      <c r="B205" s="109">
        <v>21</v>
      </c>
      <c r="C205" s="169">
        <f>SUMIFS(Staff_Kirk_NHDD!P:P,Staff_Kirk_NHDD!A:A,A205,Staff_Kirk_NHDD!B:B,B205)</f>
        <v>1.7857347670250883</v>
      </c>
      <c r="D205" s="151" t="str">
        <f t="shared" si="6"/>
        <v>521</v>
      </c>
      <c r="F205" s="115"/>
      <c r="H205" s="109">
        <v>5</v>
      </c>
      <c r="I205" s="109">
        <v>21</v>
      </c>
      <c r="J205" s="170">
        <f>SUMIFS(Staff_CGI_NHDD!P:P,Staff_CGI_NHDD!A:A,H205,Staff_CGI_NHDD!B:B,I205)</f>
        <v>0.57851254480286607</v>
      </c>
      <c r="K205" s="6" t="str">
        <f t="shared" si="7"/>
        <v>521</v>
      </c>
    </row>
    <row r="206" spans="1:11" x14ac:dyDescent="0.25">
      <c r="A206" s="109">
        <v>5</v>
      </c>
      <c r="B206" s="109">
        <v>22</v>
      </c>
      <c r="C206" s="169">
        <f>SUMIFS(Staff_Kirk_NHDD!P:P,Staff_Kirk_NHDD!A:A,A206,Staff_Kirk_NHDD!B:B,B206)</f>
        <v>9.1459677419354843</v>
      </c>
      <c r="D206" s="151" t="str">
        <f t="shared" si="6"/>
        <v>522</v>
      </c>
      <c r="F206" s="115"/>
      <c r="H206" s="109">
        <v>5</v>
      </c>
      <c r="I206" s="109">
        <v>22</v>
      </c>
      <c r="J206" s="170">
        <f>SUMIFS(Staff_CGI_NHDD!P:P,Staff_CGI_NHDD!A:A,H206,Staff_CGI_NHDD!B:B,I206)</f>
        <v>0</v>
      </c>
      <c r="K206" s="6" t="str">
        <f t="shared" si="7"/>
        <v>522</v>
      </c>
    </row>
    <row r="207" spans="1:11" x14ac:dyDescent="0.25">
      <c r="A207" s="109">
        <v>5</v>
      </c>
      <c r="B207" s="109">
        <v>23</v>
      </c>
      <c r="C207" s="169">
        <f>SUMIFS(Staff_Kirk_NHDD!P:P,Staff_Kirk_NHDD!A:A,A207,Staff_Kirk_NHDD!B:B,B207)</f>
        <v>3.1718279569892456</v>
      </c>
      <c r="D207" s="151" t="str">
        <f t="shared" si="6"/>
        <v>523</v>
      </c>
      <c r="F207" s="115"/>
      <c r="H207" s="109">
        <v>5</v>
      </c>
      <c r="I207" s="109">
        <v>23</v>
      </c>
      <c r="J207" s="170">
        <f>SUMIFS(Staff_CGI_NHDD!P:P,Staff_CGI_NHDD!A:A,H207,Staff_CGI_NHDD!B:B,I207)</f>
        <v>0</v>
      </c>
      <c r="K207" s="6" t="str">
        <f t="shared" si="7"/>
        <v>523</v>
      </c>
    </row>
    <row r="208" spans="1:11" x14ac:dyDescent="0.25">
      <c r="A208" s="109">
        <v>5</v>
      </c>
      <c r="B208" s="109">
        <v>24</v>
      </c>
      <c r="C208" s="169">
        <f>SUMIFS(Staff_Kirk_NHDD!P:P,Staff_Kirk_NHDD!A:A,A208,Staff_Kirk_NHDD!B:B,B208)</f>
        <v>0</v>
      </c>
      <c r="D208" s="151" t="str">
        <f t="shared" si="6"/>
        <v>524</v>
      </c>
      <c r="F208" s="115"/>
      <c r="H208" s="109">
        <v>5</v>
      </c>
      <c r="I208" s="109">
        <v>24</v>
      </c>
      <c r="J208" s="170">
        <f>SUMIFS(Staff_CGI_NHDD!P:P,Staff_CGI_NHDD!A:A,H208,Staff_CGI_NHDD!B:B,I208)</f>
        <v>0</v>
      </c>
      <c r="K208" s="6" t="str">
        <f t="shared" si="7"/>
        <v>524</v>
      </c>
    </row>
    <row r="209" spans="1:11" x14ac:dyDescent="0.25">
      <c r="A209" s="109">
        <v>5</v>
      </c>
      <c r="B209" s="109">
        <v>25</v>
      </c>
      <c r="C209" s="169">
        <f>SUMIFS(Staff_Kirk_NHDD!P:P,Staff_Kirk_NHDD!A:A,A209,Staff_Kirk_NHDD!B:B,B209)</f>
        <v>0</v>
      </c>
      <c r="D209" s="151" t="str">
        <f t="shared" si="6"/>
        <v>525</v>
      </c>
      <c r="F209" s="115"/>
      <c r="H209" s="109">
        <v>5</v>
      </c>
      <c r="I209" s="109">
        <v>25</v>
      </c>
      <c r="J209" s="170">
        <f>SUMIFS(Staff_CGI_NHDD!P:P,Staff_CGI_NHDD!A:A,H209,Staff_CGI_NHDD!B:B,I209)</f>
        <v>0</v>
      </c>
      <c r="K209" s="6" t="str">
        <f t="shared" si="7"/>
        <v>525</v>
      </c>
    </row>
    <row r="210" spans="1:11" x14ac:dyDescent="0.25">
      <c r="A210" s="109">
        <v>5</v>
      </c>
      <c r="B210" s="109">
        <v>26</v>
      </c>
      <c r="C210" s="169">
        <f>SUMIFS(Staff_Kirk_NHDD!P:P,Staff_Kirk_NHDD!A:A,A210,Staff_Kirk_NHDD!B:B,B210)</f>
        <v>0</v>
      </c>
      <c r="D210" s="151" t="str">
        <f t="shared" si="6"/>
        <v>526</v>
      </c>
      <c r="F210" s="115"/>
      <c r="H210" s="109">
        <v>5</v>
      </c>
      <c r="I210" s="109">
        <v>26</v>
      </c>
      <c r="J210" s="170">
        <f>SUMIFS(Staff_CGI_NHDD!P:P,Staff_CGI_NHDD!A:A,H210,Staff_CGI_NHDD!B:B,I210)</f>
        <v>0</v>
      </c>
      <c r="K210" s="6" t="str">
        <f t="shared" si="7"/>
        <v>526</v>
      </c>
    </row>
    <row r="211" spans="1:11" x14ac:dyDescent="0.25">
      <c r="A211" s="109">
        <v>5</v>
      </c>
      <c r="B211" s="109">
        <v>27</v>
      </c>
      <c r="C211" s="169">
        <f>SUMIFS(Staff_Kirk_NHDD!P:P,Staff_Kirk_NHDD!A:A,A211,Staff_Kirk_NHDD!B:B,B211)</f>
        <v>0</v>
      </c>
      <c r="D211" s="151" t="str">
        <f t="shared" si="6"/>
        <v>527</v>
      </c>
      <c r="F211" s="115"/>
      <c r="H211" s="109">
        <v>5</v>
      </c>
      <c r="I211" s="109">
        <v>27</v>
      </c>
      <c r="J211" s="170">
        <f>SUMIFS(Staff_CGI_NHDD!P:P,Staff_CGI_NHDD!A:A,H211,Staff_CGI_NHDD!B:B,I211)</f>
        <v>0</v>
      </c>
      <c r="K211" s="6" t="str">
        <f t="shared" si="7"/>
        <v>527</v>
      </c>
    </row>
    <row r="212" spans="1:11" x14ac:dyDescent="0.25">
      <c r="A212" s="109">
        <v>5</v>
      </c>
      <c r="B212" s="109">
        <v>28</v>
      </c>
      <c r="C212" s="169">
        <f>SUMIFS(Staff_Kirk_NHDD!P:P,Staff_Kirk_NHDD!A:A,A212,Staff_Kirk_NHDD!B:B,B212)</f>
        <v>0</v>
      </c>
      <c r="D212" s="151" t="str">
        <f t="shared" si="6"/>
        <v>528</v>
      </c>
      <c r="F212" s="115"/>
      <c r="H212" s="109">
        <v>5</v>
      </c>
      <c r="I212" s="109">
        <v>28</v>
      </c>
      <c r="J212" s="170">
        <f>SUMIFS(Staff_CGI_NHDD!P:P,Staff_CGI_NHDD!A:A,H212,Staff_CGI_NHDD!B:B,I212)</f>
        <v>0</v>
      </c>
      <c r="K212" s="6" t="str">
        <f t="shared" si="7"/>
        <v>528</v>
      </c>
    </row>
    <row r="213" spans="1:11" x14ac:dyDescent="0.25">
      <c r="A213" s="109">
        <v>5</v>
      </c>
      <c r="B213" s="109">
        <v>29</v>
      </c>
      <c r="C213" s="169">
        <f>SUMIFS(Staff_Kirk_NHDD!P:P,Staff_Kirk_NHDD!A:A,A213,Staff_Kirk_NHDD!B:B,B213)</f>
        <v>0</v>
      </c>
      <c r="D213" s="151" t="str">
        <f t="shared" si="6"/>
        <v>529</v>
      </c>
      <c r="F213" s="115"/>
      <c r="H213" s="109">
        <v>5</v>
      </c>
      <c r="I213" s="109">
        <v>29</v>
      </c>
      <c r="J213" s="170">
        <f>SUMIFS(Staff_CGI_NHDD!P:P,Staff_CGI_NHDD!A:A,H213,Staff_CGI_NHDD!B:B,I213)</f>
        <v>0</v>
      </c>
      <c r="K213" s="6" t="str">
        <f t="shared" si="7"/>
        <v>529</v>
      </c>
    </row>
    <row r="214" spans="1:11" x14ac:dyDescent="0.25">
      <c r="A214" s="109">
        <v>5</v>
      </c>
      <c r="B214" s="109">
        <v>30</v>
      </c>
      <c r="C214" s="169">
        <f>SUMIFS(Staff_Kirk_NHDD!P:P,Staff_Kirk_NHDD!A:A,A214,Staff_Kirk_NHDD!B:B,B214)</f>
        <v>0</v>
      </c>
      <c r="D214" s="151" t="str">
        <f t="shared" si="6"/>
        <v>530</v>
      </c>
      <c r="F214" s="115"/>
      <c r="H214" s="109">
        <v>5</v>
      </c>
      <c r="I214" s="109">
        <v>30</v>
      </c>
      <c r="J214" s="170">
        <f>SUMIFS(Staff_CGI_NHDD!P:P,Staff_CGI_NHDD!A:A,H214,Staff_CGI_NHDD!B:B,I214)</f>
        <v>0</v>
      </c>
      <c r="K214" s="6" t="str">
        <f t="shared" si="7"/>
        <v>530</v>
      </c>
    </row>
    <row r="215" spans="1:11" x14ac:dyDescent="0.25">
      <c r="A215" s="109">
        <v>5</v>
      </c>
      <c r="B215" s="109">
        <v>31</v>
      </c>
      <c r="C215" s="169">
        <f>SUMIFS(Staff_Kirk_NHDD!P:P,Staff_Kirk_NHDD!A:A,A215,Staff_Kirk_NHDD!B:B,B215)</f>
        <v>0</v>
      </c>
      <c r="D215" s="151" t="str">
        <f t="shared" si="6"/>
        <v>531</v>
      </c>
      <c r="F215" s="115"/>
      <c r="H215" s="109">
        <v>5</v>
      </c>
      <c r="I215" s="109">
        <v>31</v>
      </c>
      <c r="J215" s="170">
        <f>SUMIFS(Staff_CGI_NHDD!P:P,Staff_CGI_NHDD!A:A,H215,Staff_CGI_NHDD!B:B,I215)</f>
        <v>0</v>
      </c>
      <c r="K215" s="6" t="str">
        <f t="shared" si="7"/>
        <v>531</v>
      </c>
    </row>
    <row r="216" spans="1:11" x14ac:dyDescent="0.25">
      <c r="A216" s="109">
        <v>6</v>
      </c>
      <c r="B216" s="109">
        <v>1</v>
      </c>
      <c r="C216" s="169">
        <f>SUMIFS(Staff_Kirk_NHDD!P:P,Staff_Kirk_NHDD!A:A,A216,Staff_Kirk_NHDD!B:B,B216)</f>
        <v>0</v>
      </c>
      <c r="D216" s="151" t="str">
        <f t="shared" si="6"/>
        <v>61</v>
      </c>
      <c r="F216" s="115"/>
      <c r="H216" s="109">
        <v>6</v>
      </c>
      <c r="I216" s="109">
        <v>1</v>
      </c>
      <c r="J216" s="170">
        <f>SUMIFS(Staff_CGI_NHDD!P:P,Staff_CGI_NHDD!A:A,H216,Staff_CGI_NHDD!B:B,I216)</f>
        <v>0</v>
      </c>
      <c r="K216" s="6" t="str">
        <f t="shared" si="7"/>
        <v>61</v>
      </c>
    </row>
    <row r="217" spans="1:11" x14ac:dyDescent="0.25">
      <c r="A217" s="109">
        <v>6</v>
      </c>
      <c r="B217" s="109">
        <v>2</v>
      </c>
      <c r="C217" s="169">
        <f>SUMIFS(Staff_Kirk_NHDD!P:P,Staff_Kirk_NHDD!A:A,A217,Staff_Kirk_NHDD!B:B,B217)</f>
        <v>0</v>
      </c>
      <c r="D217" s="151" t="str">
        <f t="shared" si="6"/>
        <v>62</v>
      </c>
      <c r="F217" s="115"/>
      <c r="H217" s="109">
        <v>6</v>
      </c>
      <c r="I217" s="109">
        <v>2</v>
      </c>
      <c r="J217" s="170">
        <f>SUMIFS(Staff_CGI_NHDD!P:P,Staff_CGI_NHDD!A:A,H217,Staff_CGI_NHDD!B:B,I217)</f>
        <v>0</v>
      </c>
      <c r="K217" s="6" t="str">
        <f t="shared" si="7"/>
        <v>62</v>
      </c>
    </row>
    <row r="218" spans="1:11" x14ac:dyDescent="0.25">
      <c r="A218" s="109">
        <v>6</v>
      </c>
      <c r="B218" s="109">
        <v>3</v>
      </c>
      <c r="C218" s="169">
        <f>SUMIFS(Staff_Kirk_NHDD!P:P,Staff_Kirk_NHDD!A:A,A218,Staff_Kirk_NHDD!B:B,B218)</f>
        <v>0</v>
      </c>
      <c r="D218" s="151" t="str">
        <f t="shared" si="6"/>
        <v>63</v>
      </c>
      <c r="F218" s="115"/>
      <c r="H218" s="109">
        <v>6</v>
      </c>
      <c r="I218" s="109">
        <v>3</v>
      </c>
      <c r="J218" s="170">
        <f>SUMIFS(Staff_CGI_NHDD!P:P,Staff_CGI_NHDD!A:A,H218,Staff_CGI_NHDD!B:B,I218)</f>
        <v>0.10010752688172081</v>
      </c>
      <c r="K218" s="6" t="str">
        <f t="shared" si="7"/>
        <v>63</v>
      </c>
    </row>
    <row r="219" spans="1:11" x14ac:dyDescent="0.25">
      <c r="A219" s="109">
        <v>6</v>
      </c>
      <c r="B219" s="109">
        <v>4</v>
      </c>
      <c r="C219" s="169">
        <f>SUMIFS(Staff_Kirk_NHDD!P:P,Staff_Kirk_NHDD!A:A,A219,Staff_Kirk_NHDD!B:B,B219)</f>
        <v>1.612222222222222</v>
      </c>
      <c r="D219" s="151" t="str">
        <f t="shared" si="6"/>
        <v>64</v>
      </c>
      <c r="F219" s="115"/>
      <c r="H219" s="109">
        <v>6</v>
      </c>
      <c r="I219" s="109">
        <v>4</v>
      </c>
      <c r="J219" s="170">
        <f>SUMIFS(Staff_CGI_NHDD!P:P,Staff_CGI_NHDD!A:A,H219,Staff_CGI_NHDD!B:B,I219)</f>
        <v>3.4888888888888894</v>
      </c>
      <c r="K219" s="6" t="str">
        <f t="shared" si="7"/>
        <v>64</v>
      </c>
    </row>
    <row r="220" spans="1:11" x14ac:dyDescent="0.25">
      <c r="A220" s="109">
        <v>6</v>
      </c>
      <c r="B220" s="109">
        <v>5</v>
      </c>
      <c r="C220" s="169">
        <f>SUMIFS(Staff_Kirk_NHDD!P:P,Staff_Kirk_NHDD!A:A,A220,Staff_Kirk_NHDD!B:B,B220)</f>
        <v>4.877347670250896</v>
      </c>
      <c r="D220" s="151" t="str">
        <f t="shared" si="6"/>
        <v>65</v>
      </c>
      <c r="F220" s="115"/>
      <c r="H220" s="109">
        <v>6</v>
      </c>
      <c r="I220" s="109">
        <v>5</v>
      </c>
      <c r="J220" s="170">
        <f>SUMIFS(Staff_CGI_NHDD!P:P,Staff_CGI_NHDD!A:A,H220,Staff_CGI_NHDD!B:B,I220)</f>
        <v>0</v>
      </c>
      <c r="K220" s="6" t="str">
        <f t="shared" si="7"/>
        <v>65</v>
      </c>
    </row>
    <row r="221" spans="1:11" x14ac:dyDescent="0.25">
      <c r="A221" s="109">
        <v>6</v>
      </c>
      <c r="B221" s="109">
        <v>6</v>
      </c>
      <c r="C221" s="169">
        <f>SUMIFS(Staff_Kirk_NHDD!P:P,Staff_Kirk_NHDD!A:A,A221,Staff_Kirk_NHDD!B:B,B221)</f>
        <v>0</v>
      </c>
      <c r="D221" s="151" t="str">
        <f t="shared" si="6"/>
        <v>66</v>
      </c>
      <c r="F221" s="115"/>
      <c r="H221" s="109">
        <v>6</v>
      </c>
      <c r="I221" s="109">
        <v>6</v>
      </c>
      <c r="J221" s="170">
        <f>SUMIFS(Staff_CGI_NHDD!P:P,Staff_CGI_NHDD!A:A,H221,Staff_CGI_NHDD!B:B,I221)</f>
        <v>0</v>
      </c>
      <c r="K221" s="6" t="str">
        <f t="shared" si="7"/>
        <v>66</v>
      </c>
    </row>
    <row r="222" spans="1:11" x14ac:dyDescent="0.25">
      <c r="A222" s="109">
        <v>6</v>
      </c>
      <c r="B222" s="109">
        <v>7</v>
      </c>
      <c r="C222" s="169">
        <f>SUMIFS(Staff_Kirk_NHDD!P:P,Staff_Kirk_NHDD!A:A,A222,Staff_Kirk_NHDD!B:B,B222)</f>
        <v>0</v>
      </c>
      <c r="D222" s="151" t="str">
        <f t="shared" si="6"/>
        <v>67</v>
      </c>
      <c r="F222" s="115"/>
      <c r="H222" s="109">
        <v>6</v>
      </c>
      <c r="I222" s="109">
        <v>7</v>
      </c>
      <c r="J222" s="170">
        <f>SUMIFS(Staff_CGI_NHDD!P:P,Staff_CGI_NHDD!A:A,H222,Staff_CGI_NHDD!B:B,I222)</f>
        <v>0</v>
      </c>
      <c r="K222" s="6" t="str">
        <f t="shared" si="7"/>
        <v>67</v>
      </c>
    </row>
    <row r="223" spans="1:11" x14ac:dyDescent="0.25">
      <c r="A223" s="109">
        <v>6</v>
      </c>
      <c r="B223" s="109">
        <v>8</v>
      </c>
      <c r="C223" s="169">
        <f>SUMIFS(Staff_Kirk_NHDD!P:P,Staff_Kirk_NHDD!A:A,A223,Staff_Kirk_NHDD!B:B,B223)</f>
        <v>0</v>
      </c>
      <c r="D223" s="151" t="str">
        <f t="shared" si="6"/>
        <v>68</v>
      </c>
      <c r="F223" s="115"/>
      <c r="H223" s="109">
        <v>6</v>
      </c>
      <c r="I223" s="109">
        <v>8</v>
      </c>
      <c r="J223" s="170">
        <f>SUMIFS(Staff_CGI_NHDD!P:P,Staff_CGI_NHDD!A:A,H223,Staff_CGI_NHDD!B:B,I223)</f>
        <v>0</v>
      </c>
      <c r="K223" s="6" t="str">
        <f t="shared" si="7"/>
        <v>68</v>
      </c>
    </row>
    <row r="224" spans="1:11" x14ac:dyDescent="0.25">
      <c r="A224" s="109">
        <v>6</v>
      </c>
      <c r="B224" s="109">
        <v>9</v>
      </c>
      <c r="C224" s="169">
        <f>SUMIFS(Staff_Kirk_NHDD!P:P,Staff_Kirk_NHDD!A:A,A224,Staff_Kirk_NHDD!B:B,B224)</f>
        <v>0</v>
      </c>
      <c r="D224" s="151" t="str">
        <f t="shared" si="6"/>
        <v>69</v>
      </c>
      <c r="F224" s="115"/>
      <c r="H224" s="109">
        <v>6</v>
      </c>
      <c r="I224" s="109">
        <v>9</v>
      </c>
      <c r="J224" s="170">
        <f>SUMIFS(Staff_CGI_NHDD!P:P,Staff_CGI_NHDD!A:A,H224,Staff_CGI_NHDD!B:B,I224)</f>
        <v>0</v>
      </c>
      <c r="K224" s="6" t="str">
        <f t="shared" si="7"/>
        <v>69</v>
      </c>
    </row>
    <row r="225" spans="1:11" x14ac:dyDescent="0.25">
      <c r="A225" s="109">
        <v>6</v>
      </c>
      <c r="B225" s="109">
        <v>10</v>
      </c>
      <c r="C225" s="169">
        <f>SUMIFS(Staff_Kirk_NHDD!P:P,Staff_Kirk_NHDD!A:A,A225,Staff_Kirk_NHDD!B:B,B225)</f>
        <v>0</v>
      </c>
      <c r="D225" s="151" t="str">
        <f t="shared" si="6"/>
        <v>610</v>
      </c>
      <c r="F225" s="115"/>
      <c r="H225" s="109">
        <v>6</v>
      </c>
      <c r="I225" s="109">
        <v>10</v>
      </c>
      <c r="J225" s="170">
        <f>SUMIFS(Staff_CGI_NHDD!P:P,Staff_CGI_NHDD!A:A,H225,Staff_CGI_NHDD!B:B,I225)</f>
        <v>0</v>
      </c>
      <c r="K225" s="6" t="str">
        <f t="shared" si="7"/>
        <v>610</v>
      </c>
    </row>
    <row r="226" spans="1:11" x14ac:dyDescent="0.25">
      <c r="A226" s="109">
        <v>6</v>
      </c>
      <c r="B226" s="109">
        <v>11</v>
      </c>
      <c r="C226" s="169">
        <f>SUMIFS(Staff_Kirk_NHDD!P:P,Staff_Kirk_NHDD!A:A,A226,Staff_Kirk_NHDD!B:B,B226)</f>
        <v>0</v>
      </c>
      <c r="D226" s="151" t="str">
        <f t="shared" si="6"/>
        <v>611</v>
      </c>
      <c r="F226" s="115"/>
      <c r="H226" s="109">
        <v>6</v>
      </c>
      <c r="I226" s="109">
        <v>11</v>
      </c>
      <c r="J226" s="170">
        <f>SUMIFS(Staff_CGI_NHDD!P:P,Staff_CGI_NHDD!A:A,H226,Staff_CGI_NHDD!B:B,I226)</f>
        <v>0</v>
      </c>
      <c r="K226" s="6" t="str">
        <f t="shared" si="7"/>
        <v>611</v>
      </c>
    </row>
    <row r="227" spans="1:11" x14ac:dyDescent="0.25">
      <c r="A227" s="109">
        <v>6</v>
      </c>
      <c r="B227" s="109">
        <v>12</v>
      </c>
      <c r="C227" s="169">
        <f>SUMIFS(Staff_Kirk_NHDD!P:P,Staff_Kirk_NHDD!A:A,A227,Staff_Kirk_NHDD!B:B,B227)</f>
        <v>0</v>
      </c>
      <c r="D227" s="151" t="str">
        <f t="shared" si="6"/>
        <v>612</v>
      </c>
      <c r="F227" s="115"/>
      <c r="H227" s="109">
        <v>6</v>
      </c>
      <c r="I227" s="109">
        <v>12</v>
      </c>
      <c r="J227" s="170">
        <f>SUMIFS(Staff_CGI_NHDD!P:P,Staff_CGI_NHDD!A:A,H227,Staff_CGI_NHDD!B:B,I227)</f>
        <v>0</v>
      </c>
      <c r="K227" s="6" t="str">
        <f t="shared" si="7"/>
        <v>612</v>
      </c>
    </row>
    <row r="228" spans="1:11" x14ac:dyDescent="0.25">
      <c r="A228" s="109">
        <v>6</v>
      </c>
      <c r="B228" s="109">
        <v>13</v>
      </c>
      <c r="C228" s="169">
        <f>SUMIFS(Staff_Kirk_NHDD!P:P,Staff_Kirk_NHDD!A:A,A228,Staff_Kirk_NHDD!B:B,B228)</f>
        <v>0</v>
      </c>
      <c r="D228" s="151" t="str">
        <f t="shared" si="6"/>
        <v>613</v>
      </c>
      <c r="F228" s="115"/>
      <c r="H228" s="109">
        <v>6</v>
      </c>
      <c r="I228" s="109">
        <v>13</v>
      </c>
      <c r="J228" s="170">
        <f>SUMIFS(Staff_CGI_NHDD!P:P,Staff_CGI_NHDD!A:A,H228,Staff_CGI_NHDD!B:B,I228)</f>
        <v>0</v>
      </c>
      <c r="K228" s="6" t="str">
        <f t="shared" si="7"/>
        <v>613</v>
      </c>
    </row>
    <row r="229" spans="1:11" x14ac:dyDescent="0.25">
      <c r="A229" s="109">
        <v>6</v>
      </c>
      <c r="B229" s="109">
        <v>14</v>
      </c>
      <c r="C229" s="169">
        <f>SUMIFS(Staff_Kirk_NHDD!P:P,Staff_Kirk_NHDD!A:A,A229,Staff_Kirk_NHDD!B:B,B229)</f>
        <v>0</v>
      </c>
      <c r="D229" s="151" t="str">
        <f t="shared" si="6"/>
        <v>614</v>
      </c>
      <c r="F229" s="115"/>
      <c r="H229" s="109">
        <v>6</v>
      </c>
      <c r="I229" s="109">
        <v>14</v>
      </c>
      <c r="J229" s="170">
        <f>SUMIFS(Staff_CGI_NHDD!P:P,Staff_CGI_NHDD!A:A,H229,Staff_CGI_NHDD!B:B,I229)</f>
        <v>0</v>
      </c>
      <c r="K229" s="6" t="str">
        <f t="shared" si="7"/>
        <v>614</v>
      </c>
    </row>
    <row r="230" spans="1:11" x14ac:dyDescent="0.25">
      <c r="A230" s="109">
        <v>6</v>
      </c>
      <c r="B230" s="109">
        <v>15</v>
      </c>
      <c r="C230" s="169">
        <f>SUMIFS(Staff_Kirk_NHDD!P:P,Staff_Kirk_NHDD!A:A,A230,Staff_Kirk_NHDD!B:B,B230)</f>
        <v>0</v>
      </c>
      <c r="D230" s="151" t="str">
        <f t="shared" si="6"/>
        <v>615</v>
      </c>
      <c r="F230" s="115"/>
      <c r="H230" s="109">
        <v>6</v>
      </c>
      <c r="I230" s="109">
        <v>15</v>
      </c>
      <c r="J230" s="170">
        <f>SUMIFS(Staff_CGI_NHDD!P:P,Staff_CGI_NHDD!A:A,H230,Staff_CGI_NHDD!B:B,I230)</f>
        <v>0</v>
      </c>
      <c r="K230" s="6" t="str">
        <f t="shared" si="7"/>
        <v>615</v>
      </c>
    </row>
    <row r="231" spans="1:11" x14ac:dyDescent="0.25">
      <c r="A231" s="109">
        <v>6</v>
      </c>
      <c r="B231" s="109">
        <v>16</v>
      </c>
      <c r="C231" s="169">
        <f>SUMIFS(Staff_Kirk_NHDD!P:P,Staff_Kirk_NHDD!A:A,A231,Staff_Kirk_NHDD!B:B,B231)</f>
        <v>0</v>
      </c>
      <c r="D231" s="151" t="str">
        <f t="shared" si="6"/>
        <v>616</v>
      </c>
      <c r="F231" s="115"/>
      <c r="H231" s="109">
        <v>6</v>
      </c>
      <c r="I231" s="109">
        <v>16</v>
      </c>
      <c r="J231" s="170">
        <f>SUMIFS(Staff_CGI_NHDD!P:P,Staff_CGI_NHDD!A:A,H231,Staff_CGI_NHDD!B:B,I231)</f>
        <v>0</v>
      </c>
      <c r="K231" s="6" t="str">
        <f t="shared" si="7"/>
        <v>616</v>
      </c>
    </row>
    <row r="232" spans="1:11" x14ac:dyDescent="0.25">
      <c r="A232" s="109">
        <v>6</v>
      </c>
      <c r="B232" s="109">
        <v>17</v>
      </c>
      <c r="C232" s="169">
        <f>SUMIFS(Staff_Kirk_NHDD!P:P,Staff_Kirk_NHDD!A:A,A232,Staff_Kirk_NHDD!B:B,B232)</f>
        <v>0</v>
      </c>
      <c r="D232" s="151" t="str">
        <f t="shared" si="6"/>
        <v>617</v>
      </c>
      <c r="F232" s="115"/>
      <c r="H232" s="109">
        <v>6</v>
      </c>
      <c r="I232" s="109">
        <v>17</v>
      </c>
      <c r="J232" s="170">
        <f>SUMIFS(Staff_CGI_NHDD!P:P,Staff_CGI_NHDD!A:A,H232,Staff_CGI_NHDD!B:B,I232)</f>
        <v>0</v>
      </c>
      <c r="K232" s="6" t="str">
        <f t="shared" si="7"/>
        <v>617</v>
      </c>
    </row>
    <row r="233" spans="1:11" x14ac:dyDescent="0.25">
      <c r="A233" s="109">
        <v>6</v>
      </c>
      <c r="B233" s="109">
        <v>18</v>
      </c>
      <c r="C233" s="169">
        <f>SUMIFS(Staff_Kirk_NHDD!P:P,Staff_Kirk_NHDD!A:A,A233,Staff_Kirk_NHDD!B:B,B233)</f>
        <v>0</v>
      </c>
      <c r="D233" s="151" t="str">
        <f t="shared" si="6"/>
        <v>618</v>
      </c>
      <c r="F233" s="115"/>
      <c r="H233" s="109">
        <v>6</v>
      </c>
      <c r="I233" s="109">
        <v>18</v>
      </c>
      <c r="J233" s="170">
        <f>SUMIFS(Staff_CGI_NHDD!P:P,Staff_CGI_NHDD!A:A,H233,Staff_CGI_NHDD!B:B,I233)</f>
        <v>0</v>
      </c>
      <c r="K233" s="6" t="str">
        <f t="shared" si="7"/>
        <v>618</v>
      </c>
    </row>
    <row r="234" spans="1:11" x14ac:dyDescent="0.25">
      <c r="A234" s="109">
        <v>6</v>
      </c>
      <c r="B234" s="109">
        <v>19</v>
      </c>
      <c r="C234" s="169">
        <f>SUMIFS(Staff_Kirk_NHDD!P:P,Staff_Kirk_NHDD!A:A,A234,Staff_Kirk_NHDD!B:B,B234)</f>
        <v>0</v>
      </c>
      <c r="D234" s="151" t="str">
        <f t="shared" si="6"/>
        <v>619</v>
      </c>
      <c r="F234" s="115"/>
      <c r="H234" s="109">
        <v>6</v>
      </c>
      <c r="I234" s="109">
        <v>19</v>
      </c>
      <c r="J234" s="170">
        <f>SUMIFS(Staff_CGI_NHDD!P:P,Staff_CGI_NHDD!A:A,H234,Staff_CGI_NHDD!B:B,I234)</f>
        <v>0</v>
      </c>
      <c r="K234" s="6" t="str">
        <f t="shared" si="7"/>
        <v>619</v>
      </c>
    </row>
    <row r="235" spans="1:11" x14ac:dyDescent="0.25">
      <c r="A235" s="109">
        <v>6</v>
      </c>
      <c r="B235" s="109">
        <v>20</v>
      </c>
      <c r="C235" s="169">
        <f>SUMIFS(Staff_Kirk_NHDD!P:P,Staff_Kirk_NHDD!A:A,A235,Staff_Kirk_NHDD!B:B,B235)</f>
        <v>0</v>
      </c>
      <c r="D235" s="151" t="str">
        <f t="shared" si="6"/>
        <v>620</v>
      </c>
      <c r="F235" s="115"/>
      <c r="H235" s="109">
        <v>6</v>
      </c>
      <c r="I235" s="109">
        <v>20</v>
      </c>
      <c r="J235" s="170">
        <f>SUMIFS(Staff_CGI_NHDD!P:P,Staff_CGI_NHDD!A:A,H235,Staff_CGI_NHDD!B:B,I235)</f>
        <v>0</v>
      </c>
      <c r="K235" s="6" t="str">
        <f t="shared" si="7"/>
        <v>620</v>
      </c>
    </row>
    <row r="236" spans="1:11" x14ac:dyDescent="0.25">
      <c r="A236" s="109">
        <v>6</v>
      </c>
      <c r="B236" s="109">
        <v>21</v>
      </c>
      <c r="C236" s="169">
        <f>SUMIFS(Staff_Kirk_NHDD!P:P,Staff_Kirk_NHDD!A:A,A236,Staff_Kirk_NHDD!B:B,B236)</f>
        <v>0</v>
      </c>
      <c r="D236" s="151" t="str">
        <f t="shared" si="6"/>
        <v>621</v>
      </c>
      <c r="F236" s="115"/>
      <c r="H236" s="109">
        <v>6</v>
      </c>
      <c r="I236" s="109">
        <v>21</v>
      </c>
      <c r="J236" s="170">
        <f>SUMIFS(Staff_CGI_NHDD!P:P,Staff_CGI_NHDD!A:A,H236,Staff_CGI_NHDD!B:B,I236)</f>
        <v>0</v>
      </c>
      <c r="K236" s="6" t="str">
        <f t="shared" si="7"/>
        <v>621</v>
      </c>
    </row>
    <row r="237" spans="1:11" x14ac:dyDescent="0.25">
      <c r="A237" s="109">
        <v>6</v>
      </c>
      <c r="B237" s="109">
        <v>22</v>
      </c>
      <c r="C237" s="169">
        <f>SUMIFS(Staff_Kirk_NHDD!P:P,Staff_Kirk_NHDD!A:A,A237,Staff_Kirk_NHDD!B:B,B237)</f>
        <v>2.8872222222222224</v>
      </c>
      <c r="D237" s="151" t="str">
        <f t="shared" si="6"/>
        <v>622</v>
      </c>
      <c r="F237" s="115"/>
      <c r="H237" s="109">
        <v>6</v>
      </c>
      <c r="I237" s="109">
        <v>22</v>
      </c>
      <c r="J237" s="170">
        <f>SUMIFS(Staff_CGI_NHDD!P:P,Staff_CGI_NHDD!A:A,H237,Staff_CGI_NHDD!B:B,I237)</f>
        <v>0</v>
      </c>
      <c r="K237" s="6" t="str">
        <f t="shared" si="7"/>
        <v>622</v>
      </c>
    </row>
    <row r="238" spans="1:11" x14ac:dyDescent="0.25">
      <c r="A238" s="109">
        <v>6</v>
      </c>
      <c r="B238" s="109">
        <v>23</v>
      </c>
      <c r="C238" s="169">
        <f>SUMIFS(Staff_Kirk_NHDD!P:P,Staff_Kirk_NHDD!A:A,A238,Staff_Kirk_NHDD!B:B,B238)</f>
        <v>8.9318637992831516</v>
      </c>
      <c r="D238" s="151" t="str">
        <f t="shared" si="6"/>
        <v>623</v>
      </c>
      <c r="F238" s="115"/>
      <c r="H238" s="109">
        <v>6</v>
      </c>
      <c r="I238" s="109">
        <v>23</v>
      </c>
      <c r="J238" s="170">
        <f>SUMIFS(Staff_CGI_NHDD!P:P,Staff_CGI_NHDD!A:A,H238,Staff_CGI_NHDD!B:B,I238)</f>
        <v>0</v>
      </c>
      <c r="K238" s="6" t="str">
        <f t="shared" si="7"/>
        <v>623</v>
      </c>
    </row>
    <row r="239" spans="1:11" x14ac:dyDescent="0.25">
      <c r="A239" s="109">
        <v>6</v>
      </c>
      <c r="B239" s="109">
        <v>24</v>
      </c>
      <c r="C239" s="169">
        <f>SUMIFS(Staff_Kirk_NHDD!P:P,Staff_Kirk_NHDD!A:A,A239,Staff_Kirk_NHDD!B:B,B239)</f>
        <v>0.56722222222222174</v>
      </c>
      <c r="D239" s="151" t="str">
        <f t="shared" si="6"/>
        <v>624</v>
      </c>
      <c r="F239" s="115"/>
      <c r="H239" s="109">
        <v>6</v>
      </c>
      <c r="I239" s="109">
        <v>24</v>
      </c>
      <c r="J239" s="170">
        <f>SUMIFS(Staff_CGI_NHDD!P:P,Staff_CGI_NHDD!A:A,H239,Staff_CGI_NHDD!B:B,I239)</f>
        <v>0</v>
      </c>
      <c r="K239" s="6" t="str">
        <f t="shared" si="7"/>
        <v>624</v>
      </c>
    </row>
    <row r="240" spans="1:11" x14ac:dyDescent="0.25">
      <c r="A240" s="109">
        <v>6</v>
      </c>
      <c r="B240" s="109">
        <v>25</v>
      </c>
      <c r="C240" s="169">
        <f>SUMIFS(Staff_Kirk_NHDD!P:P,Staff_Kirk_NHDD!A:A,A240,Staff_Kirk_NHDD!B:B,B240)</f>
        <v>0</v>
      </c>
      <c r="D240" s="151" t="str">
        <f t="shared" si="6"/>
        <v>625</v>
      </c>
      <c r="F240" s="115"/>
      <c r="H240" s="109">
        <v>6</v>
      </c>
      <c r="I240" s="109">
        <v>25</v>
      </c>
      <c r="J240" s="170">
        <f>SUMIFS(Staff_CGI_NHDD!P:P,Staff_CGI_NHDD!A:A,H240,Staff_CGI_NHDD!B:B,I240)</f>
        <v>0</v>
      </c>
      <c r="K240" s="6" t="str">
        <f t="shared" si="7"/>
        <v>625</v>
      </c>
    </row>
    <row r="241" spans="1:11" x14ac:dyDescent="0.25">
      <c r="A241" s="109">
        <v>6</v>
      </c>
      <c r="B241" s="109">
        <v>26</v>
      </c>
      <c r="C241" s="169">
        <f>SUMIFS(Staff_Kirk_NHDD!P:P,Staff_Kirk_NHDD!A:A,A241,Staff_Kirk_NHDD!B:B,B241)</f>
        <v>0</v>
      </c>
      <c r="D241" s="151" t="str">
        <f t="shared" si="6"/>
        <v>626</v>
      </c>
      <c r="F241" s="115"/>
      <c r="H241" s="109">
        <v>6</v>
      </c>
      <c r="I241" s="109">
        <v>26</v>
      </c>
      <c r="J241" s="170">
        <f>SUMIFS(Staff_CGI_NHDD!P:P,Staff_CGI_NHDD!A:A,H241,Staff_CGI_NHDD!B:B,I241)</f>
        <v>0</v>
      </c>
      <c r="K241" s="6" t="str">
        <f t="shared" si="7"/>
        <v>626</v>
      </c>
    </row>
    <row r="242" spans="1:11" x14ac:dyDescent="0.25">
      <c r="A242" s="109">
        <v>6</v>
      </c>
      <c r="B242" s="109">
        <v>27</v>
      </c>
      <c r="C242" s="169">
        <f>SUMIFS(Staff_Kirk_NHDD!P:P,Staff_Kirk_NHDD!A:A,A242,Staff_Kirk_NHDD!B:B,B242)</f>
        <v>0</v>
      </c>
      <c r="D242" s="151" t="str">
        <f t="shared" si="6"/>
        <v>627</v>
      </c>
      <c r="F242" s="115"/>
      <c r="H242" s="109">
        <v>6</v>
      </c>
      <c r="I242" s="109">
        <v>27</v>
      </c>
      <c r="J242" s="170">
        <f>SUMIFS(Staff_CGI_NHDD!P:P,Staff_CGI_NHDD!A:A,H242,Staff_CGI_NHDD!B:B,I242)</f>
        <v>0</v>
      </c>
      <c r="K242" s="6" t="str">
        <f t="shared" si="7"/>
        <v>627</v>
      </c>
    </row>
    <row r="243" spans="1:11" x14ac:dyDescent="0.25">
      <c r="A243" s="109">
        <v>6</v>
      </c>
      <c r="B243" s="109">
        <v>28</v>
      </c>
      <c r="C243" s="169">
        <f>SUMIFS(Staff_Kirk_NHDD!P:P,Staff_Kirk_NHDD!A:A,A243,Staff_Kirk_NHDD!B:B,B243)</f>
        <v>0</v>
      </c>
      <c r="D243" s="151" t="str">
        <f t="shared" si="6"/>
        <v>628</v>
      </c>
      <c r="F243" s="115"/>
      <c r="H243" s="109">
        <v>6</v>
      </c>
      <c r="I243" s="109">
        <v>28</v>
      </c>
      <c r="J243" s="170">
        <f>SUMIFS(Staff_CGI_NHDD!P:P,Staff_CGI_NHDD!A:A,H243,Staff_CGI_NHDD!B:B,I243)</f>
        <v>0</v>
      </c>
      <c r="K243" s="6" t="str">
        <f t="shared" si="7"/>
        <v>628</v>
      </c>
    </row>
    <row r="244" spans="1:11" x14ac:dyDescent="0.25">
      <c r="A244" s="109">
        <v>6</v>
      </c>
      <c r="B244" s="109">
        <v>29</v>
      </c>
      <c r="C244" s="169">
        <f>SUMIFS(Staff_Kirk_NHDD!P:P,Staff_Kirk_NHDD!A:A,A244,Staff_Kirk_NHDD!B:B,B244)</f>
        <v>0</v>
      </c>
      <c r="D244" s="151" t="str">
        <f t="shared" si="6"/>
        <v>629</v>
      </c>
      <c r="F244" s="115"/>
      <c r="H244" s="109">
        <v>6</v>
      </c>
      <c r="I244" s="109">
        <v>29</v>
      </c>
      <c r="J244" s="170">
        <f>SUMIFS(Staff_CGI_NHDD!P:P,Staff_CGI_NHDD!A:A,H244,Staff_CGI_NHDD!B:B,I244)</f>
        <v>0</v>
      </c>
      <c r="K244" s="6" t="str">
        <f t="shared" si="7"/>
        <v>629</v>
      </c>
    </row>
    <row r="245" spans="1:11" x14ac:dyDescent="0.25">
      <c r="A245" s="109">
        <v>6</v>
      </c>
      <c r="B245" s="109">
        <v>30</v>
      </c>
      <c r="C245" s="169">
        <f>SUMIFS(Staff_Kirk_NHDD!P:P,Staff_Kirk_NHDD!A:A,A245,Staff_Kirk_NHDD!B:B,B245)</f>
        <v>0</v>
      </c>
      <c r="D245" s="151" t="str">
        <f t="shared" si="6"/>
        <v>630</v>
      </c>
      <c r="F245" s="115"/>
      <c r="H245" s="109">
        <v>6</v>
      </c>
      <c r="I245" s="109">
        <v>30</v>
      </c>
      <c r="J245" s="170">
        <f>SUMIFS(Staff_CGI_NHDD!P:P,Staff_CGI_NHDD!A:A,H245,Staff_CGI_NHDD!B:B,I245)</f>
        <v>0</v>
      </c>
      <c r="K245" s="6" t="str">
        <f t="shared" si="7"/>
        <v>630</v>
      </c>
    </row>
    <row r="246" spans="1:11" x14ac:dyDescent="0.25">
      <c r="A246" s="109">
        <v>7</v>
      </c>
      <c r="B246" s="109">
        <v>1</v>
      </c>
      <c r="C246" s="167">
        <f>SUMIFS(Staff_Kirk_NHDD!P:P,Staff_Kirk_NHDD!A:A,A246,Staff_Kirk_NHDD!B:B,B246)</f>
        <v>0</v>
      </c>
      <c r="D246" s="151" t="str">
        <f t="shared" si="6"/>
        <v>71</v>
      </c>
      <c r="F246" s="115"/>
      <c r="H246" s="109">
        <v>7</v>
      </c>
      <c r="I246" s="109">
        <v>1</v>
      </c>
      <c r="J246" s="168">
        <f>SUMIFS(Staff_CGI_NHDD!P:P,Staff_CGI_NHDD!A:A,H246,Staff_CGI_NHDD!B:B,I246)</f>
        <v>0</v>
      </c>
      <c r="K246" s="6" t="str">
        <f t="shared" si="7"/>
        <v>71</v>
      </c>
    </row>
    <row r="247" spans="1:11" x14ac:dyDescent="0.25">
      <c r="A247" s="109">
        <v>7</v>
      </c>
      <c r="B247" s="109">
        <v>2</v>
      </c>
      <c r="C247" s="167">
        <f>SUMIFS(Staff_Kirk_NHDD!P:P,Staff_Kirk_NHDD!A:A,A247,Staff_Kirk_NHDD!B:B,B247)</f>
        <v>0</v>
      </c>
      <c r="D247" s="151" t="str">
        <f t="shared" si="6"/>
        <v>72</v>
      </c>
      <c r="F247" s="115"/>
      <c r="H247" s="109">
        <v>7</v>
      </c>
      <c r="I247" s="109">
        <v>2</v>
      </c>
      <c r="J247" s="168">
        <f>SUMIFS(Staff_CGI_NHDD!P:P,Staff_CGI_NHDD!A:A,H247,Staff_CGI_NHDD!B:B,I247)</f>
        <v>0</v>
      </c>
      <c r="K247" s="6" t="str">
        <f t="shared" si="7"/>
        <v>72</v>
      </c>
    </row>
    <row r="248" spans="1:11" x14ac:dyDescent="0.25">
      <c r="A248" s="109">
        <v>7</v>
      </c>
      <c r="B248" s="109">
        <v>3</v>
      </c>
      <c r="C248" s="167">
        <f>SUMIFS(Staff_Kirk_NHDD!P:P,Staff_Kirk_NHDD!A:A,A248,Staff_Kirk_NHDD!B:B,B248)</f>
        <v>0</v>
      </c>
      <c r="D248" s="151" t="str">
        <f t="shared" si="6"/>
        <v>73</v>
      </c>
      <c r="F248" s="115"/>
      <c r="H248" s="109">
        <v>7</v>
      </c>
      <c r="I248" s="109">
        <v>3</v>
      </c>
      <c r="J248" s="168">
        <f>SUMIFS(Staff_CGI_NHDD!P:P,Staff_CGI_NHDD!A:A,H248,Staff_CGI_NHDD!B:B,I248)</f>
        <v>0</v>
      </c>
      <c r="K248" s="6" t="str">
        <f t="shared" si="7"/>
        <v>73</v>
      </c>
    </row>
    <row r="249" spans="1:11" x14ac:dyDescent="0.25">
      <c r="A249" s="109">
        <v>7</v>
      </c>
      <c r="B249" s="109">
        <v>4</v>
      </c>
      <c r="C249" s="167">
        <f>SUMIFS(Staff_Kirk_NHDD!P:P,Staff_Kirk_NHDD!A:A,A249,Staff_Kirk_NHDD!B:B,B249)</f>
        <v>0</v>
      </c>
      <c r="D249" s="151" t="str">
        <f t="shared" si="6"/>
        <v>74</v>
      </c>
      <c r="F249" s="115"/>
      <c r="H249" s="109">
        <v>7</v>
      </c>
      <c r="I249" s="109">
        <v>4</v>
      </c>
      <c r="J249" s="168">
        <f>SUMIFS(Staff_CGI_NHDD!P:P,Staff_CGI_NHDD!A:A,H249,Staff_CGI_NHDD!B:B,I249)</f>
        <v>0</v>
      </c>
      <c r="K249" s="6" t="str">
        <f t="shared" si="7"/>
        <v>74</v>
      </c>
    </row>
    <row r="250" spans="1:11" x14ac:dyDescent="0.25">
      <c r="A250" s="109">
        <v>7</v>
      </c>
      <c r="B250" s="109">
        <v>5</v>
      </c>
      <c r="C250" s="167">
        <f>SUMIFS(Staff_Kirk_NHDD!P:P,Staff_Kirk_NHDD!A:A,A250,Staff_Kirk_NHDD!B:B,B250)</f>
        <v>0</v>
      </c>
      <c r="D250" s="151" t="str">
        <f t="shared" si="6"/>
        <v>75</v>
      </c>
      <c r="F250" s="115"/>
      <c r="H250" s="109">
        <v>7</v>
      </c>
      <c r="I250" s="109">
        <v>5</v>
      </c>
      <c r="J250" s="168">
        <f>SUMIFS(Staff_CGI_NHDD!P:P,Staff_CGI_NHDD!A:A,H250,Staff_CGI_NHDD!B:B,I250)</f>
        <v>0</v>
      </c>
      <c r="K250" s="6" t="str">
        <f t="shared" si="7"/>
        <v>75</v>
      </c>
    </row>
    <row r="251" spans="1:11" x14ac:dyDescent="0.25">
      <c r="A251" s="109">
        <v>7</v>
      </c>
      <c r="B251" s="109">
        <v>6</v>
      </c>
      <c r="C251" s="167">
        <f>SUMIFS(Staff_Kirk_NHDD!P:P,Staff_Kirk_NHDD!A:A,A251,Staff_Kirk_NHDD!B:B,B251)</f>
        <v>0</v>
      </c>
      <c r="D251" s="151" t="str">
        <f t="shared" si="6"/>
        <v>76</v>
      </c>
      <c r="F251" s="115"/>
      <c r="H251" s="109">
        <v>7</v>
      </c>
      <c r="I251" s="109">
        <v>6</v>
      </c>
      <c r="J251" s="168">
        <f>SUMIFS(Staff_CGI_NHDD!P:P,Staff_CGI_NHDD!A:A,H251,Staff_CGI_NHDD!B:B,I251)</f>
        <v>0</v>
      </c>
      <c r="K251" s="6" t="str">
        <f t="shared" si="7"/>
        <v>76</v>
      </c>
    </row>
    <row r="252" spans="1:11" x14ac:dyDescent="0.25">
      <c r="A252" s="109">
        <v>7</v>
      </c>
      <c r="B252" s="109">
        <v>7</v>
      </c>
      <c r="C252" s="167">
        <f>SUMIFS(Staff_Kirk_NHDD!P:P,Staff_Kirk_NHDD!A:A,A252,Staff_Kirk_NHDD!B:B,B252)</f>
        <v>0</v>
      </c>
      <c r="D252" s="151" t="str">
        <f t="shared" si="6"/>
        <v>77</v>
      </c>
      <c r="F252" s="115"/>
      <c r="H252" s="109">
        <v>7</v>
      </c>
      <c r="I252" s="109">
        <v>7</v>
      </c>
      <c r="J252" s="168">
        <f>SUMIFS(Staff_CGI_NHDD!P:P,Staff_CGI_NHDD!A:A,H252,Staff_CGI_NHDD!B:B,I252)</f>
        <v>0</v>
      </c>
      <c r="K252" s="6" t="str">
        <f t="shared" si="7"/>
        <v>77</v>
      </c>
    </row>
    <row r="253" spans="1:11" x14ac:dyDescent="0.25">
      <c r="A253" s="109">
        <v>7</v>
      </c>
      <c r="B253" s="109">
        <v>8</v>
      </c>
      <c r="C253" s="167">
        <f>SUMIFS(Staff_Kirk_NHDD!P:P,Staff_Kirk_NHDD!A:A,A253,Staff_Kirk_NHDD!B:B,B253)</f>
        <v>0</v>
      </c>
      <c r="D253" s="151" t="str">
        <f t="shared" si="6"/>
        <v>78</v>
      </c>
      <c r="F253" s="115"/>
      <c r="H253" s="109">
        <v>7</v>
      </c>
      <c r="I253" s="109">
        <v>8</v>
      </c>
      <c r="J253" s="168">
        <f>SUMIFS(Staff_CGI_NHDD!P:P,Staff_CGI_NHDD!A:A,H253,Staff_CGI_NHDD!B:B,I253)</f>
        <v>0</v>
      </c>
      <c r="K253" s="6" t="str">
        <f t="shared" si="7"/>
        <v>78</v>
      </c>
    </row>
    <row r="254" spans="1:11" x14ac:dyDescent="0.25">
      <c r="A254" s="109">
        <v>7</v>
      </c>
      <c r="B254" s="109">
        <v>9</v>
      </c>
      <c r="C254" s="167">
        <f>SUMIFS(Staff_Kirk_NHDD!P:P,Staff_Kirk_NHDD!A:A,A254,Staff_Kirk_NHDD!B:B,B254)</f>
        <v>0</v>
      </c>
      <c r="D254" s="151" t="str">
        <f t="shared" si="6"/>
        <v>79</v>
      </c>
      <c r="F254" s="115"/>
      <c r="H254" s="109">
        <v>7</v>
      </c>
      <c r="I254" s="109">
        <v>9</v>
      </c>
      <c r="J254" s="168">
        <f>SUMIFS(Staff_CGI_NHDD!P:P,Staff_CGI_NHDD!A:A,H254,Staff_CGI_NHDD!B:B,I254)</f>
        <v>0</v>
      </c>
      <c r="K254" s="6" t="str">
        <f t="shared" si="7"/>
        <v>79</v>
      </c>
    </row>
    <row r="255" spans="1:11" x14ac:dyDescent="0.25">
      <c r="A255" s="109">
        <v>7</v>
      </c>
      <c r="B255" s="109">
        <v>10</v>
      </c>
      <c r="C255" s="167">
        <f>SUMIFS(Staff_Kirk_NHDD!P:P,Staff_Kirk_NHDD!A:A,A255,Staff_Kirk_NHDD!B:B,B255)</f>
        <v>0</v>
      </c>
      <c r="D255" s="151" t="str">
        <f t="shared" si="6"/>
        <v>710</v>
      </c>
      <c r="F255" s="115"/>
      <c r="H255" s="109">
        <v>7</v>
      </c>
      <c r="I255" s="109">
        <v>10</v>
      </c>
      <c r="J255" s="168">
        <f>SUMIFS(Staff_CGI_NHDD!P:P,Staff_CGI_NHDD!A:A,H255,Staff_CGI_NHDD!B:B,I255)</f>
        <v>0</v>
      </c>
      <c r="K255" s="6" t="str">
        <f t="shared" si="7"/>
        <v>710</v>
      </c>
    </row>
    <row r="256" spans="1:11" x14ac:dyDescent="0.25">
      <c r="A256" s="109">
        <v>7</v>
      </c>
      <c r="B256" s="109">
        <v>11</v>
      </c>
      <c r="C256" s="167">
        <f>SUMIFS(Staff_Kirk_NHDD!P:P,Staff_Kirk_NHDD!A:A,A256,Staff_Kirk_NHDD!B:B,B256)</f>
        <v>0</v>
      </c>
      <c r="D256" s="151" t="str">
        <f t="shared" si="6"/>
        <v>711</v>
      </c>
      <c r="F256" s="115"/>
      <c r="H256" s="109">
        <v>7</v>
      </c>
      <c r="I256" s="109">
        <v>11</v>
      </c>
      <c r="J256" s="168">
        <f>SUMIFS(Staff_CGI_NHDD!P:P,Staff_CGI_NHDD!A:A,H256,Staff_CGI_NHDD!B:B,I256)</f>
        <v>0</v>
      </c>
      <c r="K256" s="6" t="str">
        <f t="shared" si="7"/>
        <v>711</v>
      </c>
    </row>
    <row r="257" spans="1:11" x14ac:dyDescent="0.25">
      <c r="A257" s="109">
        <v>7</v>
      </c>
      <c r="B257" s="109">
        <v>12</v>
      </c>
      <c r="C257" s="167">
        <f>SUMIFS(Staff_Kirk_NHDD!P:P,Staff_Kirk_NHDD!A:A,A257,Staff_Kirk_NHDD!B:B,B257)</f>
        <v>0</v>
      </c>
      <c r="D257" s="151" t="str">
        <f t="shared" si="6"/>
        <v>712</v>
      </c>
      <c r="F257" s="115"/>
      <c r="H257" s="109">
        <v>7</v>
      </c>
      <c r="I257" s="109">
        <v>12</v>
      </c>
      <c r="J257" s="168">
        <f>SUMIFS(Staff_CGI_NHDD!P:P,Staff_CGI_NHDD!A:A,H257,Staff_CGI_NHDD!B:B,I257)</f>
        <v>0</v>
      </c>
      <c r="K257" s="6" t="str">
        <f t="shared" si="7"/>
        <v>712</v>
      </c>
    </row>
    <row r="258" spans="1:11" x14ac:dyDescent="0.25">
      <c r="A258" s="109">
        <v>7</v>
      </c>
      <c r="B258" s="109">
        <v>13</v>
      </c>
      <c r="C258" s="167">
        <f>SUMIFS(Staff_Kirk_NHDD!P:P,Staff_Kirk_NHDD!A:A,A258,Staff_Kirk_NHDD!B:B,B258)</f>
        <v>0</v>
      </c>
      <c r="D258" s="151" t="str">
        <f t="shared" ref="D258:D321" si="8">CONCATENATE(A258,B258)</f>
        <v>713</v>
      </c>
      <c r="F258" s="115"/>
      <c r="H258" s="109">
        <v>7</v>
      </c>
      <c r="I258" s="109">
        <v>13</v>
      </c>
      <c r="J258" s="168">
        <f>SUMIFS(Staff_CGI_NHDD!P:P,Staff_CGI_NHDD!A:A,H258,Staff_CGI_NHDD!B:B,I258)</f>
        <v>0</v>
      </c>
      <c r="K258" s="6" t="str">
        <f t="shared" si="7"/>
        <v>713</v>
      </c>
    </row>
    <row r="259" spans="1:11" x14ac:dyDescent="0.25">
      <c r="A259" s="109">
        <v>7</v>
      </c>
      <c r="B259" s="109">
        <v>14</v>
      </c>
      <c r="C259" s="167">
        <f>SUMIFS(Staff_Kirk_NHDD!P:P,Staff_Kirk_NHDD!A:A,A259,Staff_Kirk_NHDD!B:B,B259)</f>
        <v>0</v>
      </c>
      <c r="D259" s="151" t="str">
        <f t="shared" si="8"/>
        <v>714</v>
      </c>
      <c r="F259" s="115"/>
      <c r="H259" s="109">
        <v>7</v>
      </c>
      <c r="I259" s="109">
        <v>14</v>
      </c>
      <c r="J259" s="168">
        <f>SUMIFS(Staff_CGI_NHDD!P:P,Staff_CGI_NHDD!A:A,H259,Staff_CGI_NHDD!B:B,I259)</f>
        <v>0</v>
      </c>
      <c r="K259" s="6" t="str">
        <f t="shared" si="7"/>
        <v>714</v>
      </c>
    </row>
    <row r="260" spans="1:11" x14ac:dyDescent="0.25">
      <c r="A260" s="109">
        <v>7</v>
      </c>
      <c r="B260" s="109">
        <v>15</v>
      </c>
      <c r="C260" s="167">
        <f>SUMIFS(Staff_Kirk_NHDD!P:P,Staff_Kirk_NHDD!A:A,A260,Staff_Kirk_NHDD!B:B,B260)</f>
        <v>0</v>
      </c>
      <c r="D260" s="151" t="str">
        <f t="shared" si="8"/>
        <v>715</v>
      </c>
      <c r="F260" s="115"/>
      <c r="H260" s="109">
        <v>7</v>
      </c>
      <c r="I260" s="109">
        <v>15</v>
      </c>
      <c r="J260" s="168">
        <f>SUMIFS(Staff_CGI_NHDD!P:P,Staff_CGI_NHDD!A:A,H260,Staff_CGI_NHDD!B:B,I260)</f>
        <v>0</v>
      </c>
      <c r="K260" s="6" t="str">
        <f t="shared" ref="K260:K323" si="9">CONCATENATE(H260,I260)</f>
        <v>715</v>
      </c>
    </row>
    <row r="261" spans="1:11" x14ac:dyDescent="0.25">
      <c r="A261" s="109">
        <v>7</v>
      </c>
      <c r="B261" s="109">
        <v>16</v>
      </c>
      <c r="C261" s="167">
        <f>SUMIFS(Staff_Kirk_NHDD!P:P,Staff_Kirk_NHDD!A:A,A261,Staff_Kirk_NHDD!B:B,B261)</f>
        <v>0</v>
      </c>
      <c r="D261" s="151" t="str">
        <f t="shared" si="8"/>
        <v>716</v>
      </c>
      <c r="F261" s="115"/>
      <c r="H261" s="109">
        <v>7</v>
      </c>
      <c r="I261" s="109">
        <v>16</v>
      </c>
      <c r="J261" s="168">
        <f>SUMIFS(Staff_CGI_NHDD!P:P,Staff_CGI_NHDD!A:A,H261,Staff_CGI_NHDD!B:B,I261)</f>
        <v>0</v>
      </c>
      <c r="K261" s="6" t="str">
        <f t="shared" si="9"/>
        <v>716</v>
      </c>
    </row>
    <row r="262" spans="1:11" x14ac:dyDescent="0.25">
      <c r="A262" s="109">
        <v>7</v>
      </c>
      <c r="B262" s="109">
        <v>17</v>
      </c>
      <c r="C262" s="167">
        <f>SUMIFS(Staff_Kirk_NHDD!P:P,Staff_Kirk_NHDD!A:A,A262,Staff_Kirk_NHDD!B:B,B262)</f>
        <v>0</v>
      </c>
      <c r="D262" s="151" t="str">
        <f t="shared" si="8"/>
        <v>717</v>
      </c>
      <c r="F262" s="115"/>
      <c r="H262" s="109">
        <v>7</v>
      </c>
      <c r="I262" s="109">
        <v>17</v>
      </c>
      <c r="J262" s="168">
        <f>SUMIFS(Staff_CGI_NHDD!P:P,Staff_CGI_NHDD!A:A,H262,Staff_CGI_NHDD!B:B,I262)</f>
        <v>0</v>
      </c>
      <c r="K262" s="6" t="str">
        <f t="shared" si="9"/>
        <v>717</v>
      </c>
    </row>
    <row r="263" spans="1:11" x14ac:dyDescent="0.25">
      <c r="A263" s="109">
        <v>7</v>
      </c>
      <c r="B263" s="109">
        <v>18</v>
      </c>
      <c r="C263" s="167">
        <f>SUMIFS(Staff_Kirk_NHDD!P:P,Staff_Kirk_NHDD!A:A,A263,Staff_Kirk_NHDD!B:B,B263)</f>
        <v>0</v>
      </c>
      <c r="D263" s="151" t="str">
        <f t="shared" si="8"/>
        <v>718</v>
      </c>
      <c r="F263" s="115"/>
      <c r="H263" s="109">
        <v>7</v>
      </c>
      <c r="I263" s="109">
        <v>18</v>
      </c>
      <c r="J263" s="168">
        <f>SUMIFS(Staff_CGI_NHDD!P:P,Staff_CGI_NHDD!A:A,H263,Staff_CGI_NHDD!B:B,I263)</f>
        <v>0</v>
      </c>
      <c r="K263" s="6" t="str">
        <f t="shared" si="9"/>
        <v>718</v>
      </c>
    </row>
    <row r="264" spans="1:11" x14ac:dyDescent="0.25">
      <c r="A264" s="109">
        <v>7</v>
      </c>
      <c r="B264" s="109">
        <v>19</v>
      </c>
      <c r="C264" s="167">
        <f>SUMIFS(Staff_Kirk_NHDD!P:P,Staff_Kirk_NHDD!A:A,A264,Staff_Kirk_NHDD!B:B,B264)</f>
        <v>0</v>
      </c>
      <c r="D264" s="151" t="str">
        <f t="shared" si="8"/>
        <v>719</v>
      </c>
      <c r="F264" s="115"/>
      <c r="H264" s="109">
        <v>7</v>
      </c>
      <c r="I264" s="109">
        <v>19</v>
      </c>
      <c r="J264" s="168">
        <f>SUMIFS(Staff_CGI_NHDD!P:P,Staff_CGI_NHDD!A:A,H264,Staff_CGI_NHDD!B:B,I264)</f>
        <v>0</v>
      </c>
      <c r="K264" s="6" t="str">
        <f t="shared" si="9"/>
        <v>719</v>
      </c>
    </row>
    <row r="265" spans="1:11" x14ac:dyDescent="0.25">
      <c r="A265" s="109">
        <v>7</v>
      </c>
      <c r="B265" s="109">
        <v>20</v>
      </c>
      <c r="C265" s="167">
        <f>SUMIFS(Staff_Kirk_NHDD!P:P,Staff_Kirk_NHDD!A:A,A265,Staff_Kirk_NHDD!B:B,B265)</f>
        <v>0</v>
      </c>
      <c r="D265" s="151" t="str">
        <f t="shared" si="8"/>
        <v>720</v>
      </c>
      <c r="F265" s="115"/>
      <c r="H265" s="109">
        <v>7</v>
      </c>
      <c r="I265" s="109">
        <v>20</v>
      </c>
      <c r="J265" s="168">
        <f>SUMIFS(Staff_CGI_NHDD!P:P,Staff_CGI_NHDD!A:A,H265,Staff_CGI_NHDD!B:B,I265)</f>
        <v>0</v>
      </c>
      <c r="K265" s="6" t="str">
        <f t="shared" si="9"/>
        <v>720</v>
      </c>
    </row>
    <row r="266" spans="1:11" x14ac:dyDescent="0.25">
      <c r="A266" s="109">
        <v>7</v>
      </c>
      <c r="B266" s="109">
        <v>21</v>
      </c>
      <c r="C266" s="167">
        <f>SUMIFS(Staff_Kirk_NHDD!P:P,Staff_Kirk_NHDD!A:A,A266,Staff_Kirk_NHDD!B:B,B266)</f>
        <v>0</v>
      </c>
      <c r="D266" s="151" t="str">
        <f t="shared" si="8"/>
        <v>721</v>
      </c>
      <c r="F266" s="115"/>
      <c r="H266" s="109">
        <v>7</v>
      </c>
      <c r="I266" s="109">
        <v>21</v>
      </c>
      <c r="J266" s="168">
        <f>SUMIFS(Staff_CGI_NHDD!P:P,Staff_CGI_NHDD!A:A,H266,Staff_CGI_NHDD!B:B,I266)</f>
        <v>0</v>
      </c>
      <c r="K266" s="6" t="str">
        <f t="shared" si="9"/>
        <v>721</v>
      </c>
    </row>
    <row r="267" spans="1:11" x14ac:dyDescent="0.25">
      <c r="A267" s="109">
        <v>7</v>
      </c>
      <c r="B267" s="109">
        <v>22</v>
      </c>
      <c r="C267" s="167">
        <f>SUMIFS(Staff_Kirk_NHDD!P:P,Staff_Kirk_NHDD!A:A,A267,Staff_Kirk_NHDD!B:B,B267)</f>
        <v>0</v>
      </c>
      <c r="D267" s="151" t="str">
        <f t="shared" si="8"/>
        <v>722</v>
      </c>
      <c r="F267" s="115"/>
      <c r="H267" s="109">
        <v>7</v>
      </c>
      <c r="I267" s="109">
        <v>22</v>
      </c>
      <c r="J267" s="168">
        <f>SUMIFS(Staff_CGI_NHDD!P:P,Staff_CGI_NHDD!A:A,H267,Staff_CGI_NHDD!B:B,I267)</f>
        <v>0</v>
      </c>
      <c r="K267" s="6" t="str">
        <f t="shared" si="9"/>
        <v>722</v>
      </c>
    </row>
    <row r="268" spans="1:11" x14ac:dyDescent="0.25">
      <c r="A268" s="109">
        <v>7</v>
      </c>
      <c r="B268" s="109">
        <v>23</v>
      </c>
      <c r="C268" s="167">
        <f>SUMIFS(Staff_Kirk_NHDD!P:P,Staff_Kirk_NHDD!A:A,A268,Staff_Kirk_NHDD!B:B,B268)</f>
        <v>0</v>
      </c>
      <c r="D268" s="151" t="str">
        <f t="shared" si="8"/>
        <v>723</v>
      </c>
      <c r="F268" s="115"/>
      <c r="H268" s="109">
        <v>7</v>
      </c>
      <c r="I268" s="109">
        <v>23</v>
      </c>
      <c r="J268" s="168">
        <f>SUMIFS(Staff_CGI_NHDD!P:P,Staff_CGI_NHDD!A:A,H268,Staff_CGI_NHDD!B:B,I268)</f>
        <v>0</v>
      </c>
      <c r="K268" s="6" t="str">
        <f t="shared" si="9"/>
        <v>723</v>
      </c>
    </row>
    <row r="269" spans="1:11" x14ac:dyDescent="0.25">
      <c r="A269" s="109">
        <v>7</v>
      </c>
      <c r="B269" s="109">
        <v>24</v>
      </c>
      <c r="C269" s="167">
        <f>SUMIFS(Staff_Kirk_NHDD!P:P,Staff_Kirk_NHDD!A:A,A269,Staff_Kirk_NHDD!B:B,B269)</f>
        <v>0</v>
      </c>
      <c r="D269" s="151" t="str">
        <f t="shared" si="8"/>
        <v>724</v>
      </c>
      <c r="F269" s="115"/>
      <c r="H269" s="109">
        <v>7</v>
      </c>
      <c r="I269" s="109">
        <v>24</v>
      </c>
      <c r="J269" s="168">
        <f>SUMIFS(Staff_CGI_NHDD!P:P,Staff_CGI_NHDD!A:A,H269,Staff_CGI_NHDD!B:B,I269)</f>
        <v>0</v>
      </c>
      <c r="K269" s="6" t="str">
        <f t="shared" si="9"/>
        <v>724</v>
      </c>
    </row>
    <row r="270" spans="1:11" x14ac:dyDescent="0.25">
      <c r="A270" s="109">
        <v>7</v>
      </c>
      <c r="B270" s="109">
        <v>25</v>
      </c>
      <c r="C270" s="167">
        <f>SUMIFS(Staff_Kirk_NHDD!P:P,Staff_Kirk_NHDD!A:A,A270,Staff_Kirk_NHDD!B:B,B270)</f>
        <v>0</v>
      </c>
      <c r="D270" s="151" t="str">
        <f t="shared" si="8"/>
        <v>725</v>
      </c>
      <c r="F270" s="115"/>
      <c r="H270" s="109">
        <v>7</v>
      </c>
      <c r="I270" s="109">
        <v>25</v>
      </c>
      <c r="J270" s="168">
        <f>SUMIFS(Staff_CGI_NHDD!P:P,Staff_CGI_NHDD!A:A,H270,Staff_CGI_NHDD!B:B,I270)</f>
        <v>0</v>
      </c>
      <c r="K270" s="6" t="str">
        <f t="shared" si="9"/>
        <v>725</v>
      </c>
    </row>
    <row r="271" spans="1:11" x14ac:dyDescent="0.25">
      <c r="A271" s="109">
        <v>7</v>
      </c>
      <c r="B271" s="109">
        <v>26</v>
      </c>
      <c r="C271" s="167">
        <f>SUMIFS(Staff_Kirk_NHDD!P:P,Staff_Kirk_NHDD!A:A,A271,Staff_Kirk_NHDD!B:B,B271)</f>
        <v>0</v>
      </c>
      <c r="D271" s="151" t="str">
        <f t="shared" si="8"/>
        <v>726</v>
      </c>
      <c r="F271" s="115"/>
      <c r="H271" s="109">
        <v>7</v>
      </c>
      <c r="I271" s="109">
        <v>26</v>
      </c>
      <c r="J271" s="168">
        <f>SUMIFS(Staff_CGI_NHDD!P:P,Staff_CGI_NHDD!A:A,H271,Staff_CGI_NHDD!B:B,I271)</f>
        <v>0</v>
      </c>
      <c r="K271" s="6" t="str">
        <f t="shared" si="9"/>
        <v>726</v>
      </c>
    </row>
    <row r="272" spans="1:11" x14ac:dyDescent="0.25">
      <c r="A272" s="109">
        <v>7</v>
      </c>
      <c r="B272" s="109">
        <v>27</v>
      </c>
      <c r="C272" s="167">
        <f>SUMIFS(Staff_Kirk_NHDD!P:P,Staff_Kirk_NHDD!A:A,A272,Staff_Kirk_NHDD!B:B,B272)</f>
        <v>0</v>
      </c>
      <c r="D272" s="151" t="str">
        <f t="shared" si="8"/>
        <v>727</v>
      </c>
      <c r="F272" s="115"/>
      <c r="H272" s="109">
        <v>7</v>
      </c>
      <c r="I272" s="109">
        <v>27</v>
      </c>
      <c r="J272" s="168">
        <f>SUMIFS(Staff_CGI_NHDD!P:P,Staff_CGI_NHDD!A:A,H272,Staff_CGI_NHDD!B:B,I272)</f>
        <v>0</v>
      </c>
      <c r="K272" s="6" t="str">
        <f t="shared" si="9"/>
        <v>727</v>
      </c>
    </row>
    <row r="273" spans="1:11" x14ac:dyDescent="0.25">
      <c r="A273" s="109">
        <v>7</v>
      </c>
      <c r="B273" s="109">
        <v>28</v>
      </c>
      <c r="C273" s="167">
        <f>SUMIFS(Staff_Kirk_NHDD!P:P,Staff_Kirk_NHDD!A:A,A273,Staff_Kirk_NHDD!B:B,B273)</f>
        <v>0</v>
      </c>
      <c r="D273" s="151" t="str">
        <f t="shared" si="8"/>
        <v>728</v>
      </c>
      <c r="F273" s="115"/>
      <c r="H273" s="109">
        <v>7</v>
      </c>
      <c r="I273" s="109">
        <v>28</v>
      </c>
      <c r="J273" s="168">
        <f>SUMIFS(Staff_CGI_NHDD!P:P,Staff_CGI_NHDD!A:A,H273,Staff_CGI_NHDD!B:B,I273)</f>
        <v>0</v>
      </c>
      <c r="K273" s="6" t="str">
        <f t="shared" si="9"/>
        <v>728</v>
      </c>
    </row>
    <row r="274" spans="1:11" x14ac:dyDescent="0.25">
      <c r="A274" s="109">
        <v>7</v>
      </c>
      <c r="B274" s="109">
        <v>29</v>
      </c>
      <c r="C274" s="167">
        <f>SUMIFS(Staff_Kirk_NHDD!P:P,Staff_Kirk_NHDD!A:A,A274,Staff_Kirk_NHDD!B:B,B274)</f>
        <v>0</v>
      </c>
      <c r="D274" s="151" t="str">
        <f t="shared" si="8"/>
        <v>729</v>
      </c>
      <c r="F274" s="115"/>
      <c r="H274" s="109">
        <v>7</v>
      </c>
      <c r="I274" s="109">
        <v>29</v>
      </c>
      <c r="J274" s="168">
        <f>SUMIFS(Staff_CGI_NHDD!P:P,Staff_CGI_NHDD!A:A,H274,Staff_CGI_NHDD!B:B,I274)</f>
        <v>0</v>
      </c>
      <c r="K274" s="6" t="str">
        <f t="shared" si="9"/>
        <v>729</v>
      </c>
    </row>
    <row r="275" spans="1:11" x14ac:dyDescent="0.25">
      <c r="A275" s="109">
        <v>7</v>
      </c>
      <c r="B275" s="109">
        <v>30</v>
      </c>
      <c r="C275" s="167">
        <f>SUMIFS(Staff_Kirk_NHDD!P:P,Staff_Kirk_NHDD!A:A,A275,Staff_Kirk_NHDD!B:B,B275)</f>
        <v>1.9386200716845867</v>
      </c>
      <c r="D275" s="151" t="str">
        <f t="shared" si="8"/>
        <v>730</v>
      </c>
      <c r="F275" s="115"/>
      <c r="H275" s="109">
        <v>7</v>
      </c>
      <c r="I275" s="109">
        <v>30</v>
      </c>
      <c r="J275" s="168">
        <f>SUMIFS(Staff_CGI_NHDD!P:P,Staff_CGI_NHDD!A:A,H275,Staff_CGI_NHDD!B:B,I275)</f>
        <v>9.3333333333333712E-2</v>
      </c>
      <c r="K275" s="6" t="str">
        <f t="shared" si="9"/>
        <v>730</v>
      </c>
    </row>
    <row r="276" spans="1:11" x14ac:dyDescent="0.25">
      <c r="A276" s="109">
        <v>7</v>
      </c>
      <c r="B276" s="109">
        <v>31</v>
      </c>
      <c r="C276" s="167">
        <f>SUMIFS(Staff_Kirk_NHDD!P:P,Staff_Kirk_NHDD!A:A,A276,Staff_Kirk_NHDD!B:B,B276)</f>
        <v>0</v>
      </c>
      <c r="D276" s="151" t="str">
        <f t="shared" si="8"/>
        <v>731</v>
      </c>
      <c r="F276" s="115"/>
      <c r="H276" s="109">
        <v>7</v>
      </c>
      <c r="I276" s="109">
        <v>31</v>
      </c>
      <c r="J276" s="168">
        <f>SUMIFS(Staff_CGI_NHDD!P:P,Staff_CGI_NHDD!A:A,H276,Staff_CGI_NHDD!B:B,I276)</f>
        <v>0</v>
      </c>
      <c r="K276" s="6" t="str">
        <f t="shared" si="9"/>
        <v>731</v>
      </c>
    </row>
    <row r="277" spans="1:11" x14ac:dyDescent="0.25">
      <c r="A277" s="109">
        <v>8</v>
      </c>
      <c r="B277" s="109">
        <v>1</v>
      </c>
      <c r="C277" s="169">
        <f>SUMIFS(Staff_Kirk_NHDD!P:P,Staff_Kirk_NHDD!A:A,A277,Staff_Kirk_NHDD!B:B,B277)</f>
        <v>0</v>
      </c>
      <c r="D277" s="151" t="str">
        <f t="shared" si="8"/>
        <v>81</v>
      </c>
      <c r="F277" s="115"/>
      <c r="H277" s="109">
        <v>8</v>
      </c>
      <c r="I277" s="109">
        <v>1</v>
      </c>
      <c r="J277" s="170">
        <f>SUMIFS(Staff_CGI_NHDD!P:P,Staff_CGI_NHDD!A:A,H277,Staff_CGI_NHDD!B:B,I277)</f>
        <v>0</v>
      </c>
      <c r="K277" s="6" t="str">
        <f t="shared" si="9"/>
        <v>81</v>
      </c>
    </row>
    <row r="278" spans="1:11" x14ac:dyDescent="0.25">
      <c r="A278" s="109">
        <v>8</v>
      </c>
      <c r="B278" s="109">
        <v>2</v>
      </c>
      <c r="C278" s="169">
        <f>SUMIFS(Staff_Kirk_NHDD!P:P,Staff_Kirk_NHDD!A:A,A278,Staff_Kirk_NHDD!B:B,B278)</f>
        <v>0</v>
      </c>
      <c r="D278" s="151" t="str">
        <f t="shared" si="8"/>
        <v>82</v>
      </c>
      <c r="F278" s="115"/>
      <c r="H278" s="109">
        <v>8</v>
      </c>
      <c r="I278" s="109">
        <v>2</v>
      </c>
      <c r="J278" s="170">
        <f>SUMIFS(Staff_CGI_NHDD!P:P,Staff_CGI_NHDD!A:A,H278,Staff_CGI_NHDD!B:B,I278)</f>
        <v>0</v>
      </c>
      <c r="K278" s="6" t="str">
        <f t="shared" si="9"/>
        <v>82</v>
      </c>
    </row>
    <row r="279" spans="1:11" x14ac:dyDescent="0.25">
      <c r="A279" s="109">
        <v>8</v>
      </c>
      <c r="B279" s="109">
        <v>3</v>
      </c>
      <c r="C279" s="169">
        <f>SUMIFS(Staff_Kirk_NHDD!P:P,Staff_Kirk_NHDD!A:A,A279,Staff_Kirk_NHDD!B:B,B279)</f>
        <v>0</v>
      </c>
      <c r="D279" s="151" t="str">
        <f t="shared" si="8"/>
        <v>83</v>
      </c>
      <c r="F279" s="115"/>
      <c r="H279" s="109">
        <v>8</v>
      </c>
      <c r="I279" s="109">
        <v>3</v>
      </c>
      <c r="J279" s="170">
        <f>SUMIFS(Staff_CGI_NHDD!P:P,Staff_CGI_NHDD!A:A,H279,Staff_CGI_NHDD!B:B,I279)</f>
        <v>0</v>
      </c>
      <c r="K279" s="6" t="str">
        <f t="shared" si="9"/>
        <v>83</v>
      </c>
    </row>
    <row r="280" spans="1:11" x14ac:dyDescent="0.25">
      <c r="A280" s="109">
        <v>8</v>
      </c>
      <c r="B280" s="109">
        <v>4</v>
      </c>
      <c r="C280" s="169">
        <f>SUMIFS(Staff_Kirk_NHDD!P:P,Staff_Kirk_NHDD!A:A,A280,Staff_Kirk_NHDD!B:B,B280)</f>
        <v>0</v>
      </c>
      <c r="D280" s="151" t="str">
        <f t="shared" si="8"/>
        <v>84</v>
      </c>
      <c r="F280" s="115"/>
      <c r="H280" s="109">
        <v>8</v>
      </c>
      <c r="I280" s="109">
        <v>4</v>
      </c>
      <c r="J280" s="170">
        <f>SUMIFS(Staff_CGI_NHDD!P:P,Staff_CGI_NHDD!A:A,H280,Staff_CGI_NHDD!B:B,I280)</f>
        <v>0</v>
      </c>
      <c r="K280" s="6" t="str">
        <f t="shared" si="9"/>
        <v>84</v>
      </c>
    </row>
    <row r="281" spans="1:11" x14ac:dyDescent="0.25">
      <c r="A281" s="109">
        <v>8</v>
      </c>
      <c r="B281" s="109">
        <v>5</v>
      </c>
      <c r="C281" s="169">
        <f>SUMIFS(Staff_Kirk_NHDD!P:P,Staff_Kirk_NHDD!A:A,A281,Staff_Kirk_NHDD!B:B,B281)</f>
        <v>4.868709677419349</v>
      </c>
      <c r="D281" s="151" t="str">
        <f t="shared" si="8"/>
        <v>85</v>
      </c>
      <c r="F281" s="115"/>
      <c r="H281" s="109">
        <v>8</v>
      </c>
      <c r="I281" s="109">
        <v>5</v>
      </c>
      <c r="J281" s="170">
        <f>SUMIFS(Staff_CGI_NHDD!P:P,Staff_CGI_NHDD!A:A,H281,Staff_CGI_NHDD!B:B,I281)</f>
        <v>0.85489247311827943</v>
      </c>
      <c r="K281" s="6" t="str">
        <f t="shared" si="9"/>
        <v>85</v>
      </c>
    </row>
    <row r="282" spans="1:11" x14ac:dyDescent="0.25">
      <c r="A282" s="109">
        <v>8</v>
      </c>
      <c r="B282" s="109">
        <v>6</v>
      </c>
      <c r="C282" s="169">
        <f>SUMIFS(Staff_Kirk_NHDD!P:P,Staff_Kirk_NHDD!A:A,A282,Staff_Kirk_NHDD!B:B,B282)</f>
        <v>1.5306989247311804</v>
      </c>
      <c r="D282" s="151" t="str">
        <f t="shared" si="8"/>
        <v>86</v>
      </c>
      <c r="F282" s="115"/>
      <c r="H282" s="109">
        <v>8</v>
      </c>
      <c r="I282" s="109">
        <v>6</v>
      </c>
      <c r="J282" s="170">
        <f>SUMIFS(Staff_CGI_NHDD!P:P,Staff_CGI_NHDD!A:A,H282,Staff_CGI_NHDD!B:B,I282)</f>
        <v>0</v>
      </c>
      <c r="K282" s="6" t="str">
        <f t="shared" si="9"/>
        <v>86</v>
      </c>
    </row>
    <row r="283" spans="1:11" x14ac:dyDescent="0.25">
      <c r="A283" s="109">
        <v>8</v>
      </c>
      <c r="B283" s="109">
        <v>7</v>
      </c>
      <c r="C283" s="169">
        <f>SUMIFS(Staff_Kirk_NHDD!P:P,Staff_Kirk_NHDD!A:A,A283,Staff_Kirk_NHDD!B:B,B283)</f>
        <v>0</v>
      </c>
      <c r="D283" s="151" t="str">
        <f t="shared" si="8"/>
        <v>87</v>
      </c>
      <c r="F283" s="115"/>
      <c r="H283" s="109">
        <v>8</v>
      </c>
      <c r="I283" s="109">
        <v>7</v>
      </c>
      <c r="J283" s="170">
        <f>SUMIFS(Staff_CGI_NHDD!P:P,Staff_CGI_NHDD!A:A,H283,Staff_CGI_NHDD!B:B,I283)</f>
        <v>0</v>
      </c>
      <c r="K283" s="6" t="str">
        <f t="shared" si="9"/>
        <v>87</v>
      </c>
    </row>
    <row r="284" spans="1:11" x14ac:dyDescent="0.25">
      <c r="A284" s="109">
        <v>8</v>
      </c>
      <c r="B284" s="109">
        <v>8</v>
      </c>
      <c r="C284" s="169">
        <f>SUMIFS(Staff_Kirk_NHDD!P:P,Staff_Kirk_NHDD!A:A,A284,Staff_Kirk_NHDD!B:B,B284)</f>
        <v>0</v>
      </c>
      <c r="D284" s="151" t="str">
        <f t="shared" si="8"/>
        <v>88</v>
      </c>
      <c r="F284" s="115"/>
      <c r="H284" s="109">
        <v>8</v>
      </c>
      <c r="I284" s="109">
        <v>8</v>
      </c>
      <c r="J284" s="170">
        <f>SUMIFS(Staff_CGI_NHDD!P:P,Staff_CGI_NHDD!A:A,H284,Staff_CGI_NHDD!B:B,I284)</f>
        <v>0</v>
      </c>
      <c r="K284" s="6" t="str">
        <f t="shared" si="9"/>
        <v>88</v>
      </c>
    </row>
    <row r="285" spans="1:11" x14ac:dyDescent="0.25">
      <c r="A285" s="109">
        <v>8</v>
      </c>
      <c r="B285" s="109">
        <v>9</v>
      </c>
      <c r="C285" s="169">
        <f>SUMIFS(Staff_Kirk_NHDD!P:P,Staff_Kirk_NHDD!A:A,A285,Staff_Kirk_NHDD!B:B,B285)</f>
        <v>0</v>
      </c>
      <c r="D285" s="151" t="str">
        <f t="shared" si="8"/>
        <v>89</v>
      </c>
      <c r="F285" s="115"/>
      <c r="H285" s="109">
        <v>8</v>
      </c>
      <c r="I285" s="109">
        <v>9</v>
      </c>
      <c r="J285" s="170">
        <f>SUMIFS(Staff_CGI_NHDD!P:P,Staff_CGI_NHDD!A:A,H285,Staff_CGI_NHDD!B:B,I285)</f>
        <v>0</v>
      </c>
      <c r="K285" s="6" t="str">
        <f t="shared" si="9"/>
        <v>89</v>
      </c>
    </row>
    <row r="286" spans="1:11" x14ac:dyDescent="0.25">
      <c r="A286" s="109">
        <v>8</v>
      </c>
      <c r="B286" s="109">
        <v>10</v>
      </c>
      <c r="C286" s="169">
        <f>SUMIFS(Staff_Kirk_NHDD!P:P,Staff_Kirk_NHDD!A:A,A286,Staff_Kirk_NHDD!B:B,B286)</f>
        <v>0</v>
      </c>
      <c r="D286" s="151" t="str">
        <f t="shared" si="8"/>
        <v>810</v>
      </c>
      <c r="F286" s="115"/>
      <c r="H286" s="109">
        <v>8</v>
      </c>
      <c r="I286" s="109">
        <v>10</v>
      </c>
      <c r="J286" s="170">
        <f>SUMIFS(Staff_CGI_NHDD!P:P,Staff_CGI_NHDD!A:A,H286,Staff_CGI_NHDD!B:B,I286)</f>
        <v>0</v>
      </c>
      <c r="K286" s="6" t="str">
        <f t="shared" si="9"/>
        <v>810</v>
      </c>
    </row>
    <row r="287" spans="1:11" x14ac:dyDescent="0.25">
      <c r="A287" s="109">
        <v>8</v>
      </c>
      <c r="B287" s="109">
        <v>11</v>
      </c>
      <c r="C287" s="169">
        <f>SUMIFS(Staff_Kirk_NHDD!P:P,Staff_Kirk_NHDD!A:A,A287,Staff_Kirk_NHDD!B:B,B287)</f>
        <v>0</v>
      </c>
      <c r="D287" s="151" t="str">
        <f t="shared" si="8"/>
        <v>811</v>
      </c>
      <c r="F287" s="115"/>
      <c r="H287" s="109">
        <v>8</v>
      </c>
      <c r="I287" s="109">
        <v>11</v>
      </c>
      <c r="J287" s="170">
        <f>SUMIFS(Staff_CGI_NHDD!P:P,Staff_CGI_NHDD!A:A,H287,Staff_CGI_NHDD!B:B,I287)</f>
        <v>0</v>
      </c>
      <c r="K287" s="6" t="str">
        <f t="shared" si="9"/>
        <v>811</v>
      </c>
    </row>
    <row r="288" spans="1:11" x14ac:dyDescent="0.25">
      <c r="A288" s="109">
        <v>8</v>
      </c>
      <c r="B288" s="109">
        <v>12</v>
      </c>
      <c r="C288" s="169">
        <f>SUMIFS(Staff_Kirk_NHDD!P:P,Staff_Kirk_NHDD!A:A,A288,Staff_Kirk_NHDD!B:B,B288)</f>
        <v>0</v>
      </c>
      <c r="D288" s="151" t="str">
        <f t="shared" si="8"/>
        <v>812</v>
      </c>
      <c r="F288" s="115"/>
      <c r="H288" s="109">
        <v>8</v>
      </c>
      <c r="I288" s="109">
        <v>12</v>
      </c>
      <c r="J288" s="170">
        <f>SUMIFS(Staff_CGI_NHDD!P:P,Staff_CGI_NHDD!A:A,H288,Staff_CGI_NHDD!B:B,I288)</f>
        <v>0</v>
      </c>
      <c r="K288" s="6" t="str">
        <f t="shared" si="9"/>
        <v>812</v>
      </c>
    </row>
    <row r="289" spans="1:11" x14ac:dyDescent="0.25">
      <c r="A289" s="109">
        <v>8</v>
      </c>
      <c r="B289" s="109">
        <v>13</v>
      </c>
      <c r="C289" s="169">
        <f>SUMIFS(Staff_Kirk_NHDD!P:P,Staff_Kirk_NHDD!A:A,A289,Staff_Kirk_NHDD!B:B,B289)</f>
        <v>0</v>
      </c>
      <c r="D289" s="151" t="str">
        <f t="shared" si="8"/>
        <v>813</v>
      </c>
      <c r="F289" s="115"/>
      <c r="H289" s="109">
        <v>8</v>
      </c>
      <c r="I289" s="109">
        <v>13</v>
      </c>
      <c r="J289" s="170">
        <f>SUMIFS(Staff_CGI_NHDD!P:P,Staff_CGI_NHDD!A:A,H289,Staff_CGI_NHDD!B:B,I289)</f>
        <v>0</v>
      </c>
      <c r="K289" s="6" t="str">
        <f t="shared" si="9"/>
        <v>813</v>
      </c>
    </row>
    <row r="290" spans="1:11" x14ac:dyDescent="0.25">
      <c r="A290" s="109">
        <v>8</v>
      </c>
      <c r="B290" s="109">
        <v>14</v>
      </c>
      <c r="C290" s="169">
        <f>SUMIFS(Staff_Kirk_NHDD!P:P,Staff_Kirk_NHDD!A:A,A290,Staff_Kirk_NHDD!B:B,B290)</f>
        <v>0</v>
      </c>
      <c r="D290" s="151" t="str">
        <f t="shared" si="8"/>
        <v>814</v>
      </c>
      <c r="F290" s="115"/>
      <c r="H290" s="109">
        <v>8</v>
      </c>
      <c r="I290" s="109">
        <v>14</v>
      </c>
      <c r="J290" s="170">
        <f>SUMIFS(Staff_CGI_NHDD!P:P,Staff_CGI_NHDD!A:A,H290,Staff_CGI_NHDD!B:B,I290)</f>
        <v>0</v>
      </c>
      <c r="K290" s="6" t="str">
        <f t="shared" si="9"/>
        <v>814</v>
      </c>
    </row>
    <row r="291" spans="1:11" x14ac:dyDescent="0.25">
      <c r="A291" s="109">
        <v>8</v>
      </c>
      <c r="B291" s="109">
        <v>15</v>
      </c>
      <c r="C291" s="169">
        <f>SUMIFS(Staff_Kirk_NHDD!P:P,Staff_Kirk_NHDD!A:A,A291,Staff_Kirk_NHDD!B:B,B291)</f>
        <v>0</v>
      </c>
      <c r="D291" s="151" t="str">
        <f t="shared" si="8"/>
        <v>815</v>
      </c>
      <c r="F291" s="115"/>
      <c r="H291" s="109">
        <v>8</v>
      </c>
      <c r="I291" s="109">
        <v>15</v>
      </c>
      <c r="J291" s="170">
        <f>SUMIFS(Staff_CGI_NHDD!P:P,Staff_CGI_NHDD!A:A,H291,Staff_CGI_NHDD!B:B,I291)</f>
        <v>0</v>
      </c>
      <c r="K291" s="6" t="str">
        <f t="shared" si="9"/>
        <v>815</v>
      </c>
    </row>
    <row r="292" spans="1:11" x14ac:dyDescent="0.25">
      <c r="A292" s="109">
        <v>8</v>
      </c>
      <c r="B292" s="109">
        <v>16</v>
      </c>
      <c r="C292" s="169">
        <f>SUMIFS(Staff_Kirk_NHDD!P:P,Staff_Kirk_NHDD!A:A,A292,Staff_Kirk_NHDD!B:B,B292)</f>
        <v>0</v>
      </c>
      <c r="D292" s="151" t="str">
        <f t="shared" si="8"/>
        <v>816</v>
      </c>
      <c r="F292" s="115"/>
      <c r="H292" s="109">
        <v>8</v>
      </c>
      <c r="I292" s="109">
        <v>16</v>
      </c>
      <c r="J292" s="170">
        <f>SUMIFS(Staff_CGI_NHDD!P:P,Staff_CGI_NHDD!A:A,H292,Staff_CGI_NHDD!B:B,I292)</f>
        <v>0</v>
      </c>
      <c r="K292" s="6" t="str">
        <f t="shared" si="9"/>
        <v>816</v>
      </c>
    </row>
    <row r="293" spans="1:11" x14ac:dyDescent="0.25">
      <c r="A293" s="109">
        <v>8</v>
      </c>
      <c r="B293" s="109">
        <v>17</v>
      </c>
      <c r="C293" s="169">
        <f>SUMIFS(Staff_Kirk_NHDD!P:P,Staff_Kirk_NHDD!A:A,A293,Staff_Kirk_NHDD!B:B,B293)</f>
        <v>0</v>
      </c>
      <c r="D293" s="151" t="str">
        <f t="shared" si="8"/>
        <v>817</v>
      </c>
      <c r="F293" s="115"/>
      <c r="H293" s="109">
        <v>8</v>
      </c>
      <c r="I293" s="109">
        <v>17</v>
      </c>
      <c r="J293" s="170">
        <f>SUMIFS(Staff_CGI_NHDD!P:P,Staff_CGI_NHDD!A:A,H293,Staff_CGI_NHDD!B:B,I293)</f>
        <v>0</v>
      </c>
      <c r="K293" s="6" t="str">
        <f t="shared" si="9"/>
        <v>817</v>
      </c>
    </row>
    <row r="294" spans="1:11" x14ac:dyDescent="0.25">
      <c r="A294" s="109">
        <v>8</v>
      </c>
      <c r="B294" s="109">
        <v>18</v>
      </c>
      <c r="C294" s="169">
        <f>SUMIFS(Staff_Kirk_NHDD!P:P,Staff_Kirk_NHDD!A:A,A294,Staff_Kirk_NHDD!B:B,B294)</f>
        <v>0</v>
      </c>
      <c r="D294" s="151" t="str">
        <f t="shared" si="8"/>
        <v>818</v>
      </c>
      <c r="F294" s="115"/>
      <c r="H294" s="109">
        <v>8</v>
      </c>
      <c r="I294" s="109">
        <v>18</v>
      </c>
      <c r="J294" s="170">
        <f>SUMIFS(Staff_CGI_NHDD!P:P,Staff_CGI_NHDD!A:A,H294,Staff_CGI_NHDD!B:B,I294)</f>
        <v>0</v>
      </c>
      <c r="K294" s="6" t="str">
        <f t="shared" si="9"/>
        <v>818</v>
      </c>
    </row>
    <row r="295" spans="1:11" x14ac:dyDescent="0.25">
      <c r="A295" s="109">
        <v>8</v>
      </c>
      <c r="B295" s="109">
        <v>19</v>
      </c>
      <c r="C295" s="169">
        <f>SUMIFS(Staff_Kirk_NHDD!P:P,Staff_Kirk_NHDD!A:A,A295,Staff_Kirk_NHDD!B:B,B295)</f>
        <v>0</v>
      </c>
      <c r="D295" s="151" t="str">
        <f t="shared" si="8"/>
        <v>819</v>
      </c>
      <c r="F295" s="115"/>
      <c r="H295" s="109">
        <v>8</v>
      </c>
      <c r="I295" s="109">
        <v>19</v>
      </c>
      <c r="J295" s="170">
        <f>SUMIFS(Staff_CGI_NHDD!P:P,Staff_CGI_NHDD!A:A,H295,Staff_CGI_NHDD!B:B,I295)</f>
        <v>0</v>
      </c>
      <c r="K295" s="6" t="str">
        <f t="shared" si="9"/>
        <v>819</v>
      </c>
    </row>
    <row r="296" spans="1:11" x14ac:dyDescent="0.25">
      <c r="A296" s="109">
        <v>8</v>
      </c>
      <c r="B296" s="109">
        <v>20</v>
      </c>
      <c r="C296" s="169">
        <f>SUMIFS(Staff_Kirk_NHDD!P:P,Staff_Kirk_NHDD!A:A,A296,Staff_Kirk_NHDD!B:B,B296)</f>
        <v>0</v>
      </c>
      <c r="D296" s="151" t="str">
        <f t="shared" si="8"/>
        <v>820</v>
      </c>
      <c r="F296" s="115"/>
      <c r="H296" s="109">
        <v>8</v>
      </c>
      <c r="I296" s="109">
        <v>20</v>
      </c>
      <c r="J296" s="170">
        <f>SUMIFS(Staff_CGI_NHDD!P:P,Staff_CGI_NHDD!A:A,H296,Staff_CGI_NHDD!B:B,I296)</f>
        <v>0</v>
      </c>
      <c r="K296" s="6" t="str">
        <f t="shared" si="9"/>
        <v>820</v>
      </c>
    </row>
    <row r="297" spans="1:11" x14ac:dyDescent="0.25">
      <c r="A297" s="109">
        <v>8</v>
      </c>
      <c r="B297" s="109">
        <v>21</v>
      </c>
      <c r="C297" s="169">
        <f>SUMIFS(Staff_Kirk_NHDD!P:P,Staff_Kirk_NHDD!A:A,A297,Staff_Kirk_NHDD!B:B,B297)</f>
        <v>0</v>
      </c>
      <c r="D297" s="151" t="str">
        <f t="shared" si="8"/>
        <v>821</v>
      </c>
      <c r="F297" s="115"/>
      <c r="H297" s="109">
        <v>8</v>
      </c>
      <c r="I297" s="109">
        <v>21</v>
      </c>
      <c r="J297" s="170">
        <f>SUMIFS(Staff_CGI_NHDD!P:P,Staff_CGI_NHDD!A:A,H297,Staff_CGI_NHDD!B:B,I297)</f>
        <v>0</v>
      </c>
      <c r="K297" s="6" t="str">
        <f t="shared" si="9"/>
        <v>821</v>
      </c>
    </row>
    <row r="298" spans="1:11" x14ac:dyDescent="0.25">
      <c r="A298" s="109">
        <v>8</v>
      </c>
      <c r="B298" s="109">
        <v>22</v>
      </c>
      <c r="C298" s="169">
        <f>SUMIFS(Staff_Kirk_NHDD!P:P,Staff_Kirk_NHDD!A:A,A298,Staff_Kirk_NHDD!B:B,B298)</f>
        <v>0</v>
      </c>
      <c r="D298" s="151" t="str">
        <f t="shared" si="8"/>
        <v>822</v>
      </c>
      <c r="F298" s="115"/>
      <c r="H298" s="109">
        <v>8</v>
      </c>
      <c r="I298" s="109">
        <v>22</v>
      </c>
      <c r="J298" s="170">
        <f>SUMIFS(Staff_CGI_NHDD!P:P,Staff_CGI_NHDD!A:A,H298,Staff_CGI_NHDD!B:B,I298)</f>
        <v>0</v>
      </c>
      <c r="K298" s="6" t="str">
        <f t="shared" si="9"/>
        <v>822</v>
      </c>
    </row>
    <row r="299" spans="1:11" x14ac:dyDescent="0.25">
      <c r="A299" s="109">
        <v>8</v>
      </c>
      <c r="B299" s="109">
        <v>23</v>
      </c>
      <c r="C299" s="169">
        <f>SUMIFS(Staff_Kirk_NHDD!P:P,Staff_Kirk_NHDD!A:A,A299,Staff_Kirk_NHDD!B:B,B299)</f>
        <v>4.2473118279569157E-2</v>
      </c>
      <c r="D299" s="151" t="str">
        <f t="shared" si="8"/>
        <v>823</v>
      </c>
      <c r="F299" s="115"/>
      <c r="H299" s="109">
        <v>8</v>
      </c>
      <c r="I299" s="109">
        <v>23</v>
      </c>
      <c r="J299" s="170">
        <f>SUMIFS(Staff_CGI_NHDD!P:P,Staff_CGI_NHDD!A:A,H299,Staff_CGI_NHDD!B:B,I299)</f>
        <v>0</v>
      </c>
      <c r="K299" s="6" t="str">
        <f t="shared" si="9"/>
        <v>823</v>
      </c>
    </row>
    <row r="300" spans="1:11" x14ac:dyDescent="0.25">
      <c r="A300" s="109">
        <v>8</v>
      </c>
      <c r="B300" s="109">
        <v>24</v>
      </c>
      <c r="C300" s="169">
        <f>SUMIFS(Staff_Kirk_NHDD!P:P,Staff_Kirk_NHDD!A:A,A300,Staff_Kirk_NHDD!B:B,B300)</f>
        <v>0</v>
      </c>
      <c r="D300" s="151" t="str">
        <f t="shared" si="8"/>
        <v>824</v>
      </c>
      <c r="F300" s="115"/>
      <c r="H300" s="109">
        <v>8</v>
      </c>
      <c r="I300" s="109">
        <v>24</v>
      </c>
      <c r="J300" s="170">
        <f>SUMIFS(Staff_CGI_NHDD!P:P,Staff_CGI_NHDD!A:A,H300,Staff_CGI_NHDD!B:B,I300)</f>
        <v>0</v>
      </c>
      <c r="K300" s="6" t="str">
        <f t="shared" si="9"/>
        <v>824</v>
      </c>
    </row>
    <row r="301" spans="1:11" x14ac:dyDescent="0.25">
      <c r="A301" s="109">
        <v>8</v>
      </c>
      <c r="B301" s="109">
        <v>25</v>
      </c>
      <c r="C301" s="169">
        <f>SUMIFS(Staff_Kirk_NHDD!P:P,Staff_Kirk_NHDD!A:A,A301,Staff_Kirk_NHDD!B:B,B301)</f>
        <v>0</v>
      </c>
      <c r="D301" s="151" t="str">
        <f t="shared" si="8"/>
        <v>825</v>
      </c>
      <c r="F301" s="115"/>
      <c r="H301" s="109">
        <v>8</v>
      </c>
      <c r="I301" s="109">
        <v>25</v>
      </c>
      <c r="J301" s="170">
        <f>SUMIFS(Staff_CGI_NHDD!P:P,Staff_CGI_NHDD!A:A,H301,Staff_CGI_NHDD!B:B,I301)</f>
        <v>0</v>
      </c>
      <c r="K301" s="6" t="str">
        <f t="shared" si="9"/>
        <v>825</v>
      </c>
    </row>
    <row r="302" spans="1:11" x14ac:dyDescent="0.25">
      <c r="A302" s="109">
        <v>8</v>
      </c>
      <c r="B302" s="109">
        <v>26</v>
      </c>
      <c r="C302" s="169">
        <f>SUMIFS(Staff_Kirk_NHDD!P:P,Staff_Kirk_NHDD!A:A,A302,Staff_Kirk_NHDD!B:B,B302)</f>
        <v>0</v>
      </c>
      <c r="D302" s="151" t="str">
        <f t="shared" si="8"/>
        <v>826</v>
      </c>
      <c r="F302" s="115"/>
      <c r="H302" s="109">
        <v>8</v>
      </c>
      <c r="I302" s="109">
        <v>26</v>
      </c>
      <c r="J302" s="170">
        <f>SUMIFS(Staff_CGI_NHDD!P:P,Staff_CGI_NHDD!A:A,H302,Staff_CGI_NHDD!B:B,I302)</f>
        <v>0</v>
      </c>
      <c r="K302" s="6" t="str">
        <f t="shared" si="9"/>
        <v>826</v>
      </c>
    </row>
    <row r="303" spans="1:11" x14ac:dyDescent="0.25">
      <c r="A303" s="109">
        <v>8</v>
      </c>
      <c r="B303" s="109">
        <v>27</v>
      </c>
      <c r="C303" s="169">
        <f>SUMIFS(Staff_Kirk_NHDD!P:P,Staff_Kirk_NHDD!A:A,A303,Staff_Kirk_NHDD!B:B,B303)</f>
        <v>0</v>
      </c>
      <c r="D303" s="151" t="str">
        <f t="shared" si="8"/>
        <v>827</v>
      </c>
      <c r="F303" s="115"/>
      <c r="H303" s="109">
        <v>8</v>
      </c>
      <c r="I303" s="109">
        <v>27</v>
      </c>
      <c r="J303" s="170">
        <f>SUMIFS(Staff_CGI_NHDD!P:P,Staff_CGI_NHDD!A:A,H303,Staff_CGI_NHDD!B:B,I303)</f>
        <v>0</v>
      </c>
      <c r="K303" s="6" t="str">
        <f t="shared" si="9"/>
        <v>827</v>
      </c>
    </row>
    <row r="304" spans="1:11" x14ac:dyDescent="0.25">
      <c r="A304" s="109">
        <v>8</v>
      </c>
      <c r="B304" s="109">
        <v>28</v>
      </c>
      <c r="C304" s="169">
        <f>SUMIFS(Staff_Kirk_NHDD!P:P,Staff_Kirk_NHDD!A:A,A304,Staff_Kirk_NHDD!B:B,B304)</f>
        <v>0</v>
      </c>
      <c r="D304" s="151" t="str">
        <f t="shared" si="8"/>
        <v>828</v>
      </c>
      <c r="F304" s="115"/>
      <c r="H304" s="109">
        <v>8</v>
      </c>
      <c r="I304" s="109">
        <v>28</v>
      </c>
      <c r="J304" s="170">
        <f>SUMIFS(Staff_CGI_NHDD!P:P,Staff_CGI_NHDD!A:A,H304,Staff_CGI_NHDD!B:B,I304)</f>
        <v>0</v>
      </c>
      <c r="K304" s="6" t="str">
        <f t="shared" si="9"/>
        <v>828</v>
      </c>
    </row>
    <row r="305" spans="1:11" x14ac:dyDescent="0.25">
      <c r="A305" s="109">
        <v>8</v>
      </c>
      <c r="B305" s="109">
        <v>29</v>
      </c>
      <c r="C305" s="169">
        <f>SUMIFS(Staff_Kirk_NHDD!P:P,Staff_Kirk_NHDD!A:A,A305,Staff_Kirk_NHDD!B:B,B305)</f>
        <v>0</v>
      </c>
      <c r="D305" s="151" t="str">
        <f t="shared" si="8"/>
        <v>829</v>
      </c>
      <c r="F305" s="115"/>
      <c r="H305" s="109">
        <v>8</v>
      </c>
      <c r="I305" s="109">
        <v>29</v>
      </c>
      <c r="J305" s="170">
        <f>SUMIFS(Staff_CGI_NHDD!P:P,Staff_CGI_NHDD!A:A,H305,Staff_CGI_NHDD!B:B,I305)</f>
        <v>0</v>
      </c>
      <c r="K305" s="6" t="str">
        <f t="shared" si="9"/>
        <v>829</v>
      </c>
    </row>
    <row r="306" spans="1:11" x14ac:dyDescent="0.25">
      <c r="A306" s="109">
        <v>8</v>
      </c>
      <c r="B306" s="109">
        <v>30</v>
      </c>
      <c r="C306" s="169">
        <f>SUMIFS(Staff_Kirk_NHDD!P:P,Staff_Kirk_NHDD!A:A,A306,Staff_Kirk_NHDD!B:B,B306)</f>
        <v>0</v>
      </c>
      <c r="D306" s="151" t="str">
        <f t="shared" si="8"/>
        <v>830</v>
      </c>
      <c r="F306" s="115"/>
      <c r="H306" s="109">
        <v>8</v>
      </c>
      <c r="I306" s="109">
        <v>30</v>
      </c>
      <c r="J306" s="170">
        <f>SUMIFS(Staff_CGI_NHDD!P:P,Staff_CGI_NHDD!A:A,H306,Staff_CGI_NHDD!B:B,I306)</f>
        <v>0</v>
      </c>
      <c r="K306" s="6" t="str">
        <f t="shared" si="9"/>
        <v>830</v>
      </c>
    </row>
    <row r="307" spans="1:11" x14ac:dyDescent="0.25">
      <c r="A307" s="109">
        <v>8</v>
      </c>
      <c r="B307" s="109">
        <v>31</v>
      </c>
      <c r="C307" s="169">
        <f>SUMIFS(Staff_Kirk_NHDD!P:P,Staff_Kirk_NHDD!A:A,A307,Staff_Kirk_NHDD!B:B,B307)</f>
        <v>0</v>
      </c>
      <c r="D307" s="151" t="str">
        <f t="shared" si="8"/>
        <v>831</v>
      </c>
      <c r="F307" s="115"/>
      <c r="H307" s="109">
        <v>8</v>
      </c>
      <c r="I307" s="109">
        <v>31</v>
      </c>
      <c r="J307" s="170">
        <f>SUMIFS(Staff_CGI_NHDD!P:P,Staff_CGI_NHDD!A:A,H307,Staff_CGI_NHDD!B:B,I307)</f>
        <v>0</v>
      </c>
      <c r="K307" s="6" t="str">
        <f t="shared" si="9"/>
        <v>831</v>
      </c>
    </row>
    <row r="308" spans="1:11" x14ac:dyDescent="0.25">
      <c r="A308" s="109">
        <v>9</v>
      </c>
      <c r="B308" s="109">
        <v>1</v>
      </c>
      <c r="C308" s="169">
        <f>SUMIFS(Staff_Kirk_NHDD!P:P,Staff_Kirk_NHDD!A:A,A308,Staff_Kirk_NHDD!B:B,B308)</f>
        <v>1.3109259259259254</v>
      </c>
      <c r="D308" s="151" t="str">
        <f t="shared" si="8"/>
        <v>91</v>
      </c>
      <c r="F308" s="115"/>
      <c r="H308" s="109">
        <v>9</v>
      </c>
      <c r="I308" s="109">
        <v>1</v>
      </c>
      <c r="J308" s="170">
        <f>SUMIFS(Staff_CGI_NHDD!P:P,Staff_CGI_NHDD!A:A,H308,Staff_CGI_NHDD!B:B,I308)</f>
        <v>0</v>
      </c>
      <c r="K308" s="6" t="str">
        <f t="shared" si="9"/>
        <v>91</v>
      </c>
    </row>
    <row r="309" spans="1:11" x14ac:dyDescent="0.25">
      <c r="A309" s="109">
        <v>9</v>
      </c>
      <c r="B309" s="109">
        <v>2</v>
      </c>
      <c r="C309" s="169">
        <f>SUMIFS(Staff_Kirk_NHDD!P:P,Staff_Kirk_NHDD!A:A,A309,Staff_Kirk_NHDD!B:B,B309)</f>
        <v>7.2085185185185194</v>
      </c>
      <c r="D309" s="151" t="str">
        <f t="shared" si="8"/>
        <v>92</v>
      </c>
      <c r="F309" s="115"/>
      <c r="H309" s="109">
        <v>9</v>
      </c>
      <c r="I309" s="109">
        <v>2</v>
      </c>
      <c r="J309" s="170">
        <f>SUMIFS(Staff_CGI_NHDD!P:P,Staff_CGI_NHDD!A:A,H309,Staff_CGI_NHDD!B:B,I309)</f>
        <v>0</v>
      </c>
      <c r="K309" s="6" t="str">
        <f t="shared" si="9"/>
        <v>92</v>
      </c>
    </row>
    <row r="310" spans="1:11" x14ac:dyDescent="0.25">
      <c r="A310" s="109">
        <v>9</v>
      </c>
      <c r="B310" s="109">
        <v>3</v>
      </c>
      <c r="C310" s="169">
        <f>SUMIFS(Staff_Kirk_NHDD!P:P,Staff_Kirk_NHDD!A:A,A310,Staff_Kirk_NHDD!B:B,B310)</f>
        <v>0</v>
      </c>
      <c r="D310" s="151" t="str">
        <f t="shared" si="8"/>
        <v>93</v>
      </c>
      <c r="F310" s="115"/>
      <c r="H310" s="109">
        <v>9</v>
      </c>
      <c r="I310" s="109">
        <v>3</v>
      </c>
      <c r="J310" s="170">
        <f>SUMIFS(Staff_CGI_NHDD!P:P,Staff_CGI_NHDD!A:A,H310,Staff_CGI_NHDD!B:B,I310)</f>
        <v>0</v>
      </c>
      <c r="K310" s="6" t="str">
        <f t="shared" si="9"/>
        <v>93</v>
      </c>
    </row>
    <row r="311" spans="1:11" x14ac:dyDescent="0.25">
      <c r="A311" s="109">
        <v>9</v>
      </c>
      <c r="B311" s="109">
        <v>4</v>
      </c>
      <c r="C311" s="169">
        <f>SUMIFS(Staff_Kirk_NHDD!P:P,Staff_Kirk_NHDD!A:A,A311,Staff_Kirk_NHDD!B:B,B311)</f>
        <v>0</v>
      </c>
      <c r="D311" s="151" t="str">
        <f t="shared" si="8"/>
        <v>94</v>
      </c>
      <c r="F311" s="115"/>
      <c r="H311" s="109">
        <v>9</v>
      </c>
      <c r="I311" s="109">
        <v>4</v>
      </c>
      <c r="J311" s="170">
        <f>SUMIFS(Staff_CGI_NHDD!P:P,Staff_CGI_NHDD!A:A,H311,Staff_CGI_NHDD!B:B,I311)</f>
        <v>0</v>
      </c>
      <c r="K311" s="6" t="str">
        <f t="shared" si="9"/>
        <v>94</v>
      </c>
    </row>
    <row r="312" spans="1:11" x14ac:dyDescent="0.25">
      <c r="A312" s="109">
        <v>9</v>
      </c>
      <c r="B312" s="109">
        <v>5</v>
      </c>
      <c r="C312" s="169">
        <f>SUMIFS(Staff_Kirk_NHDD!P:P,Staff_Kirk_NHDD!A:A,A312,Staff_Kirk_NHDD!B:B,B312)</f>
        <v>0</v>
      </c>
      <c r="D312" s="151" t="str">
        <f t="shared" si="8"/>
        <v>95</v>
      </c>
      <c r="F312" s="115"/>
      <c r="H312" s="109">
        <v>9</v>
      </c>
      <c r="I312" s="109">
        <v>5</v>
      </c>
      <c r="J312" s="170">
        <f>SUMIFS(Staff_CGI_NHDD!P:P,Staff_CGI_NHDD!A:A,H312,Staff_CGI_NHDD!B:B,I312)</f>
        <v>2.6896296296296298</v>
      </c>
      <c r="K312" s="6" t="str">
        <f t="shared" si="9"/>
        <v>95</v>
      </c>
    </row>
    <row r="313" spans="1:11" x14ac:dyDescent="0.25">
      <c r="A313" s="109">
        <v>9</v>
      </c>
      <c r="B313" s="109">
        <v>6</v>
      </c>
      <c r="C313" s="169">
        <f>SUMIFS(Staff_Kirk_NHDD!P:P,Staff_Kirk_NHDD!A:A,A313,Staff_Kirk_NHDD!B:B,B313)</f>
        <v>11.309259259259257</v>
      </c>
      <c r="D313" s="151" t="str">
        <f t="shared" si="8"/>
        <v>96</v>
      </c>
      <c r="F313" s="115"/>
      <c r="H313" s="109">
        <v>9</v>
      </c>
      <c r="I313" s="109">
        <v>6</v>
      </c>
      <c r="J313" s="170">
        <f>SUMIFS(Staff_CGI_NHDD!P:P,Staff_CGI_NHDD!A:A,H313,Staff_CGI_NHDD!B:B,I313)</f>
        <v>8.9072222222222202</v>
      </c>
      <c r="K313" s="6" t="str">
        <f t="shared" si="9"/>
        <v>96</v>
      </c>
    </row>
    <row r="314" spans="1:11" x14ac:dyDescent="0.25">
      <c r="A314" s="109">
        <v>9</v>
      </c>
      <c r="B314" s="109">
        <v>7</v>
      </c>
      <c r="C314" s="169">
        <f>SUMIFS(Staff_Kirk_NHDD!P:P,Staff_Kirk_NHDD!A:A,A314,Staff_Kirk_NHDD!B:B,B314)</f>
        <v>17.450925925925926</v>
      </c>
      <c r="D314" s="151" t="str">
        <f t="shared" si="8"/>
        <v>97</v>
      </c>
      <c r="F314" s="115"/>
      <c r="H314" s="109">
        <v>9</v>
      </c>
      <c r="I314" s="109">
        <v>7</v>
      </c>
      <c r="J314" s="170">
        <f>SUMIFS(Staff_CGI_NHDD!P:P,Staff_CGI_NHDD!A:A,H314,Staff_CGI_NHDD!B:B,I314)</f>
        <v>12.64222222222222</v>
      </c>
      <c r="K314" s="6" t="str">
        <f t="shared" si="9"/>
        <v>97</v>
      </c>
    </row>
    <row r="315" spans="1:11" x14ac:dyDescent="0.25">
      <c r="A315" s="109">
        <v>9</v>
      </c>
      <c r="B315" s="109">
        <v>8</v>
      </c>
      <c r="C315" s="169">
        <f>SUMIFS(Staff_Kirk_NHDD!P:P,Staff_Kirk_NHDD!A:A,A315,Staff_Kirk_NHDD!B:B,B315)</f>
        <v>9.779814814814813</v>
      </c>
      <c r="D315" s="151" t="str">
        <f t="shared" si="8"/>
        <v>98</v>
      </c>
      <c r="F315" s="115"/>
      <c r="H315" s="109">
        <v>9</v>
      </c>
      <c r="I315" s="109">
        <v>8</v>
      </c>
      <c r="J315" s="170">
        <f>SUMIFS(Staff_CGI_NHDD!P:P,Staff_CGI_NHDD!A:A,H315,Staff_CGI_NHDD!B:B,I315)</f>
        <v>1.7266666666666675</v>
      </c>
      <c r="K315" s="6" t="str">
        <f t="shared" si="9"/>
        <v>98</v>
      </c>
    </row>
    <row r="316" spans="1:11" x14ac:dyDescent="0.25">
      <c r="A316" s="109">
        <v>9</v>
      </c>
      <c r="B316" s="109">
        <v>9</v>
      </c>
      <c r="C316" s="169">
        <f>SUMIFS(Staff_Kirk_NHDD!P:P,Staff_Kirk_NHDD!A:A,A316,Staff_Kirk_NHDD!B:B,B316)</f>
        <v>0</v>
      </c>
      <c r="D316" s="151" t="str">
        <f t="shared" si="8"/>
        <v>99</v>
      </c>
      <c r="F316" s="115"/>
      <c r="H316" s="109">
        <v>9</v>
      </c>
      <c r="I316" s="109">
        <v>9</v>
      </c>
      <c r="J316" s="170">
        <f>SUMIFS(Staff_CGI_NHDD!P:P,Staff_CGI_NHDD!A:A,H316,Staff_CGI_NHDD!B:B,I316)</f>
        <v>0</v>
      </c>
      <c r="K316" s="6" t="str">
        <f t="shared" si="9"/>
        <v>99</v>
      </c>
    </row>
    <row r="317" spans="1:11" x14ac:dyDescent="0.25">
      <c r="A317" s="109">
        <v>9</v>
      </c>
      <c r="B317" s="109">
        <v>10</v>
      </c>
      <c r="C317" s="169">
        <f>SUMIFS(Staff_Kirk_NHDD!P:P,Staff_Kirk_NHDD!A:A,A317,Staff_Kirk_NHDD!B:B,B317)</f>
        <v>0</v>
      </c>
      <c r="D317" s="151" t="str">
        <f t="shared" si="8"/>
        <v>910</v>
      </c>
      <c r="F317" s="115"/>
      <c r="H317" s="109">
        <v>9</v>
      </c>
      <c r="I317" s="109">
        <v>10</v>
      </c>
      <c r="J317" s="170">
        <f>SUMIFS(Staff_CGI_NHDD!P:P,Staff_CGI_NHDD!A:A,H317,Staff_CGI_NHDD!B:B,I317)</f>
        <v>0.21425925925925829</v>
      </c>
      <c r="K317" s="6" t="str">
        <f t="shared" si="9"/>
        <v>910</v>
      </c>
    </row>
    <row r="318" spans="1:11" x14ac:dyDescent="0.25">
      <c r="A318" s="109">
        <v>9</v>
      </c>
      <c r="B318" s="109">
        <v>11</v>
      </c>
      <c r="C318" s="169">
        <f>SUMIFS(Staff_Kirk_NHDD!P:P,Staff_Kirk_NHDD!A:A,A318,Staff_Kirk_NHDD!B:B,B318)</f>
        <v>3.8581481481481479</v>
      </c>
      <c r="D318" s="151" t="str">
        <f t="shared" si="8"/>
        <v>911</v>
      </c>
      <c r="F318" s="115"/>
      <c r="H318" s="109">
        <v>9</v>
      </c>
      <c r="I318" s="109">
        <v>11</v>
      </c>
      <c r="J318" s="170">
        <f>SUMIFS(Staff_CGI_NHDD!P:P,Staff_CGI_NHDD!A:A,H318,Staff_CGI_NHDD!B:B,I318)</f>
        <v>6.7099999999999982</v>
      </c>
      <c r="K318" s="6" t="str">
        <f t="shared" si="9"/>
        <v>911</v>
      </c>
    </row>
    <row r="319" spans="1:11" x14ac:dyDescent="0.25">
      <c r="A319" s="109">
        <v>9</v>
      </c>
      <c r="B319" s="109">
        <v>12</v>
      </c>
      <c r="C319" s="169">
        <f>SUMIFS(Staff_Kirk_NHDD!P:P,Staff_Kirk_NHDD!A:A,A319,Staff_Kirk_NHDD!B:B,B319)</f>
        <v>5.2650000000000006</v>
      </c>
      <c r="D319" s="151" t="str">
        <f t="shared" si="8"/>
        <v>912</v>
      </c>
      <c r="F319" s="115"/>
      <c r="H319" s="109">
        <v>9</v>
      </c>
      <c r="I319" s="109">
        <v>12</v>
      </c>
      <c r="J319" s="170">
        <f>SUMIFS(Staff_CGI_NHDD!P:P,Staff_CGI_NHDD!A:A,H319,Staff_CGI_NHDD!B:B,I319)</f>
        <v>3.5187037037037028</v>
      </c>
      <c r="K319" s="6" t="str">
        <f t="shared" si="9"/>
        <v>912</v>
      </c>
    </row>
    <row r="320" spans="1:11" x14ac:dyDescent="0.25">
      <c r="A320" s="109">
        <v>9</v>
      </c>
      <c r="B320" s="109">
        <v>13</v>
      </c>
      <c r="C320" s="169">
        <f>SUMIFS(Staff_Kirk_NHDD!P:P,Staff_Kirk_NHDD!A:A,A320,Staff_Kirk_NHDD!B:B,B320)</f>
        <v>0.40222222222222398</v>
      </c>
      <c r="D320" s="151" t="str">
        <f t="shared" si="8"/>
        <v>913</v>
      </c>
      <c r="F320" s="115"/>
      <c r="H320" s="109">
        <v>9</v>
      </c>
      <c r="I320" s="109">
        <v>13</v>
      </c>
      <c r="J320" s="170">
        <f>SUMIFS(Staff_CGI_NHDD!P:P,Staff_CGI_NHDD!A:A,H320,Staff_CGI_NHDD!B:B,I320)</f>
        <v>0</v>
      </c>
      <c r="K320" s="6" t="str">
        <f t="shared" si="9"/>
        <v>913</v>
      </c>
    </row>
    <row r="321" spans="1:11" x14ac:dyDescent="0.25">
      <c r="A321" s="109">
        <v>9</v>
      </c>
      <c r="B321" s="109">
        <v>14</v>
      </c>
      <c r="C321" s="169">
        <f>SUMIFS(Staff_Kirk_NHDD!P:P,Staff_Kirk_NHDD!A:A,A321,Staff_Kirk_NHDD!B:B,B321)</f>
        <v>0</v>
      </c>
      <c r="D321" s="151" t="str">
        <f t="shared" si="8"/>
        <v>914</v>
      </c>
      <c r="F321" s="115"/>
      <c r="H321" s="109">
        <v>9</v>
      </c>
      <c r="I321" s="109">
        <v>14</v>
      </c>
      <c r="J321" s="170">
        <f>SUMIFS(Staff_CGI_NHDD!P:P,Staff_CGI_NHDD!A:A,H321,Staff_CGI_NHDD!B:B,I321)</f>
        <v>0</v>
      </c>
      <c r="K321" s="6" t="str">
        <f t="shared" si="9"/>
        <v>914</v>
      </c>
    </row>
    <row r="322" spans="1:11" x14ac:dyDescent="0.25">
      <c r="A322" s="109">
        <v>9</v>
      </c>
      <c r="B322" s="109">
        <v>15</v>
      </c>
      <c r="C322" s="169">
        <f>SUMIFS(Staff_Kirk_NHDD!P:P,Staff_Kirk_NHDD!A:A,A322,Staff_Kirk_NHDD!B:B,B322)</f>
        <v>0</v>
      </c>
      <c r="D322" s="151" t="str">
        <f t="shared" ref="D322:D385" si="10">CONCATENATE(A322,B322)</f>
        <v>915</v>
      </c>
      <c r="F322" s="115"/>
      <c r="H322" s="109">
        <v>9</v>
      </c>
      <c r="I322" s="109">
        <v>15</v>
      </c>
      <c r="J322" s="170">
        <f>SUMIFS(Staff_CGI_NHDD!P:P,Staff_CGI_NHDD!A:A,H322,Staff_CGI_NHDD!B:B,I322)</f>
        <v>0</v>
      </c>
      <c r="K322" s="6" t="str">
        <f t="shared" si="9"/>
        <v>915</v>
      </c>
    </row>
    <row r="323" spans="1:11" x14ac:dyDescent="0.25">
      <c r="A323" s="109">
        <v>9</v>
      </c>
      <c r="B323" s="109">
        <v>16</v>
      </c>
      <c r="C323" s="169">
        <f>SUMIFS(Staff_Kirk_NHDD!P:P,Staff_Kirk_NHDD!A:A,A323,Staff_Kirk_NHDD!B:B,B323)</f>
        <v>0</v>
      </c>
      <c r="D323" s="151" t="str">
        <f t="shared" si="10"/>
        <v>916</v>
      </c>
      <c r="F323" s="115"/>
      <c r="H323" s="109">
        <v>9</v>
      </c>
      <c r="I323" s="109">
        <v>16</v>
      </c>
      <c r="J323" s="170">
        <f>SUMIFS(Staff_CGI_NHDD!P:P,Staff_CGI_NHDD!A:A,H323,Staff_CGI_NHDD!B:B,I323)</f>
        <v>0</v>
      </c>
      <c r="K323" s="6" t="str">
        <f t="shared" si="9"/>
        <v>916</v>
      </c>
    </row>
    <row r="324" spans="1:11" x14ac:dyDescent="0.25">
      <c r="A324" s="109">
        <v>9</v>
      </c>
      <c r="B324" s="109">
        <v>17</v>
      </c>
      <c r="C324" s="169">
        <f>SUMIFS(Staff_Kirk_NHDD!P:P,Staff_Kirk_NHDD!A:A,A324,Staff_Kirk_NHDD!B:B,B324)</f>
        <v>0</v>
      </c>
      <c r="D324" s="151" t="str">
        <f t="shared" si="10"/>
        <v>917</v>
      </c>
      <c r="F324" s="115"/>
      <c r="H324" s="109">
        <v>9</v>
      </c>
      <c r="I324" s="109">
        <v>17</v>
      </c>
      <c r="J324" s="170">
        <f>SUMIFS(Staff_CGI_NHDD!P:P,Staff_CGI_NHDD!A:A,H324,Staff_CGI_NHDD!B:B,I324)</f>
        <v>0</v>
      </c>
      <c r="K324" s="6" t="str">
        <f t="shared" ref="K324:K387" si="11">CONCATENATE(H324,I324)</f>
        <v>917</v>
      </c>
    </row>
    <row r="325" spans="1:11" x14ac:dyDescent="0.25">
      <c r="A325" s="109">
        <v>9</v>
      </c>
      <c r="B325" s="109">
        <v>18</v>
      </c>
      <c r="C325" s="169">
        <f>SUMIFS(Staff_Kirk_NHDD!P:P,Staff_Kirk_NHDD!A:A,A325,Staff_Kirk_NHDD!B:B,B325)</f>
        <v>4.532222222222221</v>
      </c>
      <c r="D325" s="151" t="str">
        <f t="shared" si="10"/>
        <v>918</v>
      </c>
      <c r="F325" s="115"/>
      <c r="H325" s="109">
        <v>9</v>
      </c>
      <c r="I325" s="109">
        <v>18</v>
      </c>
      <c r="J325" s="170">
        <f>SUMIFS(Staff_CGI_NHDD!P:P,Staff_CGI_NHDD!A:A,H325,Staff_CGI_NHDD!B:B,I325)</f>
        <v>0</v>
      </c>
      <c r="K325" s="6" t="str">
        <f t="shared" si="11"/>
        <v>918</v>
      </c>
    </row>
    <row r="326" spans="1:11" x14ac:dyDescent="0.25">
      <c r="A326" s="109">
        <v>9</v>
      </c>
      <c r="B326" s="109">
        <v>19</v>
      </c>
      <c r="C326" s="169">
        <f>SUMIFS(Staff_Kirk_NHDD!P:P,Staff_Kirk_NHDD!A:A,A326,Staff_Kirk_NHDD!B:B,B326)</f>
        <v>2.9318518518518517</v>
      </c>
      <c r="D326" s="151" t="str">
        <f t="shared" si="10"/>
        <v>919</v>
      </c>
      <c r="F326" s="115"/>
      <c r="H326" s="109">
        <v>9</v>
      </c>
      <c r="I326" s="109">
        <v>19</v>
      </c>
      <c r="J326" s="170">
        <f>SUMIFS(Staff_CGI_NHDD!P:P,Staff_CGI_NHDD!A:A,H326,Staff_CGI_NHDD!B:B,I326)</f>
        <v>0</v>
      </c>
      <c r="K326" s="6" t="str">
        <f t="shared" si="11"/>
        <v>919</v>
      </c>
    </row>
    <row r="327" spans="1:11" x14ac:dyDescent="0.25">
      <c r="A327" s="109">
        <v>9</v>
      </c>
      <c r="B327" s="109">
        <v>20</v>
      </c>
      <c r="C327" s="169">
        <f>SUMIFS(Staff_Kirk_NHDD!P:P,Staff_Kirk_NHDD!A:A,A327,Staff_Kirk_NHDD!B:B,B327)</f>
        <v>0</v>
      </c>
      <c r="D327" s="151" t="str">
        <f t="shared" si="10"/>
        <v>920</v>
      </c>
      <c r="F327" s="115"/>
      <c r="H327" s="109">
        <v>9</v>
      </c>
      <c r="I327" s="109">
        <v>20</v>
      </c>
      <c r="J327" s="170">
        <f>SUMIFS(Staff_CGI_NHDD!P:P,Staff_CGI_NHDD!A:A,H327,Staff_CGI_NHDD!B:B,I327)</f>
        <v>0</v>
      </c>
      <c r="K327" s="6" t="str">
        <f t="shared" si="11"/>
        <v>920</v>
      </c>
    </row>
    <row r="328" spans="1:11" x14ac:dyDescent="0.25">
      <c r="A328" s="109">
        <v>9</v>
      </c>
      <c r="B328" s="109">
        <v>21</v>
      </c>
      <c r="C328" s="169">
        <f>SUMIFS(Staff_Kirk_NHDD!P:P,Staff_Kirk_NHDD!A:A,A328,Staff_Kirk_NHDD!B:B,B328)</f>
        <v>0</v>
      </c>
      <c r="D328" s="151" t="str">
        <f t="shared" si="10"/>
        <v>921</v>
      </c>
      <c r="F328" s="115"/>
      <c r="H328" s="109">
        <v>9</v>
      </c>
      <c r="I328" s="109">
        <v>21</v>
      </c>
      <c r="J328" s="170">
        <f>SUMIFS(Staff_CGI_NHDD!P:P,Staff_CGI_NHDD!A:A,H328,Staff_CGI_NHDD!B:B,I328)</f>
        <v>0</v>
      </c>
      <c r="K328" s="6" t="str">
        <f t="shared" si="11"/>
        <v>921</v>
      </c>
    </row>
    <row r="329" spans="1:11" x14ac:dyDescent="0.25">
      <c r="A329" s="109">
        <v>9</v>
      </c>
      <c r="B329" s="109">
        <v>22</v>
      </c>
      <c r="C329" s="169">
        <f>SUMIFS(Staff_Kirk_NHDD!P:P,Staff_Kirk_NHDD!A:A,A329,Staff_Kirk_NHDD!B:B,B329)</f>
        <v>0</v>
      </c>
      <c r="D329" s="151" t="str">
        <f t="shared" si="10"/>
        <v>922</v>
      </c>
      <c r="F329" s="115"/>
      <c r="H329" s="109">
        <v>9</v>
      </c>
      <c r="I329" s="109">
        <v>22</v>
      </c>
      <c r="J329" s="170">
        <f>SUMIFS(Staff_CGI_NHDD!P:P,Staff_CGI_NHDD!A:A,H329,Staff_CGI_NHDD!B:B,I329)</f>
        <v>0</v>
      </c>
      <c r="K329" s="6" t="str">
        <f t="shared" si="11"/>
        <v>922</v>
      </c>
    </row>
    <row r="330" spans="1:11" x14ac:dyDescent="0.25">
      <c r="A330" s="109">
        <v>9</v>
      </c>
      <c r="B330" s="109">
        <v>23</v>
      </c>
      <c r="C330" s="169">
        <f>SUMIFS(Staff_Kirk_NHDD!P:P,Staff_Kirk_NHDD!A:A,A330,Staff_Kirk_NHDD!B:B,B330)</f>
        <v>0</v>
      </c>
      <c r="D330" s="151" t="str">
        <f t="shared" si="10"/>
        <v>923</v>
      </c>
      <c r="F330" s="115"/>
      <c r="H330" s="109">
        <v>9</v>
      </c>
      <c r="I330" s="109">
        <v>23</v>
      </c>
      <c r="J330" s="170">
        <f>SUMIFS(Staff_CGI_NHDD!P:P,Staff_CGI_NHDD!A:A,H330,Staff_CGI_NHDD!B:B,I330)</f>
        <v>0</v>
      </c>
      <c r="K330" s="6" t="str">
        <f t="shared" si="11"/>
        <v>923</v>
      </c>
    </row>
    <row r="331" spans="1:11" x14ac:dyDescent="0.25">
      <c r="A331" s="109">
        <v>9</v>
      </c>
      <c r="B331" s="109">
        <v>24</v>
      </c>
      <c r="C331" s="169">
        <f>SUMIFS(Staff_Kirk_NHDD!P:P,Staff_Kirk_NHDD!A:A,A331,Staff_Kirk_NHDD!B:B,B331)</f>
        <v>0</v>
      </c>
      <c r="D331" s="151" t="str">
        <f t="shared" si="10"/>
        <v>924</v>
      </c>
      <c r="F331" s="115"/>
      <c r="H331" s="109">
        <v>9</v>
      </c>
      <c r="I331" s="109">
        <v>24</v>
      </c>
      <c r="J331" s="170">
        <f>SUMIFS(Staff_CGI_NHDD!P:P,Staff_CGI_NHDD!A:A,H331,Staff_CGI_NHDD!B:B,I331)</f>
        <v>0</v>
      </c>
      <c r="K331" s="6" t="str">
        <f t="shared" si="11"/>
        <v>924</v>
      </c>
    </row>
    <row r="332" spans="1:11" x14ac:dyDescent="0.25">
      <c r="A332" s="109">
        <v>9</v>
      </c>
      <c r="B332" s="109">
        <v>25</v>
      </c>
      <c r="C332" s="169">
        <f>SUMIFS(Staff_Kirk_NHDD!P:P,Staff_Kirk_NHDD!A:A,A332,Staff_Kirk_NHDD!B:B,B332)</f>
        <v>0</v>
      </c>
      <c r="D332" s="151" t="str">
        <f t="shared" si="10"/>
        <v>925</v>
      </c>
      <c r="F332" s="115"/>
      <c r="H332" s="109">
        <v>9</v>
      </c>
      <c r="I332" s="109">
        <v>25</v>
      </c>
      <c r="J332" s="170">
        <f>SUMIFS(Staff_CGI_NHDD!P:P,Staff_CGI_NHDD!A:A,H332,Staff_CGI_NHDD!B:B,I332)</f>
        <v>0</v>
      </c>
      <c r="K332" s="6" t="str">
        <f t="shared" si="11"/>
        <v>925</v>
      </c>
    </row>
    <row r="333" spans="1:11" x14ac:dyDescent="0.25">
      <c r="A333" s="109">
        <v>9</v>
      </c>
      <c r="B333" s="109">
        <v>26</v>
      </c>
      <c r="C333" s="169">
        <f>SUMIFS(Staff_Kirk_NHDD!P:P,Staff_Kirk_NHDD!A:A,A333,Staff_Kirk_NHDD!B:B,B333)</f>
        <v>0</v>
      </c>
      <c r="D333" s="151" t="str">
        <f t="shared" si="10"/>
        <v>926</v>
      </c>
      <c r="F333" s="115"/>
      <c r="H333" s="109">
        <v>9</v>
      </c>
      <c r="I333" s="109">
        <v>26</v>
      </c>
      <c r="J333" s="170">
        <f>SUMIFS(Staff_CGI_NHDD!P:P,Staff_CGI_NHDD!A:A,H333,Staff_CGI_NHDD!B:B,I333)</f>
        <v>0</v>
      </c>
      <c r="K333" s="6" t="str">
        <f t="shared" si="11"/>
        <v>926</v>
      </c>
    </row>
    <row r="334" spans="1:11" x14ac:dyDescent="0.25">
      <c r="A334" s="109">
        <v>9</v>
      </c>
      <c r="B334" s="109">
        <v>27</v>
      </c>
      <c r="C334" s="169">
        <f>SUMIFS(Staff_Kirk_NHDD!P:P,Staff_Kirk_NHDD!A:A,A334,Staff_Kirk_NHDD!B:B,B334)</f>
        <v>2.153703703703703</v>
      </c>
      <c r="D334" s="151" t="str">
        <f t="shared" si="10"/>
        <v>927</v>
      </c>
      <c r="F334" s="115"/>
      <c r="H334" s="109">
        <v>9</v>
      </c>
      <c r="I334" s="109">
        <v>27</v>
      </c>
      <c r="J334" s="170">
        <f>SUMIFS(Staff_CGI_NHDD!P:P,Staff_CGI_NHDD!A:A,H334,Staff_CGI_NHDD!B:B,I334)</f>
        <v>0</v>
      </c>
      <c r="K334" s="6" t="str">
        <f t="shared" si="11"/>
        <v>927</v>
      </c>
    </row>
    <row r="335" spans="1:11" x14ac:dyDescent="0.25">
      <c r="A335" s="109">
        <v>9</v>
      </c>
      <c r="B335" s="109">
        <v>28</v>
      </c>
      <c r="C335" s="169">
        <f>SUMIFS(Staff_Kirk_NHDD!P:P,Staff_Kirk_NHDD!A:A,A335,Staff_Kirk_NHDD!B:B,B335)</f>
        <v>13.436296296296296</v>
      </c>
      <c r="D335" s="151" t="str">
        <f t="shared" si="10"/>
        <v>928</v>
      </c>
      <c r="F335" s="115"/>
      <c r="H335" s="109">
        <v>9</v>
      </c>
      <c r="I335" s="109">
        <v>28</v>
      </c>
      <c r="J335" s="170">
        <f>SUMIFS(Staff_CGI_NHDD!P:P,Staff_CGI_NHDD!A:A,H335,Staff_CGI_NHDD!B:B,I335)</f>
        <v>0</v>
      </c>
      <c r="K335" s="6" t="str">
        <f t="shared" si="11"/>
        <v>928</v>
      </c>
    </row>
    <row r="336" spans="1:11" x14ac:dyDescent="0.25">
      <c r="A336" s="109">
        <v>9</v>
      </c>
      <c r="B336" s="109">
        <v>29</v>
      </c>
      <c r="C336" s="169">
        <f>SUMIFS(Staff_Kirk_NHDD!P:P,Staff_Kirk_NHDD!A:A,A336,Staff_Kirk_NHDD!B:B,B336)</f>
        <v>8.3977777777777796</v>
      </c>
      <c r="D336" s="151" t="str">
        <f t="shared" si="10"/>
        <v>929</v>
      </c>
      <c r="F336" s="115"/>
      <c r="H336" s="109">
        <v>9</v>
      </c>
      <c r="I336" s="109">
        <v>29</v>
      </c>
      <c r="J336" s="170">
        <f>SUMIFS(Staff_CGI_NHDD!P:P,Staff_CGI_NHDD!A:A,H336,Staff_CGI_NHDD!B:B,I336)</f>
        <v>0.89222222222222025</v>
      </c>
      <c r="K336" s="6" t="str">
        <f t="shared" si="11"/>
        <v>929</v>
      </c>
    </row>
    <row r="337" spans="1:11" x14ac:dyDescent="0.25">
      <c r="A337" s="109">
        <v>9</v>
      </c>
      <c r="B337" s="109">
        <v>30</v>
      </c>
      <c r="C337" s="169">
        <f>SUMIFS(Staff_Kirk_NHDD!P:P,Staff_Kirk_NHDD!A:A,A337,Staff_Kirk_NHDD!B:B,B337)</f>
        <v>6.1688888888888895</v>
      </c>
      <c r="D337" s="151" t="str">
        <f t="shared" si="10"/>
        <v>930</v>
      </c>
      <c r="F337" s="115"/>
      <c r="H337" s="109">
        <v>9</v>
      </c>
      <c r="I337" s="109">
        <v>30</v>
      </c>
      <c r="J337" s="170">
        <f>SUMIFS(Staff_CGI_NHDD!P:P,Staff_CGI_NHDD!A:A,H337,Staff_CGI_NHDD!B:B,I337)</f>
        <v>5.1659259259259249</v>
      </c>
      <c r="K337" s="6" t="str">
        <f t="shared" si="11"/>
        <v>930</v>
      </c>
    </row>
    <row r="338" spans="1:11" x14ac:dyDescent="0.25">
      <c r="A338" s="109">
        <v>10</v>
      </c>
      <c r="B338" s="109">
        <v>1</v>
      </c>
      <c r="C338" s="169">
        <f>SUMIFS(Staff_Kirk_NHDD!P:P,Staff_Kirk_NHDD!A:A,A338,Staff_Kirk_NHDD!B:B,B338)</f>
        <v>10.560179211469537</v>
      </c>
      <c r="D338" s="151" t="str">
        <f t="shared" si="10"/>
        <v>101</v>
      </c>
      <c r="F338" s="115"/>
      <c r="H338" s="109">
        <v>10</v>
      </c>
      <c r="I338" s="109">
        <v>1</v>
      </c>
      <c r="J338" s="170">
        <f>SUMIFS(Staff_CGI_NHDD!P:P,Staff_CGI_NHDD!A:A,H338,Staff_CGI_NHDD!B:B,I338)</f>
        <v>5.9418817204301089</v>
      </c>
      <c r="K338" s="6" t="str">
        <f t="shared" si="11"/>
        <v>101</v>
      </c>
    </row>
    <row r="339" spans="1:11" x14ac:dyDescent="0.25">
      <c r="A339" s="109">
        <v>10</v>
      </c>
      <c r="B339" s="109">
        <v>2</v>
      </c>
      <c r="C339" s="169">
        <f>SUMIFS(Staff_Kirk_NHDD!P:P,Staff_Kirk_NHDD!A:A,A339,Staff_Kirk_NHDD!B:B,B339)</f>
        <v>2.9795519713261664</v>
      </c>
      <c r="D339" s="151" t="str">
        <f t="shared" si="10"/>
        <v>102</v>
      </c>
      <c r="F339" s="115"/>
      <c r="H339" s="109">
        <v>10</v>
      </c>
      <c r="I339" s="109">
        <v>2</v>
      </c>
      <c r="J339" s="170">
        <f>SUMIFS(Staff_CGI_NHDD!P:P,Staff_CGI_NHDD!A:A,H339,Staff_CGI_NHDD!B:B,I339)</f>
        <v>1.5839784946236561</v>
      </c>
      <c r="K339" s="6" t="str">
        <f t="shared" si="11"/>
        <v>102</v>
      </c>
    </row>
    <row r="340" spans="1:11" x14ac:dyDescent="0.25">
      <c r="A340" s="109">
        <v>10</v>
      </c>
      <c r="B340" s="109">
        <v>3</v>
      </c>
      <c r="C340" s="169">
        <f>SUMIFS(Staff_Kirk_NHDD!P:P,Staff_Kirk_NHDD!A:A,A340,Staff_Kirk_NHDD!B:B,B340)</f>
        <v>0</v>
      </c>
      <c r="D340" s="151" t="str">
        <f t="shared" si="10"/>
        <v>103</v>
      </c>
      <c r="F340" s="115"/>
      <c r="H340" s="109">
        <v>10</v>
      </c>
      <c r="I340" s="109">
        <v>3</v>
      </c>
      <c r="J340" s="170">
        <f>SUMIFS(Staff_CGI_NHDD!P:P,Staff_CGI_NHDD!A:A,H340,Staff_CGI_NHDD!B:B,I340)</f>
        <v>0</v>
      </c>
      <c r="K340" s="6" t="str">
        <f t="shared" si="11"/>
        <v>103</v>
      </c>
    </row>
    <row r="341" spans="1:11" x14ac:dyDescent="0.25">
      <c r="A341" s="109">
        <v>10</v>
      </c>
      <c r="B341" s="109">
        <v>4</v>
      </c>
      <c r="C341" s="169">
        <f>SUMIFS(Staff_Kirk_NHDD!P:P,Staff_Kirk_NHDD!A:A,A341,Staff_Kirk_NHDD!B:B,B341)</f>
        <v>0</v>
      </c>
      <c r="D341" s="151" t="str">
        <f t="shared" si="10"/>
        <v>104</v>
      </c>
      <c r="F341" s="115"/>
      <c r="H341" s="109">
        <v>10</v>
      </c>
      <c r="I341" s="109">
        <v>4</v>
      </c>
      <c r="J341" s="170">
        <f>SUMIFS(Staff_CGI_NHDD!P:P,Staff_CGI_NHDD!A:A,H341,Staff_CGI_NHDD!B:B,I341)</f>
        <v>0</v>
      </c>
      <c r="K341" s="6" t="str">
        <f t="shared" si="11"/>
        <v>104</v>
      </c>
    </row>
    <row r="342" spans="1:11" x14ac:dyDescent="0.25">
      <c r="A342" s="109">
        <v>10</v>
      </c>
      <c r="B342" s="109">
        <v>5</v>
      </c>
      <c r="C342" s="169">
        <f>SUMIFS(Staff_Kirk_NHDD!P:P,Staff_Kirk_NHDD!A:A,A342,Staff_Kirk_NHDD!B:B,B342)</f>
        <v>8.9029928315412192</v>
      </c>
      <c r="D342" s="151" t="str">
        <f t="shared" si="10"/>
        <v>105</v>
      </c>
      <c r="F342" s="115"/>
      <c r="H342" s="109">
        <v>10</v>
      </c>
      <c r="I342" s="109">
        <v>5</v>
      </c>
      <c r="J342" s="170">
        <f>SUMIFS(Staff_CGI_NHDD!P:P,Staff_CGI_NHDD!A:A,H342,Staff_CGI_NHDD!B:B,I342)</f>
        <v>0</v>
      </c>
      <c r="K342" s="6" t="str">
        <f t="shared" si="11"/>
        <v>105</v>
      </c>
    </row>
    <row r="343" spans="1:11" x14ac:dyDescent="0.25">
      <c r="A343" s="109">
        <v>10</v>
      </c>
      <c r="B343" s="109">
        <v>6</v>
      </c>
      <c r="C343" s="169">
        <f>SUMIFS(Staff_Kirk_NHDD!P:P,Staff_Kirk_NHDD!A:A,A343,Staff_Kirk_NHDD!B:B,B343)</f>
        <v>6.0353942652329762</v>
      </c>
      <c r="D343" s="151" t="str">
        <f t="shared" si="10"/>
        <v>106</v>
      </c>
      <c r="F343" s="115"/>
      <c r="H343" s="109">
        <v>10</v>
      </c>
      <c r="I343" s="109">
        <v>6</v>
      </c>
      <c r="J343" s="170">
        <f>SUMIFS(Staff_CGI_NHDD!P:P,Staff_CGI_NHDD!A:A,H343,Staff_CGI_NHDD!B:B,I343)</f>
        <v>0</v>
      </c>
      <c r="K343" s="6" t="str">
        <f t="shared" si="11"/>
        <v>106</v>
      </c>
    </row>
    <row r="344" spans="1:11" x14ac:dyDescent="0.25">
      <c r="A344" s="109">
        <v>10</v>
      </c>
      <c r="B344" s="109">
        <v>7</v>
      </c>
      <c r="C344" s="169">
        <f>SUMIFS(Staff_Kirk_NHDD!P:P,Staff_Kirk_NHDD!A:A,A344,Staff_Kirk_NHDD!B:B,B344)</f>
        <v>5.0546057347670255</v>
      </c>
      <c r="D344" s="151" t="str">
        <f t="shared" si="10"/>
        <v>107</v>
      </c>
      <c r="F344" s="115"/>
      <c r="H344" s="109">
        <v>10</v>
      </c>
      <c r="I344" s="109">
        <v>7</v>
      </c>
      <c r="J344" s="170">
        <f>SUMIFS(Staff_CGI_NHDD!P:P,Staff_CGI_NHDD!A:A,H344,Staff_CGI_NHDD!B:B,I344)</f>
        <v>0</v>
      </c>
      <c r="K344" s="6" t="str">
        <f t="shared" si="11"/>
        <v>107</v>
      </c>
    </row>
    <row r="345" spans="1:11" x14ac:dyDescent="0.25">
      <c r="A345" s="109">
        <v>10</v>
      </c>
      <c r="B345" s="109">
        <v>8</v>
      </c>
      <c r="C345" s="169">
        <f>SUMIFS(Staff_Kirk_NHDD!P:P,Staff_Kirk_NHDD!A:A,A345,Staff_Kirk_NHDD!B:B,B345)</f>
        <v>11.306774193548389</v>
      </c>
      <c r="D345" s="151" t="str">
        <f t="shared" si="10"/>
        <v>108</v>
      </c>
      <c r="F345" s="115"/>
      <c r="H345" s="109">
        <v>10</v>
      </c>
      <c r="I345" s="109">
        <v>8</v>
      </c>
      <c r="J345" s="170">
        <f>SUMIFS(Staff_CGI_NHDD!P:P,Staff_CGI_NHDD!A:A,H345,Staff_CGI_NHDD!B:B,I345)</f>
        <v>0.67763440860215218</v>
      </c>
      <c r="K345" s="6" t="str">
        <f t="shared" si="11"/>
        <v>108</v>
      </c>
    </row>
    <row r="346" spans="1:11" x14ac:dyDescent="0.25">
      <c r="A346" s="109">
        <v>10</v>
      </c>
      <c r="B346" s="109">
        <v>9</v>
      </c>
      <c r="C346" s="169">
        <f>SUMIFS(Staff_Kirk_NHDD!P:P,Staff_Kirk_NHDD!A:A,A346,Staff_Kirk_NHDD!B:B,B346)</f>
        <v>0</v>
      </c>
      <c r="D346" s="151" t="str">
        <f t="shared" si="10"/>
        <v>109</v>
      </c>
      <c r="F346" s="115"/>
      <c r="H346" s="109">
        <v>10</v>
      </c>
      <c r="I346" s="109">
        <v>9</v>
      </c>
      <c r="J346" s="170">
        <f>SUMIFS(Staff_CGI_NHDD!P:P,Staff_CGI_NHDD!A:A,H346,Staff_CGI_NHDD!B:B,I346)</f>
        <v>0</v>
      </c>
      <c r="K346" s="6" t="str">
        <f t="shared" si="11"/>
        <v>109</v>
      </c>
    </row>
    <row r="347" spans="1:11" x14ac:dyDescent="0.25">
      <c r="A347" s="109">
        <v>10</v>
      </c>
      <c r="B347" s="109">
        <v>10</v>
      </c>
      <c r="C347" s="169">
        <f>SUMIFS(Staff_Kirk_NHDD!P:P,Staff_Kirk_NHDD!A:A,A347,Staff_Kirk_NHDD!B:B,B347)</f>
        <v>7.2248387096774218</v>
      </c>
      <c r="D347" s="151" t="str">
        <f t="shared" si="10"/>
        <v>1010</v>
      </c>
      <c r="F347" s="115"/>
      <c r="H347" s="109">
        <v>10</v>
      </c>
      <c r="I347" s="109">
        <v>10</v>
      </c>
      <c r="J347" s="170">
        <f>SUMIFS(Staff_CGI_NHDD!P:P,Staff_CGI_NHDD!A:A,H347,Staff_CGI_NHDD!B:B,I347)</f>
        <v>2.5030645161290335</v>
      </c>
      <c r="K347" s="6" t="str">
        <f t="shared" si="11"/>
        <v>1010</v>
      </c>
    </row>
    <row r="348" spans="1:11" x14ac:dyDescent="0.25">
      <c r="A348" s="109">
        <v>10</v>
      </c>
      <c r="B348" s="109">
        <v>11</v>
      </c>
      <c r="C348" s="169">
        <f>SUMIFS(Staff_Kirk_NHDD!P:P,Staff_Kirk_NHDD!A:A,A348,Staff_Kirk_NHDD!B:B,B348)</f>
        <v>20.623530465949823</v>
      </c>
      <c r="D348" s="151" t="str">
        <f t="shared" si="10"/>
        <v>1011</v>
      </c>
      <c r="F348" s="115"/>
      <c r="H348" s="109">
        <v>10</v>
      </c>
      <c r="I348" s="109">
        <v>11</v>
      </c>
      <c r="J348" s="170">
        <f>SUMIFS(Staff_CGI_NHDD!P:P,Staff_CGI_NHDD!A:A,H348,Staff_CGI_NHDD!B:B,I348)</f>
        <v>9.7119892473118288</v>
      </c>
      <c r="K348" s="6" t="str">
        <f t="shared" si="11"/>
        <v>1011</v>
      </c>
    </row>
    <row r="349" spans="1:11" x14ac:dyDescent="0.25">
      <c r="A349" s="109">
        <v>10</v>
      </c>
      <c r="B349" s="109">
        <v>12</v>
      </c>
      <c r="C349" s="169">
        <f>SUMIFS(Staff_Kirk_NHDD!P:P,Staff_Kirk_NHDD!A:A,A349,Staff_Kirk_NHDD!B:B,B349)</f>
        <v>18.662240143369175</v>
      </c>
      <c r="D349" s="151" t="str">
        <f t="shared" si="10"/>
        <v>1012</v>
      </c>
      <c r="F349" s="115"/>
      <c r="H349" s="109">
        <v>10</v>
      </c>
      <c r="I349" s="109">
        <v>12</v>
      </c>
      <c r="J349" s="170">
        <f>SUMIFS(Staff_CGI_NHDD!P:P,Staff_CGI_NHDD!A:A,H349,Staff_CGI_NHDD!B:B,I349)</f>
        <v>10.613333333333337</v>
      </c>
      <c r="K349" s="6" t="str">
        <f t="shared" si="11"/>
        <v>1012</v>
      </c>
    </row>
    <row r="350" spans="1:11" x14ac:dyDescent="0.25">
      <c r="A350" s="109">
        <v>10</v>
      </c>
      <c r="B350" s="109">
        <v>13</v>
      </c>
      <c r="C350" s="169">
        <f>SUMIFS(Staff_Kirk_NHDD!P:P,Staff_Kirk_NHDD!A:A,A350,Staff_Kirk_NHDD!B:B,B350)</f>
        <v>12.987240143369178</v>
      </c>
      <c r="D350" s="151" t="str">
        <f t="shared" si="10"/>
        <v>1013</v>
      </c>
      <c r="F350" s="115"/>
      <c r="H350" s="109">
        <v>10</v>
      </c>
      <c r="I350" s="109">
        <v>13</v>
      </c>
      <c r="J350" s="170">
        <f>SUMIFS(Staff_CGI_NHDD!P:P,Staff_CGI_NHDD!A:A,H350,Staff_CGI_NHDD!B:B,I350)</f>
        <v>5.080322580645162</v>
      </c>
      <c r="K350" s="6" t="str">
        <f t="shared" si="11"/>
        <v>1013</v>
      </c>
    </row>
    <row r="351" spans="1:11" x14ac:dyDescent="0.25">
      <c r="A351" s="109">
        <v>10</v>
      </c>
      <c r="B351" s="109">
        <v>14</v>
      </c>
      <c r="C351" s="169">
        <f>SUMIFS(Staff_Kirk_NHDD!P:P,Staff_Kirk_NHDD!A:A,A351,Staff_Kirk_NHDD!B:B,B351)</f>
        <v>0</v>
      </c>
      <c r="D351" s="151" t="str">
        <f t="shared" si="10"/>
        <v>1014</v>
      </c>
      <c r="F351" s="115"/>
      <c r="H351" s="109">
        <v>10</v>
      </c>
      <c r="I351" s="109">
        <v>14</v>
      </c>
      <c r="J351" s="170">
        <f>SUMIFS(Staff_CGI_NHDD!P:P,Staff_CGI_NHDD!A:A,H351,Staff_CGI_NHDD!B:B,I351)</f>
        <v>3.4946236559136425E-3</v>
      </c>
      <c r="K351" s="6" t="str">
        <f t="shared" si="11"/>
        <v>1014</v>
      </c>
    </row>
    <row r="352" spans="1:11" x14ac:dyDescent="0.25">
      <c r="A352" s="109">
        <v>10</v>
      </c>
      <c r="B352" s="109">
        <v>15</v>
      </c>
      <c r="C352" s="169">
        <f>SUMIFS(Staff_Kirk_NHDD!P:P,Staff_Kirk_NHDD!A:A,A352,Staff_Kirk_NHDD!B:B,B352)</f>
        <v>0.6302688172043015</v>
      </c>
      <c r="D352" s="151" t="str">
        <f t="shared" si="10"/>
        <v>1015</v>
      </c>
      <c r="F352" s="115"/>
      <c r="H352" s="109">
        <v>10</v>
      </c>
      <c r="I352" s="109">
        <v>15</v>
      </c>
      <c r="J352" s="170">
        <f>SUMIFS(Staff_CGI_NHDD!P:P,Staff_CGI_NHDD!A:A,H352,Staff_CGI_NHDD!B:B,I352)</f>
        <v>6.9212365591397855</v>
      </c>
      <c r="K352" s="6" t="str">
        <f t="shared" si="11"/>
        <v>1015</v>
      </c>
    </row>
    <row r="353" spans="1:11" x14ac:dyDescent="0.25">
      <c r="A353" s="109">
        <v>10</v>
      </c>
      <c r="B353" s="109">
        <v>16</v>
      </c>
      <c r="C353" s="169">
        <f>SUMIFS(Staff_Kirk_NHDD!P:P,Staff_Kirk_NHDD!A:A,A353,Staff_Kirk_NHDD!B:B,B353)</f>
        <v>19.630035842293911</v>
      </c>
      <c r="D353" s="151" t="str">
        <f t="shared" si="10"/>
        <v>1016</v>
      </c>
      <c r="F353" s="115"/>
      <c r="H353" s="109">
        <v>10</v>
      </c>
      <c r="I353" s="109">
        <v>16</v>
      </c>
      <c r="J353" s="170">
        <f>SUMIFS(Staff_CGI_NHDD!P:P,Staff_CGI_NHDD!A:A,H353,Staff_CGI_NHDD!B:B,I353)</f>
        <v>13.030483870967741</v>
      </c>
      <c r="K353" s="6" t="str">
        <f t="shared" si="11"/>
        <v>1016</v>
      </c>
    </row>
    <row r="354" spans="1:11" x14ac:dyDescent="0.25">
      <c r="A354" s="109">
        <v>10</v>
      </c>
      <c r="B354" s="109">
        <v>17</v>
      </c>
      <c r="C354" s="169">
        <f>SUMIFS(Staff_Kirk_NHDD!P:P,Staff_Kirk_NHDD!A:A,A354,Staff_Kirk_NHDD!B:B,B354)</f>
        <v>14.861003584229392</v>
      </c>
      <c r="D354" s="151" t="str">
        <f t="shared" si="10"/>
        <v>1017</v>
      </c>
      <c r="F354" s="115"/>
      <c r="H354" s="109">
        <v>10</v>
      </c>
      <c r="I354" s="109">
        <v>17</v>
      </c>
      <c r="J354" s="170">
        <f>SUMIFS(Staff_CGI_NHDD!P:P,Staff_CGI_NHDD!A:A,H354,Staff_CGI_NHDD!B:B,I354)</f>
        <v>14.038620071684587</v>
      </c>
      <c r="K354" s="6" t="str">
        <f t="shared" si="11"/>
        <v>1017</v>
      </c>
    </row>
    <row r="355" spans="1:11" x14ac:dyDescent="0.25">
      <c r="A355" s="109">
        <v>10</v>
      </c>
      <c r="B355" s="109">
        <v>18</v>
      </c>
      <c r="C355" s="169">
        <f>SUMIFS(Staff_Kirk_NHDD!P:P,Staff_Kirk_NHDD!A:A,A355,Staff_Kirk_NHDD!B:B,B355)</f>
        <v>12.091738351254483</v>
      </c>
      <c r="D355" s="151" t="str">
        <f t="shared" si="10"/>
        <v>1018</v>
      </c>
      <c r="F355" s="115"/>
      <c r="H355" s="109">
        <v>10</v>
      </c>
      <c r="I355" s="109">
        <v>18</v>
      </c>
      <c r="J355" s="170">
        <f>SUMIFS(Staff_CGI_NHDD!P:P,Staff_CGI_NHDD!A:A,H355,Staff_CGI_NHDD!B:B,I355)</f>
        <v>12.226075268817205</v>
      </c>
      <c r="K355" s="6" t="str">
        <f t="shared" si="11"/>
        <v>1018</v>
      </c>
    </row>
    <row r="356" spans="1:11" x14ac:dyDescent="0.25">
      <c r="A356" s="109">
        <v>10</v>
      </c>
      <c r="B356" s="109">
        <v>19</v>
      </c>
      <c r="C356" s="169">
        <f>SUMIFS(Staff_Kirk_NHDD!P:P,Staff_Kirk_NHDD!A:A,A356,Staff_Kirk_NHDD!B:B,B356)</f>
        <v>9.6870430107526921</v>
      </c>
      <c r="D356" s="151" t="str">
        <f t="shared" si="10"/>
        <v>1019</v>
      </c>
      <c r="F356" s="115"/>
      <c r="H356" s="109">
        <v>10</v>
      </c>
      <c r="I356" s="109">
        <v>19</v>
      </c>
      <c r="J356" s="170">
        <f>SUMIFS(Staff_CGI_NHDD!P:P,Staff_CGI_NHDD!A:A,H356,Staff_CGI_NHDD!B:B,I356)</f>
        <v>7.7068279569892484</v>
      </c>
      <c r="K356" s="6" t="str">
        <f t="shared" si="11"/>
        <v>1019</v>
      </c>
    </row>
    <row r="357" spans="1:11" x14ac:dyDescent="0.25">
      <c r="A357" s="109">
        <v>10</v>
      </c>
      <c r="B357" s="109">
        <v>20</v>
      </c>
      <c r="C357" s="169">
        <f>SUMIFS(Staff_Kirk_NHDD!P:P,Staff_Kirk_NHDD!A:A,A357,Staff_Kirk_NHDD!B:B,B357)</f>
        <v>8.1101612903225835</v>
      </c>
      <c r="D357" s="151" t="str">
        <f t="shared" si="10"/>
        <v>1020</v>
      </c>
      <c r="F357" s="115"/>
      <c r="H357" s="109">
        <v>10</v>
      </c>
      <c r="I357" s="109">
        <v>20</v>
      </c>
      <c r="J357" s="170">
        <f>SUMIFS(Staff_CGI_NHDD!P:P,Staff_CGI_NHDD!A:A,H357,Staff_CGI_NHDD!B:B,I357)</f>
        <v>8.2881182795698951</v>
      </c>
      <c r="K357" s="6" t="str">
        <f t="shared" si="11"/>
        <v>1020</v>
      </c>
    </row>
    <row r="358" spans="1:11" x14ac:dyDescent="0.25">
      <c r="A358" s="109">
        <v>10</v>
      </c>
      <c r="B358" s="109">
        <v>21</v>
      </c>
      <c r="C358" s="169">
        <f>SUMIFS(Staff_Kirk_NHDD!P:P,Staff_Kirk_NHDD!A:A,A358,Staff_Kirk_NHDD!B:B,B358)</f>
        <v>1.7708960573476709</v>
      </c>
      <c r="D358" s="151" t="str">
        <f t="shared" si="10"/>
        <v>1021</v>
      </c>
      <c r="F358" s="115"/>
      <c r="H358" s="109">
        <v>10</v>
      </c>
      <c r="I358" s="109">
        <v>21</v>
      </c>
      <c r="J358" s="170">
        <f>SUMIFS(Staff_CGI_NHDD!P:P,Staff_CGI_NHDD!A:A,H358,Staff_CGI_NHDD!B:B,I358)</f>
        <v>3.4233870967741939</v>
      </c>
      <c r="K358" s="6" t="str">
        <f t="shared" si="11"/>
        <v>1021</v>
      </c>
    </row>
    <row r="359" spans="1:11" x14ac:dyDescent="0.25">
      <c r="A359" s="109">
        <v>10</v>
      </c>
      <c r="B359" s="109">
        <v>22</v>
      </c>
      <c r="C359" s="169">
        <f>SUMIFS(Staff_Kirk_NHDD!P:P,Staff_Kirk_NHDD!A:A,A359,Staff_Kirk_NHDD!B:B,B359)</f>
        <v>3.9418817204301084</v>
      </c>
      <c r="D359" s="151" t="str">
        <f t="shared" si="10"/>
        <v>1022</v>
      </c>
      <c r="F359" s="115"/>
      <c r="H359" s="109">
        <v>10</v>
      </c>
      <c r="I359" s="109">
        <v>22</v>
      </c>
      <c r="J359" s="170">
        <f>SUMIFS(Staff_CGI_NHDD!P:P,Staff_CGI_NHDD!A:A,H359,Staff_CGI_NHDD!B:B,I359)</f>
        <v>4.3270430107526883</v>
      </c>
      <c r="K359" s="6" t="str">
        <f t="shared" si="11"/>
        <v>1022</v>
      </c>
    </row>
    <row r="360" spans="1:11" x14ac:dyDescent="0.25">
      <c r="A360" s="109">
        <v>10</v>
      </c>
      <c r="B360" s="109">
        <v>23</v>
      </c>
      <c r="C360" s="169">
        <f>SUMIFS(Staff_Kirk_NHDD!P:P,Staff_Kirk_NHDD!A:A,A360,Staff_Kirk_NHDD!B:B,B360)</f>
        <v>16.682347670250898</v>
      </c>
      <c r="D360" s="151" t="str">
        <f t="shared" si="10"/>
        <v>1023</v>
      </c>
      <c r="F360" s="115"/>
      <c r="H360" s="109">
        <v>10</v>
      </c>
      <c r="I360" s="109">
        <v>23</v>
      </c>
      <c r="J360" s="170">
        <f>SUMIFS(Staff_CGI_NHDD!P:P,Staff_CGI_NHDD!A:A,H360,Staff_CGI_NHDD!B:B,I360)</f>
        <v>8.8601792114695357</v>
      </c>
      <c r="K360" s="6" t="str">
        <f t="shared" si="11"/>
        <v>1023</v>
      </c>
    </row>
    <row r="361" spans="1:11" x14ac:dyDescent="0.25">
      <c r="A361" s="109">
        <v>10</v>
      </c>
      <c r="B361" s="109">
        <v>24</v>
      </c>
      <c r="C361" s="169">
        <f>SUMIFS(Staff_Kirk_NHDD!P:P,Staff_Kirk_NHDD!A:A,A361,Staff_Kirk_NHDD!B:B,B361)</f>
        <v>13.884193548387097</v>
      </c>
      <c r="D361" s="151" t="str">
        <f t="shared" si="10"/>
        <v>1024</v>
      </c>
      <c r="F361" s="115"/>
      <c r="H361" s="109">
        <v>10</v>
      </c>
      <c r="I361" s="109">
        <v>24</v>
      </c>
      <c r="J361" s="170">
        <f>SUMIFS(Staff_CGI_NHDD!P:P,Staff_CGI_NHDD!A:A,H361,Staff_CGI_NHDD!B:B,I361)</f>
        <v>15.162688172043014</v>
      </c>
      <c r="K361" s="6" t="str">
        <f t="shared" si="11"/>
        <v>1024</v>
      </c>
    </row>
    <row r="362" spans="1:11" x14ac:dyDescent="0.25">
      <c r="A362" s="109">
        <v>10</v>
      </c>
      <c r="B362" s="109">
        <v>25</v>
      </c>
      <c r="C362" s="169">
        <f>SUMIFS(Staff_Kirk_NHDD!P:P,Staff_Kirk_NHDD!A:A,A362,Staff_Kirk_NHDD!B:B,B362)</f>
        <v>21.906021505376348</v>
      </c>
      <c r="D362" s="151" t="str">
        <f t="shared" si="10"/>
        <v>1025</v>
      </c>
      <c r="F362" s="115"/>
      <c r="H362" s="109">
        <v>10</v>
      </c>
      <c r="I362" s="109">
        <v>25</v>
      </c>
      <c r="J362" s="170">
        <f>SUMIFS(Staff_CGI_NHDD!P:P,Staff_CGI_NHDD!A:A,H362,Staff_CGI_NHDD!B:B,I362)</f>
        <v>16.041182795698926</v>
      </c>
      <c r="K362" s="6" t="str">
        <f t="shared" si="11"/>
        <v>1025</v>
      </c>
    </row>
    <row r="363" spans="1:11" x14ac:dyDescent="0.25">
      <c r="A363" s="109">
        <v>10</v>
      </c>
      <c r="B363" s="109">
        <v>26</v>
      </c>
      <c r="C363" s="169">
        <f>SUMIFS(Staff_Kirk_NHDD!P:P,Staff_Kirk_NHDD!A:A,A363,Staff_Kirk_NHDD!B:B,B363)</f>
        <v>17.582616487455198</v>
      </c>
      <c r="D363" s="151" t="str">
        <f t="shared" si="10"/>
        <v>1026</v>
      </c>
      <c r="F363" s="115"/>
      <c r="H363" s="109">
        <v>10</v>
      </c>
      <c r="I363" s="109">
        <v>26</v>
      </c>
      <c r="J363" s="170">
        <f>SUMIFS(Staff_CGI_NHDD!P:P,Staff_CGI_NHDD!A:A,H363,Staff_CGI_NHDD!B:B,I363)</f>
        <v>11.301021505376344</v>
      </c>
      <c r="K363" s="6" t="str">
        <f t="shared" si="11"/>
        <v>1026</v>
      </c>
    </row>
    <row r="364" spans="1:11" x14ac:dyDescent="0.25">
      <c r="A364" s="109">
        <v>10</v>
      </c>
      <c r="B364" s="109">
        <v>27</v>
      </c>
      <c r="C364" s="169">
        <f>SUMIFS(Staff_Kirk_NHDD!P:P,Staff_Kirk_NHDD!A:A,A364,Staff_Kirk_NHDD!B:B,B364)</f>
        <v>15.821451612903227</v>
      </c>
      <c r="D364" s="151" t="str">
        <f t="shared" si="10"/>
        <v>1027</v>
      </c>
      <c r="F364" s="115"/>
      <c r="H364" s="109">
        <v>10</v>
      </c>
      <c r="I364" s="109">
        <v>27</v>
      </c>
      <c r="J364" s="170">
        <f>SUMIFS(Staff_CGI_NHDD!P:P,Staff_CGI_NHDD!A:A,H364,Staff_CGI_NHDD!B:B,I364)</f>
        <v>18.00413978494624</v>
      </c>
      <c r="K364" s="6" t="str">
        <f t="shared" si="11"/>
        <v>1027</v>
      </c>
    </row>
    <row r="365" spans="1:11" x14ac:dyDescent="0.25">
      <c r="A365" s="109">
        <v>10</v>
      </c>
      <c r="B365" s="109">
        <v>28</v>
      </c>
      <c r="C365" s="169">
        <f>SUMIFS(Staff_Kirk_NHDD!P:P,Staff_Kirk_NHDD!A:A,A365,Staff_Kirk_NHDD!B:B,B365)</f>
        <v>26.103745519713264</v>
      </c>
      <c r="D365" s="151" t="str">
        <f t="shared" si="10"/>
        <v>1028</v>
      </c>
      <c r="F365" s="115"/>
      <c r="H365" s="109">
        <v>10</v>
      </c>
      <c r="I365" s="109">
        <v>28</v>
      </c>
      <c r="J365" s="170">
        <f>SUMIFS(Staff_CGI_NHDD!P:P,Staff_CGI_NHDD!A:A,H365,Staff_CGI_NHDD!B:B,I365)</f>
        <v>24.472096774193549</v>
      </c>
      <c r="K365" s="6" t="str">
        <f t="shared" si="11"/>
        <v>1028</v>
      </c>
    </row>
    <row r="366" spans="1:11" x14ac:dyDescent="0.25">
      <c r="A366" s="109">
        <v>10</v>
      </c>
      <c r="B366" s="109">
        <v>29</v>
      </c>
      <c r="C366" s="169">
        <f>SUMIFS(Staff_Kirk_NHDD!P:P,Staff_Kirk_NHDD!A:A,A366,Staff_Kirk_NHDD!B:B,B366)</f>
        <v>30.566308243727597</v>
      </c>
      <c r="D366" s="151" t="str">
        <f t="shared" si="10"/>
        <v>1029</v>
      </c>
      <c r="F366" s="115"/>
      <c r="H366" s="109">
        <v>10</v>
      </c>
      <c r="I366" s="109">
        <v>29</v>
      </c>
      <c r="J366" s="170">
        <f>SUMIFS(Staff_CGI_NHDD!P:P,Staff_CGI_NHDD!A:A,H366,Staff_CGI_NHDD!B:B,I366)</f>
        <v>19.342903225806456</v>
      </c>
      <c r="K366" s="6" t="str">
        <f t="shared" si="11"/>
        <v>1029</v>
      </c>
    </row>
    <row r="367" spans="1:11" x14ac:dyDescent="0.25">
      <c r="A367" s="109">
        <v>10</v>
      </c>
      <c r="B367" s="109">
        <v>30</v>
      </c>
      <c r="C367" s="169">
        <f>SUMIFS(Staff_Kirk_NHDD!P:P,Staff_Kirk_NHDD!A:A,A367,Staff_Kirk_NHDD!B:B,B367)</f>
        <v>23.15010752688173</v>
      </c>
      <c r="D367" s="151" t="str">
        <f t="shared" si="10"/>
        <v>1030</v>
      </c>
      <c r="F367" s="115"/>
      <c r="H367" s="109">
        <v>10</v>
      </c>
      <c r="I367" s="109">
        <v>30</v>
      </c>
      <c r="J367" s="170">
        <f>SUMIFS(Staff_CGI_NHDD!P:P,Staff_CGI_NHDD!A:A,H367,Staff_CGI_NHDD!B:B,I367)</f>
        <v>16.957419354838709</v>
      </c>
      <c r="K367" s="6" t="str">
        <f t="shared" si="11"/>
        <v>1030</v>
      </c>
    </row>
    <row r="368" spans="1:11" x14ac:dyDescent="0.25">
      <c r="A368" s="109">
        <v>10</v>
      </c>
      <c r="B368" s="109">
        <v>31</v>
      </c>
      <c r="C368" s="169">
        <f>SUMIFS(Staff_Kirk_NHDD!P:P,Staff_Kirk_NHDD!A:A,A368,Staff_Kirk_NHDD!B:B,B368)</f>
        <v>24.451899641577064</v>
      </c>
      <c r="D368" s="151" t="str">
        <f t="shared" si="10"/>
        <v>1031</v>
      </c>
      <c r="F368" s="115"/>
      <c r="H368" s="109">
        <v>10</v>
      </c>
      <c r="I368" s="109">
        <v>31</v>
      </c>
      <c r="J368" s="170">
        <f>SUMIFS(Staff_CGI_NHDD!P:P,Staff_CGI_NHDD!A:A,H368,Staff_CGI_NHDD!B:B,I368)</f>
        <v>20.572921146953398</v>
      </c>
      <c r="K368" s="6" t="str">
        <f t="shared" si="11"/>
        <v>1031</v>
      </c>
    </row>
    <row r="369" spans="1:11" x14ac:dyDescent="0.25">
      <c r="A369" s="109">
        <v>11</v>
      </c>
      <c r="B369" s="109">
        <v>1</v>
      </c>
      <c r="C369" s="169">
        <f>SUMIFS(Staff_Kirk_NHDD!P:P,Staff_Kirk_NHDD!A:A,A369,Staff_Kirk_NHDD!B:B,B369)</f>
        <v>34.695555555555543</v>
      </c>
      <c r="D369" s="151" t="str">
        <f t="shared" si="10"/>
        <v>111</v>
      </c>
      <c r="F369" s="115"/>
      <c r="H369" s="109">
        <v>11</v>
      </c>
      <c r="I369" s="109">
        <v>1</v>
      </c>
      <c r="J369" s="170">
        <f>SUMIFS(Staff_CGI_NHDD!P:P,Staff_CGI_NHDD!A:A,H369,Staff_CGI_NHDD!B:B,I369)</f>
        <v>10.341666666666667</v>
      </c>
      <c r="K369" s="6" t="str">
        <f t="shared" si="11"/>
        <v>111</v>
      </c>
    </row>
    <row r="370" spans="1:11" x14ac:dyDescent="0.25">
      <c r="A370" s="109">
        <v>11</v>
      </c>
      <c r="B370" s="109">
        <v>2</v>
      </c>
      <c r="C370" s="169">
        <f>SUMIFS(Staff_Kirk_NHDD!P:P,Staff_Kirk_NHDD!A:A,A370,Staff_Kirk_NHDD!B:B,B370)</f>
        <v>22.759814814814813</v>
      </c>
      <c r="D370" s="151" t="str">
        <f t="shared" si="10"/>
        <v>112</v>
      </c>
      <c r="F370" s="115"/>
      <c r="H370" s="109">
        <v>11</v>
      </c>
      <c r="I370" s="109">
        <v>2</v>
      </c>
      <c r="J370" s="170">
        <f>SUMIFS(Staff_CGI_NHDD!P:P,Staff_CGI_NHDD!A:A,H370,Staff_CGI_NHDD!B:B,I370)</f>
        <v>7.6666666666667993E-2</v>
      </c>
      <c r="K370" s="6" t="str">
        <f t="shared" si="11"/>
        <v>112</v>
      </c>
    </row>
    <row r="371" spans="1:11" x14ac:dyDescent="0.25">
      <c r="A371" s="109">
        <v>11</v>
      </c>
      <c r="B371" s="109">
        <v>3</v>
      </c>
      <c r="C371" s="169">
        <f>SUMIFS(Staff_Kirk_NHDD!P:P,Staff_Kirk_NHDD!A:A,A371,Staff_Kirk_NHDD!B:B,B371)</f>
        <v>20.594444444444441</v>
      </c>
      <c r="D371" s="151" t="str">
        <f t="shared" si="10"/>
        <v>113</v>
      </c>
      <c r="F371" s="115"/>
      <c r="H371" s="109">
        <v>11</v>
      </c>
      <c r="I371" s="109">
        <v>3</v>
      </c>
      <c r="J371" s="170">
        <f>SUMIFS(Staff_CGI_NHDD!P:P,Staff_CGI_NHDD!A:A,H371,Staff_CGI_NHDD!B:B,I371)</f>
        <v>6.1916666666666655</v>
      </c>
      <c r="K371" s="6" t="str">
        <f t="shared" si="11"/>
        <v>113</v>
      </c>
    </row>
    <row r="372" spans="1:11" x14ac:dyDescent="0.25">
      <c r="A372" s="109">
        <v>11</v>
      </c>
      <c r="B372" s="109">
        <v>4</v>
      </c>
      <c r="C372" s="169">
        <f>SUMIFS(Staff_Kirk_NHDD!P:P,Staff_Kirk_NHDD!A:A,A372,Staff_Kirk_NHDD!B:B,B372)</f>
        <v>18.077962962962964</v>
      </c>
      <c r="D372" s="151" t="str">
        <f t="shared" si="10"/>
        <v>114</v>
      </c>
      <c r="F372" s="115"/>
      <c r="H372" s="109">
        <v>11</v>
      </c>
      <c r="I372" s="109">
        <v>4</v>
      </c>
      <c r="J372" s="170">
        <f>SUMIFS(Staff_CGI_NHDD!P:P,Staff_CGI_NHDD!A:A,H372,Staff_CGI_NHDD!B:B,I372)</f>
        <v>1.9388888888888898</v>
      </c>
      <c r="K372" s="6" t="str">
        <f t="shared" si="11"/>
        <v>114</v>
      </c>
    </row>
    <row r="373" spans="1:11" x14ac:dyDescent="0.25">
      <c r="A373" s="109">
        <v>11</v>
      </c>
      <c r="B373" s="109">
        <v>5</v>
      </c>
      <c r="C373" s="169">
        <f>SUMIFS(Staff_Kirk_NHDD!P:P,Staff_Kirk_NHDD!A:A,A373,Staff_Kirk_NHDD!B:B,B373)</f>
        <v>10.467222222222222</v>
      </c>
      <c r="D373" s="151" t="str">
        <f t="shared" si="10"/>
        <v>115</v>
      </c>
      <c r="F373" s="115"/>
      <c r="H373" s="109">
        <v>11</v>
      </c>
      <c r="I373" s="109">
        <v>5</v>
      </c>
      <c r="J373" s="170">
        <f>SUMIFS(Staff_CGI_NHDD!P:P,Staff_CGI_NHDD!A:A,H373,Staff_CGI_NHDD!B:B,I373)</f>
        <v>4.1988888888888871</v>
      </c>
      <c r="K373" s="6" t="str">
        <f t="shared" si="11"/>
        <v>115</v>
      </c>
    </row>
    <row r="374" spans="1:11" x14ac:dyDescent="0.25">
      <c r="A374" s="109">
        <v>11</v>
      </c>
      <c r="B374" s="109">
        <v>6</v>
      </c>
      <c r="C374" s="169">
        <f>SUMIFS(Staff_Kirk_NHDD!P:P,Staff_Kirk_NHDD!A:A,A374,Staff_Kirk_NHDD!B:B,B374)</f>
        <v>21.27277777777778</v>
      </c>
      <c r="D374" s="151" t="str">
        <f t="shared" si="10"/>
        <v>116</v>
      </c>
      <c r="F374" s="115"/>
      <c r="H374" s="109">
        <v>11</v>
      </c>
      <c r="I374" s="109">
        <v>6</v>
      </c>
      <c r="J374" s="170">
        <f>SUMIFS(Staff_CGI_NHDD!P:P,Staff_CGI_NHDD!A:A,H374,Staff_CGI_NHDD!B:B,I374)</f>
        <v>9.0405555555555566</v>
      </c>
      <c r="K374" s="6" t="str">
        <f t="shared" si="11"/>
        <v>116</v>
      </c>
    </row>
    <row r="375" spans="1:11" x14ac:dyDescent="0.25">
      <c r="A375" s="109">
        <v>11</v>
      </c>
      <c r="B375" s="109">
        <v>7</v>
      </c>
      <c r="C375" s="169">
        <f>SUMIFS(Staff_Kirk_NHDD!P:P,Staff_Kirk_NHDD!A:A,A375,Staff_Kirk_NHDD!B:B,B375)</f>
        <v>29.911111111111111</v>
      </c>
      <c r="D375" s="151" t="str">
        <f t="shared" si="10"/>
        <v>117</v>
      </c>
      <c r="F375" s="115"/>
      <c r="H375" s="109">
        <v>11</v>
      </c>
      <c r="I375" s="109">
        <v>7</v>
      </c>
      <c r="J375" s="170">
        <f>SUMIFS(Staff_CGI_NHDD!P:P,Staff_CGI_NHDD!A:A,H375,Staff_CGI_NHDD!B:B,I375)</f>
        <v>14.735000000000003</v>
      </c>
      <c r="K375" s="6" t="str">
        <f t="shared" si="11"/>
        <v>117</v>
      </c>
    </row>
    <row r="376" spans="1:11" x14ac:dyDescent="0.25">
      <c r="A376" s="109">
        <v>11</v>
      </c>
      <c r="B376" s="109">
        <v>8</v>
      </c>
      <c r="C376" s="169">
        <f>SUMIFS(Staff_Kirk_NHDD!P:P,Staff_Kirk_NHDD!A:A,A376,Staff_Kirk_NHDD!B:B,B376)</f>
        <v>33.244814814814809</v>
      </c>
      <c r="D376" s="151" t="str">
        <f t="shared" si="10"/>
        <v>118</v>
      </c>
      <c r="F376" s="115"/>
      <c r="H376" s="109">
        <v>11</v>
      </c>
      <c r="I376" s="109">
        <v>8</v>
      </c>
      <c r="J376" s="170">
        <f>SUMIFS(Staff_CGI_NHDD!P:P,Staff_CGI_NHDD!A:A,H376,Staff_CGI_NHDD!B:B,I376)</f>
        <v>23.131666666666671</v>
      </c>
      <c r="K376" s="6" t="str">
        <f t="shared" si="11"/>
        <v>118</v>
      </c>
    </row>
    <row r="377" spans="1:11" x14ac:dyDescent="0.25">
      <c r="A377" s="109">
        <v>11</v>
      </c>
      <c r="B377" s="109">
        <v>9</v>
      </c>
      <c r="C377" s="169">
        <f>SUMIFS(Staff_Kirk_NHDD!P:P,Staff_Kirk_NHDD!A:A,A377,Staff_Kirk_NHDD!B:B,B377)</f>
        <v>27.719629629629626</v>
      </c>
      <c r="D377" s="151" t="str">
        <f t="shared" si="10"/>
        <v>119</v>
      </c>
      <c r="F377" s="115"/>
      <c r="H377" s="109">
        <v>11</v>
      </c>
      <c r="I377" s="109">
        <v>9</v>
      </c>
      <c r="J377" s="170">
        <f>SUMIFS(Staff_CGI_NHDD!P:P,Staff_CGI_NHDD!A:A,H377,Staff_CGI_NHDD!B:B,I377)</f>
        <v>19.793333333333333</v>
      </c>
      <c r="K377" s="6" t="str">
        <f t="shared" si="11"/>
        <v>119</v>
      </c>
    </row>
    <row r="378" spans="1:11" x14ac:dyDescent="0.25">
      <c r="A378" s="109">
        <v>11</v>
      </c>
      <c r="B378" s="109">
        <v>10</v>
      </c>
      <c r="C378" s="169">
        <f>SUMIFS(Staff_Kirk_NHDD!P:P,Staff_Kirk_NHDD!A:A,A378,Staff_Kirk_NHDD!B:B,B378)</f>
        <v>38.468148148148153</v>
      </c>
      <c r="D378" s="151" t="str">
        <f t="shared" si="10"/>
        <v>1110</v>
      </c>
      <c r="F378" s="115"/>
      <c r="H378" s="109">
        <v>11</v>
      </c>
      <c r="I378" s="109">
        <v>10</v>
      </c>
      <c r="J378" s="170">
        <f>SUMIFS(Staff_CGI_NHDD!P:P,Staff_CGI_NHDD!A:A,H378,Staff_CGI_NHDD!B:B,I378)</f>
        <v>29.47388888888889</v>
      </c>
      <c r="K378" s="6" t="str">
        <f t="shared" si="11"/>
        <v>1110</v>
      </c>
    </row>
    <row r="379" spans="1:11" x14ac:dyDescent="0.25">
      <c r="A379" s="109">
        <v>11</v>
      </c>
      <c r="B379" s="109">
        <v>11</v>
      </c>
      <c r="C379" s="169">
        <f>SUMIFS(Staff_Kirk_NHDD!P:P,Staff_Kirk_NHDD!A:A,A379,Staff_Kirk_NHDD!B:B,B379)</f>
        <v>47.151666666666671</v>
      </c>
      <c r="D379" s="151" t="str">
        <f t="shared" si="10"/>
        <v>1111</v>
      </c>
      <c r="F379" s="115"/>
      <c r="H379" s="109">
        <v>11</v>
      </c>
      <c r="I379" s="109">
        <v>11</v>
      </c>
      <c r="J379" s="170">
        <f>SUMIFS(Staff_CGI_NHDD!P:P,Staff_CGI_NHDD!A:A,H379,Staff_CGI_NHDD!B:B,I379)</f>
        <v>27.060000000000002</v>
      </c>
      <c r="K379" s="6" t="str">
        <f t="shared" si="11"/>
        <v>1111</v>
      </c>
    </row>
    <row r="380" spans="1:11" x14ac:dyDescent="0.25">
      <c r="A380" s="109">
        <v>11</v>
      </c>
      <c r="B380" s="109">
        <v>12</v>
      </c>
      <c r="C380" s="169">
        <f>SUMIFS(Staff_Kirk_NHDD!P:P,Staff_Kirk_NHDD!A:A,A380,Staff_Kirk_NHDD!B:B,B380)</f>
        <v>19.576666666666664</v>
      </c>
      <c r="D380" s="151" t="str">
        <f t="shared" si="10"/>
        <v>1112</v>
      </c>
      <c r="F380" s="115"/>
      <c r="H380" s="109">
        <v>11</v>
      </c>
      <c r="I380" s="109">
        <v>12</v>
      </c>
      <c r="J380" s="170">
        <f>SUMIFS(Staff_CGI_NHDD!P:P,Staff_CGI_NHDD!A:A,H380,Staff_CGI_NHDD!B:B,I380)</f>
        <v>12.59611111111111</v>
      </c>
      <c r="K380" s="6" t="str">
        <f t="shared" si="11"/>
        <v>1112</v>
      </c>
    </row>
    <row r="381" spans="1:11" x14ac:dyDescent="0.25">
      <c r="A381" s="109">
        <v>11</v>
      </c>
      <c r="B381" s="109">
        <v>13</v>
      </c>
      <c r="C381" s="169">
        <f>SUMIFS(Staff_Kirk_NHDD!P:P,Staff_Kirk_NHDD!A:A,A381,Staff_Kirk_NHDD!B:B,B381)</f>
        <v>26.551111111111105</v>
      </c>
      <c r="D381" s="151" t="str">
        <f t="shared" si="10"/>
        <v>1113</v>
      </c>
      <c r="F381" s="115"/>
      <c r="H381" s="109">
        <v>11</v>
      </c>
      <c r="I381" s="109">
        <v>13</v>
      </c>
      <c r="J381" s="170">
        <f>SUMIFS(Staff_CGI_NHDD!P:P,Staff_CGI_NHDD!A:A,H381,Staff_CGI_NHDD!B:B,I381)</f>
        <v>24.106666666666673</v>
      </c>
      <c r="K381" s="6" t="str">
        <f t="shared" si="11"/>
        <v>1113</v>
      </c>
    </row>
    <row r="382" spans="1:11" x14ac:dyDescent="0.25">
      <c r="A382" s="109">
        <v>11</v>
      </c>
      <c r="B382" s="109">
        <v>14</v>
      </c>
      <c r="C382" s="169">
        <f>SUMIFS(Staff_Kirk_NHDD!P:P,Staff_Kirk_NHDD!A:A,A382,Staff_Kirk_NHDD!B:B,B382)</f>
        <v>25.420370370370367</v>
      </c>
      <c r="D382" s="151" t="str">
        <f t="shared" si="10"/>
        <v>1114</v>
      </c>
      <c r="F382" s="115"/>
      <c r="H382" s="109">
        <v>11</v>
      </c>
      <c r="I382" s="109">
        <v>14</v>
      </c>
      <c r="J382" s="170">
        <f>SUMIFS(Staff_CGI_NHDD!P:P,Staff_CGI_NHDD!A:A,H382,Staff_CGI_NHDD!B:B,I382)</f>
        <v>26.114444444444437</v>
      </c>
      <c r="K382" s="6" t="str">
        <f t="shared" si="11"/>
        <v>1114</v>
      </c>
    </row>
    <row r="383" spans="1:11" x14ac:dyDescent="0.25">
      <c r="A383" s="109">
        <v>11</v>
      </c>
      <c r="B383" s="109">
        <v>15</v>
      </c>
      <c r="C383" s="169">
        <f>SUMIFS(Staff_Kirk_NHDD!P:P,Staff_Kirk_NHDD!A:A,A383,Staff_Kirk_NHDD!B:B,B383)</f>
        <v>13.913333333333332</v>
      </c>
      <c r="D383" s="151" t="str">
        <f t="shared" si="10"/>
        <v>1115</v>
      </c>
      <c r="F383" s="115"/>
      <c r="H383" s="109">
        <v>11</v>
      </c>
      <c r="I383" s="109">
        <v>15</v>
      </c>
      <c r="J383" s="170">
        <f>SUMIFS(Staff_CGI_NHDD!P:P,Staff_CGI_NHDD!A:A,H383,Staff_CGI_NHDD!B:B,I383)</f>
        <v>17.895000000000003</v>
      </c>
      <c r="K383" s="6" t="str">
        <f t="shared" si="11"/>
        <v>1115</v>
      </c>
    </row>
    <row r="384" spans="1:11" x14ac:dyDescent="0.25">
      <c r="A384" s="109">
        <v>11</v>
      </c>
      <c r="B384" s="109">
        <v>16</v>
      </c>
      <c r="C384" s="169">
        <f>SUMIFS(Staff_Kirk_NHDD!P:P,Staff_Kirk_NHDD!A:A,A384,Staff_Kirk_NHDD!B:B,B384)</f>
        <v>23.609259259259261</v>
      </c>
      <c r="D384" s="151" t="str">
        <f t="shared" si="10"/>
        <v>1116</v>
      </c>
      <c r="F384" s="115"/>
      <c r="H384" s="109">
        <v>11</v>
      </c>
      <c r="I384" s="109">
        <v>16</v>
      </c>
      <c r="J384" s="170">
        <f>SUMIFS(Staff_CGI_NHDD!P:P,Staff_CGI_NHDD!A:A,H384,Staff_CGI_NHDD!B:B,I384)</f>
        <v>24.927777777777781</v>
      </c>
      <c r="K384" s="6" t="str">
        <f t="shared" si="11"/>
        <v>1116</v>
      </c>
    </row>
    <row r="385" spans="1:11" x14ac:dyDescent="0.25">
      <c r="A385" s="109">
        <v>11</v>
      </c>
      <c r="B385" s="109">
        <v>17</v>
      </c>
      <c r="C385" s="169">
        <f>SUMIFS(Staff_Kirk_NHDD!P:P,Staff_Kirk_NHDD!A:A,A385,Staff_Kirk_NHDD!B:B,B385)</f>
        <v>31.984259259259254</v>
      </c>
      <c r="D385" s="151" t="str">
        <f t="shared" si="10"/>
        <v>1117</v>
      </c>
      <c r="F385" s="115"/>
      <c r="H385" s="109">
        <v>11</v>
      </c>
      <c r="I385" s="109">
        <v>17</v>
      </c>
      <c r="J385" s="170">
        <f>SUMIFS(Staff_CGI_NHDD!P:P,Staff_CGI_NHDD!A:A,H385,Staff_CGI_NHDD!B:B,I385)</f>
        <v>16.290000000000006</v>
      </c>
      <c r="K385" s="6" t="str">
        <f t="shared" si="11"/>
        <v>1117</v>
      </c>
    </row>
    <row r="386" spans="1:11" x14ac:dyDescent="0.25">
      <c r="A386" s="109">
        <v>11</v>
      </c>
      <c r="B386" s="109">
        <v>18</v>
      </c>
      <c r="C386" s="169">
        <f>SUMIFS(Staff_Kirk_NHDD!P:P,Staff_Kirk_NHDD!A:A,A386,Staff_Kirk_NHDD!B:B,B386)</f>
        <v>12.532777777777778</v>
      </c>
      <c r="D386" s="151" t="str">
        <f t="shared" ref="D386:D429" si="12">CONCATENATE(A386,B386)</f>
        <v>1118</v>
      </c>
      <c r="F386" s="115"/>
      <c r="H386" s="109">
        <v>11</v>
      </c>
      <c r="I386" s="109">
        <v>18</v>
      </c>
      <c r="J386" s="170">
        <f>SUMIFS(Staff_CGI_NHDD!P:P,Staff_CGI_NHDD!A:A,H386,Staff_CGI_NHDD!B:B,I386)</f>
        <v>7.865555555555555</v>
      </c>
      <c r="K386" s="6" t="str">
        <f t="shared" si="11"/>
        <v>1118</v>
      </c>
    </row>
    <row r="387" spans="1:11" x14ac:dyDescent="0.25">
      <c r="A387" s="109">
        <v>11</v>
      </c>
      <c r="B387" s="109">
        <v>19</v>
      </c>
      <c r="C387" s="169">
        <f>SUMIFS(Staff_Kirk_NHDD!P:P,Staff_Kirk_NHDD!A:A,A387,Staff_Kirk_NHDD!B:B,B387)</f>
        <v>30.960740740740736</v>
      </c>
      <c r="D387" s="151" t="str">
        <f t="shared" si="12"/>
        <v>1119</v>
      </c>
      <c r="F387" s="115"/>
      <c r="H387" s="109">
        <v>11</v>
      </c>
      <c r="I387" s="109">
        <v>19</v>
      </c>
      <c r="J387" s="170">
        <f>SUMIFS(Staff_CGI_NHDD!P:P,Staff_CGI_NHDD!A:A,H387,Staff_CGI_NHDD!B:B,I387)</f>
        <v>33.203888888888891</v>
      </c>
      <c r="K387" s="6" t="str">
        <f t="shared" si="11"/>
        <v>1119</v>
      </c>
    </row>
    <row r="388" spans="1:11" x14ac:dyDescent="0.25">
      <c r="A388" s="109">
        <v>11</v>
      </c>
      <c r="B388" s="109">
        <v>20</v>
      </c>
      <c r="C388" s="169">
        <f>SUMIFS(Staff_Kirk_NHDD!P:P,Staff_Kirk_NHDD!A:A,A388,Staff_Kirk_NHDD!B:B,B388)</f>
        <v>28.929259259259258</v>
      </c>
      <c r="D388" s="151" t="str">
        <f t="shared" si="12"/>
        <v>1120</v>
      </c>
      <c r="F388" s="115"/>
      <c r="H388" s="109">
        <v>11</v>
      </c>
      <c r="I388" s="109">
        <v>20</v>
      </c>
      <c r="J388" s="170">
        <f>SUMIFS(Staff_CGI_NHDD!P:P,Staff_CGI_NHDD!A:A,H388,Staff_CGI_NHDD!B:B,I388)</f>
        <v>28.121111111111116</v>
      </c>
      <c r="K388" s="6" t="str">
        <f t="shared" ref="K388:K429" si="13">CONCATENATE(H388,I388)</f>
        <v>1120</v>
      </c>
    </row>
    <row r="389" spans="1:11" x14ac:dyDescent="0.25">
      <c r="A389" s="109">
        <v>11</v>
      </c>
      <c r="B389" s="109">
        <v>21</v>
      </c>
      <c r="C389" s="169">
        <f>SUMIFS(Staff_Kirk_NHDD!P:P,Staff_Kirk_NHDD!A:A,A389,Staff_Kirk_NHDD!B:B,B389)</f>
        <v>7.9072222222222202</v>
      </c>
      <c r="D389" s="151" t="str">
        <f t="shared" si="12"/>
        <v>1121</v>
      </c>
      <c r="F389" s="115"/>
      <c r="H389" s="109">
        <v>11</v>
      </c>
      <c r="I389" s="109">
        <v>21</v>
      </c>
      <c r="J389" s="170">
        <f>SUMIFS(Staff_CGI_NHDD!P:P,Staff_CGI_NHDD!A:A,H389,Staff_CGI_NHDD!B:B,I389)</f>
        <v>20.800555555555555</v>
      </c>
      <c r="K389" s="6" t="str">
        <f t="shared" si="13"/>
        <v>1121</v>
      </c>
    </row>
    <row r="390" spans="1:11" x14ac:dyDescent="0.25">
      <c r="A390" s="109">
        <v>11</v>
      </c>
      <c r="B390" s="109">
        <v>22</v>
      </c>
      <c r="C390" s="169">
        <f>SUMIFS(Staff_Kirk_NHDD!P:P,Staff_Kirk_NHDD!A:A,A390,Staff_Kirk_NHDD!B:B,B390)</f>
        <v>36.311296296296284</v>
      </c>
      <c r="D390" s="151" t="str">
        <f t="shared" si="12"/>
        <v>1122</v>
      </c>
      <c r="F390" s="115"/>
      <c r="H390" s="109">
        <v>11</v>
      </c>
      <c r="I390" s="109">
        <v>22</v>
      </c>
      <c r="J390" s="170">
        <f>SUMIFS(Staff_CGI_NHDD!P:P,Staff_CGI_NHDD!A:A,H390,Staff_CGI_NHDD!B:B,I390)</f>
        <v>37.907777777777788</v>
      </c>
      <c r="K390" s="6" t="str">
        <f t="shared" si="13"/>
        <v>1122</v>
      </c>
    </row>
    <row r="391" spans="1:11" x14ac:dyDescent="0.25">
      <c r="A391" s="109">
        <v>11</v>
      </c>
      <c r="B391" s="109">
        <v>23</v>
      </c>
      <c r="C391" s="169">
        <f>SUMIFS(Staff_Kirk_NHDD!P:P,Staff_Kirk_NHDD!A:A,A391,Staff_Kirk_NHDD!B:B,B391)</f>
        <v>41.107222222222205</v>
      </c>
      <c r="D391" s="151" t="str">
        <f t="shared" si="12"/>
        <v>1123</v>
      </c>
      <c r="F391" s="115"/>
      <c r="H391" s="109">
        <v>11</v>
      </c>
      <c r="I391" s="109">
        <v>23</v>
      </c>
      <c r="J391" s="170">
        <f>SUMIFS(Staff_CGI_NHDD!P:P,Staff_CGI_NHDD!A:A,H391,Staff_CGI_NHDD!B:B,I391)</f>
        <v>31.095000000000006</v>
      </c>
      <c r="K391" s="6" t="str">
        <f t="shared" si="13"/>
        <v>1123</v>
      </c>
    </row>
    <row r="392" spans="1:11" x14ac:dyDescent="0.25">
      <c r="A392" s="109">
        <v>11</v>
      </c>
      <c r="B392" s="109">
        <v>24</v>
      </c>
      <c r="C392" s="169">
        <f>SUMIFS(Staff_Kirk_NHDD!P:P,Staff_Kirk_NHDD!A:A,A392,Staff_Kirk_NHDD!B:B,B392)</f>
        <v>22.064259259259259</v>
      </c>
      <c r="D392" s="151" t="str">
        <f t="shared" si="12"/>
        <v>1124</v>
      </c>
      <c r="F392" s="115"/>
      <c r="H392" s="109">
        <v>11</v>
      </c>
      <c r="I392" s="109">
        <v>24</v>
      </c>
      <c r="J392" s="170">
        <f>SUMIFS(Staff_CGI_NHDD!P:P,Staff_CGI_NHDD!A:A,H392,Staff_CGI_NHDD!B:B,I392)</f>
        <v>18.811111111111114</v>
      </c>
      <c r="K392" s="6" t="str">
        <f t="shared" si="13"/>
        <v>1124</v>
      </c>
    </row>
    <row r="393" spans="1:11" x14ac:dyDescent="0.25">
      <c r="A393" s="109">
        <v>11</v>
      </c>
      <c r="B393" s="109">
        <v>25</v>
      </c>
      <c r="C393" s="169">
        <f>SUMIFS(Staff_Kirk_NHDD!P:P,Staff_Kirk_NHDD!A:A,A393,Staff_Kirk_NHDD!B:B,B393)</f>
        <v>5.3861111111111137</v>
      </c>
      <c r="D393" s="151" t="str">
        <f t="shared" si="12"/>
        <v>1125</v>
      </c>
      <c r="F393" s="115"/>
      <c r="H393" s="109">
        <v>11</v>
      </c>
      <c r="I393" s="109">
        <v>25</v>
      </c>
      <c r="J393" s="170">
        <f>SUMIFS(Staff_CGI_NHDD!P:P,Staff_CGI_NHDD!A:A,H393,Staff_CGI_NHDD!B:B,I393)</f>
        <v>17.236111111111107</v>
      </c>
      <c r="K393" s="6" t="str">
        <f t="shared" si="13"/>
        <v>1125</v>
      </c>
    </row>
    <row r="394" spans="1:11" x14ac:dyDescent="0.25">
      <c r="A394" s="109">
        <v>11</v>
      </c>
      <c r="B394" s="109">
        <v>26</v>
      </c>
      <c r="C394" s="169">
        <f>SUMIFS(Staff_Kirk_NHDD!P:P,Staff_Kirk_NHDD!A:A,A394,Staff_Kirk_NHDD!B:B,B394)</f>
        <v>15.076851851851849</v>
      </c>
      <c r="D394" s="151" t="str">
        <f t="shared" si="12"/>
        <v>1126</v>
      </c>
      <c r="F394" s="115"/>
      <c r="H394" s="109">
        <v>11</v>
      </c>
      <c r="I394" s="109">
        <v>26</v>
      </c>
      <c r="J394" s="170">
        <f>SUMIFS(Staff_CGI_NHDD!P:P,Staff_CGI_NHDD!A:A,H394,Staff_CGI_NHDD!B:B,I394)</f>
        <v>22.360555555555553</v>
      </c>
      <c r="K394" s="6" t="str">
        <f t="shared" si="13"/>
        <v>1126</v>
      </c>
    </row>
    <row r="395" spans="1:11" x14ac:dyDescent="0.25">
      <c r="A395" s="109">
        <v>11</v>
      </c>
      <c r="B395" s="109">
        <v>27</v>
      </c>
      <c r="C395" s="169">
        <f>SUMIFS(Staff_Kirk_NHDD!P:P,Staff_Kirk_NHDD!A:A,A395,Staff_Kirk_NHDD!B:B,B395)</f>
        <v>17.13425925925926</v>
      </c>
      <c r="D395" s="151" t="str">
        <f t="shared" si="12"/>
        <v>1127</v>
      </c>
      <c r="F395" s="115"/>
      <c r="H395" s="109">
        <v>11</v>
      </c>
      <c r="I395" s="109">
        <v>27</v>
      </c>
      <c r="J395" s="170">
        <f>SUMIFS(Staff_CGI_NHDD!P:P,Staff_CGI_NHDD!A:A,H395,Staff_CGI_NHDD!B:B,I395)</f>
        <v>15.471666666666669</v>
      </c>
      <c r="K395" s="6" t="str">
        <f t="shared" si="13"/>
        <v>1127</v>
      </c>
    </row>
    <row r="396" spans="1:11" x14ac:dyDescent="0.25">
      <c r="A396" s="109">
        <v>11</v>
      </c>
      <c r="B396" s="109">
        <v>28</v>
      </c>
      <c r="C396" s="169">
        <f>SUMIFS(Staff_Kirk_NHDD!P:P,Staff_Kirk_NHDD!A:A,A396,Staff_Kirk_NHDD!B:B,B396)</f>
        <v>1.7907407407407412</v>
      </c>
      <c r="D396" s="151" t="str">
        <f t="shared" si="12"/>
        <v>1128</v>
      </c>
      <c r="F396" s="115"/>
      <c r="H396" s="109">
        <v>11</v>
      </c>
      <c r="I396" s="109">
        <v>28</v>
      </c>
      <c r="J396" s="170">
        <f>SUMIFS(Staff_CGI_NHDD!P:P,Staff_CGI_NHDD!A:A,H396,Staff_CGI_NHDD!B:B,I396)</f>
        <v>11.59888888888889</v>
      </c>
      <c r="K396" s="6" t="str">
        <f t="shared" si="13"/>
        <v>1128</v>
      </c>
    </row>
    <row r="397" spans="1:11" x14ac:dyDescent="0.25">
      <c r="A397" s="109">
        <v>11</v>
      </c>
      <c r="B397" s="109">
        <v>29</v>
      </c>
      <c r="C397" s="169">
        <f>SUMIFS(Staff_Kirk_NHDD!P:P,Staff_Kirk_NHDD!A:A,A397,Staff_Kirk_NHDD!B:B,B397)</f>
        <v>16.063148148148148</v>
      </c>
      <c r="D397" s="151" t="str">
        <f t="shared" si="12"/>
        <v>1129</v>
      </c>
      <c r="F397" s="115"/>
      <c r="H397" s="109">
        <v>11</v>
      </c>
      <c r="I397" s="109">
        <v>29</v>
      </c>
      <c r="J397" s="170">
        <f>SUMIFS(Staff_CGI_NHDD!P:P,Staff_CGI_NHDD!A:A,H397,Staff_CGI_NHDD!B:B,I397)</f>
        <v>13.763333333333332</v>
      </c>
      <c r="K397" s="6" t="str">
        <f t="shared" si="13"/>
        <v>1129</v>
      </c>
    </row>
    <row r="398" spans="1:11" x14ac:dyDescent="0.25">
      <c r="A398" s="109">
        <v>11</v>
      </c>
      <c r="B398" s="109">
        <v>30</v>
      </c>
      <c r="C398" s="169">
        <f>SUMIFS(Staff_Kirk_NHDD!P:P,Staff_Kirk_NHDD!A:A,A398,Staff_Kirk_NHDD!B:B,B398)</f>
        <v>24.463518518518519</v>
      </c>
      <c r="D398" s="151" t="str">
        <f t="shared" si="12"/>
        <v>1130</v>
      </c>
      <c r="F398" s="115"/>
      <c r="H398" s="109">
        <v>11</v>
      </c>
      <c r="I398" s="109">
        <v>30</v>
      </c>
      <c r="J398" s="170">
        <f>SUMIFS(Staff_CGI_NHDD!P:P,Staff_CGI_NHDD!A:A,H398,Staff_CGI_NHDD!B:B,I398)</f>
        <v>21.687222222222221</v>
      </c>
      <c r="K398" s="6" t="str">
        <f t="shared" si="13"/>
        <v>1130</v>
      </c>
    </row>
    <row r="399" spans="1:11" x14ac:dyDescent="0.25">
      <c r="A399" s="109">
        <v>12</v>
      </c>
      <c r="B399" s="109">
        <v>1</v>
      </c>
      <c r="C399" s="169">
        <f>SUMIFS(Staff_Kirk_NHDD!P:P,Staff_Kirk_NHDD!A:A,A399,Staff_Kirk_NHDD!B:B,B399)</f>
        <v>29.45564516129032</v>
      </c>
      <c r="D399" s="151" t="str">
        <f t="shared" si="12"/>
        <v>121</v>
      </c>
      <c r="F399" s="115"/>
      <c r="H399" s="109">
        <v>12</v>
      </c>
      <c r="I399" s="109">
        <v>1</v>
      </c>
      <c r="J399" s="170">
        <f>SUMIFS(Staff_CGI_NHDD!P:P,Staff_CGI_NHDD!A:A,H399,Staff_CGI_NHDD!B:B,I399)</f>
        <v>24.97661290322581</v>
      </c>
      <c r="K399" s="6" t="str">
        <f t="shared" si="13"/>
        <v>121</v>
      </c>
    </row>
    <row r="400" spans="1:11" x14ac:dyDescent="0.25">
      <c r="A400" s="109">
        <v>12</v>
      </c>
      <c r="B400" s="109">
        <v>2</v>
      </c>
      <c r="C400" s="169">
        <f>SUMIFS(Staff_Kirk_NHDD!P:P,Staff_Kirk_NHDD!A:A,A400,Staff_Kirk_NHDD!B:B,B400)</f>
        <v>26.567401433691753</v>
      </c>
      <c r="D400" s="151" t="str">
        <f t="shared" si="12"/>
        <v>122</v>
      </c>
      <c r="F400" s="115"/>
      <c r="H400" s="109">
        <v>12</v>
      </c>
      <c r="I400" s="109">
        <v>2</v>
      </c>
      <c r="J400" s="170">
        <f>SUMIFS(Staff_CGI_NHDD!P:P,Staff_CGI_NHDD!A:A,H400,Staff_CGI_NHDD!B:B,I400)</f>
        <v>18.973225806451616</v>
      </c>
      <c r="K400" s="6" t="str">
        <f t="shared" si="13"/>
        <v>122</v>
      </c>
    </row>
    <row r="401" spans="1:11" x14ac:dyDescent="0.25">
      <c r="A401" s="109">
        <v>12</v>
      </c>
      <c r="B401" s="109">
        <v>3</v>
      </c>
      <c r="C401" s="169">
        <f>SUMIFS(Staff_Kirk_NHDD!P:P,Staff_Kirk_NHDD!A:A,A401,Staff_Kirk_NHDD!B:B,B401)</f>
        <v>24.530483870967746</v>
      </c>
      <c r="D401" s="151" t="str">
        <f t="shared" si="12"/>
        <v>123</v>
      </c>
      <c r="F401" s="115"/>
      <c r="H401" s="109">
        <v>12</v>
      </c>
      <c r="I401" s="109">
        <v>3</v>
      </c>
      <c r="J401" s="170">
        <f>SUMIFS(Staff_CGI_NHDD!P:P,Staff_CGI_NHDD!A:A,H401,Staff_CGI_NHDD!B:B,I401)</f>
        <v>10.834677419354838</v>
      </c>
      <c r="K401" s="6" t="str">
        <f t="shared" si="13"/>
        <v>123</v>
      </c>
    </row>
    <row r="402" spans="1:11" x14ac:dyDescent="0.25">
      <c r="A402" s="109">
        <v>12</v>
      </c>
      <c r="B402" s="109">
        <v>4</v>
      </c>
      <c r="C402" s="169">
        <f>SUMIFS(Staff_Kirk_NHDD!P:P,Staff_Kirk_NHDD!A:A,A402,Staff_Kirk_NHDD!B:B,B402)</f>
        <v>12.179946236559145</v>
      </c>
      <c r="D402" s="151" t="str">
        <f t="shared" si="12"/>
        <v>124</v>
      </c>
      <c r="F402" s="115"/>
      <c r="H402" s="109">
        <v>12</v>
      </c>
      <c r="I402" s="109">
        <v>4</v>
      </c>
      <c r="J402" s="170">
        <f>SUMIFS(Staff_CGI_NHDD!P:P,Staff_CGI_NHDD!A:A,H402,Staff_CGI_NHDD!B:B,I402)</f>
        <v>5.1909139784946223</v>
      </c>
      <c r="K402" s="6" t="str">
        <f t="shared" si="13"/>
        <v>124</v>
      </c>
    </row>
    <row r="403" spans="1:11" x14ac:dyDescent="0.25">
      <c r="A403" s="109">
        <v>12</v>
      </c>
      <c r="B403" s="109">
        <v>5</v>
      </c>
      <c r="C403" s="169">
        <f>SUMIFS(Staff_Kirk_NHDD!P:P,Staff_Kirk_NHDD!A:A,A403,Staff_Kirk_NHDD!B:B,B403)</f>
        <v>18.225089605734766</v>
      </c>
      <c r="D403" s="151" t="str">
        <f t="shared" si="12"/>
        <v>125</v>
      </c>
      <c r="F403" s="115"/>
      <c r="H403" s="109">
        <v>12</v>
      </c>
      <c r="I403" s="109">
        <v>5</v>
      </c>
      <c r="J403" s="170">
        <f>SUMIFS(Staff_CGI_NHDD!P:P,Staff_CGI_NHDD!A:A,H403,Staff_CGI_NHDD!B:B,I403)</f>
        <v>21.315913978494624</v>
      </c>
      <c r="K403" s="6" t="str">
        <f t="shared" si="13"/>
        <v>125</v>
      </c>
    </row>
    <row r="404" spans="1:11" x14ac:dyDescent="0.25">
      <c r="A404" s="109">
        <v>12</v>
      </c>
      <c r="B404" s="109">
        <v>6</v>
      </c>
      <c r="C404" s="169">
        <f>SUMIFS(Staff_Kirk_NHDD!P:P,Staff_Kirk_NHDD!A:A,A404,Staff_Kirk_NHDD!B:B,B404)</f>
        <v>33.681792114695341</v>
      </c>
      <c r="D404" s="151" t="str">
        <f t="shared" si="12"/>
        <v>126</v>
      </c>
      <c r="F404" s="115"/>
      <c r="H404" s="109">
        <v>12</v>
      </c>
      <c r="I404" s="109">
        <v>6</v>
      </c>
      <c r="J404" s="170">
        <f>SUMIFS(Staff_CGI_NHDD!P:P,Staff_CGI_NHDD!A:A,H404,Staff_CGI_NHDD!B:B,I404)</f>
        <v>26.306021505376343</v>
      </c>
      <c r="K404" s="6" t="str">
        <f t="shared" si="13"/>
        <v>126</v>
      </c>
    </row>
    <row r="405" spans="1:11" x14ac:dyDescent="0.25">
      <c r="A405" s="109">
        <v>12</v>
      </c>
      <c r="B405" s="109">
        <v>7</v>
      </c>
      <c r="C405" s="169">
        <f>SUMIFS(Staff_Kirk_NHDD!P:P,Staff_Kirk_NHDD!A:A,A405,Staff_Kirk_NHDD!B:B,B405)</f>
        <v>35.81541218637993</v>
      </c>
      <c r="D405" s="151" t="str">
        <f t="shared" si="12"/>
        <v>127</v>
      </c>
      <c r="F405" s="115"/>
      <c r="H405" s="109">
        <v>12</v>
      </c>
      <c r="I405" s="109">
        <v>7</v>
      </c>
      <c r="J405" s="170">
        <f>SUMIFS(Staff_CGI_NHDD!P:P,Staff_CGI_NHDD!A:A,H405,Staff_CGI_NHDD!B:B,I405)</f>
        <v>33.1758064516129</v>
      </c>
      <c r="K405" s="6" t="str">
        <f t="shared" si="13"/>
        <v>127</v>
      </c>
    </row>
    <row r="406" spans="1:11" x14ac:dyDescent="0.25">
      <c r="A406" s="109">
        <v>12</v>
      </c>
      <c r="B406" s="109">
        <v>8</v>
      </c>
      <c r="C406" s="169">
        <f>SUMIFS(Staff_Kirk_NHDD!P:P,Staff_Kirk_NHDD!A:A,A406,Staff_Kirk_NHDD!B:B,B406)</f>
        <v>41.072741935483876</v>
      </c>
      <c r="D406" s="151" t="str">
        <f t="shared" si="12"/>
        <v>128</v>
      </c>
      <c r="F406" s="115"/>
      <c r="H406" s="109">
        <v>12</v>
      </c>
      <c r="I406" s="109">
        <v>8</v>
      </c>
      <c r="J406" s="170">
        <f>SUMIFS(Staff_CGI_NHDD!P:P,Staff_CGI_NHDD!A:A,H406,Staff_CGI_NHDD!B:B,I406)</f>
        <v>38.47462365591398</v>
      </c>
      <c r="K406" s="6" t="str">
        <f t="shared" si="13"/>
        <v>128</v>
      </c>
    </row>
    <row r="407" spans="1:11" x14ac:dyDescent="0.25">
      <c r="A407" s="109">
        <v>12</v>
      </c>
      <c r="B407" s="109">
        <v>9</v>
      </c>
      <c r="C407" s="169">
        <f>SUMIFS(Staff_Kirk_NHDD!P:P,Staff_Kirk_NHDD!A:A,A407,Staff_Kirk_NHDD!B:B,B407)</f>
        <v>36.52629032258065</v>
      </c>
      <c r="D407" s="151" t="str">
        <f t="shared" si="12"/>
        <v>129</v>
      </c>
      <c r="F407" s="115"/>
      <c r="H407" s="109">
        <v>12</v>
      </c>
      <c r="I407" s="109">
        <v>9</v>
      </c>
      <c r="J407" s="170">
        <f>SUMIFS(Staff_CGI_NHDD!P:P,Staff_CGI_NHDD!A:A,H407,Staff_CGI_NHDD!B:B,I407)</f>
        <v>32.162311827956991</v>
      </c>
      <c r="K407" s="6" t="str">
        <f t="shared" si="13"/>
        <v>129</v>
      </c>
    </row>
    <row r="408" spans="1:11" x14ac:dyDescent="0.25">
      <c r="A408" s="109">
        <v>12</v>
      </c>
      <c r="B408" s="109">
        <v>10</v>
      </c>
      <c r="C408" s="169">
        <f>SUMIFS(Staff_Kirk_NHDD!P:P,Staff_Kirk_NHDD!A:A,A408,Staff_Kirk_NHDD!B:B,B408)</f>
        <v>39.343028673835128</v>
      </c>
      <c r="D408" s="151" t="str">
        <f t="shared" si="12"/>
        <v>1210</v>
      </c>
      <c r="F408" s="115"/>
      <c r="H408" s="109">
        <v>12</v>
      </c>
      <c r="I408" s="109">
        <v>10</v>
      </c>
      <c r="J408" s="170">
        <f>SUMIFS(Staff_CGI_NHDD!P:P,Staff_CGI_NHDD!A:A,H408,Staff_CGI_NHDD!B:B,I408)</f>
        <v>30.495645161290323</v>
      </c>
      <c r="K408" s="6" t="str">
        <f t="shared" si="13"/>
        <v>1210</v>
      </c>
    </row>
    <row r="409" spans="1:11" x14ac:dyDescent="0.25">
      <c r="A409" s="109">
        <v>12</v>
      </c>
      <c r="B409" s="109">
        <v>11</v>
      </c>
      <c r="C409" s="169">
        <f>SUMIFS(Staff_Kirk_NHDD!P:P,Staff_Kirk_NHDD!A:A,A409,Staff_Kirk_NHDD!B:B,B409)</f>
        <v>30.176039426523289</v>
      </c>
      <c r="D409" s="151" t="str">
        <f t="shared" si="12"/>
        <v>1211</v>
      </c>
      <c r="F409" s="115"/>
      <c r="H409" s="109">
        <v>12</v>
      </c>
      <c r="I409" s="109">
        <v>11</v>
      </c>
      <c r="J409" s="170">
        <f>SUMIFS(Staff_CGI_NHDD!P:P,Staff_CGI_NHDD!A:A,H409,Staff_CGI_NHDD!B:B,I409)</f>
        <v>23.139408602150539</v>
      </c>
      <c r="K409" s="6" t="str">
        <f t="shared" si="13"/>
        <v>1211</v>
      </c>
    </row>
    <row r="410" spans="1:11" x14ac:dyDescent="0.25">
      <c r="A410" s="109">
        <v>12</v>
      </c>
      <c r="B410" s="109">
        <v>12</v>
      </c>
      <c r="C410" s="169">
        <f>SUMIFS(Staff_Kirk_NHDD!P:P,Staff_Kirk_NHDD!A:A,A410,Staff_Kirk_NHDD!B:B,B410)</f>
        <v>34.727007168458776</v>
      </c>
      <c r="D410" s="151" t="str">
        <f t="shared" si="12"/>
        <v>1212</v>
      </c>
      <c r="F410" s="115"/>
      <c r="H410" s="109">
        <v>12</v>
      </c>
      <c r="I410" s="109">
        <v>12</v>
      </c>
      <c r="J410" s="170">
        <f>SUMIFS(Staff_CGI_NHDD!P:P,Staff_CGI_NHDD!A:A,H410,Staff_CGI_NHDD!B:B,I410)</f>
        <v>29.141451612903225</v>
      </c>
      <c r="K410" s="6" t="str">
        <f t="shared" si="13"/>
        <v>1212</v>
      </c>
    </row>
    <row r="411" spans="1:11" x14ac:dyDescent="0.25">
      <c r="A411" s="109">
        <v>12</v>
      </c>
      <c r="B411" s="109">
        <v>13</v>
      </c>
      <c r="C411" s="169">
        <f>SUMIFS(Staff_Kirk_NHDD!P:P,Staff_Kirk_NHDD!A:A,A411,Staff_Kirk_NHDD!B:B,B411)</f>
        <v>38.280358422939067</v>
      </c>
      <c r="D411" s="151" t="str">
        <f t="shared" si="12"/>
        <v>1213</v>
      </c>
      <c r="F411" s="115"/>
      <c r="H411" s="109">
        <v>12</v>
      </c>
      <c r="I411" s="109">
        <v>13</v>
      </c>
      <c r="J411" s="170">
        <f>SUMIFS(Staff_CGI_NHDD!P:P,Staff_CGI_NHDD!A:A,H411,Staff_CGI_NHDD!B:B,I411)</f>
        <v>28.445645161290326</v>
      </c>
      <c r="K411" s="6" t="str">
        <f t="shared" si="13"/>
        <v>1213</v>
      </c>
    </row>
    <row r="412" spans="1:11" x14ac:dyDescent="0.25">
      <c r="A412" s="109">
        <v>12</v>
      </c>
      <c r="B412" s="109">
        <v>14</v>
      </c>
      <c r="C412" s="169">
        <f>SUMIFS(Staff_Kirk_NHDD!P:P,Staff_Kirk_NHDD!A:A,A412,Staff_Kirk_NHDD!B:B,B412)</f>
        <v>27.616182795698922</v>
      </c>
      <c r="D412" s="151" t="str">
        <f t="shared" si="12"/>
        <v>1214</v>
      </c>
      <c r="F412" s="115"/>
      <c r="H412" s="109">
        <v>12</v>
      </c>
      <c r="I412" s="109">
        <v>14</v>
      </c>
      <c r="J412" s="170">
        <f>SUMIFS(Staff_CGI_NHDD!P:P,Staff_CGI_NHDD!A:A,H412,Staff_CGI_NHDD!B:B,I412)</f>
        <v>27.700860215053762</v>
      </c>
      <c r="K412" s="6" t="str">
        <f t="shared" si="13"/>
        <v>1214</v>
      </c>
    </row>
    <row r="413" spans="1:11" x14ac:dyDescent="0.25">
      <c r="A413" s="109">
        <v>12</v>
      </c>
      <c r="B413" s="109">
        <v>15</v>
      </c>
      <c r="C413" s="169">
        <f>SUMIFS(Staff_Kirk_NHDD!P:P,Staff_Kirk_NHDD!A:A,A413,Staff_Kirk_NHDD!B:B,B413)</f>
        <v>37.370770609319003</v>
      </c>
      <c r="D413" s="151" t="str">
        <f t="shared" si="12"/>
        <v>1215</v>
      </c>
      <c r="F413" s="115"/>
      <c r="H413" s="109">
        <v>12</v>
      </c>
      <c r="I413" s="109">
        <v>15</v>
      </c>
      <c r="J413" s="170">
        <f>SUMIFS(Staff_CGI_NHDD!P:P,Staff_CGI_NHDD!A:A,H413,Staff_CGI_NHDD!B:B,I413)</f>
        <v>27.058333333333341</v>
      </c>
      <c r="K413" s="6" t="str">
        <f t="shared" si="13"/>
        <v>1215</v>
      </c>
    </row>
    <row r="414" spans="1:11" x14ac:dyDescent="0.25">
      <c r="A414" s="109">
        <v>12</v>
      </c>
      <c r="B414" s="109">
        <v>16</v>
      </c>
      <c r="C414" s="169">
        <f>SUMIFS(Staff_Kirk_NHDD!P:P,Staff_Kirk_NHDD!A:A,A414,Staff_Kirk_NHDD!B:B,B414)</f>
        <v>32.824336917562725</v>
      </c>
      <c r="D414" s="151" t="str">
        <f t="shared" si="12"/>
        <v>1216</v>
      </c>
      <c r="F414" s="115"/>
      <c r="H414" s="109">
        <v>12</v>
      </c>
      <c r="I414" s="109">
        <v>16</v>
      </c>
      <c r="J414" s="170">
        <f>SUMIFS(Staff_CGI_NHDD!P:P,Staff_CGI_NHDD!A:A,H414,Staff_CGI_NHDD!B:B,I414)</f>
        <v>25.58064516129032</v>
      </c>
      <c r="K414" s="6" t="str">
        <f t="shared" si="13"/>
        <v>1216</v>
      </c>
    </row>
    <row r="415" spans="1:11" x14ac:dyDescent="0.25">
      <c r="A415" s="109">
        <v>12</v>
      </c>
      <c r="B415" s="109">
        <v>17</v>
      </c>
      <c r="C415" s="169">
        <f>SUMIFS(Staff_Kirk_NHDD!P:P,Staff_Kirk_NHDD!A:A,A415,Staff_Kirk_NHDD!B:B,B415)</f>
        <v>20.715035842293908</v>
      </c>
      <c r="D415" s="151" t="str">
        <f t="shared" si="12"/>
        <v>1217</v>
      </c>
      <c r="F415" s="115"/>
      <c r="H415" s="109">
        <v>12</v>
      </c>
      <c r="I415" s="109">
        <v>17</v>
      </c>
      <c r="J415" s="170">
        <f>SUMIFS(Staff_CGI_NHDD!P:P,Staff_CGI_NHDD!A:A,H415,Staff_CGI_NHDD!B:B,I415)</f>
        <v>22.154838709677417</v>
      </c>
      <c r="K415" s="6" t="str">
        <f t="shared" si="13"/>
        <v>1217</v>
      </c>
    </row>
    <row r="416" spans="1:11" x14ac:dyDescent="0.25">
      <c r="A416" s="109">
        <v>12</v>
      </c>
      <c r="B416" s="109">
        <v>18</v>
      </c>
      <c r="C416" s="169">
        <f>SUMIFS(Staff_Kirk_NHDD!P:P,Staff_Kirk_NHDD!A:A,A416,Staff_Kirk_NHDD!B:B,B416)</f>
        <v>25.634014336917563</v>
      </c>
      <c r="D416" s="151" t="str">
        <f t="shared" si="12"/>
        <v>1218</v>
      </c>
      <c r="F416" s="115"/>
      <c r="H416" s="109">
        <v>12</v>
      </c>
      <c r="I416" s="109">
        <v>18</v>
      </c>
      <c r="J416" s="170">
        <f>SUMIFS(Staff_CGI_NHDD!P:P,Staff_CGI_NHDD!A:A,H416,Staff_CGI_NHDD!B:B,I416)</f>
        <v>17.264569892473116</v>
      </c>
      <c r="K416" s="6" t="str">
        <f t="shared" si="13"/>
        <v>1218</v>
      </c>
    </row>
    <row r="417" spans="1:11" x14ac:dyDescent="0.25">
      <c r="A417" s="109">
        <v>12</v>
      </c>
      <c r="B417" s="109">
        <v>19</v>
      </c>
      <c r="C417" s="169">
        <f>SUMIFS(Staff_Kirk_NHDD!P:P,Staff_Kirk_NHDD!A:A,A417,Staff_Kirk_NHDD!B:B,B417)</f>
        <v>23.029551971326168</v>
      </c>
      <c r="D417" s="151" t="str">
        <f t="shared" si="12"/>
        <v>1219</v>
      </c>
      <c r="F417" s="115"/>
      <c r="H417" s="109">
        <v>12</v>
      </c>
      <c r="I417" s="109">
        <v>19</v>
      </c>
      <c r="J417" s="170">
        <f>SUMIFS(Staff_CGI_NHDD!P:P,Staff_CGI_NHDD!A:A,H417,Staff_CGI_NHDD!B:B,I417)</f>
        <v>15.691720430107525</v>
      </c>
      <c r="K417" s="6" t="str">
        <f t="shared" si="13"/>
        <v>1219</v>
      </c>
    </row>
    <row r="418" spans="1:11" x14ac:dyDescent="0.25">
      <c r="A418" s="109">
        <v>12</v>
      </c>
      <c r="B418" s="109">
        <v>20</v>
      </c>
      <c r="C418" s="169">
        <f>SUMIFS(Staff_Kirk_NHDD!P:P,Staff_Kirk_NHDD!A:A,A418,Staff_Kirk_NHDD!B:B,B418)</f>
        <v>28.63349462365591</v>
      </c>
      <c r="D418" s="151" t="str">
        <f t="shared" si="12"/>
        <v>1220</v>
      </c>
      <c r="F418" s="115"/>
      <c r="H418" s="109">
        <v>12</v>
      </c>
      <c r="I418" s="109">
        <v>20</v>
      </c>
      <c r="J418" s="170">
        <f>SUMIFS(Staff_CGI_NHDD!P:P,Staff_CGI_NHDD!A:A,H418,Staff_CGI_NHDD!B:B,I418)</f>
        <v>20.303870967741936</v>
      </c>
      <c r="K418" s="6" t="str">
        <f t="shared" si="13"/>
        <v>1220</v>
      </c>
    </row>
    <row r="419" spans="1:11" x14ac:dyDescent="0.25">
      <c r="A419" s="109">
        <v>12</v>
      </c>
      <c r="B419" s="109">
        <v>21</v>
      </c>
      <c r="C419" s="169">
        <f>SUMIFS(Staff_Kirk_NHDD!P:P,Staff_Kirk_NHDD!A:A,A419,Staff_Kirk_NHDD!B:B,B419)</f>
        <v>31.934193548387089</v>
      </c>
      <c r="D419" s="151" t="str">
        <f t="shared" si="12"/>
        <v>1221</v>
      </c>
      <c r="F419" s="115"/>
      <c r="H419" s="109">
        <v>12</v>
      </c>
      <c r="I419" s="109">
        <v>21</v>
      </c>
      <c r="J419" s="170">
        <f>SUMIFS(Staff_CGI_NHDD!P:P,Staff_CGI_NHDD!A:A,H419,Staff_CGI_NHDD!B:B,I419)</f>
        <v>24.205860215053757</v>
      </c>
      <c r="K419" s="6" t="str">
        <f t="shared" si="13"/>
        <v>1221</v>
      </c>
    </row>
    <row r="420" spans="1:11" x14ac:dyDescent="0.25">
      <c r="A420" s="109">
        <v>12</v>
      </c>
      <c r="B420" s="109">
        <v>22</v>
      </c>
      <c r="C420" s="169">
        <f>SUMIFS(Staff_Kirk_NHDD!P:P,Staff_Kirk_NHDD!A:A,A420,Staff_Kirk_NHDD!B:B,B420)</f>
        <v>30.966792114695341</v>
      </c>
      <c r="D420" s="151" t="str">
        <f t="shared" si="12"/>
        <v>1222</v>
      </c>
      <c r="F420" s="115"/>
      <c r="H420" s="109">
        <v>12</v>
      </c>
      <c r="I420" s="109">
        <v>22</v>
      </c>
      <c r="J420" s="170">
        <f>SUMIFS(Staff_CGI_NHDD!P:P,Staff_CGI_NHDD!A:A,H420,Staff_CGI_NHDD!B:B,I420)</f>
        <v>14.027419354838708</v>
      </c>
      <c r="K420" s="6" t="str">
        <f t="shared" si="13"/>
        <v>1222</v>
      </c>
    </row>
    <row r="421" spans="1:11" x14ac:dyDescent="0.25">
      <c r="A421" s="109">
        <v>12</v>
      </c>
      <c r="B421" s="109">
        <v>23</v>
      </c>
      <c r="C421" s="169">
        <f>SUMIFS(Staff_Kirk_NHDD!P:P,Staff_Kirk_NHDD!A:A,A421,Staff_Kirk_NHDD!B:B,B421)</f>
        <v>40.174856630824387</v>
      </c>
      <c r="D421" s="151" t="str">
        <f t="shared" si="12"/>
        <v>1223</v>
      </c>
      <c r="F421" s="115"/>
      <c r="H421" s="109">
        <v>12</v>
      </c>
      <c r="I421" s="109">
        <v>23</v>
      </c>
      <c r="J421" s="170">
        <f>SUMIFS(Staff_CGI_NHDD!P:P,Staff_CGI_NHDD!A:A,H421,Staff_CGI_NHDD!B:B,I421)</f>
        <v>29.828709677419347</v>
      </c>
      <c r="K421" s="6" t="str">
        <f t="shared" si="13"/>
        <v>1223</v>
      </c>
    </row>
    <row r="422" spans="1:11" x14ac:dyDescent="0.25">
      <c r="A422" s="109">
        <v>12</v>
      </c>
      <c r="B422" s="109">
        <v>24</v>
      </c>
      <c r="C422" s="169">
        <f>SUMIFS(Staff_Kirk_NHDD!P:P,Staff_Kirk_NHDD!A:A,A422,Staff_Kirk_NHDD!B:B,B422)</f>
        <v>42.349301075268826</v>
      </c>
      <c r="D422" s="151" t="str">
        <f t="shared" si="12"/>
        <v>1224</v>
      </c>
      <c r="F422" s="115"/>
      <c r="H422" s="109">
        <v>12</v>
      </c>
      <c r="I422" s="109">
        <v>24</v>
      </c>
      <c r="J422" s="170">
        <f>SUMIFS(Staff_CGI_NHDD!P:P,Staff_CGI_NHDD!A:A,H422,Staff_CGI_NHDD!B:B,I422)</f>
        <v>34.380053763440863</v>
      </c>
      <c r="K422" s="6" t="str">
        <f t="shared" si="13"/>
        <v>1224</v>
      </c>
    </row>
    <row r="423" spans="1:11" x14ac:dyDescent="0.25">
      <c r="A423" s="109">
        <v>12</v>
      </c>
      <c r="B423" s="109">
        <v>25</v>
      </c>
      <c r="C423" s="169">
        <f>SUMIFS(Staff_Kirk_NHDD!P:P,Staff_Kirk_NHDD!A:A,A423,Staff_Kirk_NHDD!B:B,B423)</f>
        <v>43.916648745519709</v>
      </c>
      <c r="D423" s="151" t="str">
        <f t="shared" si="12"/>
        <v>1225</v>
      </c>
      <c r="F423" s="115"/>
      <c r="H423" s="109">
        <v>12</v>
      </c>
      <c r="I423" s="109">
        <v>25</v>
      </c>
      <c r="J423" s="170">
        <f>SUMIFS(Staff_CGI_NHDD!P:P,Staff_CGI_NHDD!A:A,H423,Staff_CGI_NHDD!B:B,I423)</f>
        <v>35.625967741935476</v>
      </c>
      <c r="K423" s="6" t="str">
        <f t="shared" si="13"/>
        <v>1225</v>
      </c>
    </row>
    <row r="424" spans="1:11" x14ac:dyDescent="0.25">
      <c r="A424" s="109">
        <v>12</v>
      </c>
      <c r="B424" s="109">
        <v>26</v>
      </c>
      <c r="C424" s="169">
        <f>SUMIFS(Staff_Kirk_NHDD!P:P,Staff_Kirk_NHDD!A:A,A424,Staff_Kirk_NHDD!B:B,B424)</f>
        <v>45.680143369175624</v>
      </c>
      <c r="D424" s="151" t="str">
        <f t="shared" si="12"/>
        <v>1226</v>
      </c>
      <c r="F424" s="115"/>
      <c r="H424" s="109">
        <v>12</v>
      </c>
      <c r="I424" s="109">
        <v>26</v>
      </c>
      <c r="J424" s="170">
        <f>SUMIFS(Staff_CGI_NHDD!P:P,Staff_CGI_NHDD!A:A,H424,Staff_CGI_NHDD!B:B,I424)</f>
        <v>36.971075268817202</v>
      </c>
      <c r="K424" s="6" t="str">
        <f t="shared" si="13"/>
        <v>1226</v>
      </c>
    </row>
    <row r="425" spans="1:11" x14ac:dyDescent="0.25">
      <c r="A425" s="109">
        <v>12</v>
      </c>
      <c r="B425" s="109">
        <v>27</v>
      </c>
      <c r="C425" s="169">
        <f>SUMIFS(Staff_Kirk_NHDD!P:P,Staff_Kirk_NHDD!A:A,A425,Staff_Kirk_NHDD!B:B,B425)</f>
        <v>53.055698924731203</v>
      </c>
      <c r="D425" s="151" t="str">
        <f t="shared" si="12"/>
        <v>1227</v>
      </c>
      <c r="F425" s="115"/>
      <c r="H425" s="109">
        <v>12</v>
      </c>
      <c r="I425" s="109">
        <v>27</v>
      </c>
      <c r="J425" s="170">
        <f>SUMIFS(Staff_CGI_NHDD!P:P,Staff_CGI_NHDD!A:A,H425,Staff_CGI_NHDD!B:B,I425)</f>
        <v>46.390161290322574</v>
      </c>
      <c r="K425" s="6" t="str">
        <f t="shared" si="13"/>
        <v>1227</v>
      </c>
    </row>
    <row r="426" spans="1:11" x14ac:dyDescent="0.25">
      <c r="A426" s="109">
        <v>12</v>
      </c>
      <c r="B426" s="109">
        <v>28</v>
      </c>
      <c r="C426" s="169">
        <f>SUMIFS(Staff_Kirk_NHDD!P:P,Staff_Kirk_NHDD!A:A,A426,Staff_Kirk_NHDD!B:B,B426)</f>
        <v>56.413440860215061</v>
      </c>
      <c r="D426" s="151" t="str">
        <f t="shared" si="12"/>
        <v>1228</v>
      </c>
      <c r="F426" s="115"/>
      <c r="H426" s="109">
        <v>12</v>
      </c>
      <c r="I426" s="109">
        <v>28</v>
      </c>
      <c r="J426" s="170">
        <f>SUMIFS(Staff_CGI_NHDD!P:P,Staff_CGI_NHDD!A:A,H426,Staff_CGI_NHDD!B:B,I426)</f>
        <v>42.756236559139779</v>
      </c>
      <c r="K426" s="6" t="str">
        <f t="shared" si="13"/>
        <v>1228</v>
      </c>
    </row>
    <row r="427" spans="1:11" x14ac:dyDescent="0.25">
      <c r="A427" s="109">
        <v>12</v>
      </c>
      <c r="B427" s="109">
        <v>29</v>
      </c>
      <c r="C427" s="169">
        <f>SUMIFS(Staff_Kirk_NHDD!P:P,Staff_Kirk_NHDD!A:A,A427,Staff_Kirk_NHDD!B:B,B427)</f>
        <v>50.106075268817207</v>
      </c>
      <c r="D427" s="151" t="str">
        <f t="shared" si="12"/>
        <v>1229</v>
      </c>
      <c r="F427" s="115"/>
      <c r="H427" s="109">
        <v>12</v>
      </c>
      <c r="I427" s="109">
        <v>29</v>
      </c>
      <c r="J427" s="170">
        <f>SUMIFS(Staff_CGI_NHDD!P:P,Staff_CGI_NHDD!A:A,H427,Staff_CGI_NHDD!B:B,I427)</f>
        <v>31.192688172043017</v>
      </c>
      <c r="K427" s="6" t="str">
        <f t="shared" si="13"/>
        <v>1229</v>
      </c>
    </row>
    <row r="428" spans="1:11" x14ac:dyDescent="0.25">
      <c r="A428" s="109">
        <v>12</v>
      </c>
      <c r="B428" s="109">
        <v>30</v>
      </c>
      <c r="C428" s="169">
        <f>SUMIFS(Staff_Kirk_NHDD!P:P,Staff_Kirk_NHDD!A:A,A428,Staff_Kirk_NHDD!B:B,B428)</f>
        <v>47.620430107526893</v>
      </c>
      <c r="D428" s="151" t="str">
        <f t="shared" si="12"/>
        <v>1230</v>
      </c>
      <c r="F428" s="115"/>
      <c r="H428" s="109">
        <v>12</v>
      </c>
      <c r="I428" s="109">
        <v>30</v>
      </c>
      <c r="J428" s="170">
        <f>SUMIFS(Staff_CGI_NHDD!P:P,Staff_CGI_NHDD!A:A,H428,Staff_CGI_NHDD!B:B,I428)</f>
        <v>40.556559139784959</v>
      </c>
      <c r="K428" s="6" t="str">
        <f t="shared" si="13"/>
        <v>1230</v>
      </c>
    </row>
    <row r="429" spans="1:11" x14ac:dyDescent="0.25">
      <c r="A429" s="109">
        <v>12</v>
      </c>
      <c r="B429" s="109">
        <v>31</v>
      </c>
      <c r="C429" s="169">
        <f>SUMIFS(Staff_Kirk_NHDD!P:P,Staff_Kirk_NHDD!A:A,A429,Staff_Kirk_NHDD!B:B,B429)</f>
        <v>64.141129032258078</v>
      </c>
      <c r="D429" s="151" t="str">
        <f t="shared" si="12"/>
        <v>1231</v>
      </c>
      <c r="F429" s="115"/>
      <c r="H429" s="109">
        <v>12</v>
      </c>
      <c r="I429" s="109">
        <v>31</v>
      </c>
      <c r="J429" s="170">
        <f>SUMIFS(Staff_CGI_NHDD!P:P,Staff_CGI_NHDD!A:A,H429,Staff_CGI_NHDD!B:B,I429)</f>
        <v>54.318172043010755</v>
      </c>
      <c r="K429" s="6" t="str">
        <f t="shared" si="13"/>
        <v>1231</v>
      </c>
    </row>
    <row r="430" spans="1:11" x14ac:dyDescent="0.25">
      <c r="F430" s="115"/>
    </row>
    <row r="431" spans="1:11" x14ac:dyDescent="0.25">
      <c r="C431" s="150">
        <f>SUM(C65:C429)</f>
        <v>5847.8114635603361</v>
      </c>
      <c r="D431" s="150"/>
      <c r="F431" s="127"/>
      <c r="H431" s="153"/>
      <c r="I431" s="153"/>
      <c r="J431" s="156">
        <f>SUM(J65:J429)</f>
        <v>4318.0265200016484</v>
      </c>
      <c r="K431" s="156"/>
    </row>
    <row r="432" spans="1:11" x14ac:dyDescent="0.25">
      <c r="C432" s="150">
        <f>C431-SUM(Staff_Kirk_NHDD!F8:F372)</f>
        <v>0</v>
      </c>
      <c r="D432" s="150"/>
      <c r="F432" s="108"/>
      <c r="H432" s="153"/>
      <c r="I432" s="153"/>
      <c r="J432" s="156">
        <f>J431-SUM(Staff_CGI_NHDD!F8:F372)</f>
        <v>0</v>
      </c>
      <c r="K432" s="156"/>
    </row>
    <row r="433" spans="3:11" x14ac:dyDescent="0.25">
      <c r="C433" s="150"/>
      <c r="D433" s="150"/>
      <c r="F433" s="108"/>
      <c r="H433" s="153"/>
      <c r="I433" s="153"/>
      <c r="J433" s="156"/>
      <c r="K433" s="156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Normal="100" workbookViewId="0"/>
  </sheetViews>
  <sheetFormatPr defaultColWidth="12.7109375" defaultRowHeight="15" x14ac:dyDescent="0.25"/>
  <sheetData>
    <row r="1" spans="1:11" ht="14.45" x14ac:dyDescent="0.35">
      <c r="A1" s="125" t="s">
        <v>77</v>
      </c>
      <c r="B1" s="126" t="s">
        <v>21</v>
      </c>
      <c r="C1" s="126" t="s">
        <v>21</v>
      </c>
      <c r="D1" s="126" t="s">
        <v>25</v>
      </c>
      <c r="E1" s="126" t="s">
        <v>25</v>
      </c>
      <c r="F1" s="126"/>
    </row>
    <row r="2" spans="1:11" ht="14.45" x14ac:dyDescent="0.35">
      <c r="A2" s="125" t="s">
        <v>46</v>
      </c>
      <c r="B2" s="126" t="s">
        <v>23</v>
      </c>
      <c r="C2" s="126" t="s">
        <v>483</v>
      </c>
      <c r="D2" s="126" t="s">
        <v>23</v>
      </c>
      <c r="E2" s="126" t="s">
        <v>483</v>
      </c>
      <c r="F2" s="126" t="s">
        <v>20</v>
      </c>
      <c r="J2" s="110"/>
      <c r="K2" s="110"/>
    </row>
    <row r="3" spans="1:11" ht="14.45" x14ac:dyDescent="0.35">
      <c r="A3" t="str">
        <f t="shared" ref="A3:A21" si="0">D29</f>
        <v>01</v>
      </c>
      <c r="B3" s="28">
        <f>SUM($F$29,$H$29,$L$29)</f>
        <v>1026</v>
      </c>
      <c r="C3" s="28">
        <f t="shared" ref="C3:C21" si="1">SUM(E29,G29,K29)</f>
        <v>241</v>
      </c>
      <c r="D3" s="28">
        <f t="shared" ref="D3:D21" si="2">J29</f>
        <v>1658</v>
      </c>
      <c r="E3" s="28">
        <f t="shared" ref="E3:E21" si="3">I29</f>
        <v>136</v>
      </c>
      <c r="F3" s="28">
        <f>SUM(B3:E3)</f>
        <v>3061</v>
      </c>
      <c r="H3" s="140" t="s">
        <v>501</v>
      </c>
      <c r="I3" s="141" t="s">
        <v>527</v>
      </c>
      <c r="J3" s="141"/>
      <c r="K3" s="142"/>
    </row>
    <row r="4" spans="1:11" ht="14.45" x14ac:dyDescent="0.35">
      <c r="A4" t="str">
        <f t="shared" si="0"/>
        <v>02</v>
      </c>
      <c r="B4" s="28">
        <f>SUM($F$30,$H$30,$L$30)</f>
        <v>758</v>
      </c>
      <c r="C4" s="28">
        <f t="shared" si="1"/>
        <v>133</v>
      </c>
      <c r="D4" s="28">
        <f t="shared" si="2"/>
        <v>1534</v>
      </c>
      <c r="E4" s="28">
        <f t="shared" si="3"/>
        <v>77</v>
      </c>
      <c r="F4" s="28">
        <f t="shared" ref="F4:F21" si="4">SUM(B4:E4)</f>
        <v>2502</v>
      </c>
      <c r="H4" s="143" t="s">
        <v>503</v>
      </c>
      <c r="I4" s="144" t="s">
        <v>528</v>
      </c>
      <c r="J4" s="144"/>
      <c r="K4" s="145"/>
    </row>
    <row r="5" spans="1:11" ht="14.45" x14ac:dyDescent="0.35">
      <c r="A5" t="str">
        <f t="shared" si="0"/>
        <v>03</v>
      </c>
      <c r="B5" s="28">
        <f>SUM($F$31,$H$31,$L$31)</f>
        <v>990</v>
      </c>
      <c r="C5" s="28">
        <f t="shared" si="1"/>
        <v>57</v>
      </c>
      <c r="D5" s="28">
        <f t="shared" si="2"/>
        <v>1787</v>
      </c>
      <c r="E5" s="28">
        <f t="shared" si="3"/>
        <v>229</v>
      </c>
      <c r="F5" s="28">
        <f t="shared" si="4"/>
        <v>3063</v>
      </c>
      <c r="H5" s="143" t="s">
        <v>505</v>
      </c>
      <c r="I5" s="144" t="s">
        <v>529</v>
      </c>
      <c r="J5" s="144"/>
      <c r="K5" s="145"/>
    </row>
    <row r="6" spans="1:11" ht="14.45" x14ac:dyDescent="0.35">
      <c r="A6" t="str">
        <f t="shared" si="0"/>
        <v>04</v>
      </c>
      <c r="B6" s="28">
        <f>SUM($F$32,$H$32,$L$32)</f>
        <v>1054</v>
      </c>
      <c r="C6" s="28">
        <f t="shared" si="1"/>
        <v>118</v>
      </c>
      <c r="D6" s="28">
        <f t="shared" si="2"/>
        <v>1079</v>
      </c>
      <c r="E6" s="28">
        <f t="shared" si="3"/>
        <v>173</v>
      </c>
      <c r="F6" s="28">
        <f t="shared" si="4"/>
        <v>2424</v>
      </c>
      <c r="H6" s="143" t="s">
        <v>507</v>
      </c>
      <c r="I6" s="144" t="s">
        <v>527</v>
      </c>
      <c r="J6" s="144"/>
      <c r="K6" s="145"/>
    </row>
    <row r="7" spans="1:11" ht="14.45" x14ac:dyDescent="0.35">
      <c r="A7" t="str">
        <f t="shared" si="0"/>
        <v>05</v>
      </c>
      <c r="B7" s="28">
        <f>SUM($F$33,$H$33,$L$33)</f>
        <v>1100</v>
      </c>
      <c r="C7" s="28">
        <f t="shared" si="1"/>
        <v>104</v>
      </c>
      <c r="D7" s="28">
        <f t="shared" si="2"/>
        <v>1224</v>
      </c>
      <c r="E7" s="28">
        <f t="shared" si="3"/>
        <v>216</v>
      </c>
      <c r="F7" s="28">
        <f t="shared" si="4"/>
        <v>2644</v>
      </c>
      <c r="H7" s="143" t="s">
        <v>500</v>
      </c>
      <c r="I7" s="144" t="s">
        <v>530</v>
      </c>
      <c r="J7" s="144"/>
      <c r="K7" s="145"/>
    </row>
    <row r="8" spans="1:11" ht="14.45" x14ac:dyDescent="0.35">
      <c r="A8" t="str">
        <f t="shared" si="0"/>
        <v>06</v>
      </c>
      <c r="B8" s="28">
        <f>SUM($F$34,$H$34,$L$34)</f>
        <v>1107</v>
      </c>
      <c r="C8" s="28">
        <f t="shared" si="1"/>
        <v>218</v>
      </c>
      <c r="D8" s="28">
        <f t="shared" si="2"/>
        <v>1235</v>
      </c>
      <c r="E8" s="28">
        <f t="shared" si="3"/>
        <v>126</v>
      </c>
      <c r="F8" s="28">
        <f t="shared" si="4"/>
        <v>2686</v>
      </c>
      <c r="H8" s="143" t="s">
        <v>502</v>
      </c>
      <c r="I8" s="144" t="s">
        <v>531</v>
      </c>
      <c r="J8" s="144"/>
      <c r="K8" s="145"/>
    </row>
    <row r="9" spans="1:11" ht="14.45" x14ac:dyDescent="0.35">
      <c r="A9" t="str">
        <f t="shared" si="0"/>
        <v>07</v>
      </c>
      <c r="B9" s="28">
        <f>SUM($F$35,$H$35,$L$35)</f>
        <v>1031</v>
      </c>
      <c r="C9" s="28">
        <f t="shared" si="1"/>
        <v>92</v>
      </c>
      <c r="D9" s="28">
        <f t="shared" si="2"/>
        <v>1425</v>
      </c>
      <c r="E9" s="28">
        <f t="shared" si="3"/>
        <v>204</v>
      </c>
      <c r="F9" s="28">
        <f t="shared" si="4"/>
        <v>2752</v>
      </c>
      <c r="H9" s="143" t="s">
        <v>504</v>
      </c>
      <c r="I9" s="144" t="s">
        <v>532</v>
      </c>
      <c r="J9" s="144"/>
      <c r="K9" s="145"/>
    </row>
    <row r="10" spans="1:11" ht="14.45" x14ac:dyDescent="0.35">
      <c r="A10" t="str">
        <f t="shared" si="0"/>
        <v>08</v>
      </c>
      <c r="B10" s="28">
        <f>SUM($F$36,$H$36,$L$36)</f>
        <v>1042</v>
      </c>
      <c r="C10" s="28">
        <f t="shared" si="1"/>
        <v>118</v>
      </c>
      <c r="D10" s="28">
        <f t="shared" si="2"/>
        <v>1427</v>
      </c>
      <c r="E10" s="28">
        <f t="shared" si="3"/>
        <v>199</v>
      </c>
      <c r="F10" s="28">
        <f t="shared" si="4"/>
        <v>2786</v>
      </c>
      <c r="H10" s="146" t="s">
        <v>506</v>
      </c>
      <c r="I10" s="147" t="s">
        <v>530</v>
      </c>
      <c r="J10" s="147"/>
      <c r="K10" s="148"/>
    </row>
    <row r="11" spans="1:11" ht="14.45" x14ac:dyDescent="0.35">
      <c r="A11" t="str">
        <f t="shared" si="0"/>
        <v>09</v>
      </c>
      <c r="B11" s="28">
        <f>SUM($F$37,$H$37,$L$37)</f>
        <v>899</v>
      </c>
      <c r="C11" s="28">
        <f t="shared" si="1"/>
        <v>129</v>
      </c>
      <c r="D11" s="28">
        <f t="shared" si="2"/>
        <v>1263</v>
      </c>
      <c r="E11" s="28">
        <f t="shared" si="3"/>
        <v>187</v>
      </c>
      <c r="F11" s="28">
        <f t="shared" si="4"/>
        <v>2478</v>
      </c>
      <c r="J11" s="28"/>
      <c r="K11" s="28"/>
    </row>
    <row r="12" spans="1:11" ht="14.45" x14ac:dyDescent="0.35">
      <c r="A12" t="str">
        <f t="shared" si="0"/>
        <v>10</v>
      </c>
      <c r="B12" s="28">
        <f>SUM($F$38,$H$38,$L$38)</f>
        <v>1135</v>
      </c>
      <c r="C12" s="28">
        <f t="shared" si="1"/>
        <v>127</v>
      </c>
      <c r="D12" s="28">
        <f t="shared" si="2"/>
        <v>1569</v>
      </c>
      <c r="E12" s="28">
        <f t="shared" si="3"/>
        <v>160</v>
      </c>
      <c r="F12" s="28">
        <f t="shared" si="4"/>
        <v>2991</v>
      </c>
      <c r="J12" s="28"/>
      <c r="K12" s="28"/>
    </row>
    <row r="13" spans="1:11" ht="14.45" x14ac:dyDescent="0.35">
      <c r="A13" t="str">
        <f t="shared" si="0"/>
        <v>11</v>
      </c>
      <c r="B13" s="28">
        <f>SUM($F$39,$H$39,$L$39)</f>
        <v>1004</v>
      </c>
      <c r="C13" s="28">
        <f t="shared" si="1"/>
        <v>141</v>
      </c>
      <c r="D13" s="28">
        <f t="shared" si="2"/>
        <v>1349</v>
      </c>
      <c r="E13" s="28">
        <f t="shared" si="3"/>
        <v>181</v>
      </c>
      <c r="F13" s="28">
        <f t="shared" si="4"/>
        <v>2675</v>
      </c>
      <c r="J13" s="28"/>
      <c r="K13" s="28"/>
    </row>
    <row r="14" spans="1:11" ht="14.45" x14ac:dyDescent="0.35">
      <c r="A14" t="str">
        <f t="shared" si="0"/>
        <v>12</v>
      </c>
      <c r="B14" s="28">
        <f>SUM($F$40,$H$40,$L$40)</f>
        <v>961</v>
      </c>
      <c r="C14" s="28">
        <f t="shared" si="1"/>
        <v>131</v>
      </c>
      <c r="D14" s="28">
        <f t="shared" si="2"/>
        <v>1261</v>
      </c>
      <c r="E14" s="28">
        <f t="shared" si="3"/>
        <v>148</v>
      </c>
      <c r="F14" s="28">
        <f t="shared" si="4"/>
        <v>2501</v>
      </c>
      <c r="J14" s="28"/>
      <c r="K14" s="28"/>
    </row>
    <row r="15" spans="1:11" ht="14.45" x14ac:dyDescent="0.35">
      <c r="A15" t="str">
        <f t="shared" si="0"/>
        <v>13</v>
      </c>
      <c r="B15" s="28">
        <f>SUM($F$41,$H$41,$L$41)</f>
        <v>653</v>
      </c>
      <c r="C15" s="28">
        <f t="shared" si="1"/>
        <v>75</v>
      </c>
      <c r="D15" s="28">
        <f t="shared" si="2"/>
        <v>1546</v>
      </c>
      <c r="E15" s="28">
        <f t="shared" si="3"/>
        <v>148</v>
      </c>
      <c r="F15" s="28">
        <f t="shared" si="4"/>
        <v>2422</v>
      </c>
      <c r="J15" s="28"/>
      <c r="K15" s="28"/>
    </row>
    <row r="16" spans="1:11" ht="14.45" x14ac:dyDescent="0.35">
      <c r="A16" t="str">
        <f t="shared" si="0"/>
        <v>14</v>
      </c>
      <c r="B16" s="28">
        <f>SUM($F$42,$H$42,$L$42)</f>
        <v>1182</v>
      </c>
      <c r="C16" s="28">
        <f t="shared" si="1"/>
        <v>212</v>
      </c>
      <c r="D16" s="28">
        <f t="shared" si="2"/>
        <v>1545</v>
      </c>
      <c r="E16" s="28">
        <f t="shared" si="3"/>
        <v>201</v>
      </c>
      <c r="F16" s="28">
        <f t="shared" si="4"/>
        <v>3140</v>
      </c>
      <c r="J16" s="28"/>
      <c r="K16" s="28"/>
    </row>
    <row r="17" spans="1:13" ht="14.45" x14ac:dyDescent="0.35">
      <c r="A17" t="str">
        <f t="shared" si="0"/>
        <v>15</v>
      </c>
      <c r="B17" s="28">
        <f>SUM($F$43,$H$43,$L$43)</f>
        <v>842</v>
      </c>
      <c r="C17" s="28">
        <f t="shared" si="1"/>
        <v>124</v>
      </c>
      <c r="D17" s="28">
        <f t="shared" si="2"/>
        <v>1261</v>
      </c>
      <c r="E17" s="28">
        <f t="shared" si="3"/>
        <v>128</v>
      </c>
      <c r="F17" s="28">
        <f t="shared" si="4"/>
        <v>2355</v>
      </c>
      <c r="J17" s="28"/>
      <c r="K17" s="28"/>
    </row>
    <row r="18" spans="1:13" ht="14.45" x14ac:dyDescent="0.35">
      <c r="A18" t="str">
        <f t="shared" si="0"/>
        <v>16</v>
      </c>
      <c r="B18" s="28">
        <f>SUM($F$44,$H$44,$L$44)</f>
        <v>779</v>
      </c>
      <c r="C18" s="28">
        <f t="shared" si="1"/>
        <v>122</v>
      </c>
      <c r="D18" s="28">
        <f t="shared" si="2"/>
        <v>1478</v>
      </c>
      <c r="E18" s="28">
        <f t="shared" si="3"/>
        <v>206</v>
      </c>
      <c r="F18" s="28">
        <f t="shared" si="4"/>
        <v>2585</v>
      </c>
      <c r="J18" s="28"/>
      <c r="K18" s="28"/>
    </row>
    <row r="19" spans="1:13" ht="14.45" x14ac:dyDescent="0.35">
      <c r="A19" t="str">
        <f t="shared" si="0"/>
        <v>17</v>
      </c>
      <c r="B19" s="28">
        <f>SUM($F$45,$H$45,$L$45)</f>
        <v>780</v>
      </c>
      <c r="C19" s="28">
        <f t="shared" si="1"/>
        <v>81</v>
      </c>
      <c r="D19" s="28">
        <f t="shared" si="2"/>
        <v>1108</v>
      </c>
      <c r="E19" s="28">
        <f t="shared" si="3"/>
        <v>133</v>
      </c>
      <c r="F19" s="28">
        <f t="shared" si="4"/>
        <v>2102</v>
      </c>
      <c r="J19" s="28"/>
      <c r="K19" s="28"/>
    </row>
    <row r="20" spans="1:13" ht="14.45" x14ac:dyDescent="0.35">
      <c r="A20" t="str">
        <f t="shared" si="0"/>
        <v>18</v>
      </c>
      <c r="B20" s="28">
        <f>SUM($F$46,$H$46,$L$46)</f>
        <v>1416</v>
      </c>
      <c r="C20" s="28">
        <f t="shared" si="1"/>
        <v>195</v>
      </c>
      <c r="D20" s="28">
        <f t="shared" si="2"/>
        <v>1393</v>
      </c>
      <c r="E20" s="28">
        <f t="shared" si="3"/>
        <v>215</v>
      </c>
      <c r="F20" s="28">
        <f t="shared" si="4"/>
        <v>3219</v>
      </c>
      <c r="J20" s="28"/>
      <c r="K20" s="28"/>
    </row>
    <row r="21" spans="1:13" ht="14.45" x14ac:dyDescent="0.35">
      <c r="A21" s="139" t="str">
        <f t="shared" si="0"/>
        <v>19</v>
      </c>
      <c r="B21" s="136">
        <f>SUM($F$47,$H$47,$L$47)</f>
        <v>656</v>
      </c>
      <c r="C21" s="136">
        <f t="shared" si="1"/>
        <v>172</v>
      </c>
      <c r="D21" s="136">
        <f t="shared" si="2"/>
        <v>1846</v>
      </c>
      <c r="E21" s="136">
        <f t="shared" si="3"/>
        <v>164</v>
      </c>
      <c r="F21" s="136">
        <f t="shared" si="4"/>
        <v>2838</v>
      </c>
      <c r="J21" s="28"/>
      <c r="K21" s="28"/>
    </row>
    <row r="23" spans="1:13" thickBot="1" x14ac:dyDescent="0.4">
      <c r="A23" s="137" t="s">
        <v>20</v>
      </c>
      <c r="B23" s="138">
        <f>SUM(B3:B21)</f>
        <v>18415</v>
      </c>
      <c r="C23" s="138">
        <f t="shared" ref="C23:F23" si="5">SUM(C3:C21)</f>
        <v>2590</v>
      </c>
      <c r="D23" s="138">
        <f t="shared" si="5"/>
        <v>26988</v>
      </c>
      <c r="E23" s="138">
        <f t="shared" si="5"/>
        <v>3231</v>
      </c>
      <c r="F23" s="138">
        <f t="shared" si="5"/>
        <v>51224</v>
      </c>
      <c r="J23" s="28"/>
      <c r="K23" s="28"/>
    </row>
    <row r="24" spans="1:13" thickTop="1" x14ac:dyDescent="0.35"/>
    <row r="25" spans="1:13" ht="14.45" x14ac:dyDescent="0.35">
      <c r="A25" t="s">
        <v>494</v>
      </c>
      <c r="B25" t="s">
        <v>495</v>
      </c>
    </row>
    <row r="27" spans="1:13" ht="14.45" x14ac:dyDescent="0.35">
      <c r="A27" t="s">
        <v>496</v>
      </c>
      <c r="B27" t="s">
        <v>497</v>
      </c>
      <c r="D27" t="s">
        <v>497</v>
      </c>
      <c r="E27" t="s">
        <v>498</v>
      </c>
    </row>
    <row r="28" spans="1:13" ht="14.45" x14ac:dyDescent="0.35">
      <c r="A28" s="123" t="s">
        <v>499</v>
      </c>
      <c r="B28" s="28">
        <v>3061</v>
      </c>
      <c r="D28" t="s">
        <v>496</v>
      </c>
      <c r="E28" s="110" t="s">
        <v>500</v>
      </c>
      <c r="F28" s="110" t="s">
        <v>501</v>
      </c>
      <c r="G28" s="110" t="s">
        <v>502</v>
      </c>
      <c r="H28" s="110" t="s">
        <v>503</v>
      </c>
      <c r="I28" s="110" t="s">
        <v>504</v>
      </c>
      <c r="J28" s="110" t="s">
        <v>505</v>
      </c>
      <c r="K28" s="110" t="s">
        <v>506</v>
      </c>
      <c r="L28" s="110" t="s">
        <v>507</v>
      </c>
      <c r="M28" s="110" t="s">
        <v>508</v>
      </c>
    </row>
    <row r="29" spans="1:13" ht="14.45" x14ac:dyDescent="0.35">
      <c r="A29" s="123" t="s">
        <v>509</v>
      </c>
      <c r="B29" s="28">
        <v>2502</v>
      </c>
      <c r="D29" s="123" t="s">
        <v>499</v>
      </c>
      <c r="E29" s="28">
        <v>14</v>
      </c>
      <c r="F29" s="28">
        <v>321</v>
      </c>
      <c r="G29" s="28">
        <v>91</v>
      </c>
      <c r="H29" s="28">
        <v>154</v>
      </c>
      <c r="I29" s="28">
        <v>136</v>
      </c>
      <c r="J29" s="28">
        <v>1658</v>
      </c>
      <c r="K29" s="28">
        <v>136</v>
      </c>
      <c r="L29" s="28">
        <v>551</v>
      </c>
      <c r="M29" s="28">
        <v>3061</v>
      </c>
    </row>
    <row r="30" spans="1:13" ht="14.45" x14ac:dyDescent="0.35">
      <c r="A30" s="123" t="s">
        <v>510</v>
      </c>
      <c r="B30" s="28">
        <v>3063</v>
      </c>
      <c r="D30" s="123" t="s">
        <v>509</v>
      </c>
      <c r="E30" s="28">
        <v>10</v>
      </c>
      <c r="F30" s="28">
        <v>306</v>
      </c>
      <c r="G30" s="28">
        <v>24</v>
      </c>
      <c r="H30" s="28">
        <v>166</v>
      </c>
      <c r="I30" s="28">
        <v>77</v>
      </c>
      <c r="J30" s="28">
        <v>1534</v>
      </c>
      <c r="K30" s="28">
        <v>99</v>
      </c>
      <c r="L30" s="28">
        <v>286</v>
      </c>
      <c r="M30" s="28">
        <v>2502</v>
      </c>
    </row>
    <row r="31" spans="1:13" ht="14.45" x14ac:dyDescent="0.35">
      <c r="A31" s="123" t="s">
        <v>511</v>
      </c>
      <c r="B31" s="28">
        <v>2424</v>
      </c>
      <c r="D31" s="123" t="s">
        <v>510</v>
      </c>
      <c r="E31" s="28">
        <v>17</v>
      </c>
      <c r="F31" s="28">
        <v>217</v>
      </c>
      <c r="G31" s="28">
        <v>8</v>
      </c>
      <c r="H31" s="28">
        <v>212</v>
      </c>
      <c r="I31" s="28">
        <v>229</v>
      </c>
      <c r="J31" s="28">
        <v>1787</v>
      </c>
      <c r="K31" s="28">
        <v>32</v>
      </c>
      <c r="L31" s="28">
        <v>561</v>
      </c>
      <c r="M31" s="28">
        <v>3063</v>
      </c>
    </row>
    <row r="32" spans="1:13" ht="14.45" x14ac:dyDescent="0.35">
      <c r="A32" s="123" t="s">
        <v>512</v>
      </c>
      <c r="B32" s="28">
        <v>2644</v>
      </c>
      <c r="D32" s="123" t="s">
        <v>511</v>
      </c>
      <c r="E32" s="28">
        <v>29</v>
      </c>
      <c r="F32" s="28">
        <v>175</v>
      </c>
      <c r="G32" s="28">
        <v>20</v>
      </c>
      <c r="H32" s="28">
        <v>276</v>
      </c>
      <c r="I32" s="28">
        <v>173</v>
      </c>
      <c r="J32" s="28">
        <v>1079</v>
      </c>
      <c r="K32" s="28">
        <v>69</v>
      </c>
      <c r="L32" s="28">
        <v>603</v>
      </c>
      <c r="M32" s="28">
        <v>2424</v>
      </c>
    </row>
    <row r="33" spans="1:13" ht="14.45" x14ac:dyDescent="0.35">
      <c r="A33" s="123" t="s">
        <v>513</v>
      </c>
      <c r="B33" s="28">
        <v>2686</v>
      </c>
      <c r="D33" s="123" t="s">
        <v>512</v>
      </c>
      <c r="E33" s="28">
        <v>24</v>
      </c>
      <c r="F33" s="28">
        <v>201</v>
      </c>
      <c r="G33" s="28">
        <v>16</v>
      </c>
      <c r="H33" s="28">
        <v>165</v>
      </c>
      <c r="I33" s="28">
        <v>216</v>
      </c>
      <c r="J33" s="28">
        <v>1224</v>
      </c>
      <c r="K33" s="28">
        <v>64</v>
      </c>
      <c r="L33" s="28">
        <v>734</v>
      </c>
      <c r="M33" s="28">
        <v>2644</v>
      </c>
    </row>
    <row r="34" spans="1:13" ht="14.45" x14ac:dyDescent="0.35">
      <c r="A34" s="123" t="s">
        <v>514</v>
      </c>
      <c r="B34" s="28">
        <v>2752</v>
      </c>
      <c r="D34" s="123" t="s">
        <v>513</v>
      </c>
      <c r="E34" s="28">
        <v>43</v>
      </c>
      <c r="F34" s="28">
        <v>189</v>
      </c>
      <c r="G34" s="28">
        <v>51</v>
      </c>
      <c r="H34" s="28">
        <v>217</v>
      </c>
      <c r="I34" s="28">
        <v>126</v>
      </c>
      <c r="J34" s="28">
        <v>1235</v>
      </c>
      <c r="K34" s="28">
        <v>124</v>
      </c>
      <c r="L34" s="28">
        <v>701</v>
      </c>
      <c r="M34" s="28">
        <v>2686</v>
      </c>
    </row>
    <row r="35" spans="1:13" ht="14.45" x14ac:dyDescent="0.35">
      <c r="A35" s="123" t="s">
        <v>515</v>
      </c>
      <c r="B35" s="28">
        <v>2786</v>
      </c>
      <c r="D35" s="123" t="s">
        <v>514</v>
      </c>
      <c r="E35" s="28">
        <v>43</v>
      </c>
      <c r="F35" s="28">
        <v>208</v>
      </c>
      <c r="G35" s="28">
        <v>15</v>
      </c>
      <c r="H35" s="28">
        <v>112</v>
      </c>
      <c r="I35" s="28">
        <v>204</v>
      </c>
      <c r="J35" s="28">
        <v>1425</v>
      </c>
      <c r="K35" s="28">
        <v>34</v>
      </c>
      <c r="L35" s="28">
        <v>711</v>
      </c>
      <c r="M35" s="28">
        <v>2752</v>
      </c>
    </row>
    <row r="36" spans="1:13" ht="14.45" x14ac:dyDescent="0.35">
      <c r="A36" s="123" t="s">
        <v>516</v>
      </c>
      <c r="B36" s="28">
        <v>2478</v>
      </c>
      <c r="D36" s="123" t="s">
        <v>515</v>
      </c>
      <c r="E36" s="28">
        <v>22</v>
      </c>
      <c r="F36" s="28">
        <v>230</v>
      </c>
      <c r="G36" s="28">
        <v>38</v>
      </c>
      <c r="H36" s="28">
        <v>203</v>
      </c>
      <c r="I36" s="28">
        <v>199</v>
      </c>
      <c r="J36" s="28">
        <v>1427</v>
      </c>
      <c r="K36" s="28">
        <v>58</v>
      </c>
      <c r="L36" s="28">
        <v>609</v>
      </c>
      <c r="M36" s="28">
        <v>2786</v>
      </c>
    </row>
    <row r="37" spans="1:13" ht="14.45" x14ac:dyDescent="0.35">
      <c r="A37" s="123" t="s">
        <v>517</v>
      </c>
      <c r="B37" s="28">
        <v>2991</v>
      </c>
      <c r="D37" s="123" t="s">
        <v>516</v>
      </c>
      <c r="E37" s="28">
        <v>64</v>
      </c>
      <c r="F37" s="28">
        <v>250</v>
      </c>
      <c r="G37" s="28">
        <v>14</v>
      </c>
      <c r="H37" s="28">
        <v>178</v>
      </c>
      <c r="I37" s="28">
        <v>187</v>
      </c>
      <c r="J37" s="28">
        <v>1263</v>
      </c>
      <c r="K37" s="28">
        <v>51</v>
      </c>
      <c r="L37" s="28">
        <v>471</v>
      </c>
      <c r="M37" s="28">
        <v>2478</v>
      </c>
    </row>
    <row r="38" spans="1:13" ht="14.45" x14ac:dyDescent="0.35">
      <c r="A38" s="123" t="s">
        <v>518</v>
      </c>
      <c r="B38" s="28">
        <v>2675</v>
      </c>
      <c r="D38" s="123" t="s">
        <v>517</v>
      </c>
      <c r="E38" s="28">
        <v>35</v>
      </c>
      <c r="F38" s="28">
        <v>249</v>
      </c>
      <c r="G38" s="28">
        <v>43</v>
      </c>
      <c r="H38" s="28">
        <v>93</v>
      </c>
      <c r="I38" s="28">
        <v>160</v>
      </c>
      <c r="J38" s="28">
        <v>1569</v>
      </c>
      <c r="K38" s="28">
        <v>49</v>
      </c>
      <c r="L38" s="28">
        <v>793</v>
      </c>
      <c r="M38" s="28">
        <v>2991</v>
      </c>
    </row>
    <row r="39" spans="1:13" ht="14.45" x14ac:dyDescent="0.35">
      <c r="A39" s="123" t="s">
        <v>519</v>
      </c>
      <c r="B39" s="28">
        <v>2501</v>
      </c>
      <c r="D39" s="123" t="s">
        <v>518</v>
      </c>
      <c r="E39" s="28">
        <v>20</v>
      </c>
      <c r="F39" s="28">
        <v>232</v>
      </c>
      <c r="G39" s="28">
        <v>20</v>
      </c>
      <c r="H39" s="28">
        <v>204</v>
      </c>
      <c r="I39" s="28">
        <v>181</v>
      </c>
      <c r="J39" s="28">
        <v>1349</v>
      </c>
      <c r="K39" s="28">
        <v>101</v>
      </c>
      <c r="L39" s="28">
        <v>568</v>
      </c>
      <c r="M39" s="28">
        <v>2675</v>
      </c>
    </row>
    <row r="40" spans="1:13" ht="14.45" x14ac:dyDescent="0.35">
      <c r="A40" s="123" t="s">
        <v>520</v>
      </c>
      <c r="B40" s="28">
        <v>2422</v>
      </c>
      <c r="D40" s="123" t="s">
        <v>519</v>
      </c>
      <c r="E40" s="28">
        <v>61</v>
      </c>
      <c r="F40" s="28">
        <v>248</v>
      </c>
      <c r="G40" s="28">
        <v>24</v>
      </c>
      <c r="H40" s="28">
        <v>148</v>
      </c>
      <c r="I40" s="28">
        <v>148</v>
      </c>
      <c r="J40" s="28">
        <v>1261</v>
      </c>
      <c r="K40" s="28">
        <v>46</v>
      </c>
      <c r="L40" s="28">
        <v>565</v>
      </c>
      <c r="M40" s="28">
        <v>2501</v>
      </c>
    </row>
    <row r="41" spans="1:13" ht="14.45" x14ac:dyDescent="0.35">
      <c r="A41" s="123" t="s">
        <v>521</v>
      </c>
      <c r="B41" s="28">
        <v>3140</v>
      </c>
      <c r="D41" s="123" t="s">
        <v>520</v>
      </c>
      <c r="E41" s="28">
        <v>27</v>
      </c>
      <c r="F41" s="28">
        <v>245</v>
      </c>
      <c r="G41" s="28">
        <v>8</v>
      </c>
      <c r="H41" s="28">
        <v>58</v>
      </c>
      <c r="I41" s="28">
        <v>148</v>
      </c>
      <c r="J41" s="28">
        <v>1546</v>
      </c>
      <c r="K41" s="28">
        <v>40</v>
      </c>
      <c r="L41" s="28">
        <v>350</v>
      </c>
      <c r="M41" s="28">
        <v>2422</v>
      </c>
    </row>
    <row r="42" spans="1:13" ht="14.45" x14ac:dyDescent="0.35">
      <c r="A42" s="123" t="s">
        <v>522</v>
      </c>
      <c r="B42" s="28">
        <v>2355</v>
      </c>
      <c r="D42" s="123" t="s">
        <v>521</v>
      </c>
      <c r="E42" s="28">
        <v>23</v>
      </c>
      <c r="F42" s="28">
        <v>189</v>
      </c>
      <c r="G42" s="28">
        <v>38</v>
      </c>
      <c r="H42" s="28">
        <v>135</v>
      </c>
      <c r="I42" s="28">
        <v>201</v>
      </c>
      <c r="J42" s="28">
        <v>1545</v>
      </c>
      <c r="K42" s="28">
        <v>151</v>
      </c>
      <c r="L42" s="28">
        <v>858</v>
      </c>
      <c r="M42" s="28">
        <v>3140</v>
      </c>
    </row>
    <row r="43" spans="1:13" ht="14.45" x14ac:dyDescent="0.35">
      <c r="A43" s="123" t="s">
        <v>523</v>
      </c>
      <c r="B43" s="28">
        <v>2585</v>
      </c>
      <c r="D43" s="123" t="s">
        <v>522</v>
      </c>
      <c r="E43" s="28">
        <v>65</v>
      </c>
      <c r="F43" s="28">
        <v>263</v>
      </c>
      <c r="G43" s="28">
        <v>24</v>
      </c>
      <c r="H43" s="28">
        <v>178</v>
      </c>
      <c r="I43" s="28">
        <v>128</v>
      </c>
      <c r="J43" s="28">
        <v>1261</v>
      </c>
      <c r="K43" s="28">
        <v>35</v>
      </c>
      <c r="L43" s="28">
        <v>401</v>
      </c>
      <c r="M43" s="28">
        <v>2355</v>
      </c>
    </row>
    <row r="44" spans="1:13" x14ac:dyDescent="0.25">
      <c r="A44" s="123" t="s">
        <v>524</v>
      </c>
      <c r="B44" s="28">
        <v>2102</v>
      </c>
      <c r="D44" s="123" t="s">
        <v>523</v>
      </c>
      <c r="E44" s="28">
        <v>65</v>
      </c>
      <c r="F44" s="28">
        <v>146</v>
      </c>
      <c r="G44" s="28">
        <v>11</v>
      </c>
      <c r="H44" s="28">
        <v>194</v>
      </c>
      <c r="I44" s="28">
        <v>206</v>
      </c>
      <c r="J44" s="28">
        <v>1478</v>
      </c>
      <c r="K44" s="28">
        <v>46</v>
      </c>
      <c r="L44" s="28">
        <v>439</v>
      </c>
      <c r="M44" s="28">
        <v>2585</v>
      </c>
    </row>
    <row r="45" spans="1:13" x14ac:dyDescent="0.25">
      <c r="A45" s="123" t="s">
        <v>525</v>
      </c>
      <c r="B45" s="28">
        <v>3219</v>
      </c>
      <c r="D45" s="123" t="s">
        <v>524</v>
      </c>
      <c r="E45" s="28">
        <v>22</v>
      </c>
      <c r="F45" s="28">
        <v>182</v>
      </c>
      <c r="G45" s="28">
        <v>6</v>
      </c>
      <c r="H45" s="28">
        <v>91</v>
      </c>
      <c r="I45" s="28">
        <v>133</v>
      </c>
      <c r="J45" s="28">
        <v>1108</v>
      </c>
      <c r="K45" s="28">
        <v>53</v>
      </c>
      <c r="L45" s="28">
        <v>507</v>
      </c>
      <c r="M45" s="28">
        <v>2102</v>
      </c>
    </row>
    <row r="46" spans="1:13" x14ac:dyDescent="0.25">
      <c r="A46" s="123" t="s">
        <v>526</v>
      </c>
      <c r="B46" s="28">
        <v>2838</v>
      </c>
      <c r="D46" s="123" t="s">
        <v>525</v>
      </c>
      <c r="E46" s="28">
        <v>66</v>
      </c>
      <c r="F46" s="28">
        <v>264</v>
      </c>
      <c r="G46" s="28">
        <v>25</v>
      </c>
      <c r="H46" s="28">
        <v>215</v>
      </c>
      <c r="I46" s="28">
        <v>215</v>
      </c>
      <c r="J46" s="28">
        <v>1393</v>
      </c>
      <c r="K46" s="28">
        <v>104</v>
      </c>
      <c r="L46" s="28">
        <v>937</v>
      </c>
      <c r="M46" s="28">
        <v>3219</v>
      </c>
    </row>
    <row r="47" spans="1:13" x14ac:dyDescent="0.25">
      <c r="A47" s="123" t="s">
        <v>508</v>
      </c>
      <c r="B47" s="28">
        <v>51224</v>
      </c>
      <c r="D47" s="123" t="s">
        <v>526</v>
      </c>
      <c r="E47" s="28">
        <v>40</v>
      </c>
      <c r="F47" s="28">
        <v>123</v>
      </c>
      <c r="G47" s="28">
        <v>51</v>
      </c>
      <c r="H47" s="28">
        <v>232</v>
      </c>
      <c r="I47" s="28">
        <v>164</v>
      </c>
      <c r="J47" s="28">
        <v>1846</v>
      </c>
      <c r="K47" s="28">
        <v>81</v>
      </c>
      <c r="L47" s="28">
        <v>301</v>
      </c>
      <c r="M47" s="28">
        <v>2838</v>
      </c>
    </row>
    <row r="48" spans="1:13" x14ac:dyDescent="0.25">
      <c r="D48" s="123" t="s">
        <v>508</v>
      </c>
      <c r="E48" s="28">
        <v>690</v>
      </c>
      <c r="F48" s="28">
        <v>4238</v>
      </c>
      <c r="G48" s="28">
        <v>527</v>
      </c>
      <c r="H48" s="28">
        <v>3231</v>
      </c>
      <c r="I48" s="28">
        <v>3231</v>
      </c>
      <c r="J48" s="28">
        <v>26988</v>
      </c>
      <c r="K48" s="28">
        <v>1373</v>
      </c>
      <c r="L48" s="28">
        <v>10946</v>
      </c>
      <c r="M48" s="28">
        <v>51224</v>
      </c>
    </row>
  </sheetData>
  <pageMargins left="0.7" right="0.7" top="0.75" bottom="0.75" header="0.3" footer="0.3"/>
  <pageSetup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U375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12.7109375" defaultRowHeight="12.75" x14ac:dyDescent="0.2"/>
  <cols>
    <col min="1" max="2" width="12.7109375" style="99"/>
    <col min="3" max="15" width="12.7109375" style="101"/>
    <col min="16" max="16" width="12.7109375" style="166"/>
    <col min="17" max="16384" width="12.7109375" style="101"/>
  </cols>
  <sheetData>
    <row r="1" spans="1:21" ht="12.6" x14ac:dyDescent="0.25">
      <c r="C1" s="99"/>
      <c r="D1" s="99"/>
      <c r="E1" s="99"/>
    </row>
    <row r="2" spans="1:21" ht="12.6" x14ac:dyDescent="0.25">
      <c r="C2" s="99"/>
      <c r="D2" s="99"/>
      <c r="E2" s="99"/>
    </row>
    <row r="3" spans="1:21" ht="12.6" x14ac:dyDescent="0.25">
      <c r="C3" s="99"/>
      <c r="D3" s="99"/>
      <c r="E3" s="99"/>
    </row>
    <row r="4" spans="1:21" ht="12.6" x14ac:dyDescent="0.25">
      <c r="C4" s="99"/>
      <c r="D4" s="99"/>
      <c r="E4" s="99"/>
    </row>
    <row r="5" spans="1:21" ht="12.6" x14ac:dyDescent="0.25">
      <c r="B5" s="99" t="s">
        <v>452</v>
      </c>
      <c r="C5" s="99"/>
      <c r="D5" s="99"/>
      <c r="E5" s="99"/>
    </row>
    <row r="6" spans="1:21" ht="13.5" customHeight="1" x14ac:dyDescent="0.25">
      <c r="B6" s="102" t="s">
        <v>82</v>
      </c>
      <c r="C6" s="103"/>
      <c r="D6" s="103"/>
      <c r="E6" s="104"/>
      <c r="L6" s="101" t="s">
        <v>83</v>
      </c>
      <c r="M6" s="101" t="s">
        <v>83</v>
      </c>
    </row>
    <row r="7" spans="1:21" ht="12.6" x14ac:dyDescent="0.25">
      <c r="A7" s="100" t="s">
        <v>54</v>
      </c>
      <c r="B7" s="100" t="s">
        <v>55</v>
      </c>
      <c r="C7" s="100" t="s">
        <v>56</v>
      </c>
      <c r="D7" s="100" t="s">
        <v>57</v>
      </c>
      <c r="E7" s="100" t="s">
        <v>58</v>
      </c>
      <c r="F7" s="100" t="s">
        <v>81</v>
      </c>
      <c r="G7" s="100" t="s">
        <v>59</v>
      </c>
      <c r="H7" s="100" t="s">
        <v>60</v>
      </c>
      <c r="J7" s="100" t="s">
        <v>84</v>
      </c>
      <c r="K7" s="100" t="s">
        <v>85</v>
      </c>
      <c r="M7" s="100" t="s">
        <v>56</v>
      </c>
      <c r="N7" s="100" t="s">
        <v>57</v>
      </c>
      <c r="O7" s="100" t="s">
        <v>58</v>
      </c>
      <c r="P7" s="163" t="s">
        <v>81</v>
      </c>
      <c r="Q7" s="100" t="s">
        <v>59</v>
      </c>
      <c r="R7" s="100"/>
      <c r="S7" s="100"/>
      <c r="T7" s="100"/>
      <c r="U7" s="100" t="s">
        <v>60</v>
      </c>
    </row>
    <row r="8" spans="1:21" ht="12.6" x14ac:dyDescent="0.25">
      <c r="A8" s="99">
        <v>1</v>
      </c>
      <c r="B8" s="99">
        <v>1</v>
      </c>
      <c r="C8" s="105">
        <v>35.955770609318989</v>
      </c>
      <c r="D8" s="105">
        <v>16.719032258064512</v>
      </c>
      <c r="E8" s="105">
        <v>26.3374014336</v>
      </c>
      <c r="F8" s="118">
        <v>38.662598566308233</v>
      </c>
      <c r="G8" s="105">
        <v>0</v>
      </c>
      <c r="H8" s="105">
        <v>5.7136001708993391E-2</v>
      </c>
      <c r="I8" s="101" t="s">
        <v>86</v>
      </c>
      <c r="J8" s="101">
        <v>1001</v>
      </c>
      <c r="K8" s="106">
        <v>101</v>
      </c>
      <c r="M8" s="101">
        <v>7.3417204301075287</v>
      </c>
      <c r="N8" s="101">
        <v>-8.9871326164874556</v>
      </c>
      <c r="O8" s="101">
        <v>-0.82270609318996379</v>
      </c>
      <c r="P8" s="164">
        <v>65.822706093189979</v>
      </c>
      <c r="Q8" s="101">
        <v>0</v>
      </c>
      <c r="U8" s="101">
        <v>4.5969343996033238E-2</v>
      </c>
    </row>
    <row r="9" spans="1:21" ht="12.6" x14ac:dyDescent="0.25">
      <c r="A9" s="99">
        <v>1</v>
      </c>
      <c r="B9" s="99">
        <v>2</v>
      </c>
      <c r="C9" s="105">
        <v>34.339103942652322</v>
      </c>
      <c r="D9" s="105">
        <v>17.469032258064512</v>
      </c>
      <c r="E9" s="105">
        <v>25.904068100300002</v>
      </c>
      <c r="F9" s="118">
        <v>39.095931899641563</v>
      </c>
      <c r="G9" s="105">
        <v>0</v>
      </c>
      <c r="H9" s="105">
        <v>4.5621776025349177E-2</v>
      </c>
      <c r="I9" s="101" t="s">
        <v>87</v>
      </c>
      <c r="J9" s="101">
        <v>1002</v>
      </c>
      <c r="K9" s="106">
        <v>102</v>
      </c>
      <c r="M9" s="101">
        <v>14.114623655913979</v>
      </c>
      <c r="N9" s="101">
        <v>-5.5590322580645148</v>
      </c>
      <c r="O9" s="101">
        <v>4.2777956989247325</v>
      </c>
      <c r="P9" s="164">
        <v>60.72220430107528</v>
      </c>
      <c r="Q9" s="101">
        <v>0</v>
      </c>
      <c r="U9" s="101">
        <v>8.0929769818658698E-3</v>
      </c>
    </row>
    <row r="10" spans="1:21" ht="12.6" x14ac:dyDescent="0.25">
      <c r="A10" s="99">
        <v>1</v>
      </c>
      <c r="B10" s="99">
        <v>3</v>
      </c>
      <c r="C10" s="105">
        <v>35.105770609318988</v>
      </c>
      <c r="D10" s="105">
        <v>17.513476702508957</v>
      </c>
      <c r="E10" s="105">
        <v>26.309623655900001</v>
      </c>
      <c r="F10" s="118">
        <v>38.690376344086012</v>
      </c>
      <c r="G10" s="105">
        <v>0</v>
      </c>
      <c r="H10" s="105">
        <v>5.2957629363106537E-2</v>
      </c>
      <c r="I10" s="101" t="s">
        <v>88</v>
      </c>
      <c r="J10" s="101">
        <v>1005</v>
      </c>
      <c r="K10" s="106">
        <v>103</v>
      </c>
      <c r="M10" s="101">
        <v>20.316630824372758</v>
      </c>
      <c r="N10" s="101">
        <v>3.2749462365591397</v>
      </c>
      <c r="O10" s="101">
        <v>11.79578853046595</v>
      </c>
      <c r="P10" s="164">
        <v>53.204211469534037</v>
      </c>
      <c r="Q10" s="101">
        <v>0</v>
      </c>
      <c r="U10" s="101">
        <v>2.5034658296614821E-2</v>
      </c>
    </row>
    <row r="11" spans="1:21" ht="12.6" x14ac:dyDescent="0.25">
      <c r="A11" s="99">
        <v>1</v>
      </c>
      <c r="B11" s="99">
        <v>4</v>
      </c>
      <c r="C11" s="105">
        <v>34.105770609318988</v>
      </c>
      <c r="D11" s="105">
        <v>15.713476702508958</v>
      </c>
      <c r="E11" s="105">
        <v>24.909623655899999</v>
      </c>
      <c r="F11" s="118">
        <v>40.09037634408601</v>
      </c>
      <c r="G11" s="105">
        <v>0</v>
      </c>
      <c r="H11" s="105">
        <v>9.1149881408854772E-2</v>
      </c>
      <c r="I11" s="101" t="s">
        <v>89</v>
      </c>
      <c r="J11" s="101">
        <v>1008</v>
      </c>
      <c r="K11" s="106">
        <v>104</v>
      </c>
      <c r="M11" s="101">
        <v>27.106523297491034</v>
      </c>
      <c r="N11" s="101">
        <v>6.8017562724014358</v>
      </c>
      <c r="O11" s="101">
        <v>16.954139784946236</v>
      </c>
      <c r="P11" s="164">
        <v>48.045860215053757</v>
      </c>
      <c r="Q11" s="101">
        <v>0</v>
      </c>
      <c r="U11" s="101">
        <v>1.6801734861102275E-2</v>
      </c>
    </row>
    <row r="12" spans="1:21" ht="12.6" x14ac:dyDescent="0.25">
      <c r="A12" s="99">
        <v>1</v>
      </c>
      <c r="B12" s="99">
        <v>5</v>
      </c>
      <c r="C12" s="105">
        <v>32.739103942652328</v>
      </c>
      <c r="D12" s="105">
        <v>16.780143369175626</v>
      </c>
      <c r="E12" s="105">
        <v>24.7596236559</v>
      </c>
      <c r="F12" s="118">
        <v>40.240376344086009</v>
      </c>
      <c r="G12" s="105">
        <v>0</v>
      </c>
      <c r="H12" s="105">
        <v>7.6957653251431765E-2</v>
      </c>
      <c r="I12" s="101" t="s">
        <v>90</v>
      </c>
      <c r="J12" s="101">
        <v>1006</v>
      </c>
      <c r="K12" s="106">
        <v>105</v>
      </c>
      <c r="M12" s="101">
        <v>22.36096774193549</v>
      </c>
      <c r="N12" s="101">
        <v>4.8525448028673841</v>
      </c>
      <c r="O12" s="101">
        <v>13.606756272401435</v>
      </c>
      <c r="P12" s="164">
        <v>51.393243727598566</v>
      </c>
      <c r="Q12" s="101">
        <v>0</v>
      </c>
      <c r="U12" s="101">
        <v>3.1900118206422003E-2</v>
      </c>
    </row>
    <row r="13" spans="1:21" ht="12.6" x14ac:dyDescent="0.25">
      <c r="A13" s="99">
        <v>1</v>
      </c>
      <c r="B13" s="99">
        <v>6</v>
      </c>
      <c r="C13" s="105">
        <v>32.350215053763442</v>
      </c>
      <c r="D13" s="105">
        <v>16.724587813620072</v>
      </c>
      <c r="E13" s="105">
        <v>24.537401433599999</v>
      </c>
      <c r="F13" s="118">
        <v>40.462598566308237</v>
      </c>
      <c r="G13" s="105">
        <v>0</v>
      </c>
      <c r="H13" s="105">
        <v>2.0699174271243896E-2</v>
      </c>
      <c r="I13" s="101" t="s">
        <v>91</v>
      </c>
      <c r="J13" s="101">
        <v>1007</v>
      </c>
      <c r="K13" s="106">
        <v>106</v>
      </c>
      <c r="M13" s="101">
        <v>23.431182795698927</v>
      </c>
      <c r="N13" s="101">
        <v>7.1988888888888898</v>
      </c>
      <c r="O13" s="101">
        <v>15.315035842293904</v>
      </c>
      <c r="P13" s="164">
        <v>49.684964157706091</v>
      </c>
      <c r="Q13" s="101">
        <v>0</v>
      </c>
      <c r="U13" s="101">
        <v>3.0572898333287697E-2</v>
      </c>
    </row>
    <row r="14" spans="1:21" ht="12.6" x14ac:dyDescent="0.25">
      <c r="A14" s="99">
        <v>1</v>
      </c>
      <c r="B14" s="99">
        <v>7</v>
      </c>
      <c r="C14" s="105">
        <v>32.072437275985656</v>
      </c>
      <c r="D14" s="105">
        <v>14.913476702508962</v>
      </c>
      <c r="E14" s="105">
        <v>23.4929569892</v>
      </c>
      <c r="F14" s="118">
        <v>41.507043010752675</v>
      </c>
      <c r="G14" s="105">
        <v>0</v>
      </c>
      <c r="H14" s="105">
        <v>4.1051991740888777E-2</v>
      </c>
      <c r="I14" s="101" t="s">
        <v>92</v>
      </c>
      <c r="J14" s="101">
        <v>1011</v>
      </c>
      <c r="K14" s="106">
        <v>107</v>
      </c>
      <c r="M14" s="101">
        <v>30.898279569892491</v>
      </c>
      <c r="N14" s="101">
        <v>10.420645161290327</v>
      </c>
      <c r="O14" s="101">
        <v>20.659462365591391</v>
      </c>
      <c r="P14" s="164">
        <v>44.340537634408598</v>
      </c>
      <c r="Q14" s="101">
        <v>0</v>
      </c>
      <c r="U14" s="101">
        <v>3.7833924170265515E-2</v>
      </c>
    </row>
    <row r="15" spans="1:21" ht="12.6" x14ac:dyDescent="0.25">
      <c r="A15" s="99">
        <v>1</v>
      </c>
      <c r="B15" s="99">
        <v>8</v>
      </c>
      <c r="C15" s="105">
        <v>33.039103942652325</v>
      </c>
      <c r="D15" s="105">
        <v>14.980143369175627</v>
      </c>
      <c r="E15" s="105">
        <v>24.0096236559</v>
      </c>
      <c r="F15" s="118">
        <v>40.990376344086009</v>
      </c>
      <c r="G15" s="105">
        <v>0</v>
      </c>
      <c r="H15" s="105">
        <v>2.5807047402615964E-2</v>
      </c>
      <c r="I15" s="101" t="s">
        <v>93</v>
      </c>
      <c r="J15" s="101">
        <v>1019</v>
      </c>
      <c r="K15" s="106">
        <v>108</v>
      </c>
      <c r="M15" s="101">
        <v>37.467741935483872</v>
      </c>
      <c r="N15" s="101">
        <v>21.421720430107531</v>
      </c>
      <c r="O15" s="101">
        <v>29.444731182795703</v>
      </c>
      <c r="P15" s="164">
        <v>35.555268817204293</v>
      </c>
      <c r="Q15" s="101">
        <v>0</v>
      </c>
      <c r="U15" s="101">
        <v>5.1722900417563174E-2</v>
      </c>
    </row>
    <row r="16" spans="1:21" ht="12.6" x14ac:dyDescent="0.25">
      <c r="A16" s="99">
        <v>1</v>
      </c>
      <c r="B16" s="99">
        <v>9</v>
      </c>
      <c r="C16" s="105">
        <v>33.205770609318989</v>
      </c>
      <c r="D16" s="105">
        <v>16.980143369175625</v>
      </c>
      <c r="E16" s="105">
        <v>25.092956989200001</v>
      </c>
      <c r="F16" s="118">
        <v>39.907043010752673</v>
      </c>
      <c r="G16" s="105">
        <v>0</v>
      </c>
      <c r="H16" s="105">
        <v>3.3118953765813162E-2</v>
      </c>
      <c r="I16" s="101" t="s">
        <v>94</v>
      </c>
      <c r="J16" s="101">
        <v>1024</v>
      </c>
      <c r="K16" s="106">
        <v>109</v>
      </c>
      <c r="M16" s="101">
        <v>42.132473118279563</v>
      </c>
      <c r="N16" s="101">
        <v>26.331254480286738</v>
      </c>
      <c r="O16" s="101">
        <v>34.231863799283154</v>
      </c>
      <c r="P16" s="164">
        <v>30.768136200716835</v>
      </c>
      <c r="Q16" s="101">
        <v>0</v>
      </c>
      <c r="U16" s="101">
        <v>6.6376320302424366E-2</v>
      </c>
    </row>
    <row r="17" spans="1:21" ht="12.6" x14ac:dyDescent="0.25">
      <c r="A17" s="99">
        <v>1</v>
      </c>
      <c r="B17" s="99">
        <v>10</v>
      </c>
      <c r="C17" s="105">
        <v>32.372437275985661</v>
      </c>
      <c r="D17" s="105">
        <v>15.846810035842292</v>
      </c>
      <c r="E17" s="105">
        <v>24.109623655899998</v>
      </c>
      <c r="F17" s="118">
        <v>40.890376344086008</v>
      </c>
      <c r="G17" s="105">
        <v>0</v>
      </c>
      <c r="H17" s="105">
        <v>2.9716368938798761E-2</v>
      </c>
      <c r="I17" s="101" t="s">
        <v>95</v>
      </c>
      <c r="J17" s="101">
        <v>1023</v>
      </c>
      <c r="K17" s="106">
        <v>110</v>
      </c>
      <c r="M17" s="101">
        <v>41.57</v>
      </c>
      <c r="N17" s="101">
        <v>24.206344086021506</v>
      </c>
      <c r="O17" s="101">
        <v>32.888172043010762</v>
      </c>
      <c r="P17" s="164">
        <v>32.111827956989238</v>
      </c>
      <c r="Q17" s="101">
        <v>0</v>
      </c>
      <c r="U17" s="101">
        <v>3.3413484233400285E-2</v>
      </c>
    </row>
    <row r="18" spans="1:21" ht="12.6" x14ac:dyDescent="0.25">
      <c r="A18" s="99">
        <v>1</v>
      </c>
      <c r="B18" s="99">
        <v>11</v>
      </c>
      <c r="C18" s="105">
        <v>34.872437275985661</v>
      </c>
      <c r="D18" s="105">
        <v>19.080143369175623</v>
      </c>
      <c r="E18" s="105">
        <v>26.976290322499999</v>
      </c>
      <c r="F18" s="118">
        <v>38.023709677419347</v>
      </c>
      <c r="G18" s="105">
        <v>0</v>
      </c>
      <c r="H18" s="105">
        <v>5.7236314463347537E-2</v>
      </c>
      <c r="I18" s="101" t="s">
        <v>96</v>
      </c>
      <c r="J18" s="101">
        <v>1029</v>
      </c>
      <c r="K18" s="106">
        <v>111</v>
      </c>
      <c r="M18" s="101">
        <v>51.259462365591403</v>
      </c>
      <c r="N18" s="101">
        <v>31.614193548387099</v>
      </c>
      <c r="O18" s="101">
        <v>41.436827956989255</v>
      </c>
      <c r="P18" s="164">
        <v>23.563172043010745</v>
      </c>
      <c r="Q18" s="101">
        <v>0</v>
      </c>
      <c r="U18" s="101">
        <v>2.337174382772144E-2</v>
      </c>
    </row>
    <row r="19" spans="1:21" ht="12.6" x14ac:dyDescent="0.25">
      <c r="A19" s="99">
        <v>1</v>
      </c>
      <c r="B19" s="99">
        <v>12</v>
      </c>
      <c r="C19" s="105">
        <v>38.139103942652326</v>
      </c>
      <c r="D19" s="105">
        <v>20.980143369175625</v>
      </c>
      <c r="E19" s="105">
        <v>29.559623655900001</v>
      </c>
      <c r="F19" s="118">
        <v>35.440376344086012</v>
      </c>
      <c r="G19" s="105">
        <v>0</v>
      </c>
      <c r="H19" s="105">
        <v>1.7062358721313342E-2</v>
      </c>
      <c r="I19" s="101" t="s">
        <v>97</v>
      </c>
      <c r="J19" s="101">
        <v>1017</v>
      </c>
      <c r="K19" s="106">
        <v>112</v>
      </c>
      <c r="M19" s="101">
        <v>35.419032258064512</v>
      </c>
      <c r="N19" s="101">
        <v>19.510215053763439</v>
      </c>
      <c r="O19" s="101">
        <v>27.464623655913975</v>
      </c>
      <c r="P19" s="164">
        <v>37.535376344086018</v>
      </c>
      <c r="Q19" s="101">
        <v>0</v>
      </c>
      <c r="U19" s="101">
        <v>5.1511680735831081E-2</v>
      </c>
    </row>
    <row r="20" spans="1:21" ht="12.6" x14ac:dyDescent="0.25">
      <c r="A20" s="99">
        <v>1</v>
      </c>
      <c r="B20" s="99">
        <v>13</v>
      </c>
      <c r="C20" s="105">
        <v>34.539103942652325</v>
      </c>
      <c r="D20" s="105">
        <v>15.280143369175624</v>
      </c>
      <c r="E20" s="105">
        <v>24.909623655899999</v>
      </c>
      <c r="F20" s="118">
        <v>40.09037634408601</v>
      </c>
      <c r="G20" s="105">
        <v>0</v>
      </c>
      <c r="H20" s="105">
        <v>1.9036863416009589E-2</v>
      </c>
      <c r="I20" s="101" t="s">
        <v>98</v>
      </c>
      <c r="J20" s="101">
        <v>1009</v>
      </c>
      <c r="K20" s="106">
        <v>113</v>
      </c>
      <c r="M20" s="101">
        <v>26.544408602150536</v>
      </c>
      <c r="N20" s="101">
        <v>10.62372759856631</v>
      </c>
      <c r="O20" s="101">
        <v>18.584068100358422</v>
      </c>
      <c r="P20" s="164">
        <v>46.415931899641571</v>
      </c>
      <c r="Q20" s="101">
        <v>0</v>
      </c>
      <c r="U20" s="101">
        <v>2.028320036535464E-2</v>
      </c>
    </row>
    <row r="21" spans="1:21" ht="12.6" x14ac:dyDescent="0.25">
      <c r="A21" s="99">
        <v>1</v>
      </c>
      <c r="B21" s="99">
        <v>14</v>
      </c>
      <c r="C21" s="105">
        <v>32.405770609318992</v>
      </c>
      <c r="D21" s="105">
        <v>16.313476702508957</v>
      </c>
      <c r="E21" s="105">
        <v>24.359623655899998</v>
      </c>
      <c r="F21" s="118">
        <v>40.640376344086015</v>
      </c>
      <c r="G21" s="105">
        <v>0</v>
      </c>
      <c r="H21" s="105">
        <v>6.8036266395400816E-3</v>
      </c>
      <c r="I21" s="101" t="s">
        <v>99</v>
      </c>
      <c r="J21" s="101">
        <v>1012</v>
      </c>
      <c r="K21" s="106">
        <v>114</v>
      </c>
      <c r="M21" s="101">
        <v>31.175555555555555</v>
      </c>
      <c r="N21" s="101">
        <v>12.359713261648748</v>
      </c>
      <c r="O21" s="101">
        <v>21.767634408602149</v>
      </c>
      <c r="P21" s="164">
        <v>43.232365591397851</v>
      </c>
      <c r="Q21" s="101">
        <v>0</v>
      </c>
      <c r="U21" s="101">
        <v>7.7191137835277465E-2</v>
      </c>
    </row>
    <row r="22" spans="1:21" ht="12.6" x14ac:dyDescent="0.25">
      <c r="A22" s="99">
        <v>1</v>
      </c>
      <c r="B22" s="99">
        <v>15</v>
      </c>
      <c r="C22" s="105">
        <v>33.705770609318996</v>
      </c>
      <c r="D22" s="105">
        <v>15.180143369175624</v>
      </c>
      <c r="E22" s="105">
        <v>24.442956989199999</v>
      </c>
      <c r="F22" s="118">
        <v>40.557043010752672</v>
      </c>
      <c r="G22" s="105">
        <v>0</v>
      </c>
      <c r="H22" s="105">
        <v>4.163010185145017E-2</v>
      </c>
      <c r="I22" s="101" t="s">
        <v>100</v>
      </c>
      <c r="J22" s="101">
        <v>1013</v>
      </c>
      <c r="K22" s="106">
        <v>115</v>
      </c>
      <c r="M22" s="101">
        <v>30.960250896057346</v>
      </c>
      <c r="N22" s="101">
        <v>14.672724014336918</v>
      </c>
      <c r="O22" s="101">
        <v>22.816487455197134</v>
      </c>
      <c r="P22" s="164">
        <v>42.183512544802859</v>
      </c>
      <c r="Q22" s="101">
        <v>0</v>
      </c>
      <c r="U22" s="101">
        <v>5.100666227970356E-2</v>
      </c>
    </row>
    <row r="23" spans="1:21" ht="12.6" x14ac:dyDescent="0.25">
      <c r="A23" s="99">
        <v>1</v>
      </c>
      <c r="B23" s="99">
        <v>16</v>
      </c>
      <c r="C23" s="105">
        <v>35.205770609318989</v>
      </c>
      <c r="D23" s="105">
        <v>15.080143369175627</v>
      </c>
      <c r="E23" s="105">
        <v>25.142956989200002</v>
      </c>
      <c r="F23" s="118">
        <v>39.857043010752683</v>
      </c>
      <c r="G23" s="105">
        <v>0</v>
      </c>
      <c r="H23" s="105">
        <v>7.5666616377748266E-3</v>
      </c>
      <c r="I23" s="101" t="s">
        <v>101</v>
      </c>
      <c r="J23" s="101">
        <v>1004</v>
      </c>
      <c r="K23" s="106">
        <v>116</v>
      </c>
      <c r="M23" s="101">
        <v>18.544050179211471</v>
      </c>
      <c r="N23" s="101">
        <v>1.1283154121863803</v>
      </c>
      <c r="O23" s="101">
        <v>9.8361827956989263</v>
      </c>
      <c r="P23" s="164">
        <v>55.163817204301068</v>
      </c>
      <c r="Q23" s="101">
        <v>0</v>
      </c>
      <c r="U23" s="101">
        <v>3.4356185829790525E-2</v>
      </c>
    </row>
    <row r="24" spans="1:21" ht="12.6" x14ac:dyDescent="0.25">
      <c r="A24" s="99">
        <v>1</v>
      </c>
      <c r="B24" s="99">
        <v>17</v>
      </c>
      <c r="C24" s="105">
        <v>36.805770609318991</v>
      </c>
      <c r="D24" s="105">
        <v>16.080143369175627</v>
      </c>
      <c r="E24" s="105">
        <v>26.442956989199999</v>
      </c>
      <c r="F24" s="118">
        <v>38.557043010752679</v>
      </c>
      <c r="G24" s="105">
        <v>0</v>
      </c>
      <c r="H24" s="105">
        <v>6.3732590225103233E-2</v>
      </c>
      <c r="I24" s="101" t="s">
        <v>102</v>
      </c>
      <c r="J24" s="101">
        <v>1003</v>
      </c>
      <c r="K24" s="106">
        <v>117</v>
      </c>
      <c r="M24" s="101">
        <v>16.687562724014338</v>
      </c>
      <c r="N24" s="101">
        <v>-1.6635125448028676</v>
      </c>
      <c r="O24" s="101">
        <v>7.5120250896057348</v>
      </c>
      <c r="P24" s="164">
        <v>57.487974910394264</v>
      </c>
      <c r="Q24" s="101">
        <v>0</v>
      </c>
      <c r="U24" s="101">
        <v>1.5344398478279205E-2</v>
      </c>
    </row>
    <row r="25" spans="1:21" ht="12.6" x14ac:dyDescent="0.25">
      <c r="A25" s="99">
        <v>1</v>
      </c>
      <c r="B25" s="99">
        <v>18</v>
      </c>
      <c r="C25" s="105">
        <v>30.339103942652326</v>
      </c>
      <c r="D25" s="105">
        <v>14.713476702508961</v>
      </c>
      <c r="E25" s="105">
        <v>22.5262903225</v>
      </c>
      <c r="F25" s="118">
        <v>42.473709677419343</v>
      </c>
      <c r="G25" s="105">
        <v>0</v>
      </c>
      <c r="H25" s="105">
        <v>5.274265532228696E-2</v>
      </c>
      <c r="I25" s="101" t="s">
        <v>103</v>
      </c>
      <c r="J25" s="101">
        <v>1010</v>
      </c>
      <c r="K25" s="106">
        <v>118</v>
      </c>
      <c r="M25" s="101">
        <v>28.149318996415779</v>
      </c>
      <c r="N25" s="101">
        <v>11.369534050179213</v>
      </c>
      <c r="O25" s="101">
        <v>19.759426523297499</v>
      </c>
      <c r="P25" s="164">
        <v>45.240573476702501</v>
      </c>
      <c r="Q25" s="101">
        <v>0</v>
      </c>
      <c r="U25" s="101">
        <v>1.5681820653651639E-2</v>
      </c>
    </row>
    <row r="26" spans="1:21" ht="12.6" x14ac:dyDescent="0.25">
      <c r="A26" s="99">
        <v>1</v>
      </c>
      <c r="B26" s="99">
        <v>19</v>
      </c>
      <c r="C26" s="105">
        <v>34.239103942652328</v>
      </c>
      <c r="D26" s="105">
        <v>14.413476702508961</v>
      </c>
      <c r="E26" s="105">
        <v>24.3262903225</v>
      </c>
      <c r="F26" s="118">
        <v>40.673709677419339</v>
      </c>
      <c r="G26" s="105">
        <v>0</v>
      </c>
      <c r="H26" s="105">
        <v>5.8473357049504487E-2</v>
      </c>
      <c r="I26" s="101" t="s">
        <v>104</v>
      </c>
      <c r="J26" s="101">
        <v>1015</v>
      </c>
      <c r="K26" s="106">
        <v>119</v>
      </c>
      <c r="M26" s="101">
        <v>34.861433691756268</v>
      </c>
      <c r="N26" s="101">
        <v>15.933655913978496</v>
      </c>
      <c r="O26" s="101">
        <v>25.397544802867387</v>
      </c>
      <c r="P26" s="164">
        <v>39.602455197132606</v>
      </c>
      <c r="Q26" s="101">
        <v>0</v>
      </c>
      <c r="U26" s="101">
        <v>4.6912735277483776E-2</v>
      </c>
    </row>
    <row r="27" spans="1:21" ht="12.6" x14ac:dyDescent="0.25">
      <c r="A27" s="99">
        <v>1</v>
      </c>
      <c r="B27" s="99">
        <v>20</v>
      </c>
      <c r="C27" s="105">
        <v>33.172437275985665</v>
      </c>
      <c r="D27" s="105">
        <v>14.413476702508957</v>
      </c>
      <c r="E27" s="105">
        <v>23.7929569892</v>
      </c>
      <c r="F27" s="118">
        <v>41.207043010752678</v>
      </c>
      <c r="G27" s="105">
        <v>0</v>
      </c>
      <c r="H27" s="105">
        <v>3.1427993135057883E-2</v>
      </c>
      <c r="I27" s="101" t="s">
        <v>105</v>
      </c>
      <c r="J27" s="101">
        <v>1022</v>
      </c>
      <c r="K27" s="106">
        <v>120</v>
      </c>
      <c r="M27" s="101">
        <v>38.413225806451607</v>
      </c>
      <c r="N27" s="101">
        <v>25.602150537634405</v>
      </c>
      <c r="O27" s="101">
        <v>32.007688172043018</v>
      </c>
      <c r="P27" s="164">
        <v>32.992311827956982</v>
      </c>
      <c r="Q27" s="101">
        <v>0</v>
      </c>
      <c r="U27" s="101">
        <v>4.9702231163321613E-2</v>
      </c>
    </row>
    <row r="28" spans="1:21" ht="12.6" x14ac:dyDescent="0.25">
      <c r="A28" s="99">
        <v>1</v>
      </c>
      <c r="B28" s="99">
        <v>21</v>
      </c>
      <c r="C28" s="105">
        <v>32.205770609318996</v>
      </c>
      <c r="D28" s="105">
        <v>15.446810035842294</v>
      </c>
      <c r="E28" s="105">
        <v>23.8262903225</v>
      </c>
      <c r="F28" s="118">
        <v>41.173709677419339</v>
      </c>
      <c r="G28" s="105">
        <v>0</v>
      </c>
      <c r="H28" s="105">
        <v>7.4831701068771225E-2</v>
      </c>
      <c r="I28" s="101" t="s">
        <v>106</v>
      </c>
      <c r="J28" s="101">
        <v>1027</v>
      </c>
      <c r="K28" s="106">
        <v>121</v>
      </c>
      <c r="M28" s="101">
        <v>47.25125448028674</v>
      </c>
      <c r="N28" s="101">
        <v>28.571577060931894</v>
      </c>
      <c r="O28" s="101">
        <v>37.911415770609331</v>
      </c>
      <c r="P28" s="164">
        <v>27.088584229390676</v>
      </c>
      <c r="Q28" s="101">
        <v>0</v>
      </c>
      <c r="U28" s="101">
        <v>6.8520647603917059E-2</v>
      </c>
    </row>
    <row r="29" spans="1:21" ht="12.6" x14ac:dyDescent="0.25">
      <c r="A29" s="99">
        <v>1</v>
      </c>
      <c r="B29" s="99">
        <v>22</v>
      </c>
      <c r="C29" s="105">
        <v>35.505770609318994</v>
      </c>
      <c r="D29" s="105">
        <v>18.113476702508958</v>
      </c>
      <c r="E29" s="105">
        <v>26.809623655900001</v>
      </c>
      <c r="F29" s="118">
        <v>38.190376344086012</v>
      </c>
      <c r="G29" s="105">
        <v>0</v>
      </c>
      <c r="H29" s="105">
        <v>5.818982875841551E-2</v>
      </c>
      <c r="I29" s="101" t="s">
        <v>107</v>
      </c>
      <c r="J29" s="101">
        <v>1031</v>
      </c>
      <c r="K29" s="106">
        <v>122</v>
      </c>
      <c r="M29" s="101">
        <v>61.4551612903226</v>
      </c>
      <c r="N29" s="101">
        <v>37.538709677419348</v>
      </c>
      <c r="O29" s="101">
        <v>49.496935483870963</v>
      </c>
      <c r="P29" s="164">
        <v>15.503064516129026</v>
      </c>
      <c r="Q29" s="101">
        <v>0</v>
      </c>
      <c r="U29" s="101">
        <v>0.13785653889951191</v>
      </c>
    </row>
    <row r="30" spans="1:21" ht="12.6" x14ac:dyDescent="0.25">
      <c r="A30" s="99">
        <v>1</v>
      </c>
      <c r="B30" s="99">
        <v>23</v>
      </c>
      <c r="C30" s="105">
        <v>33.739103942652328</v>
      </c>
      <c r="D30" s="105">
        <v>18.080143369175627</v>
      </c>
      <c r="E30" s="105">
        <v>25.909623655899999</v>
      </c>
      <c r="F30" s="118">
        <v>39.090376344086017</v>
      </c>
      <c r="G30" s="105">
        <v>0</v>
      </c>
      <c r="H30" s="105">
        <v>1.5839624461343918E-2</v>
      </c>
      <c r="I30" s="101" t="s">
        <v>108</v>
      </c>
      <c r="J30" s="101">
        <v>1026</v>
      </c>
      <c r="K30" s="106">
        <v>123</v>
      </c>
      <c r="M30" s="101">
        <v>46.845053763440866</v>
      </c>
      <c r="N30" s="101">
        <v>26.560860215053765</v>
      </c>
      <c r="O30" s="101">
        <v>36.702956989247319</v>
      </c>
      <c r="P30" s="164">
        <v>28.297043010752681</v>
      </c>
      <c r="Q30" s="101">
        <v>0</v>
      </c>
      <c r="U30" s="101">
        <v>7.2169841269841281E-3</v>
      </c>
    </row>
    <row r="31" spans="1:21" ht="12.6" x14ac:dyDescent="0.25">
      <c r="A31" s="99">
        <v>1</v>
      </c>
      <c r="B31" s="99">
        <v>24</v>
      </c>
      <c r="C31" s="105">
        <v>32.205770609318996</v>
      </c>
      <c r="D31" s="105">
        <v>14.213476702508959</v>
      </c>
      <c r="E31" s="105">
        <v>23.2096236559</v>
      </c>
      <c r="F31" s="118">
        <v>41.790376344086006</v>
      </c>
      <c r="G31" s="105">
        <v>0</v>
      </c>
      <c r="H31" s="105">
        <v>2.177088581788262E-2</v>
      </c>
      <c r="I31" s="101" t="s">
        <v>109</v>
      </c>
      <c r="J31" s="101">
        <v>1018</v>
      </c>
      <c r="K31" s="106">
        <v>124</v>
      </c>
      <c r="M31" s="101">
        <v>37.019103942652329</v>
      </c>
      <c r="N31" s="101">
        <v>20.018351254480283</v>
      </c>
      <c r="O31" s="101">
        <v>28.518727598566322</v>
      </c>
      <c r="P31" s="164">
        <v>36.481272401433678</v>
      </c>
      <c r="Q31" s="101">
        <v>0</v>
      </c>
      <c r="U31" s="101">
        <v>5.8616247991953987E-2</v>
      </c>
    </row>
    <row r="32" spans="1:21" ht="12.6" x14ac:dyDescent="0.25">
      <c r="A32" s="99">
        <v>1</v>
      </c>
      <c r="B32" s="99">
        <v>25</v>
      </c>
      <c r="C32" s="105">
        <v>33.705770609318996</v>
      </c>
      <c r="D32" s="105">
        <v>14.780143369175626</v>
      </c>
      <c r="E32" s="105">
        <v>24.2429569892</v>
      </c>
      <c r="F32" s="118">
        <v>40.757043010752675</v>
      </c>
      <c r="G32" s="105">
        <v>0</v>
      </c>
      <c r="H32" s="105">
        <v>3.4022521048499635E-2</v>
      </c>
      <c r="I32" s="101" t="s">
        <v>110</v>
      </c>
      <c r="J32" s="101">
        <v>1021</v>
      </c>
      <c r="K32" s="106">
        <v>125</v>
      </c>
      <c r="M32" s="101">
        <v>38.708172043010755</v>
      </c>
      <c r="N32" s="101">
        <v>23.607025089605735</v>
      </c>
      <c r="O32" s="101">
        <v>31.157598566308252</v>
      </c>
      <c r="P32" s="164">
        <v>33.842401433691748</v>
      </c>
      <c r="Q32" s="101">
        <v>0</v>
      </c>
      <c r="U32" s="101">
        <v>5.3065471728969894E-2</v>
      </c>
    </row>
    <row r="33" spans="1:21" ht="12.6" x14ac:dyDescent="0.25">
      <c r="A33" s="99">
        <v>1</v>
      </c>
      <c r="B33" s="99">
        <v>26</v>
      </c>
      <c r="C33" s="105">
        <v>35.239103942652328</v>
      </c>
      <c r="D33" s="105">
        <v>15.813476702508959</v>
      </c>
      <c r="E33" s="105">
        <v>25.5262903225</v>
      </c>
      <c r="F33" s="118">
        <v>39.47370967741935</v>
      </c>
      <c r="G33" s="105">
        <v>0</v>
      </c>
      <c r="H33" s="105">
        <v>2.4515228615348331E-2</v>
      </c>
      <c r="I33" s="101" t="s">
        <v>111</v>
      </c>
      <c r="J33" s="101">
        <v>1030</v>
      </c>
      <c r="K33" s="106">
        <v>126</v>
      </c>
      <c r="M33" s="101">
        <v>56.130716845878155</v>
      </c>
      <c r="N33" s="101">
        <v>31.465519713261649</v>
      </c>
      <c r="O33" s="101">
        <v>43.798118279569891</v>
      </c>
      <c r="P33" s="164">
        <v>21.201881720430098</v>
      </c>
      <c r="Q33" s="101">
        <v>0</v>
      </c>
      <c r="U33" s="101">
        <v>3.2049823057000132E-2</v>
      </c>
    </row>
    <row r="34" spans="1:21" ht="12.6" x14ac:dyDescent="0.25">
      <c r="A34" s="99">
        <v>1</v>
      </c>
      <c r="B34" s="99">
        <v>27</v>
      </c>
      <c r="C34" s="105">
        <v>37.439103942652324</v>
      </c>
      <c r="D34" s="105">
        <v>18.046810035842288</v>
      </c>
      <c r="E34" s="105">
        <v>27.7429569892</v>
      </c>
      <c r="F34" s="118">
        <v>37.257043010752682</v>
      </c>
      <c r="G34" s="105">
        <v>0</v>
      </c>
      <c r="H34" s="105">
        <v>2.5915773537039489E-2</v>
      </c>
      <c r="I34" s="101" t="s">
        <v>112</v>
      </c>
      <c r="J34" s="101">
        <v>1028</v>
      </c>
      <c r="K34" s="106">
        <v>127</v>
      </c>
      <c r="M34" s="101">
        <v>49.89164874551971</v>
      </c>
      <c r="N34" s="101">
        <v>29.23623655913978</v>
      </c>
      <c r="O34" s="101">
        <v>39.56394265232975</v>
      </c>
      <c r="P34" s="164">
        <v>25.43605734767025</v>
      </c>
      <c r="Q34" s="101">
        <v>0</v>
      </c>
      <c r="U34" s="101">
        <v>5.5093161668658033E-2</v>
      </c>
    </row>
    <row r="35" spans="1:21" ht="12.6" x14ac:dyDescent="0.25">
      <c r="A35" s="99">
        <v>1</v>
      </c>
      <c r="B35" s="99">
        <v>28</v>
      </c>
      <c r="C35" s="105">
        <v>36.239103942652328</v>
      </c>
      <c r="D35" s="105">
        <v>16.780143369175626</v>
      </c>
      <c r="E35" s="105">
        <v>26.5096236559</v>
      </c>
      <c r="F35" s="118">
        <v>38.490376344086016</v>
      </c>
      <c r="G35" s="105">
        <v>0</v>
      </c>
      <c r="H35" s="105">
        <v>9.7157164629856879E-2</v>
      </c>
      <c r="I35" s="101" t="s">
        <v>113</v>
      </c>
      <c r="J35" s="101">
        <v>1025</v>
      </c>
      <c r="K35" s="106">
        <v>128</v>
      </c>
      <c r="M35" s="101">
        <v>44.301003584229392</v>
      </c>
      <c r="N35" s="101">
        <v>26.908207885304659</v>
      </c>
      <c r="O35" s="101">
        <v>35.604605734767027</v>
      </c>
      <c r="P35" s="164">
        <v>29.395394265232973</v>
      </c>
      <c r="Q35" s="101">
        <v>0</v>
      </c>
      <c r="U35" s="101">
        <v>9.0034906940162543E-2</v>
      </c>
    </row>
    <row r="36" spans="1:21" ht="12.6" x14ac:dyDescent="0.25">
      <c r="A36" s="99">
        <v>1</v>
      </c>
      <c r="B36" s="99">
        <v>29</v>
      </c>
      <c r="C36" s="105">
        <v>37.172437275985658</v>
      </c>
      <c r="D36" s="105">
        <v>18.746810035842294</v>
      </c>
      <c r="E36" s="105">
        <v>27.9596236559</v>
      </c>
      <c r="F36" s="118">
        <v>37.040376344086013</v>
      </c>
      <c r="G36" s="105">
        <v>0</v>
      </c>
      <c r="H36" s="105">
        <v>2.8167373613554685E-2</v>
      </c>
      <c r="I36" s="101" t="s">
        <v>114</v>
      </c>
      <c r="J36" s="101">
        <v>1020</v>
      </c>
      <c r="K36" s="106">
        <v>129</v>
      </c>
      <c r="M36" s="101">
        <v>39.459820788530457</v>
      </c>
      <c r="N36" s="101">
        <v>20.918494623655914</v>
      </c>
      <c r="O36" s="101">
        <v>30.189157706093191</v>
      </c>
      <c r="P36" s="164">
        <v>34.810842293906802</v>
      </c>
      <c r="Q36" s="101">
        <v>0</v>
      </c>
      <c r="U36" s="101">
        <v>6.220283529477541E-2</v>
      </c>
    </row>
    <row r="37" spans="1:21" ht="12.6" x14ac:dyDescent="0.25">
      <c r="A37" s="99">
        <v>1</v>
      </c>
      <c r="B37" s="99">
        <v>30</v>
      </c>
      <c r="C37" s="105">
        <v>36.172437275985658</v>
      </c>
      <c r="D37" s="105">
        <v>17.01347670250896</v>
      </c>
      <c r="E37" s="105">
        <v>26.592956989200001</v>
      </c>
      <c r="F37" s="118">
        <v>38.40704301075268</v>
      </c>
      <c r="G37" s="105">
        <v>0</v>
      </c>
      <c r="H37" s="105">
        <v>0.10857990650041272</v>
      </c>
      <c r="I37" s="101" t="s">
        <v>115</v>
      </c>
      <c r="J37" s="101">
        <v>1014</v>
      </c>
      <c r="K37" s="106">
        <v>130</v>
      </c>
      <c r="M37" s="101">
        <v>32.88967741935484</v>
      </c>
      <c r="N37" s="101">
        <v>15.381397849462363</v>
      </c>
      <c r="O37" s="101">
        <v>24.135537634408603</v>
      </c>
      <c r="P37" s="164">
        <v>40.864462365591393</v>
      </c>
      <c r="Q37" s="101">
        <v>0</v>
      </c>
      <c r="U37" s="101">
        <v>1.1911600923608471E-2</v>
      </c>
    </row>
    <row r="38" spans="1:21" ht="12.6" x14ac:dyDescent="0.25">
      <c r="A38" s="99">
        <v>1</v>
      </c>
      <c r="B38" s="99">
        <v>31</v>
      </c>
      <c r="C38" s="105">
        <v>38.739103942652328</v>
      </c>
      <c r="D38" s="105">
        <v>17.713476702508959</v>
      </c>
      <c r="E38" s="105">
        <v>28.226290322499999</v>
      </c>
      <c r="F38" s="118">
        <v>36.773709677419347</v>
      </c>
      <c r="G38" s="105">
        <v>0</v>
      </c>
      <c r="H38" s="105">
        <v>2.7747658277057399E-2</v>
      </c>
      <c r="I38" s="101" t="s">
        <v>116</v>
      </c>
      <c r="J38" s="101">
        <v>1016</v>
      </c>
      <c r="K38" s="106">
        <v>131</v>
      </c>
      <c r="M38" s="101">
        <v>34.367275985663085</v>
      </c>
      <c r="N38" s="101">
        <v>18.604301075268818</v>
      </c>
      <c r="O38" s="101">
        <v>26.485788530465946</v>
      </c>
      <c r="P38" s="164">
        <v>38.514211469534047</v>
      </c>
      <c r="Q38" s="101">
        <v>0</v>
      </c>
      <c r="U38" s="101">
        <v>3.701829218573096E-2</v>
      </c>
    </row>
    <row r="39" spans="1:21" ht="12.6" x14ac:dyDescent="0.25">
      <c r="A39" s="99">
        <v>2</v>
      </c>
      <c r="B39" s="99">
        <v>1</v>
      </c>
      <c r="C39" s="105">
        <v>38.790492610837433</v>
      </c>
      <c r="D39" s="105">
        <v>20.679770114942531</v>
      </c>
      <c r="E39" s="105">
        <v>29.735131362800001</v>
      </c>
      <c r="F39" s="118">
        <v>35.26486863711002</v>
      </c>
      <c r="G39" s="105">
        <v>0</v>
      </c>
      <c r="H39" s="105">
        <v>9.0980475886296416E-2</v>
      </c>
      <c r="I39" s="101" t="s">
        <v>117</v>
      </c>
      <c r="J39" s="101">
        <v>2017</v>
      </c>
      <c r="K39" s="106">
        <v>201</v>
      </c>
      <c r="M39" s="101">
        <v>41.161231527093591</v>
      </c>
      <c r="N39" s="101">
        <v>24.573735632183908</v>
      </c>
      <c r="O39" s="101">
        <v>32.867483579638744</v>
      </c>
      <c r="P39" s="164">
        <v>32.132516420361256</v>
      </c>
      <c r="Q39" s="101">
        <v>0</v>
      </c>
      <c r="U39" s="101">
        <v>0.12285725867691281</v>
      </c>
    </row>
    <row r="40" spans="1:21" ht="12.6" x14ac:dyDescent="0.25">
      <c r="A40" s="99">
        <v>2</v>
      </c>
      <c r="B40" s="99">
        <v>2</v>
      </c>
      <c r="C40" s="105">
        <v>36.557159277504105</v>
      </c>
      <c r="D40" s="105">
        <v>18.379770114942531</v>
      </c>
      <c r="E40" s="105">
        <v>27.468464696200002</v>
      </c>
      <c r="F40" s="118">
        <v>37.531535303776685</v>
      </c>
      <c r="G40" s="105">
        <v>0</v>
      </c>
      <c r="H40" s="105">
        <v>9.7715021633649549E-2</v>
      </c>
      <c r="I40" s="101" t="s">
        <v>118</v>
      </c>
      <c r="J40" s="101">
        <v>2005</v>
      </c>
      <c r="K40" s="106">
        <v>202</v>
      </c>
      <c r="M40" s="101">
        <v>25.022134646962233</v>
      </c>
      <c r="N40" s="101">
        <v>7.3379967159277522</v>
      </c>
      <c r="O40" s="101">
        <v>16.180065681444997</v>
      </c>
      <c r="P40" s="164">
        <v>48.819934318555013</v>
      </c>
      <c r="Q40" s="101">
        <v>0</v>
      </c>
      <c r="U40" s="101">
        <v>1.7175400563362978E-2</v>
      </c>
    </row>
    <row r="41" spans="1:21" ht="12.6" x14ac:dyDescent="0.25">
      <c r="A41" s="99">
        <v>2</v>
      </c>
      <c r="B41" s="99">
        <v>3</v>
      </c>
      <c r="C41" s="105">
        <v>35.457159277504111</v>
      </c>
      <c r="D41" s="105">
        <v>17.046436781609195</v>
      </c>
      <c r="E41" s="105">
        <v>26.251798029500002</v>
      </c>
      <c r="F41" s="118">
        <v>38.748201970443354</v>
      </c>
      <c r="G41" s="105">
        <v>0</v>
      </c>
      <c r="H41" s="105">
        <v>5.2017171425532242E-2</v>
      </c>
      <c r="I41" s="101" t="s">
        <v>119</v>
      </c>
      <c r="J41" s="101">
        <v>2011</v>
      </c>
      <c r="K41" s="106">
        <v>203</v>
      </c>
      <c r="M41" s="101">
        <v>32.904261083743847</v>
      </c>
      <c r="N41" s="101">
        <v>18.996995073891629</v>
      </c>
      <c r="O41" s="101">
        <v>25.950628078817729</v>
      </c>
      <c r="P41" s="164">
        <v>39.049371921182257</v>
      </c>
      <c r="Q41" s="101">
        <v>0</v>
      </c>
      <c r="U41" s="101">
        <v>5.0280641869662919E-2</v>
      </c>
    </row>
    <row r="42" spans="1:21" ht="12.6" x14ac:dyDescent="0.25">
      <c r="A42" s="99">
        <v>2</v>
      </c>
      <c r="B42" s="99">
        <v>4</v>
      </c>
      <c r="C42" s="105">
        <v>34.190492610837431</v>
      </c>
      <c r="D42" s="105">
        <v>15.22977011494253</v>
      </c>
      <c r="E42" s="105">
        <v>24.710131362799999</v>
      </c>
      <c r="F42" s="118">
        <v>40.289868637110018</v>
      </c>
      <c r="G42" s="105">
        <v>0</v>
      </c>
      <c r="H42" s="105">
        <v>4.4221134467152257E-2</v>
      </c>
      <c r="I42" s="101" t="s">
        <v>120</v>
      </c>
      <c r="J42" s="101">
        <v>2019</v>
      </c>
      <c r="K42" s="106">
        <v>204</v>
      </c>
      <c r="M42" s="101">
        <v>43.534408866995065</v>
      </c>
      <c r="N42" s="101">
        <v>25.822848932676525</v>
      </c>
      <c r="O42" s="101">
        <v>34.678628899835786</v>
      </c>
      <c r="P42" s="164">
        <v>30.321371100164207</v>
      </c>
      <c r="Q42" s="101">
        <v>0</v>
      </c>
      <c r="U42" s="101">
        <v>6.9132015774715463E-2</v>
      </c>
    </row>
    <row r="43" spans="1:21" ht="12.6" x14ac:dyDescent="0.25">
      <c r="A43" s="99">
        <v>2</v>
      </c>
      <c r="B43" s="99">
        <v>5</v>
      </c>
      <c r="C43" s="105">
        <v>33.190492610837438</v>
      </c>
      <c r="D43" s="105">
        <v>16.379770114942531</v>
      </c>
      <c r="E43" s="105">
        <v>24.785131362800001</v>
      </c>
      <c r="F43" s="118">
        <v>40.214868637110023</v>
      </c>
      <c r="G43" s="105">
        <v>0</v>
      </c>
      <c r="H43" s="105">
        <v>3.8214462045497707E-2</v>
      </c>
      <c r="I43" s="101" t="s">
        <v>121</v>
      </c>
      <c r="J43" s="101">
        <v>2003</v>
      </c>
      <c r="K43" s="106">
        <v>205</v>
      </c>
      <c r="M43" s="101">
        <v>21.05824302134647</v>
      </c>
      <c r="N43" s="101">
        <v>1.7924302134646954</v>
      </c>
      <c r="O43" s="101">
        <v>11.425336617405582</v>
      </c>
      <c r="P43" s="164">
        <v>53.574663382594416</v>
      </c>
      <c r="Q43" s="101">
        <v>0</v>
      </c>
      <c r="U43" s="101">
        <v>2.6153507886293781E-2</v>
      </c>
    </row>
    <row r="44" spans="1:21" ht="12.6" x14ac:dyDescent="0.25">
      <c r="A44" s="99">
        <v>2</v>
      </c>
      <c r="B44" s="99">
        <v>6</v>
      </c>
      <c r="C44" s="105">
        <v>35.123825944170768</v>
      </c>
      <c r="D44" s="105">
        <v>18.1464367816092</v>
      </c>
      <c r="E44" s="105">
        <v>26.635131362799999</v>
      </c>
      <c r="F44" s="118">
        <v>38.364868637110021</v>
      </c>
      <c r="G44" s="105">
        <v>0</v>
      </c>
      <c r="H44" s="105">
        <v>6.6629787957272396E-2</v>
      </c>
      <c r="I44" s="101" t="s">
        <v>122</v>
      </c>
      <c r="J44" s="101">
        <v>2002</v>
      </c>
      <c r="K44" s="106">
        <v>206</v>
      </c>
      <c r="M44" s="101">
        <v>18.218399014778324</v>
      </c>
      <c r="N44" s="101">
        <v>-2.2343924466338265</v>
      </c>
      <c r="O44" s="101">
        <v>7.9920032840722479</v>
      </c>
      <c r="P44" s="164">
        <v>57.00799671592776</v>
      </c>
      <c r="Q44" s="101">
        <v>0</v>
      </c>
      <c r="U44" s="101">
        <v>9.6403692218937041E-3</v>
      </c>
    </row>
    <row r="45" spans="1:21" ht="12.6" x14ac:dyDescent="0.25">
      <c r="A45" s="99">
        <v>2</v>
      </c>
      <c r="B45" s="99">
        <v>7</v>
      </c>
      <c r="C45" s="105">
        <v>39.057159277504098</v>
      </c>
      <c r="D45" s="105">
        <v>19.713103448275866</v>
      </c>
      <c r="E45" s="105">
        <v>29.385131362799999</v>
      </c>
      <c r="F45" s="118">
        <v>35.614868637110021</v>
      </c>
      <c r="G45" s="105">
        <v>0</v>
      </c>
      <c r="H45" s="105">
        <v>6.322575343341004E-2</v>
      </c>
      <c r="I45" s="101" t="s">
        <v>123</v>
      </c>
      <c r="J45" s="101">
        <v>2001</v>
      </c>
      <c r="K45" s="106">
        <v>207</v>
      </c>
      <c r="M45" s="101">
        <v>10.518456486042693</v>
      </c>
      <c r="N45" s="101">
        <v>-7.0032348111658473</v>
      </c>
      <c r="O45" s="101">
        <v>1.7576108374384234</v>
      </c>
      <c r="P45" s="164">
        <v>63.242389162561587</v>
      </c>
      <c r="Q45" s="101">
        <v>0</v>
      </c>
      <c r="U45" s="101">
        <v>4.9386754770478568E-2</v>
      </c>
    </row>
    <row r="46" spans="1:21" ht="12.6" x14ac:dyDescent="0.25">
      <c r="A46" s="99">
        <v>2</v>
      </c>
      <c r="B46" s="99">
        <v>8</v>
      </c>
      <c r="C46" s="105">
        <v>37.123825944170775</v>
      </c>
      <c r="D46" s="105">
        <v>19.07977011494253</v>
      </c>
      <c r="E46" s="105">
        <v>28.101798029499999</v>
      </c>
      <c r="F46" s="118">
        <v>36.898201970443353</v>
      </c>
      <c r="G46" s="105">
        <v>0</v>
      </c>
      <c r="H46" s="105">
        <v>2.0249920705419748E-2</v>
      </c>
      <c r="I46" s="101" t="s">
        <v>124</v>
      </c>
      <c r="J46" s="101">
        <v>2006</v>
      </c>
      <c r="K46" s="106">
        <v>208</v>
      </c>
      <c r="M46" s="101">
        <v>26.893078817733986</v>
      </c>
      <c r="N46" s="101">
        <v>9.3503448275862091</v>
      </c>
      <c r="O46" s="101">
        <v>18.1217118226601</v>
      </c>
      <c r="P46" s="164">
        <v>46.878288177339911</v>
      </c>
      <c r="Q46" s="101">
        <v>0</v>
      </c>
      <c r="U46" s="101">
        <v>3.7040548620522813E-2</v>
      </c>
    </row>
    <row r="47" spans="1:21" ht="12.6" x14ac:dyDescent="0.25">
      <c r="A47" s="99">
        <v>2</v>
      </c>
      <c r="B47" s="99">
        <v>9</v>
      </c>
      <c r="C47" s="105">
        <v>36.523825944170767</v>
      </c>
      <c r="D47" s="105">
        <v>18.279770114942533</v>
      </c>
      <c r="E47" s="105">
        <v>27.4017980295</v>
      </c>
      <c r="F47" s="118">
        <v>37.598201970443355</v>
      </c>
      <c r="G47" s="105">
        <v>0</v>
      </c>
      <c r="H47" s="105">
        <v>7.0488645901484848E-2</v>
      </c>
      <c r="I47" s="101" t="s">
        <v>125</v>
      </c>
      <c r="J47" s="101">
        <v>2014</v>
      </c>
      <c r="K47" s="106">
        <v>209</v>
      </c>
      <c r="M47" s="101">
        <v>37.155114942528733</v>
      </c>
      <c r="N47" s="101">
        <v>21.597093596059114</v>
      </c>
      <c r="O47" s="101">
        <v>29.376104269293929</v>
      </c>
      <c r="P47" s="164">
        <v>35.623895730706067</v>
      </c>
      <c r="Q47" s="101">
        <v>0</v>
      </c>
      <c r="U47" s="101">
        <v>0.15400490752401283</v>
      </c>
    </row>
    <row r="48" spans="1:21" ht="12.6" x14ac:dyDescent="0.25">
      <c r="A48" s="99">
        <v>2</v>
      </c>
      <c r="B48" s="99">
        <v>10</v>
      </c>
      <c r="C48" s="105">
        <v>37.990492610837435</v>
      </c>
      <c r="D48" s="105">
        <v>18.746436781609198</v>
      </c>
      <c r="E48" s="105">
        <v>28.3684646962</v>
      </c>
      <c r="F48" s="118">
        <v>36.631535303776687</v>
      </c>
      <c r="G48" s="105">
        <v>0</v>
      </c>
      <c r="H48" s="105">
        <v>2.7449755221852938E-2</v>
      </c>
      <c r="I48" s="101" t="s">
        <v>126</v>
      </c>
      <c r="J48" s="101">
        <v>2008</v>
      </c>
      <c r="K48" s="106">
        <v>210</v>
      </c>
      <c r="M48" s="101">
        <v>31.408448275862074</v>
      </c>
      <c r="N48" s="101">
        <v>12.802660098522171</v>
      </c>
      <c r="O48" s="101">
        <v>22.105554187192112</v>
      </c>
      <c r="P48" s="164">
        <v>42.894445812807881</v>
      </c>
      <c r="Q48" s="101">
        <v>0</v>
      </c>
      <c r="U48" s="101">
        <v>4.2959207246953006E-2</v>
      </c>
    </row>
    <row r="49" spans="1:21" ht="12.6" x14ac:dyDescent="0.25">
      <c r="A49" s="99">
        <v>2</v>
      </c>
      <c r="B49" s="99">
        <v>11</v>
      </c>
      <c r="C49" s="105">
        <v>36.090492610837437</v>
      </c>
      <c r="D49" s="105">
        <v>15.97977011494253</v>
      </c>
      <c r="E49" s="105">
        <v>26.035131362800001</v>
      </c>
      <c r="F49" s="118">
        <v>38.964868637110023</v>
      </c>
      <c r="G49" s="105">
        <v>0</v>
      </c>
      <c r="H49" s="105">
        <v>9.1172018112586184E-2</v>
      </c>
      <c r="I49" s="101" t="s">
        <v>127</v>
      </c>
      <c r="J49" s="101">
        <v>2004</v>
      </c>
      <c r="K49" s="106">
        <v>211</v>
      </c>
      <c r="M49" s="101">
        <v>23.202364532019704</v>
      </c>
      <c r="N49" s="101">
        <v>5.2673399014778317</v>
      </c>
      <c r="O49" s="101">
        <v>14.234852216748772</v>
      </c>
      <c r="P49" s="164">
        <v>50.76514778325123</v>
      </c>
      <c r="Q49" s="101">
        <v>0</v>
      </c>
      <c r="U49" s="101">
        <v>9.3838199427637325E-2</v>
      </c>
    </row>
    <row r="50" spans="1:21" ht="12.6" x14ac:dyDescent="0.25">
      <c r="A50" s="99">
        <v>2</v>
      </c>
      <c r="B50" s="99">
        <v>12</v>
      </c>
      <c r="C50" s="105">
        <v>34.1571592775041</v>
      </c>
      <c r="D50" s="105">
        <v>15.613103448275863</v>
      </c>
      <c r="E50" s="105">
        <v>24.885131362799999</v>
      </c>
      <c r="F50" s="118">
        <v>40.114868637110021</v>
      </c>
      <c r="G50" s="105">
        <v>0</v>
      </c>
      <c r="H50" s="105">
        <v>5.6830163643687689E-2</v>
      </c>
      <c r="I50" s="101" t="s">
        <v>128</v>
      </c>
      <c r="J50" s="101">
        <v>2009</v>
      </c>
      <c r="K50" s="106">
        <v>212</v>
      </c>
      <c r="M50" s="101">
        <v>32.435911330049265</v>
      </c>
      <c r="N50" s="101">
        <v>14.545985221674878</v>
      </c>
      <c r="O50" s="101">
        <v>23.490948275862067</v>
      </c>
      <c r="P50" s="164">
        <v>41.50905172413794</v>
      </c>
      <c r="Q50" s="101">
        <v>0</v>
      </c>
      <c r="U50" s="101">
        <v>4.4348699734113303E-2</v>
      </c>
    </row>
    <row r="51" spans="1:21" ht="12.6" x14ac:dyDescent="0.25">
      <c r="A51" s="99">
        <v>2</v>
      </c>
      <c r="B51" s="99">
        <v>13</v>
      </c>
      <c r="C51" s="105">
        <v>38.023825944170767</v>
      </c>
      <c r="D51" s="105">
        <v>19.113103448275865</v>
      </c>
      <c r="E51" s="105">
        <v>28.5684646962</v>
      </c>
      <c r="F51" s="118">
        <v>36.431535303776691</v>
      </c>
      <c r="G51" s="105">
        <v>0</v>
      </c>
      <c r="H51" s="105">
        <v>4.8656718309319259E-2</v>
      </c>
      <c r="I51" s="101" t="s">
        <v>129</v>
      </c>
      <c r="J51" s="101">
        <v>2007</v>
      </c>
      <c r="K51" s="106">
        <v>213</v>
      </c>
      <c r="M51" s="101">
        <v>30.638825944170772</v>
      </c>
      <c r="N51" s="101">
        <v>9.6026847290640394</v>
      </c>
      <c r="O51" s="101">
        <v>20.12075533661741</v>
      </c>
      <c r="P51" s="164">
        <v>44.8792446633826</v>
      </c>
      <c r="Q51" s="101">
        <v>0</v>
      </c>
      <c r="U51" s="101">
        <v>1.9715827853656106E-2</v>
      </c>
    </row>
    <row r="52" spans="1:21" ht="12.6" x14ac:dyDescent="0.25">
      <c r="A52" s="99">
        <v>2</v>
      </c>
      <c r="B52" s="99">
        <v>14</v>
      </c>
      <c r="C52" s="105">
        <v>39.890492610837434</v>
      </c>
      <c r="D52" s="105">
        <v>21.746436781609194</v>
      </c>
      <c r="E52" s="105">
        <v>30.8184646962</v>
      </c>
      <c r="F52" s="118">
        <v>34.181535303776691</v>
      </c>
      <c r="G52" s="105">
        <v>0</v>
      </c>
      <c r="H52" s="105">
        <v>3.8917835221169886E-2</v>
      </c>
      <c r="I52" s="101" t="s">
        <v>130</v>
      </c>
      <c r="J52" s="101">
        <v>2015</v>
      </c>
      <c r="K52" s="106">
        <v>214</v>
      </c>
      <c r="M52" s="101">
        <v>37.510870279146133</v>
      </c>
      <c r="N52" s="101">
        <v>23.568522167487686</v>
      </c>
      <c r="O52" s="101">
        <v>30.539696223316909</v>
      </c>
      <c r="P52" s="164">
        <v>34.460303776683091</v>
      </c>
      <c r="Q52" s="101">
        <v>0</v>
      </c>
      <c r="U52" s="101">
        <v>5.8015358594583288E-2</v>
      </c>
    </row>
    <row r="53" spans="1:21" ht="12.6" x14ac:dyDescent="0.25">
      <c r="A53" s="99">
        <v>2</v>
      </c>
      <c r="B53" s="99">
        <v>15</v>
      </c>
      <c r="C53" s="105">
        <v>36.857159277504103</v>
      </c>
      <c r="D53" s="105">
        <v>20.746436781609194</v>
      </c>
      <c r="E53" s="105">
        <v>28.801798029499999</v>
      </c>
      <c r="F53" s="118">
        <v>36.198201970443357</v>
      </c>
      <c r="G53" s="105">
        <v>0</v>
      </c>
      <c r="H53" s="105">
        <v>5.301214628255687E-2</v>
      </c>
      <c r="I53" s="101" t="s">
        <v>131</v>
      </c>
      <c r="J53" s="101">
        <v>2025</v>
      </c>
      <c r="K53" s="106">
        <v>215</v>
      </c>
      <c r="M53" s="101">
        <v>54.352224958949108</v>
      </c>
      <c r="N53" s="101">
        <v>31.63220853858785</v>
      </c>
      <c r="O53" s="101">
        <v>42.992216748768485</v>
      </c>
      <c r="P53" s="164">
        <v>22.007783251231526</v>
      </c>
      <c r="Q53" s="101">
        <v>0</v>
      </c>
      <c r="U53" s="101">
        <v>9.1701853183288648E-2</v>
      </c>
    </row>
    <row r="54" spans="1:21" ht="12.6" x14ac:dyDescent="0.25">
      <c r="A54" s="99">
        <v>2</v>
      </c>
      <c r="B54" s="99">
        <v>16</v>
      </c>
      <c r="C54" s="105">
        <v>35.657159277504107</v>
      </c>
      <c r="D54" s="105">
        <v>17.179770114942531</v>
      </c>
      <c r="E54" s="105">
        <v>26.418464696200001</v>
      </c>
      <c r="F54" s="118">
        <v>38.58153530377669</v>
      </c>
      <c r="G54" s="105">
        <v>0</v>
      </c>
      <c r="H54" s="105">
        <v>4.3455258207756947E-2</v>
      </c>
      <c r="I54" s="101" t="s">
        <v>132</v>
      </c>
      <c r="J54" s="101">
        <v>2023</v>
      </c>
      <c r="K54" s="106">
        <v>216</v>
      </c>
      <c r="M54" s="101">
        <v>49.625270935960586</v>
      </c>
      <c r="N54" s="101">
        <v>30.447504105090314</v>
      </c>
      <c r="O54" s="101">
        <v>40.036387520525444</v>
      </c>
      <c r="P54" s="164">
        <v>24.963612479474556</v>
      </c>
      <c r="Q54" s="101">
        <v>0</v>
      </c>
      <c r="U54" s="101">
        <v>0.14283464814455757</v>
      </c>
    </row>
    <row r="55" spans="1:21" ht="12.6" x14ac:dyDescent="0.25">
      <c r="A55" s="99">
        <v>2</v>
      </c>
      <c r="B55" s="99">
        <v>17</v>
      </c>
      <c r="C55" s="105">
        <v>37.590492610837437</v>
      </c>
      <c r="D55" s="105">
        <v>19.346436781609199</v>
      </c>
      <c r="E55" s="105">
        <v>28.468464696200002</v>
      </c>
      <c r="F55" s="118">
        <v>36.531535303776685</v>
      </c>
      <c r="G55" s="105">
        <v>0</v>
      </c>
      <c r="H55" s="105">
        <v>5.5865256150282837E-2</v>
      </c>
      <c r="I55" s="101" t="s">
        <v>133</v>
      </c>
      <c r="J55" s="101">
        <v>2013</v>
      </c>
      <c r="K55" s="106">
        <v>217</v>
      </c>
      <c r="M55" s="101">
        <v>34.845402298850573</v>
      </c>
      <c r="N55" s="101">
        <v>21.624729064039411</v>
      </c>
      <c r="O55" s="101">
        <v>28.23506568144499</v>
      </c>
      <c r="P55" s="164">
        <v>36.764934318555007</v>
      </c>
      <c r="Q55" s="101">
        <v>0</v>
      </c>
      <c r="U55" s="101">
        <v>0.15614995571581866</v>
      </c>
    </row>
    <row r="56" spans="1:21" ht="12.6" x14ac:dyDescent="0.25">
      <c r="A56" s="99">
        <v>2</v>
      </c>
      <c r="B56" s="99">
        <v>18</v>
      </c>
      <c r="C56" s="105">
        <v>41.490492610837435</v>
      </c>
      <c r="D56" s="105">
        <v>22.213103448275866</v>
      </c>
      <c r="E56" s="105">
        <v>31.851798029499999</v>
      </c>
      <c r="F56" s="118">
        <v>33.148201970443353</v>
      </c>
      <c r="G56" s="105">
        <v>0</v>
      </c>
      <c r="H56" s="105">
        <v>9.7108321287814589E-2</v>
      </c>
      <c r="I56" s="101" t="s">
        <v>134</v>
      </c>
      <c r="J56" s="101">
        <v>2020</v>
      </c>
      <c r="K56" s="106">
        <v>218</v>
      </c>
      <c r="M56" s="101">
        <v>46.374975369458134</v>
      </c>
      <c r="N56" s="101">
        <v>25.765804597701155</v>
      </c>
      <c r="O56" s="101">
        <v>36.070389983579631</v>
      </c>
      <c r="P56" s="164">
        <v>28.929610016420369</v>
      </c>
      <c r="Q56" s="101">
        <v>0</v>
      </c>
      <c r="U56" s="101">
        <v>0.15688384189543475</v>
      </c>
    </row>
    <row r="57" spans="1:21" ht="12.6" x14ac:dyDescent="0.25">
      <c r="A57" s="99">
        <v>2</v>
      </c>
      <c r="B57" s="99">
        <v>19</v>
      </c>
      <c r="C57" s="105">
        <v>42.257159277504101</v>
      </c>
      <c r="D57" s="105">
        <v>22.479770114942532</v>
      </c>
      <c r="E57" s="105">
        <v>32.3684646962</v>
      </c>
      <c r="F57" s="118">
        <v>32.631535303776687</v>
      </c>
      <c r="G57" s="105">
        <v>0</v>
      </c>
      <c r="H57" s="105">
        <v>8.8161732110144844E-2</v>
      </c>
      <c r="I57" s="101" t="s">
        <v>135</v>
      </c>
      <c r="J57" s="101">
        <v>2024</v>
      </c>
      <c r="K57" s="106">
        <v>219</v>
      </c>
      <c r="M57" s="101">
        <v>51.395328407224966</v>
      </c>
      <c r="N57" s="101">
        <v>31.672142857142862</v>
      </c>
      <c r="O57" s="101">
        <v>41.53373563218392</v>
      </c>
      <c r="P57" s="164">
        <v>23.466264367816102</v>
      </c>
      <c r="Q57" s="101">
        <v>0</v>
      </c>
      <c r="U57" s="101">
        <v>3.2618492497991057E-2</v>
      </c>
    </row>
    <row r="58" spans="1:21" ht="12.6" x14ac:dyDescent="0.25">
      <c r="A58" s="99">
        <v>2</v>
      </c>
      <c r="B58" s="99">
        <v>20</v>
      </c>
      <c r="C58" s="105">
        <v>42.823825944170764</v>
      </c>
      <c r="D58" s="105">
        <v>25.546436781609195</v>
      </c>
      <c r="E58" s="105">
        <v>34.1851313628</v>
      </c>
      <c r="F58" s="118">
        <v>30.81486863711002</v>
      </c>
      <c r="G58" s="105">
        <v>0</v>
      </c>
      <c r="H58" s="105">
        <v>5.9620761178633339E-2</v>
      </c>
      <c r="I58" s="101" t="s">
        <v>136</v>
      </c>
      <c r="J58" s="101">
        <v>2028</v>
      </c>
      <c r="K58" s="106">
        <v>220</v>
      </c>
      <c r="M58" s="101">
        <v>65.485270935960585</v>
      </c>
      <c r="N58" s="101">
        <v>42.023497536945804</v>
      </c>
      <c r="O58" s="101">
        <v>53.754384236453227</v>
      </c>
      <c r="P58" s="164">
        <v>11.245615763546798</v>
      </c>
      <c r="Q58" s="101">
        <v>0</v>
      </c>
      <c r="U58" s="101">
        <v>7.6626174184043286E-2</v>
      </c>
    </row>
    <row r="59" spans="1:21" ht="12.6" x14ac:dyDescent="0.25">
      <c r="A59" s="99">
        <v>2</v>
      </c>
      <c r="B59" s="99">
        <v>21</v>
      </c>
      <c r="C59" s="105">
        <v>43.390492610837434</v>
      </c>
      <c r="D59" s="105">
        <v>23.813103448275864</v>
      </c>
      <c r="E59" s="105">
        <v>33.601798029500003</v>
      </c>
      <c r="F59" s="118">
        <v>31.398201970443356</v>
      </c>
      <c r="G59" s="105">
        <v>0</v>
      </c>
      <c r="H59" s="105">
        <v>0.1352365868780176</v>
      </c>
      <c r="I59" s="101" t="s">
        <v>137</v>
      </c>
      <c r="J59" s="101">
        <v>2012</v>
      </c>
      <c r="K59" s="106">
        <v>221</v>
      </c>
      <c r="M59" s="101">
        <v>35.282807881773401</v>
      </c>
      <c r="N59" s="101">
        <v>18.985172413793105</v>
      </c>
      <c r="O59" s="101">
        <v>27.133990147783248</v>
      </c>
      <c r="P59" s="164">
        <v>37.866009852216749</v>
      </c>
      <c r="Q59" s="101">
        <v>0</v>
      </c>
      <c r="U59" s="101">
        <v>3.1605889621835762E-2</v>
      </c>
    </row>
    <row r="60" spans="1:21" x14ac:dyDescent="0.2">
      <c r="A60" s="99">
        <v>2</v>
      </c>
      <c r="B60" s="99">
        <v>22</v>
      </c>
      <c r="C60" s="105">
        <v>41.557159277504098</v>
      </c>
      <c r="D60" s="105">
        <v>24.413103448275866</v>
      </c>
      <c r="E60" s="105">
        <v>32.985131362799997</v>
      </c>
      <c r="F60" s="118">
        <v>32.01486863711002</v>
      </c>
      <c r="G60" s="105">
        <v>0</v>
      </c>
      <c r="H60" s="105">
        <v>9.5737848566520942E-2</v>
      </c>
      <c r="I60" s="101" t="s">
        <v>138</v>
      </c>
      <c r="J60" s="101">
        <v>2010</v>
      </c>
      <c r="K60" s="106">
        <v>222</v>
      </c>
      <c r="M60" s="101">
        <v>32.831346469622332</v>
      </c>
      <c r="N60" s="101">
        <v>16.813481116584565</v>
      </c>
      <c r="O60" s="101">
        <v>24.822413793103443</v>
      </c>
      <c r="P60" s="164">
        <v>40.177586206896557</v>
      </c>
      <c r="Q60" s="101">
        <v>0</v>
      </c>
      <c r="U60" s="101">
        <v>4.4518909918395917E-2</v>
      </c>
    </row>
    <row r="61" spans="1:21" x14ac:dyDescent="0.2">
      <c r="A61" s="99">
        <v>2</v>
      </c>
      <c r="B61" s="99">
        <v>23</v>
      </c>
      <c r="C61" s="105">
        <v>39.757159277504101</v>
      </c>
      <c r="D61" s="105">
        <v>21.846436781609199</v>
      </c>
      <c r="E61" s="105">
        <v>30.801798029499999</v>
      </c>
      <c r="F61" s="118">
        <v>34.198201970443357</v>
      </c>
      <c r="G61" s="105">
        <v>0</v>
      </c>
      <c r="H61" s="105">
        <v>3.605635995005832E-2</v>
      </c>
      <c r="I61" s="101" t="s">
        <v>139</v>
      </c>
      <c r="J61" s="101">
        <v>2016</v>
      </c>
      <c r="K61" s="106">
        <v>223</v>
      </c>
      <c r="M61" s="101">
        <v>40.753752052545153</v>
      </c>
      <c r="N61" s="101">
        <v>22.922126436781607</v>
      </c>
      <c r="O61" s="101">
        <v>31.837939244663389</v>
      </c>
      <c r="P61" s="164">
        <v>33.162060755336611</v>
      </c>
      <c r="Q61" s="101">
        <v>0</v>
      </c>
      <c r="U61" s="101">
        <v>6.8945165414806706E-2</v>
      </c>
    </row>
    <row r="62" spans="1:21" x14ac:dyDescent="0.2">
      <c r="A62" s="99">
        <v>2</v>
      </c>
      <c r="B62" s="99">
        <v>24</v>
      </c>
      <c r="C62" s="105">
        <v>40.023825944170767</v>
      </c>
      <c r="D62" s="105">
        <v>20.213103448275866</v>
      </c>
      <c r="E62" s="105">
        <v>30.1184646962</v>
      </c>
      <c r="F62" s="118">
        <v>34.881535303776687</v>
      </c>
      <c r="G62" s="105">
        <v>0</v>
      </c>
      <c r="H62" s="105">
        <v>7.1543694605942329E-2</v>
      </c>
      <c r="I62" s="101" t="s">
        <v>140</v>
      </c>
      <c r="J62" s="101">
        <v>2021</v>
      </c>
      <c r="K62" s="106">
        <v>224</v>
      </c>
      <c r="M62" s="101">
        <v>47.369589490968799</v>
      </c>
      <c r="N62" s="101">
        <v>27.140747126436782</v>
      </c>
      <c r="O62" s="101">
        <v>37.255168308702793</v>
      </c>
      <c r="P62" s="164">
        <v>27.744831691297215</v>
      </c>
      <c r="Q62" s="101">
        <v>0</v>
      </c>
      <c r="U62" s="101">
        <v>1.8553128288272179E-2</v>
      </c>
    </row>
    <row r="63" spans="1:21" x14ac:dyDescent="0.2">
      <c r="A63" s="99">
        <v>2</v>
      </c>
      <c r="B63" s="99">
        <v>25</v>
      </c>
      <c r="C63" s="105">
        <v>42.190492610837438</v>
      </c>
      <c r="D63" s="105">
        <v>21.946436781609197</v>
      </c>
      <c r="E63" s="105">
        <v>32.068464696200003</v>
      </c>
      <c r="F63" s="118">
        <v>32.931535303776691</v>
      </c>
      <c r="G63" s="105">
        <v>0</v>
      </c>
      <c r="H63" s="105">
        <v>0.16022485073017315</v>
      </c>
      <c r="I63" s="101" t="s">
        <v>141</v>
      </c>
      <c r="J63" s="101">
        <v>2018</v>
      </c>
      <c r="K63" s="106">
        <v>225</v>
      </c>
      <c r="M63" s="101">
        <v>41.882553366174058</v>
      </c>
      <c r="N63" s="101">
        <v>25.642175697865348</v>
      </c>
      <c r="O63" s="101">
        <v>33.762364532019703</v>
      </c>
      <c r="P63" s="164">
        <v>31.237635467980297</v>
      </c>
      <c r="Q63" s="101">
        <v>0</v>
      </c>
      <c r="U63" s="101">
        <v>6.1055711428051856E-2</v>
      </c>
    </row>
    <row r="64" spans="1:21" x14ac:dyDescent="0.2">
      <c r="A64" s="99">
        <v>2</v>
      </c>
      <c r="B64" s="99">
        <v>26</v>
      </c>
      <c r="C64" s="105">
        <v>41.990492610837443</v>
      </c>
      <c r="D64" s="105">
        <v>22.313103448275861</v>
      </c>
      <c r="E64" s="105">
        <v>32.1517980295</v>
      </c>
      <c r="F64" s="118">
        <v>32.848201970443355</v>
      </c>
      <c r="G64" s="105">
        <v>0</v>
      </c>
      <c r="H64" s="105">
        <v>7.9104360501161874E-2</v>
      </c>
      <c r="I64" s="101" t="s">
        <v>142</v>
      </c>
      <c r="J64" s="101">
        <v>2022</v>
      </c>
      <c r="K64" s="106">
        <v>226</v>
      </c>
      <c r="M64" s="101">
        <v>48.654031198686383</v>
      </c>
      <c r="N64" s="101">
        <v>28.691617405582925</v>
      </c>
      <c r="O64" s="101">
        <v>38.67282430213465</v>
      </c>
      <c r="P64" s="164">
        <v>26.327175697865357</v>
      </c>
      <c r="Q64" s="101">
        <v>0</v>
      </c>
      <c r="U64" s="101">
        <v>0.11215753542408777</v>
      </c>
    </row>
    <row r="65" spans="1:21" x14ac:dyDescent="0.2">
      <c r="A65" s="99">
        <v>2</v>
      </c>
      <c r="B65" s="99">
        <v>27</v>
      </c>
      <c r="C65" s="105">
        <v>40.590492610837437</v>
      </c>
      <c r="D65" s="105">
        <v>20.379770114942531</v>
      </c>
      <c r="E65" s="105">
        <v>30.485131362800001</v>
      </c>
      <c r="F65" s="118">
        <v>34.51486863711002</v>
      </c>
      <c r="G65" s="105">
        <v>0</v>
      </c>
      <c r="H65" s="105">
        <v>9.654014744315971E-2</v>
      </c>
      <c r="I65" s="101" t="s">
        <v>143</v>
      </c>
      <c r="J65" s="101">
        <v>2026</v>
      </c>
      <c r="K65" s="106">
        <v>227</v>
      </c>
      <c r="M65" s="101">
        <v>56.71334975369458</v>
      </c>
      <c r="N65" s="101">
        <v>33.652660098522169</v>
      </c>
      <c r="O65" s="101">
        <v>45.183004926108374</v>
      </c>
      <c r="P65" s="164">
        <v>19.816995073891629</v>
      </c>
      <c r="Q65" s="101">
        <v>0</v>
      </c>
      <c r="U65" s="101">
        <v>9.1487259715670219E-2</v>
      </c>
    </row>
    <row r="66" spans="1:21" x14ac:dyDescent="0.2">
      <c r="A66" s="99">
        <v>2</v>
      </c>
      <c r="B66" s="99">
        <v>28</v>
      </c>
      <c r="C66" s="105">
        <v>40.290492610837433</v>
      </c>
      <c r="D66" s="105">
        <v>21.013103448275864</v>
      </c>
      <c r="E66" s="105">
        <v>30.6517980295</v>
      </c>
      <c r="F66" s="118">
        <v>34.348201970443355</v>
      </c>
      <c r="G66" s="105">
        <v>0</v>
      </c>
      <c r="H66" s="105">
        <v>3.5591745104339378E-2</v>
      </c>
      <c r="I66" s="101" t="s">
        <v>144</v>
      </c>
      <c r="J66" s="101">
        <v>2027</v>
      </c>
      <c r="K66" s="106">
        <v>228</v>
      </c>
      <c r="M66" s="101">
        <v>61.406141215106722</v>
      </c>
      <c r="N66" s="101">
        <v>34.548686371100167</v>
      </c>
      <c r="O66" s="101">
        <v>47.977413793103459</v>
      </c>
      <c r="P66" s="164">
        <v>17.022586206896555</v>
      </c>
      <c r="Q66" s="101">
        <v>0</v>
      </c>
      <c r="U66" s="101">
        <v>3.4340669763840495E-2</v>
      </c>
    </row>
    <row r="67" spans="1:21" x14ac:dyDescent="0.2">
      <c r="A67" s="99">
        <v>3</v>
      </c>
      <c r="B67" s="99">
        <v>1</v>
      </c>
      <c r="C67" s="105">
        <v>42.817031269311578</v>
      </c>
      <c r="D67" s="105">
        <v>23.096508466197008</v>
      </c>
      <c r="E67" s="105">
        <v>32.956769867699997</v>
      </c>
      <c r="F67" s="118">
        <v>32.043230132245704</v>
      </c>
      <c r="G67" s="105">
        <v>0</v>
      </c>
      <c r="H67" s="105">
        <v>4.7837552837460912E-2</v>
      </c>
      <c r="I67" s="101" t="s">
        <v>145</v>
      </c>
      <c r="J67" s="101">
        <v>3029</v>
      </c>
      <c r="K67" s="106">
        <v>301</v>
      </c>
      <c r="M67" s="101">
        <v>71.507025089605747</v>
      </c>
      <c r="N67" s="101">
        <v>45.80046594982079</v>
      </c>
      <c r="O67" s="101">
        <v>58.653745519713269</v>
      </c>
      <c r="P67" s="164">
        <v>6.3462544802867393</v>
      </c>
      <c r="Q67" s="101">
        <v>0</v>
      </c>
      <c r="U67" s="101">
        <v>5.8849955697324124E-2</v>
      </c>
    </row>
    <row r="68" spans="1:21" x14ac:dyDescent="0.2">
      <c r="A68" s="99">
        <v>3</v>
      </c>
      <c r="B68" s="99">
        <v>2</v>
      </c>
      <c r="C68" s="105">
        <v>44.551612903225802</v>
      </c>
      <c r="D68" s="105">
        <v>23.993225806451612</v>
      </c>
      <c r="E68" s="105">
        <v>34.2724193548</v>
      </c>
      <c r="F68" s="118">
        <v>30.727580645161289</v>
      </c>
      <c r="G68" s="105">
        <v>0</v>
      </c>
      <c r="H68" s="105">
        <v>7.0998899960966144E-2</v>
      </c>
      <c r="I68" s="101" t="s">
        <v>146</v>
      </c>
      <c r="J68" s="101">
        <v>3013</v>
      </c>
      <c r="K68" s="106">
        <v>302</v>
      </c>
      <c r="M68" s="101">
        <v>47.351827956989254</v>
      </c>
      <c r="N68" s="101">
        <v>28.010824372759849</v>
      </c>
      <c r="O68" s="101">
        <v>37.681326164874555</v>
      </c>
      <c r="P68" s="164">
        <v>27.318673835125448</v>
      </c>
      <c r="Q68" s="101">
        <v>0</v>
      </c>
      <c r="U68" s="101">
        <v>9.4482444465627119E-2</v>
      </c>
    </row>
    <row r="69" spans="1:21" x14ac:dyDescent="0.2">
      <c r="A69" s="99">
        <v>3</v>
      </c>
      <c r="B69" s="99">
        <v>3</v>
      </c>
      <c r="C69" s="105">
        <v>41.607168458781366</v>
      </c>
      <c r="D69" s="105">
        <v>21.97100358422939</v>
      </c>
      <c r="E69" s="105">
        <v>31.789086021500001</v>
      </c>
      <c r="F69" s="118">
        <v>33.210913978494624</v>
      </c>
      <c r="G69" s="105">
        <v>0</v>
      </c>
      <c r="H69" s="105">
        <v>1.3478177453758662E-2</v>
      </c>
      <c r="I69" s="101" t="s">
        <v>147</v>
      </c>
      <c r="J69" s="101">
        <v>3015</v>
      </c>
      <c r="K69" s="106">
        <v>303</v>
      </c>
      <c r="M69" s="101">
        <v>48.857881596835988</v>
      </c>
      <c r="N69" s="101">
        <v>29.900985045111852</v>
      </c>
      <c r="O69" s="101">
        <v>39.379433320973924</v>
      </c>
      <c r="P69" s="164">
        <v>25.620566679026073</v>
      </c>
      <c r="Q69" s="101">
        <v>0</v>
      </c>
      <c r="U69" s="101">
        <v>6.9640556499818623E-2</v>
      </c>
    </row>
    <row r="70" spans="1:21" x14ac:dyDescent="0.2">
      <c r="A70" s="99">
        <v>3</v>
      </c>
      <c r="B70" s="99">
        <v>4</v>
      </c>
      <c r="C70" s="105">
        <v>43.451612903225808</v>
      </c>
      <c r="D70" s="105">
        <v>22.271003584229391</v>
      </c>
      <c r="E70" s="105">
        <v>32.861308243700002</v>
      </c>
      <c r="F70" s="118">
        <v>32.138691756272401</v>
      </c>
      <c r="G70" s="105">
        <v>0</v>
      </c>
      <c r="H70" s="105">
        <v>4.7871084073608995E-2</v>
      </c>
      <c r="I70" s="101" t="s">
        <v>148</v>
      </c>
      <c r="J70" s="101">
        <v>3028</v>
      </c>
      <c r="K70" s="106">
        <v>304</v>
      </c>
      <c r="M70" s="101">
        <v>69.352186379928327</v>
      </c>
      <c r="N70" s="101">
        <v>42.60455197132616</v>
      </c>
      <c r="O70" s="101">
        <v>55.978369175627236</v>
      </c>
      <c r="P70" s="164">
        <v>9.0216308243727621</v>
      </c>
      <c r="Q70" s="101">
        <v>0</v>
      </c>
      <c r="U70" s="101">
        <v>0.18779866138433859</v>
      </c>
    </row>
    <row r="71" spans="1:21" x14ac:dyDescent="0.2">
      <c r="A71" s="99">
        <v>3</v>
      </c>
      <c r="B71" s="99">
        <v>5</v>
      </c>
      <c r="C71" s="105">
        <v>44.434946236559135</v>
      </c>
      <c r="D71" s="105">
        <v>23.404336917562723</v>
      </c>
      <c r="E71" s="105">
        <v>33.919641577</v>
      </c>
      <c r="F71" s="118">
        <v>31.080358422939067</v>
      </c>
      <c r="G71" s="105">
        <v>0</v>
      </c>
      <c r="H71" s="105">
        <v>3.1693108220083872E-2</v>
      </c>
      <c r="I71" s="101" t="s">
        <v>149</v>
      </c>
      <c r="J71" s="101">
        <v>3031</v>
      </c>
      <c r="K71" s="106">
        <v>305</v>
      </c>
      <c r="M71" s="101">
        <v>76.006810035842321</v>
      </c>
      <c r="N71" s="101">
        <v>56.336451612903232</v>
      </c>
      <c r="O71" s="101">
        <v>66.171630824372784</v>
      </c>
      <c r="P71" s="164">
        <v>0.40121863799283164</v>
      </c>
      <c r="Q71" s="101">
        <v>1.5728494623655911</v>
      </c>
      <c r="U71" s="101">
        <v>0.11557866729690235</v>
      </c>
    </row>
    <row r="72" spans="1:21" x14ac:dyDescent="0.2">
      <c r="A72" s="99">
        <v>3</v>
      </c>
      <c r="B72" s="99">
        <v>6</v>
      </c>
      <c r="C72" s="105">
        <v>45.534946236559136</v>
      </c>
      <c r="D72" s="105">
        <v>26.315448028673831</v>
      </c>
      <c r="E72" s="105">
        <v>35.925197132599997</v>
      </c>
      <c r="F72" s="118">
        <v>29.074802867383514</v>
      </c>
      <c r="G72" s="105">
        <v>0</v>
      </c>
      <c r="H72" s="105">
        <v>8.9615975844244938E-2</v>
      </c>
      <c r="I72" s="101" t="s">
        <v>150</v>
      </c>
      <c r="J72" s="101">
        <v>3020</v>
      </c>
      <c r="K72" s="106">
        <v>306</v>
      </c>
      <c r="M72" s="101">
        <v>57.256559139784947</v>
      </c>
      <c r="N72" s="101">
        <v>31.052580645161289</v>
      </c>
      <c r="O72" s="101">
        <v>44.15456989247312</v>
      </c>
      <c r="P72" s="164">
        <v>20.845430107526884</v>
      </c>
      <c r="Q72" s="101">
        <v>0</v>
      </c>
      <c r="U72" s="101">
        <v>0.10554785761318008</v>
      </c>
    </row>
    <row r="73" spans="1:21" x14ac:dyDescent="0.2">
      <c r="A73" s="99">
        <v>3</v>
      </c>
      <c r="B73" s="99">
        <v>7</v>
      </c>
      <c r="C73" s="105">
        <v>47.729390681003579</v>
      </c>
      <c r="D73" s="105">
        <v>26.048781362007166</v>
      </c>
      <c r="E73" s="105">
        <v>36.889086021499999</v>
      </c>
      <c r="F73" s="118">
        <v>28.110913978494626</v>
      </c>
      <c r="G73" s="105">
        <v>0</v>
      </c>
      <c r="H73" s="105">
        <v>6.9859794993048743E-2</v>
      </c>
      <c r="I73" s="101" t="s">
        <v>151</v>
      </c>
      <c r="J73" s="101">
        <v>3003</v>
      </c>
      <c r="K73" s="106">
        <v>307</v>
      </c>
      <c r="M73" s="101">
        <v>33.581720430107531</v>
      </c>
      <c r="N73" s="101">
        <v>16.191075268817208</v>
      </c>
      <c r="O73" s="101">
        <v>24.886397849462366</v>
      </c>
      <c r="P73" s="164">
        <v>40.113602150537631</v>
      </c>
      <c r="Q73" s="101">
        <v>0</v>
      </c>
      <c r="U73" s="101">
        <v>8.3320561941251578E-3</v>
      </c>
    </row>
    <row r="74" spans="1:21" x14ac:dyDescent="0.2">
      <c r="A74" s="99">
        <v>3</v>
      </c>
      <c r="B74" s="99">
        <v>8</v>
      </c>
      <c r="C74" s="105">
        <v>49.073835125448028</v>
      </c>
      <c r="D74" s="105">
        <v>27.682114695340498</v>
      </c>
      <c r="E74" s="105">
        <v>38.377974910299997</v>
      </c>
      <c r="F74" s="118">
        <v>26.622025089605735</v>
      </c>
      <c r="G74" s="105">
        <v>0</v>
      </c>
      <c r="H74" s="105">
        <v>0.10825716951600427</v>
      </c>
      <c r="I74" s="101" t="s">
        <v>152</v>
      </c>
      <c r="J74" s="101">
        <v>3001</v>
      </c>
      <c r="K74" s="106">
        <v>308</v>
      </c>
      <c r="M74" s="101">
        <v>22.801001112347048</v>
      </c>
      <c r="N74" s="101">
        <v>3.9412235817575083</v>
      </c>
      <c r="O74" s="101">
        <v>13.371112347052277</v>
      </c>
      <c r="P74" s="164">
        <v>51.628887652947725</v>
      </c>
      <c r="Q74" s="101">
        <v>0</v>
      </c>
      <c r="U74" s="101">
        <v>7.7078523328523328E-3</v>
      </c>
    </row>
    <row r="75" spans="1:21" x14ac:dyDescent="0.2">
      <c r="A75" s="99">
        <v>3</v>
      </c>
      <c r="B75" s="99">
        <v>9</v>
      </c>
      <c r="C75" s="105">
        <v>49.940501792114695</v>
      </c>
      <c r="D75" s="105">
        <v>25.771003584229391</v>
      </c>
      <c r="E75" s="105">
        <v>37.855752688099997</v>
      </c>
      <c r="F75" s="118">
        <v>27.273924731182792</v>
      </c>
      <c r="G75" s="105">
        <v>0.12967741935483873</v>
      </c>
      <c r="H75" s="105">
        <v>0.15248844555557881</v>
      </c>
      <c r="I75" s="101" t="s">
        <v>153</v>
      </c>
      <c r="J75" s="101">
        <v>3002</v>
      </c>
      <c r="K75" s="106">
        <v>309</v>
      </c>
      <c r="M75" s="101">
        <v>30.948172043010754</v>
      </c>
      <c r="N75" s="101">
        <v>12.182473118279573</v>
      </c>
      <c r="O75" s="101">
        <v>21.565322580645159</v>
      </c>
      <c r="P75" s="164">
        <v>43.434677419354827</v>
      </c>
      <c r="Q75" s="101">
        <v>0</v>
      </c>
      <c r="U75" s="101">
        <v>1.6972958017698738E-2</v>
      </c>
    </row>
    <row r="76" spans="1:21" x14ac:dyDescent="0.2">
      <c r="A76" s="99">
        <v>3</v>
      </c>
      <c r="B76" s="99">
        <v>10</v>
      </c>
      <c r="C76" s="105">
        <v>48.507168458781365</v>
      </c>
      <c r="D76" s="105">
        <v>26.926559139784946</v>
      </c>
      <c r="E76" s="105">
        <v>37.716863799199999</v>
      </c>
      <c r="F76" s="118">
        <v>27.30754480286738</v>
      </c>
      <c r="G76" s="105">
        <v>2.4408602150537698E-2</v>
      </c>
      <c r="H76" s="105">
        <v>0.11843102821871802</v>
      </c>
      <c r="I76" s="101" t="s">
        <v>154</v>
      </c>
      <c r="J76" s="101">
        <v>3005</v>
      </c>
      <c r="K76" s="106">
        <v>310</v>
      </c>
      <c r="M76" s="101">
        <v>37.652580645161301</v>
      </c>
      <c r="N76" s="101">
        <v>19.554301075268818</v>
      </c>
      <c r="O76" s="101">
        <v>28.603440860215059</v>
      </c>
      <c r="P76" s="164">
        <v>36.396559139784941</v>
      </c>
      <c r="Q76" s="101">
        <v>0</v>
      </c>
      <c r="U76" s="101">
        <v>3.3711084573153541E-2</v>
      </c>
    </row>
    <row r="77" spans="1:21" x14ac:dyDescent="0.2">
      <c r="A77" s="99">
        <v>3</v>
      </c>
      <c r="B77" s="99">
        <v>11</v>
      </c>
      <c r="C77" s="105">
        <v>50.384946236559138</v>
      </c>
      <c r="D77" s="105">
        <v>27.559892473118278</v>
      </c>
      <c r="E77" s="105">
        <v>38.972419354800003</v>
      </c>
      <c r="F77" s="118">
        <v>26.027580645161287</v>
      </c>
      <c r="G77" s="105">
        <v>0</v>
      </c>
      <c r="H77" s="105">
        <v>4.2634057904590149E-2</v>
      </c>
      <c r="I77" s="101" t="s">
        <v>155</v>
      </c>
      <c r="J77" s="101">
        <v>3012</v>
      </c>
      <c r="K77" s="106">
        <v>311</v>
      </c>
      <c r="M77" s="101">
        <v>46.931039426523292</v>
      </c>
      <c r="N77" s="101">
        <v>26.46164874551971</v>
      </c>
      <c r="O77" s="101">
        <v>36.696344086021512</v>
      </c>
      <c r="P77" s="164">
        <v>28.303655913978496</v>
      </c>
      <c r="Q77" s="101">
        <v>0</v>
      </c>
      <c r="U77" s="101">
        <v>6.3816793867033858E-2</v>
      </c>
    </row>
    <row r="78" spans="1:21" x14ac:dyDescent="0.2">
      <c r="A78" s="99">
        <v>3</v>
      </c>
      <c r="B78" s="99">
        <v>12</v>
      </c>
      <c r="C78" s="105">
        <v>52.984946236559146</v>
      </c>
      <c r="D78" s="105">
        <v>28.815448028673831</v>
      </c>
      <c r="E78" s="105">
        <v>40.900197132599999</v>
      </c>
      <c r="F78" s="118">
        <v>24.124211469534046</v>
      </c>
      <c r="G78" s="105">
        <v>2.4408602150537698E-2</v>
      </c>
      <c r="H78" s="105">
        <v>6.7620994068717535E-2</v>
      </c>
      <c r="I78" s="101" t="s">
        <v>156</v>
      </c>
      <c r="J78" s="101">
        <v>3007</v>
      </c>
      <c r="K78" s="106">
        <v>312</v>
      </c>
      <c r="M78" s="101">
        <v>40.693154121863806</v>
      </c>
      <c r="N78" s="101">
        <v>22.017240143369175</v>
      </c>
      <c r="O78" s="101">
        <v>31.355197132616485</v>
      </c>
      <c r="P78" s="164">
        <v>33.644802867383511</v>
      </c>
      <c r="Q78" s="101">
        <v>0</v>
      </c>
      <c r="U78" s="101">
        <v>1.1742807910576306E-2</v>
      </c>
    </row>
    <row r="79" spans="1:21" x14ac:dyDescent="0.2">
      <c r="A79" s="99">
        <v>3</v>
      </c>
      <c r="B79" s="99">
        <v>13</v>
      </c>
      <c r="C79" s="105">
        <v>52.073835125448028</v>
      </c>
      <c r="D79" s="105">
        <v>28.959892473118277</v>
      </c>
      <c r="E79" s="105">
        <v>40.516863799200003</v>
      </c>
      <c r="F79" s="118">
        <v>24.483136200716846</v>
      </c>
      <c r="G79" s="105">
        <v>0</v>
      </c>
      <c r="H79" s="105">
        <v>5.9387659222984342E-2</v>
      </c>
      <c r="I79" s="101" t="s">
        <v>157</v>
      </c>
      <c r="J79" s="101">
        <v>3011</v>
      </c>
      <c r="K79" s="106">
        <v>313</v>
      </c>
      <c r="M79" s="101">
        <v>44.535053763440857</v>
      </c>
      <c r="N79" s="101">
        <v>26.640215053763441</v>
      </c>
      <c r="O79" s="101">
        <v>35.587634408602149</v>
      </c>
      <c r="P79" s="164">
        <v>29.412365591397851</v>
      </c>
      <c r="Q79" s="101">
        <v>0</v>
      </c>
      <c r="U79" s="101">
        <v>6.7131628965340126E-2</v>
      </c>
    </row>
    <row r="80" spans="1:21" x14ac:dyDescent="0.2">
      <c r="A80" s="99">
        <v>3</v>
      </c>
      <c r="B80" s="99">
        <v>14</v>
      </c>
      <c r="C80" s="105">
        <v>51.940501792114695</v>
      </c>
      <c r="D80" s="105">
        <v>30.171003584229389</v>
      </c>
      <c r="E80" s="105">
        <v>41.0557526881</v>
      </c>
      <c r="F80" s="118">
        <v>23.98301075268817</v>
      </c>
      <c r="G80" s="105">
        <v>3.8763440860214854E-2</v>
      </c>
      <c r="H80" s="105">
        <v>5.6733026826506071E-2</v>
      </c>
      <c r="I80" s="101" t="s">
        <v>158</v>
      </c>
      <c r="J80" s="101">
        <v>3004</v>
      </c>
      <c r="K80" s="106">
        <v>314</v>
      </c>
      <c r="M80" s="101">
        <v>35.919206525769383</v>
      </c>
      <c r="N80" s="101">
        <v>18.499562476826107</v>
      </c>
      <c r="O80" s="101">
        <v>27.209384501297741</v>
      </c>
      <c r="P80" s="164">
        <v>37.790615498702252</v>
      </c>
      <c r="Q80" s="101">
        <v>0</v>
      </c>
      <c r="U80" s="101">
        <v>2.8405967446690765E-2</v>
      </c>
    </row>
    <row r="81" spans="1:21" x14ac:dyDescent="0.2">
      <c r="A81" s="99">
        <v>3</v>
      </c>
      <c r="B81" s="99">
        <v>15</v>
      </c>
      <c r="C81" s="105">
        <v>54.184946236559135</v>
      </c>
      <c r="D81" s="105">
        <v>29.7821146953405</v>
      </c>
      <c r="E81" s="105">
        <v>41.983530465900003</v>
      </c>
      <c r="F81" s="118">
        <v>23.016469534050181</v>
      </c>
      <c r="G81" s="105">
        <v>0</v>
      </c>
      <c r="H81" s="105">
        <v>8.3831851228652318E-2</v>
      </c>
      <c r="I81" s="101" t="s">
        <v>159</v>
      </c>
      <c r="J81" s="101">
        <v>3021</v>
      </c>
      <c r="K81" s="106">
        <v>315</v>
      </c>
      <c r="M81" s="101">
        <v>57.30681003584229</v>
      </c>
      <c r="N81" s="101">
        <v>32.762867383512543</v>
      </c>
      <c r="O81" s="101">
        <v>45.034838709677423</v>
      </c>
      <c r="P81" s="164">
        <v>19.96516129032258</v>
      </c>
      <c r="Q81" s="101">
        <v>0</v>
      </c>
      <c r="U81" s="101">
        <v>0.10418423770618851</v>
      </c>
    </row>
    <row r="82" spans="1:21" x14ac:dyDescent="0.2">
      <c r="A82" s="99">
        <v>3</v>
      </c>
      <c r="B82" s="99">
        <v>16</v>
      </c>
      <c r="C82" s="105">
        <v>55.662724014336924</v>
      </c>
      <c r="D82" s="105">
        <v>31.759892473118278</v>
      </c>
      <c r="E82" s="105">
        <v>43.711308243700003</v>
      </c>
      <c r="F82" s="118">
        <v>21.455358422939067</v>
      </c>
      <c r="G82" s="105">
        <v>0.16666666666666666</v>
      </c>
      <c r="H82" s="105">
        <v>7.6523853730401228E-2</v>
      </c>
      <c r="I82" s="101" t="s">
        <v>160</v>
      </c>
      <c r="J82" s="101">
        <v>3030</v>
      </c>
      <c r="K82" s="106">
        <v>316</v>
      </c>
      <c r="M82" s="101">
        <v>72.412365591397858</v>
      </c>
      <c r="N82" s="101">
        <v>51.168172043010749</v>
      </c>
      <c r="O82" s="101">
        <v>61.790268817204314</v>
      </c>
      <c r="P82" s="164">
        <v>3.2097311827956996</v>
      </c>
      <c r="Q82" s="101">
        <v>0</v>
      </c>
      <c r="U82" s="101">
        <v>0.14574357414140285</v>
      </c>
    </row>
    <row r="83" spans="1:21" x14ac:dyDescent="0.2">
      <c r="A83" s="99">
        <v>3</v>
      </c>
      <c r="B83" s="99">
        <v>17</v>
      </c>
      <c r="C83" s="105">
        <v>54.451612903225815</v>
      </c>
      <c r="D83" s="105">
        <v>32.437670250896055</v>
      </c>
      <c r="E83" s="105">
        <v>43.444641576999999</v>
      </c>
      <c r="F83" s="118">
        <v>21.722025089605733</v>
      </c>
      <c r="G83" s="105">
        <v>0.16666666666666666</v>
      </c>
      <c r="H83" s="105">
        <v>9.3119124211583706E-2</v>
      </c>
      <c r="I83" s="101" t="s">
        <v>161</v>
      </c>
      <c r="J83" s="101">
        <v>3010</v>
      </c>
      <c r="K83" s="106">
        <v>317</v>
      </c>
      <c r="M83" s="101">
        <v>42.100752688172037</v>
      </c>
      <c r="N83" s="101">
        <v>26.994838709677413</v>
      </c>
      <c r="O83" s="101">
        <v>34.54779569892473</v>
      </c>
      <c r="P83" s="164">
        <v>30.452204301075266</v>
      </c>
      <c r="Q83" s="101">
        <v>0</v>
      </c>
      <c r="U83" s="101">
        <v>0.10598058786026283</v>
      </c>
    </row>
    <row r="84" spans="1:21" x14ac:dyDescent="0.2">
      <c r="A84" s="99">
        <v>3</v>
      </c>
      <c r="B84" s="99">
        <v>18</v>
      </c>
      <c r="C84" s="105">
        <v>51.240501792114699</v>
      </c>
      <c r="D84" s="105">
        <v>32.059892473118275</v>
      </c>
      <c r="E84" s="105">
        <v>41.650197132599999</v>
      </c>
      <c r="F84" s="118">
        <v>23.499802867383512</v>
      </c>
      <c r="G84" s="105">
        <v>0.15</v>
      </c>
      <c r="H84" s="105">
        <v>8.5922641414620055E-2</v>
      </c>
      <c r="I84" s="101" t="s">
        <v>162</v>
      </c>
      <c r="J84" s="101">
        <v>3008</v>
      </c>
      <c r="K84" s="106">
        <v>318</v>
      </c>
      <c r="M84" s="101">
        <v>41.03623655913978</v>
      </c>
      <c r="N84" s="101">
        <v>23.988602150537627</v>
      </c>
      <c r="O84" s="101">
        <v>32.512419354838713</v>
      </c>
      <c r="P84" s="164">
        <v>32.487580645161287</v>
      </c>
      <c r="Q84" s="101">
        <v>0</v>
      </c>
      <c r="U84" s="101">
        <v>7.6679614126577032E-3</v>
      </c>
    </row>
    <row r="85" spans="1:21" x14ac:dyDescent="0.2">
      <c r="A85" s="99">
        <v>3</v>
      </c>
      <c r="B85" s="99">
        <v>19</v>
      </c>
      <c r="C85" s="105">
        <v>51.596057347670246</v>
      </c>
      <c r="D85" s="105">
        <v>31.082114695340501</v>
      </c>
      <c r="E85" s="105">
        <v>41.339086021500002</v>
      </c>
      <c r="F85" s="118">
        <v>23.71091397849462</v>
      </c>
      <c r="G85" s="105">
        <v>0.05</v>
      </c>
      <c r="H85" s="105">
        <v>4.143153588263921E-2</v>
      </c>
      <c r="I85" s="101" t="s">
        <v>163</v>
      </c>
      <c r="J85" s="101">
        <v>3014</v>
      </c>
      <c r="K85" s="106">
        <v>319</v>
      </c>
      <c r="M85" s="101">
        <v>48.308709677419351</v>
      </c>
      <c r="N85" s="101">
        <v>28.638064516129027</v>
      </c>
      <c r="O85" s="101">
        <v>38.473387096774196</v>
      </c>
      <c r="P85" s="164">
        <v>26.526612903225807</v>
      </c>
      <c r="Q85" s="101">
        <v>0</v>
      </c>
      <c r="U85" s="101">
        <v>0.10119373850731005</v>
      </c>
    </row>
    <row r="86" spans="1:21" x14ac:dyDescent="0.2">
      <c r="A86" s="99">
        <v>3</v>
      </c>
      <c r="B86" s="99">
        <v>20</v>
      </c>
      <c r="C86" s="105">
        <v>51.607168458781366</v>
      </c>
      <c r="D86" s="105">
        <v>31.993225806451612</v>
      </c>
      <c r="E86" s="105">
        <v>41.800197132599997</v>
      </c>
      <c r="F86" s="118">
        <v>23.283136200716847</v>
      </c>
      <c r="G86" s="105">
        <v>8.3333333333333329E-2</v>
      </c>
      <c r="H86" s="105">
        <v>7.5064593394370743E-2</v>
      </c>
      <c r="I86" s="101" t="s">
        <v>164</v>
      </c>
      <c r="J86" s="101">
        <v>3024</v>
      </c>
      <c r="K86" s="106">
        <v>320</v>
      </c>
      <c r="M86" s="101">
        <v>62.035483870967745</v>
      </c>
      <c r="N86" s="101">
        <v>35.091254480286736</v>
      </c>
      <c r="O86" s="101">
        <v>48.563369175627244</v>
      </c>
      <c r="P86" s="164">
        <v>16.436630824372756</v>
      </c>
      <c r="Q86" s="101">
        <v>0</v>
      </c>
      <c r="U86" s="101">
        <v>5.4063108511593419E-2</v>
      </c>
    </row>
    <row r="87" spans="1:21" x14ac:dyDescent="0.2">
      <c r="A87" s="99">
        <v>3</v>
      </c>
      <c r="B87" s="99">
        <v>21</v>
      </c>
      <c r="C87" s="105">
        <v>54.629390681003585</v>
      </c>
      <c r="D87" s="105">
        <v>31.404336917562723</v>
      </c>
      <c r="E87" s="105">
        <v>43.016863799200003</v>
      </c>
      <c r="F87" s="118">
        <v>22.049802867383509</v>
      </c>
      <c r="G87" s="105">
        <v>6.6666666666666666E-2</v>
      </c>
      <c r="H87" s="105">
        <v>4.0830091579180786E-2</v>
      </c>
      <c r="I87" s="101" t="s">
        <v>165</v>
      </c>
      <c r="J87" s="101">
        <v>3006</v>
      </c>
      <c r="K87" s="106">
        <v>321</v>
      </c>
      <c r="M87" s="101">
        <v>38.309820788530473</v>
      </c>
      <c r="N87" s="101">
        <v>21.862043010752693</v>
      </c>
      <c r="O87" s="101">
        <v>30.085931899641579</v>
      </c>
      <c r="P87" s="164">
        <v>34.914068100358421</v>
      </c>
      <c r="Q87" s="101">
        <v>0</v>
      </c>
      <c r="U87" s="101">
        <v>5.1650295877665918E-2</v>
      </c>
    </row>
    <row r="88" spans="1:21" x14ac:dyDescent="0.2">
      <c r="A88" s="99">
        <v>3</v>
      </c>
      <c r="B88" s="99">
        <v>22</v>
      </c>
      <c r="C88" s="105">
        <v>55.018279569892478</v>
      </c>
      <c r="D88" s="105">
        <v>33.504336917562718</v>
      </c>
      <c r="E88" s="105">
        <v>44.2613082437</v>
      </c>
      <c r="F88" s="118">
        <v>20.772025089605737</v>
      </c>
      <c r="G88" s="105">
        <v>3.3333333333333333E-2</v>
      </c>
      <c r="H88" s="105">
        <v>8.1247243952167522E-2</v>
      </c>
      <c r="I88" s="101" t="s">
        <v>166</v>
      </c>
      <c r="J88" s="101">
        <v>3016</v>
      </c>
      <c r="K88" s="106">
        <v>322</v>
      </c>
      <c r="M88" s="101">
        <v>50.179784946236559</v>
      </c>
      <c r="N88" s="101">
        <v>30.293010752688168</v>
      </c>
      <c r="O88" s="101">
        <v>40.236397849462364</v>
      </c>
      <c r="P88" s="164">
        <v>24.763602150537633</v>
      </c>
      <c r="Q88" s="101">
        <v>0</v>
      </c>
      <c r="U88" s="101">
        <v>5.3703743074190305E-2</v>
      </c>
    </row>
    <row r="89" spans="1:21" x14ac:dyDescent="0.2">
      <c r="A89" s="99">
        <v>3</v>
      </c>
      <c r="B89" s="99">
        <v>23</v>
      </c>
      <c r="C89" s="105">
        <v>54.862724014336919</v>
      </c>
      <c r="D89" s="105">
        <v>33.282114695340496</v>
      </c>
      <c r="E89" s="105">
        <v>44.072419354799997</v>
      </c>
      <c r="F89" s="118">
        <v>20.927580645161289</v>
      </c>
      <c r="G89" s="105">
        <v>0</v>
      </c>
      <c r="H89" s="105">
        <v>0.12788691035627187</v>
      </c>
      <c r="I89" s="101" t="s">
        <v>167</v>
      </c>
      <c r="J89" s="101">
        <v>3018</v>
      </c>
      <c r="K89" s="106">
        <v>323</v>
      </c>
      <c r="M89" s="101">
        <v>53.99666666666667</v>
      </c>
      <c r="N89" s="101">
        <v>30.853548387096772</v>
      </c>
      <c r="O89" s="101">
        <v>42.425107526881717</v>
      </c>
      <c r="P89" s="164">
        <v>22.574892473118279</v>
      </c>
      <c r="Q89" s="101">
        <v>0</v>
      </c>
      <c r="U89" s="101">
        <v>6.4273495942653011E-2</v>
      </c>
    </row>
    <row r="90" spans="1:21" x14ac:dyDescent="0.2">
      <c r="A90" s="99">
        <v>3</v>
      </c>
      <c r="B90" s="99">
        <v>24</v>
      </c>
      <c r="C90" s="105">
        <v>55.729390681003586</v>
      </c>
      <c r="D90" s="105">
        <v>34.037670250896056</v>
      </c>
      <c r="E90" s="105">
        <v>44.883530465900002</v>
      </c>
      <c r="F90" s="118">
        <v>20.116469534050179</v>
      </c>
      <c r="G90" s="105">
        <v>0</v>
      </c>
      <c r="H90" s="105">
        <v>4.2036191432308211E-2</v>
      </c>
      <c r="I90" s="101" t="s">
        <v>168</v>
      </c>
      <c r="J90" s="101">
        <v>3023</v>
      </c>
      <c r="K90" s="106">
        <v>324</v>
      </c>
      <c r="M90" s="101">
        <v>60.193517488567544</v>
      </c>
      <c r="N90" s="101">
        <v>34.264846125324432</v>
      </c>
      <c r="O90" s="101">
        <v>47.229181806945995</v>
      </c>
      <c r="P90" s="164">
        <v>17.770818193054012</v>
      </c>
      <c r="Q90" s="101">
        <v>0</v>
      </c>
      <c r="U90" s="101">
        <v>8.5844945637892425E-2</v>
      </c>
    </row>
    <row r="91" spans="1:21" x14ac:dyDescent="0.2">
      <c r="A91" s="99">
        <v>3</v>
      </c>
      <c r="B91" s="99">
        <v>25</v>
      </c>
      <c r="C91" s="105">
        <v>53.229390681003586</v>
      </c>
      <c r="D91" s="105">
        <v>34.404336917562723</v>
      </c>
      <c r="E91" s="105">
        <v>43.8168637992</v>
      </c>
      <c r="F91" s="118">
        <v>21.28856630824373</v>
      </c>
      <c r="G91" s="105">
        <v>0.10543010752688152</v>
      </c>
      <c r="H91" s="105">
        <v>0.15620910497052801</v>
      </c>
      <c r="I91" s="101" t="s">
        <v>169</v>
      </c>
      <c r="J91" s="101">
        <v>3009</v>
      </c>
      <c r="K91" s="106">
        <v>325</v>
      </c>
      <c r="M91" s="101">
        <v>42.911362007168464</v>
      </c>
      <c r="N91" s="101">
        <v>24.244767025089597</v>
      </c>
      <c r="O91" s="101">
        <v>33.578064516129032</v>
      </c>
      <c r="P91" s="164">
        <v>31.421935483870971</v>
      </c>
      <c r="Q91" s="101">
        <v>0</v>
      </c>
      <c r="U91" s="101">
        <v>7.5353668552056122E-2</v>
      </c>
    </row>
    <row r="92" spans="1:21" x14ac:dyDescent="0.2">
      <c r="A92" s="99">
        <v>3</v>
      </c>
      <c r="B92" s="99">
        <v>26</v>
      </c>
      <c r="C92" s="105">
        <v>54.196057347670255</v>
      </c>
      <c r="D92" s="105">
        <v>34.893225806451603</v>
      </c>
      <c r="E92" s="105">
        <v>44.544641577</v>
      </c>
      <c r="F92" s="118">
        <v>20.711057347670248</v>
      </c>
      <c r="G92" s="105">
        <v>0.25569892473118283</v>
      </c>
      <c r="H92" s="105">
        <v>3.5870315444237036E-2</v>
      </c>
      <c r="I92" s="101" t="s">
        <v>170</v>
      </c>
      <c r="J92" s="101">
        <v>3019</v>
      </c>
      <c r="K92" s="106">
        <v>326</v>
      </c>
      <c r="M92" s="101">
        <v>54.466953405017925</v>
      </c>
      <c r="N92" s="101">
        <v>32.096344086021503</v>
      </c>
      <c r="O92" s="101">
        <v>43.281648745519718</v>
      </c>
      <c r="P92" s="164">
        <v>21.718351254480282</v>
      </c>
      <c r="Q92" s="101">
        <v>0</v>
      </c>
      <c r="U92" s="101">
        <v>0.1321757133281968</v>
      </c>
    </row>
    <row r="93" spans="1:21" x14ac:dyDescent="0.2">
      <c r="A93" s="99">
        <v>3</v>
      </c>
      <c r="B93" s="99">
        <v>27</v>
      </c>
      <c r="C93" s="105">
        <v>56.484946236559139</v>
      </c>
      <c r="D93" s="105">
        <v>35.215448028673826</v>
      </c>
      <c r="E93" s="105">
        <v>45.850197132600002</v>
      </c>
      <c r="F93" s="118">
        <v>19.240179211469535</v>
      </c>
      <c r="G93" s="105">
        <v>9.0376344086021257E-2</v>
      </c>
      <c r="H93" s="105">
        <v>5.8554730161389124E-2</v>
      </c>
      <c r="I93" s="101" t="s">
        <v>171</v>
      </c>
      <c r="J93" s="101">
        <v>3025</v>
      </c>
      <c r="K93" s="106">
        <v>327</v>
      </c>
      <c r="M93" s="101">
        <v>64.834086021505385</v>
      </c>
      <c r="N93" s="101">
        <v>34.957777777777771</v>
      </c>
      <c r="O93" s="101">
        <v>49.895931899641582</v>
      </c>
      <c r="P93" s="164">
        <v>15.104068100358422</v>
      </c>
      <c r="Q93" s="101">
        <v>0</v>
      </c>
      <c r="U93" s="101">
        <v>0.11644512635980318</v>
      </c>
    </row>
    <row r="94" spans="1:21" x14ac:dyDescent="0.2">
      <c r="A94" s="99">
        <v>3</v>
      </c>
      <c r="B94" s="99">
        <v>28</v>
      </c>
      <c r="C94" s="105">
        <v>55.862724014336919</v>
      </c>
      <c r="D94" s="105">
        <v>35.293225806451602</v>
      </c>
      <c r="E94" s="105">
        <v>45.5779749103</v>
      </c>
      <c r="F94" s="118">
        <v>19.422025089605736</v>
      </c>
      <c r="G94" s="105">
        <v>0</v>
      </c>
      <c r="H94" s="105">
        <v>6.9853202974337739E-2</v>
      </c>
      <c r="I94" s="101" t="s">
        <v>172</v>
      </c>
      <c r="J94" s="101">
        <v>3017</v>
      </c>
      <c r="K94" s="106">
        <v>328</v>
      </c>
      <c r="M94" s="101">
        <v>52.313369175627258</v>
      </c>
      <c r="N94" s="101">
        <v>30.438960573476702</v>
      </c>
      <c r="O94" s="101">
        <v>41.376164874551968</v>
      </c>
      <c r="P94" s="164">
        <v>23.623835125448029</v>
      </c>
      <c r="Q94" s="101">
        <v>0</v>
      </c>
      <c r="U94" s="101">
        <v>8.4609744947438628E-2</v>
      </c>
    </row>
    <row r="95" spans="1:21" x14ac:dyDescent="0.2">
      <c r="A95" s="99">
        <v>3</v>
      </c>
      <c r="B95" s="99">
        <v>29</v>
      </c>
      <c r="C95" s="105">
        <v>54.140501792114698</v>
      </c>
      <c r="D95" s="105">
        <v>36.037670250896056</v>
      </c>
      <c r="E95" s="105">
        <v>45.089086021500002</v>
      </c>
      <c r="F95" s="118">
        <v>19.949677419354838</v>
      </c>
      <c r="G95" s="105">
        <v>3.8763440860214854E-2</v>
      </c>
      <c r="H95" s="105">
        <v>9.2415800694234593E-2</v>
      </c>
      <c r="I95" s="101" t="s">
        <v>173</v>
      </c>
      <c r="J95" s="101">
        <v>3022</v>
      </c>
      <c r="K95" s="106">
        <v>329</v>
      </c>
      <c r="M95" s="101">
        <v>57.555591397849462</v>
      </c>
      <c r="N95" s="101">
        <v>34.575734767025082</v>
      </c>
      <c r="O95" s="101">
        <v>46.065663082437275</v>
      </c>
      <c r="P95" s="164">
        <v>18.934336917562728</v>
      </c>
      <c r="Q95" s="101">
        <v>0</v>
      </c>
      <c r="U95" s="101">
        <v>0.1097249721369952</v>
      </c>
    </row>
    <row r="96" spans="1:21" x14ac:dyDescent="0.2">
      <c r="A96" s="99">
        <v>3</v>
      </c>
      <c r="B96" s="99">
        <v>30</v>
      </c>
      <c r="C96" s="105">
        <v>55.618279569892472</v>
      </c>
      <c r="D96" s="105">
        <v>35.082114695340501</v>
      </c>
      <c r="E96" s="105">
        <v>45.350197132600002</v>
      </c>
      <c r="F96" s="118">
        <v>19.798458781362008</v>
      </c>
      <c r="G96" s="105">
        <v>0.1486559139784949</v>
      </c>
      <c r="H96" s="105">
        <v>8.5420696568014348E-2</v>
      </c>
      <c r="I96" s="101" t="s">
        <v>174</v>
      </c>
      <c r="J96" s="101">
        <v>3027</v>
      </c>
      <c r="K96" s="106">
        <v>330</v>
      </c>
      <c r="M96" s="101">
        <v>66.87960573476704</v>
      </c>
      <c r="N96" s="101">
        <v>40.61433691756271</v>
      </c>
      <c r="O96" s="101">
        <v>53.746971326164882</v>
      </c>
      <c r="P96" s="164">
        <v>11.253028673835129</v>
      </c>
      <c r="Q96" s="101">
        <v>0</v>
      </c>
      <c r="U96" s="101">
        <v>8.0043913627569463E-2</v>
      </c>
    </row>
    <row r="97" spans="1:21" x14ac:dyDescent="0.2">
      <c r="A97" s="99">
        <v>3</v>
      </c>
      <c r="B97" s="99">
        <v>31</v>
      </c>
      <c r="C97" s="105">
        <v>58.629390681003585</v>
      </c>
      <c r="D97" s="105">
        <v>35.915448028673829</v>
      </c>
      <c r="E97" s="105">
        <v>47.2724193548</v>
      </c>
      <c r="F97" s="118">
        <v>17.727580645161289</v>
      </c>
      <c r="G97" s="105">
        <v>0</v>
      </c>
      <c r="H97" s="105">
        <v>0.16141266554300765</v>
      </c>
      <c r="I97" s="101" t="s">
        <v>175</v>
      </c>
      <c r="J97" s="101">
        <v>3026</v>
      </c>
      <c r="K97" s="106">
        <v>331</v>
      </c>
      <c r="M97" s="101">
        <v>63.941195155110627</v>
      </c>
      <c r="N97" s="101">
        <v>39.132292670868864</v>
      </c>
      <c r="O97" s="101">
        <v>51.536743912989749</v>
      </c>
      <c r="P97" s="164">
        <v>13.46325608701026</v>
      </c>
      <c r="Q97" s="101">
        <v>0</v>
      </c>
      <c r="U97" s="101">
        <v>0.14215940834567753</v>
      </c>
    </row>
    <row r="98" spans="1:21" x14ac:dyDescent="0.2">
      <c r="A98" s="99">
        <v>4</v>
      </c>
      <c r="B98" s="99">
        <v>1</v>
      </c>
      <c r="C98" s="105">
        <v>59.507455197132614</v>
      </c>
      <c r="D98" s="105">
        <v>36.891672640382318</v>
      </c>
      <c r="E98" s="105">
        <v>48.199563918700001</v>
      </c>
      <c r="F98" s="118">
        <v>16.872658303464757</v>
      </c>
      <c r="G98" s="105">
        <v>7.2222222222222382E-2</v>
      </c>
      <c r="H98" s="105">
        <v>8.6085723325770427E-2</v>
      </c>
      <c r="I98" s="101" t="s">
        <v>176</v>
      </c>
      <c r="J98" s="101">
        <v>4015</v>
      </c>
      <c r="K98" s="106">
        <v>401</v>
      </c>
      <c r="M98" s="101">
        <v>62.508888888888897</v>
      </c>
      <c r="N98" s="101">
        <v>39.954814814814817</v>
      </c>
      <c r="O98" s="101">
        <v>51.23185185185185</v>
      </c>
      <c r="P98" s="164">
        <v>13.768148148148148</v>
      </c>
      <c r="Q98" s="101">
        <v>0</v>
      </c>
      <c r="U98" s="101">
        <v>0.15669023193598677</v>
      </c>
    </row>
    <row r="99" spans="1:21" x14ac:dyDescent="0.2">
      <c r="A99" s="99">
        <v>4</v>
      </c>
      <c r="B99" s="99">
        <v>2</v>
      </c>
      <c r="C99" s="105">
        <v>59.658888888888882</v>
      </c>
      <c r="D99" s="105">
        <v>36.73740740740741</v>
      </c>
      <c r="E99" s="105">
        <v>48.198148148100003</v>
      </c>
      <c r="F99" s="118">
        <v>17.162962962962965</v>
      </c>
      <c r="G99" s="105">
        <v>0.36111111111111144</v>
      </c>
      <c r="H99" s="105">
        <v>3.2322521760554876E-2</v>
      </c>
      <c r="I99" s="101" t="s">
        <v>177</v>
      </c>
      <c r="J99" s="101">
        <v>4001</v>
      </c>
      <c r="K99" s="106">
        <v>402</v>
      </c>
      <c r="M99" s="101">
        <v>40.261111111111106</v>
      </c>
      <c r="N99" s="101">
        <v>23.326666666666672</v>
      </c>
      <c r="O99" s="101">
        <v>31.793888888888894</v>
      </c>
      <c r="P99" s="164">
        <v>33.206111111111106</v>
      </c>
      <c r="Q99" s="101">
        <v>0</v>
      </c>
      <c r="U99" s="101">
        <v>4.6289467236694359E-2</v>
      </c>
    </row>
    <row r="100" spans="1:21" x14ac:dyDescent="0.2">
      <c r="A100" s="99">
        <v>4</v>
      </c>
      <c r="B100" s="99">
        <v>3</v>
      </c>
      <c r="C100" s="105">
        <v>59.625555555555557</v>
      </c>
      <c r="D100" s="105">
        <v>37.637407407407409</v>
      </c>
      <c r="E100" s="105">
        <v>48.631481481400002</v>
      </c>
      <c r="F100" s="118">
        <v>16.874074074074073</v>
      </c>
      <c r="G100" s="105">
        <v>0.50555555555555576</v>
      </c>
      <c r="H100" s="105">
        <v>0.10700236682298744</v>
      </c>
      <c r="I100" s="101" t="s">
        <v>178</v>
      </c>
      <c r="J100" s="101">
        <v>4002</v>
      </c>
      <c r="K100" s="106">
        <v>403</v>
      </c>
      <c r="M100" s="101">
        <v>44.513333333333335</v>
      </c>
      <c r="N100" s="101">
        <v>27.090000000000011</v>
      </c>
      <c r="O100" s="101">
        <v>35.801666666666655</v>
      </c>
      <c r="P100" s="164">
        <v>29.198333333333334</v>
      </c>
      <c r="Q100" s="101">
        <v>0</v>
      </c>
      <c r="U100" s="101">
        <v>7.7170104431077219E-2</v>
      </c>
    </row>
    <row r="101" spans="1:21" x14ac:dyDescent="0.2">
      <c r="A101" s="99">
        <v>4</v>
      </c>
      <c r="B101" s="99">
        <v>4</v>
      </c>
      <c r="C101" s="105">
        <v>59.725555555555552</v>
      </c>
      <c r="D101" s="105">
        <v>35.67074074074074</v>
      </c>
      <c r="E101" s="105">
        <v>47.698148148100003</v>
      </c>
      <c r="F101" s="118">
        <v>17.485185185185184</v>
      </c>
      <c r="G101" s="105">
        <v>0.18333333333333332</v>
      </c>
      <c r="H101" s="105">
        <v>5.5525437566536509E-2</v>
      </c>
      <c r="I101" s="101" t="s">
        <v>179</v>
      </c>
      <c r="J101" s="101">
        <v>4005</v>
      </c>
      <c r="K101" s="106">
        <v>404</v>
      </c>
      <c r="M101" s="101">
        <v>51.428888888888899</v>
      </c>
      <c r="N101" s="101">
        <v>31.525925925925929</v>
      </c>
      <c r="O101" s="101">
        <v>41.477407407407412</v>
      </c>
      <c r="P101" s="164">
        <v>23.522592592592591</v>
      </c>
      <c r="Q101" s="101">
        <v>0</v>
      </c>
      <c r="U101" s="101">
        <v>6.3381120245861941E-2</v>
      </c>
    </row>
    <row r="102" spans="1:21" x14ac:dyDescent="0.2">
      <c r="A102" s="99">
        <v>4</v>
      </c>
      <c r="B102" s="99">
        <v>5</v>
      </c>
      <c r="C102" s="105">
        <v>60.25888888888889</v>
      </c>
      <c r="D102" s="105">
        <v>34.337407407407412</v>
      </c>
      <c r="E102" s="105">
        <v>47.298148148099997</v>
      </c>
      <c r="F102" s="118">
        <v>17.704629629629625</v>
      </c>
      <c r="G102" s="105">
        <v>2.77777777777762E-3</v>
      </c>
      <c r="H102" s="105">
        <v>4.9466419763682538E-2</v>
      </c>
      <c r="I102" s="101" t="s">
        <v>180</v>
      </c>
      <c r="J102" s="101">
        <v>4006</v>
      </c>
      <c r="K102" s="106">
        <v>405</v>
      </c>
      <c r="M102" s="101">
        <v>52.539641577060941</v>
      </c>
      <c r="N102" s="101">
        <v>32.56919952210275</v>
      </c>
      <c r="O102" s="101">
        <v>42.554420549581842</v>
      </c>
      <c r="P102" s="164">
        <v>22.445579450418155</v>
      </c>
      <c r="Q102" s="101">
        <v>0</v>
      </c>
      <c r="U102" s="101">
        <v>0.28139848571270171</v>
      </c>
    </row>
    <row r="103" spans="1:21" x14ac:dyDescent="0.2">
      <c r="A103" s="99">
        <v>4</v>
      </c>
      <c r="B103" s="99">
        <v>6</v>
      </c>
      <c r="C103" s="105">
        <v>58.792222222222222</v>
      </c>
      <c r="D103" s="105">
        <v>36.970740740740744</v>
      </c>
      <c r="E103" s="105">
        <v>47.881481481400002</v>
      </c>
      <c r="F103" s="118">
        <v>17.335740740740739</v>
      </c>
      <c r="G103" s="105">
        <v>0.21722222222222218</v>
      </c>
      <c r="H103" s="105">
        <v>0.13859013455231783</v>
      </c>
      <c r="I103" s="101" t="s">
        <v>181</v>
      </c>
      <c r="J103" s="101">
        <v>4016</v>
      </c>
      <c r="K103" s="106">
        <v>406</v>
      </c>
      <c r="M103" s="101">
        <v>62.927777777777784</v>
      </c>
      <c r="N103" s="101">
        <v>40.740000000000016</v>
      </c>
      <c r="O103" s="101">
        <v>51.833888888888893</v>
      </c>
      <c r="P103" s="164">
        <v>13.166111111111112</v>
      </c>
      <c r="Q103" s="101">
        <v>0</v>
      </c>
      <c r="U103" s="101">
        <v>7.4309020516991175E-2</v>
      </c>
    </row>
    <row r="104" spans="1:21" x14ac:dyDescent="0.2">
      <c r="A104" s="99">
        <v>4</v>
      </c>
      <c r="B104" s="99">
        <v>7</v>
      </c>
      <c r="C104" s="105">
        <v>60.958888888888893</v>
      </c>
      <c r="D104" s="105">
        <v>38.204074074074079</v>
      </c>
      <c r="E104" s="105">
        <v>49.581481481399997</v>
      </c>
      <c r="F104" s="118">
        <v>15.616296296296294</v>
      </c>
      <c r="G104" s="105">
        <v>0.19777777777777791</v>
      </c>
      <c r="H104" s="105">
        <v>6.5857810969964486E-2</v>
      </c>
      <c r="I104" s="101" t="s">
        <v>182</v>
      </c>
      <c r="J104" s="101">
        <v>4003</v>
      </c>
      <c r="K104" s="106">
        <v>407</v>
      </c>
      <c r="M104" s="101">
        <v>47.884516129032264</v>
      </c>
      <c r="N104" s="101">
        <v>28.617443249701317</v>
      </c>
      <c r="O104" s="101">
        <v>38.25097968936678</v>
      </c>
      <c r="P104" s="164">
        <v>26.74902031063322</v>
      </c>
      <c r="Q104" s="101">
        <v>0</v>
      </c>
      <c r="U104" s="101">
        <v>9.4982966690512025E-2</v>
      </c>
    </row>
    <row r="105" spans="1:21" x14ac:dyDescent="0.2">
      <c r="A105" s="99">
        <v>4</v>
      </c>
      <c r="B105" s="99">
        <v>8</v>
      </c>
      <c r="C105" s="105">
        <v>60.525555555555563</v>
      </c>
      <c r="D105" s="105">
        <v>39.070740740740739</v>
      </c>
      <c r="E105" s="105">
        <v>49.798148148099997</v>
      </c>
      <c r="F105" s="118">
        <v>15.268518518518517</v>
      </c>
      <c r="G105" s="105">
        <v>6.6666666666666666E-2</v>
      </c>
      <c r="H105" s="105">
        <v>9.2561797798083642E-2</v>
      </c>
      <c r="I105" s="101" t="s">
        <v>183</v>
      </c>
      <c r="J105" s="101">
        <v>4004</v>
      </c>
      <c r="K105" s="106">
        <v>408</v>
      </c>
      <c r="M105" s="101">
        <v>50.484695340501801</v>
      </c>
      <c r="N105" s="101">
        <v>29.643643966547195</v>
      </c>
      <c r="O105" s="101">
        <v>40.064169653524495</v>
      </c>
      <c r="P105" s="164">
        <v>24.935830346475502</v>
      </c>
      <c r="Q105" s="101">
        <v>0</v>
      </c>
      <c r="U105" s="101">
        <v>6.5023074244080437E-2</v>
      </c>
    </row>
    <row r="106" spans="1:21" x14ac:dyDescent="0.2">
      <c r="A106" s="99">
        <v>4</v>
      </c>
      <c r="B106" s="99">
        <v>9</v>
      </c>
      <c r="C106" s="105">
        <v>58.825555555555553</v>
      </c>
      <c r="D106" s="105">
        <v>36.004074074074076</v>
      </c>
      <c r="E106" s="105">
        <v>47.414814814800003</v>
      </c>
      <c r="F106" s="118">
        <v>17.585185185185185</v>
      </c>
      <c r="G106" s="105">
        <v>0</v>
      </c>
      <c r="H106" s="105">
        <v>0.19623338520927996</v>
      </c>
      <c r="I106" s="101" t="s">
        <v>184</v>
      </c>
      <c r="J106" s="101">
        <v>4008</v>
      </c>
      <c r="K106" s="106">
        <v>409</v>
      </c>
      <c r="M106" s="101">
        <v>55.072222222222223</v>
      </c>
      <c r="N106" s="101">
        <v>34.820740740740739</v>
      </c>
      <c r="O106" s="101">
        <v>44.946481481481484</v>
      </c>
      <c r="P106" s="164">
        <v>20.053518518518512</v>
      </c>
      <c r="Q106" s="101">
        <v>0</v>
      </c>
      <c r="U106" s="101">
        <v>0.18615100542521293</v>
      </c>
    </row>
    <row r="107" spans="1:21" x14ac:dyDescent="0.2">
      <c r="A107" s="99">
        <v>4</v>
      </c>
      <c r="B107" s="99">
        <v>10</v>
      </c>
      <c r="C107" s="105">
        <v>60.25888888888889</v>
      </c>
      <c r="D107" s="105">
        <v>36.604074074074077</v>
      </c>
      <c r="E107" s="105">
        <v>48.431481481399999</v>
      </c>
      <c r="F107" s="118">
        <v>16.802407407407408</v>
      </c>
      <c r="G107" s="105">
        <v>0.23388888888888887</v>
      </c>
      <c r="H107" s="105">
        <v>6.2703516991203981E-2</v>
      </c>
      <c r="I107" s="101" t="s">
        <v>185</v>
      </c>
      <c r="J107" s="101">
        <v>4009</v>
      </c>
      <c r="K107" s="106">
        <v>410</v>
      </c>
      <c r="M107" s="101">
        <v>55.94777777777778</v>
      </c>
      <c r="N107" s="101">
        <v>35.675555555555555</v>
      </c>
      <c r="O107" s="101">
        <v>45.811666666666675</v>
      </c>
      <c r="P107" s="164">
        <v>19.188333333333329</v>
      </c>
      <c r="Q107" s="101">
        <v>0</v>
      </c>
      <c r="U107" s="101">
        <v>0.12537442336203838</v>
      </c>
    </row>
    <row r="108" spans="1:21" x14ac:dyDescent="0.2">
      <c r="A108" s="99">
        <v>4</v>
      </c>
      <c r="B108" s="99">
        <v>11</v>
      </c>
      <c r="C108" s="105">
        <v>60.625555555555557</v>
      </c>
      <c r="D108" s="105">
        <v>38.637407407407409</v>
      </c>
      <c r="E108" s="105">
        <v>49.631481481400002</v>
      </c>
      <c r="F108" s="118">
        <v>15.471296296296293</v>
      </c>
      <c r="G108" s="105">
        <v>0.10277777777777762</v>
      </c>
      <c r="H108" s="105">
        <v>0.2115648012157903</v>
      </c>
      <c r="I108" s="101" t="s">
        <v>186</v>
      </c>
      <c r="J108" s="101">
        <v>4013</v>
      </c>
      <c r="K108" s="106">
        <v>411</v>
      </c>
      <c r="M108" s="101">
        <v>60.968888888888905</v>
      </c>
      <c r="N108" s="101">
        <v>38.139259259259262</v>
      </c>
      <c r="O108" s="101">
        <v>49.55407407407408</v>
      </c>
      <c r="P108" s="164">
        <v>15.445925925925923</v>
      </c>
      <c r="Q108" s="101">
        <v>0</v>
      </c>
      <c r="U108" s="101">
        <v>0.17734334189048423</v>
      </c>
    </row>
    <row r="109" spans="1:21" x14ac:dyDescent="0.2">
      <c r="A109" s="99">
        <v>4</v>
      </c>
      <c r="B109" s="99">
        <v>12</v>
      </c>
      <c r="C109" s="105">
        <v>60.092222222222226</v>
      </c>
      <c r="D109" s="105">
        <v>38.315185185185193</v>
      </c>
      <c r="E109" s="105">
        <v>49.2037037037</v>
      </c>
      <c r="F109" s="118">
        <v>15.819629629629627</v>
      </c>
      <c r="G109" s="105">
        <v>2.3333333333333428E-2</v>
      </c>
      <c r="H109" s="105">
        <v>0.14509770428958849</v>
      </c>
      <c r="I109" s="101" t="s">
        <v>187</v>
      </c>
      <c r="J109" s="101">
        <v>4027</v>
      </c>
      <c r="K109" s="106">
        <v>412</v>
      </c>
      <c r="M109" s="101">
        <v>75.805555555555557</v>
      </c>
      <c r="N109" s="101">
        <v>52.056296296296296</v>
      </c>
      <c r="O109" s="101">
        <v>63.930925925925933</v>
      </c>
      <c r="P109" s="164">
        <v>1.0690740740740743</v>
      </c>
      <c r="Q109" s="101">
        <v>0</v>
      </c>
      <c r="U109" s="101">
        <v>0.16002460430213714</v>
      </c>
    </row>
    <row r="110" spans="1:21" x14ac:dyDescent="0.2">
      <c r="A110" s="99">
        <v>4</v>
      </c>
      <c r="B110" s="99">
        <v>13</v>
      </c>
      <c r="C110" s="105">
        <v>59.458888888888893</v>
      </c>
      <c r="D110" s="105">
        <v>38.304074074074073</v>
      </c>
      <c r="E110" s="105">
        <v>48.881481481400002</v>
      </c>
      <c r="F110" s="118">
        <v>16.151851851851852</v>
      </c>
      <c r="G110" s="105">
        <v>3.3333333333333333E-2</v>
      </c>
      <c r="H110" s="105">
        <v>0.13726019801292344</v>
      </c>
      <c r="I110" s="101" t="s">
        <v>188</v>
      </c>
      <c r="J110" s="101">
        <v>4030</v>
      </c>
      <c r="K110" s="106">
        <v>413</v>
      </c>
      <c r="M110" s="101">
        <v>83.492222222222225</v>
      </c>
      <c r="N110" s="101">
        <v>60.066666666666649</v>
      </c>
      <c r="O110" s="101">
        <v>71.779444444444437</v>
      </c>
      <c r="P110" s="164">
        <v>0</v>
      </c>
      <c r="Q110" s="101">
        <v>6.7794444444444464</v>
      </c>
      <c r="U110" s="101">
        <v>6.8973164571757326E-2</v>
      </c>
    </row>
    <row r="111" spans="1:21" x14ac:dyDescent="0.2">
      <c r="A111" s="99">
        <v>4</v>
      </c>
      <c r="B111" s="99">
        <v>14</v>
      </c>
      <c r="C111" s="105">
        <v>60.725555555555566</v>
      </c>
      <c r="D111" s="105">
        <v>39.537407407407407</v>
      </c>
      <c r="E111" s="105">
        <v>50.131481481400002</v>
      </c>
      <c r="F111" s="118">
        <v>15.242407407407406</v>
      </c>
      <c r="G111" s="105">
        <v>0.37388888888888894</v>
      </c>
      <c r="H111" s="105">
        <v>0.20755741126823293</v>
      </c>
      <c r="I111" s="101" t="s">
        <v>189</v>
      </c>
      <c r="J111" s="101">
        <v>4029</v>
      </c>
      <c r="K111" s="106">
        <v>414</v>
      </c>
      <c r="M111" s="101">
        <v>79.070000000000007</v>
      </c>
      <c r="N111" s="101">
        <v>57.604444444444439</v>
      </c>
      <c r="O111" s="101">
        <v>68.337222222222238</v>
      </c>
      <c r="P111" s="164">
        <v>0</v>
      </c>
      <c r="Q111" s="101">
        <v>3.3372222222222225</v>
      </c>
      <c r="U111" s="101">
        <v>9.224318607662399E-2</v>
      </c>
    </row>
    <row r="112" spans="1:21" x14ac:dyDescent="0.2">
      <c r="A112" s="99">
        <v>4</v>
      </c>
      <c r="B112" s="99">
        <v>15</v>
      </c>
      <c r="C112" s="105">
        <v>64.425555555555562</v>
      </c>
      <c r="D112" s="105">
        <v>41.837407407407412</v>
      </c>
      <c r="E112" s="105">
        <v>53.131481481400002</v>
      </c>
      <c r="F112" s="118">
        <v>12.616296296296296</v>
      </c>
      <c r="G112" s="105">
        <v>0.74777777777777787</v>
      </c>
      <c r="H112" s="105">
        <v>0.17125106030759396</v>
      </c>
      <c r="I112" s="101" t="s">
        <v>190</v>
      </c>
      <c r="J112" s="101">
        <v>4023</v>
      </c>
      <c r="K112" s="106">
        <v>415</v>
      </c>
      <c r="M112" s="101">
        <v>70.671111111111117</v>
      </c>
      <c r="N112" s="101">
        <v>46.541111111111114</v>
      </c>
      <c r="O112" s="101">
        <v>58.606111111111112</v>
      </c>
      <c r="P112" s="164">
        <v>6.3938888888888892</v>
      </c>
      <c r="Q112" s="101">
        <v>0</v>
      </c>
      <c r="U112" s="101">
        <v>0.15746691041592825</v>
      </c>
    </row>
    <row r="113" spans="1:21" x14ac:dyDescent="0.2">
      <c r="A113" s="99">
        <v>4</v>
      </c>
      <c r="B113" s="99">
        <v>16</v>
      </c>
      <c r="C113" s="105">
        <v>65.625555555555565</v>
      </c>
      <c r="D113" s="105">
        <v>40.104074074074077</v>
      </c>
      <c r="E113" s="105">
        <v>52.864814814799999</v>
      </c>
      <c r="F113" s="118">
        <v>12.94962962962963</v>
      </c>
      <c r="G113" s="105">
        <v>0.81444444444444453</v>
      </c>
      <c r="H113" s="105">
        <v>0.26665841617831476</v>
      </c>
      <c r="I113" s="101" t="s">
        <v>191</v>
      </c>
      <c r="J113" s="101">
        <v>4007</v>
      </c>
      <c r="K113" s="106">
        <v>416</v>
      </c>
      <c r="M113" s="101">
        <v>53.92444444444444</v>
      </c>
      <c r="N113" s="101">
        <v>33.440000000000005</v>
      </c>
      <c r="O113" s="101">
        <v>43.682222222222222</v>
      </c>
      <c r="P113" s="164">
        <v>21.317777777777781</v>
      </c>
      <c r="Q113" s="101">
        <v>0</v>
      </c>
      <c r="U113" s="101">
        <v>0.10516675889974859</v>
      </c>
    </row>
    <row r="114" spans="1:21" x14ac:dyDescent="0.2">
      <c r="A114" s="99">
        <v>4</v>
      </c>
      <c r="B114" s="99">
        <v>17</v>
      </c>
      <c r="C114" s="105">
        <v>64.492222222222225</v>
      </c>
      <c r="D114" s="105">
        <v>41.037407407407407</v>
      </c>
      <c r="E114" s="105">
        <v>52.764814814799998</v>
      </c>
      <c r="F114" s="118">
        <v>12.570185185185183</v>
      </c>
      <c r="G114" s="105">
        <v>0.33499999999999991</v>
      </c>
      <c r="H114" s="105">
        <v>8.7102222181865904E-2</v>
      </c>
      <c r="I114" s="101" t="s">
        <v>192</v>
      </c>
      <c r="J114" s="101">
        <v>4010</v>
      </c>
      <c r="K114" s="106">
        <v>417</v>
      </c>
      <c r="M114" s="101">
        <v>57.423476702508971</v>
      </c>
      <c r="N114" s="101">
        <v>36.605507765830346</v>
      </c>
      <c r="O114" s="101">
        <v>47.014492234169644</v>
      </c>
      <c r="P114" s="164">
        <v>17.985507765830349</v>
      </c>
      <c r="Q114" s="101">
        <v>0</v>
      </c>
      <c r="U114" s="101">
        <v>0.15408621368819098</v>
      </c>
    </row>
    <row r="115" spans="1:21" x14ac:dyDescent="0.2">
      <c r="A115" s="99">
        <v>4</v>
      </c>
      <c r="B115" s="99">
        <v>18</v>
      </c>
      <c r="C115" s="105">
        <v>65.392222222222216</v>
      </c>
      <c r="D115" s="105">
        <v>42.070740740740739</v>
      </c>
      <c r="E115" s="105">
        <v>53.731481481400003</v>
      </c>
      <c r="F115" s="118">
        <v>11.940185185185186</v>
      </c>
      <c r="G115" s="105">
        <v>0.67166666666666641</v>
      </c>
      <c r="H115" s="105">
        <v>0.24007941659054197</v>
      </c>
      <c r="I115" s="101" t="s">
        <v>193</v>
      </c>
      <c r="J115" s="101">
        <v>4012</v>
      </c>
      <c r="K115" s="106">
        <v>418</v>
      </c>
      <c r="M115" s="101">
        <v>59.197347670250899</v>
      </c>
      <c r="N115" s="101">
        <v>38.239581839904424</v>
      </c>
      <c r="O115" s="101">
        <v>48.718464755077655</v>
      </c>
      <c r="P115" s="164">
        <v>16.281535244922338</v>
      </c>
      <c r="Q115" s="101">
        <v>0</v>
      </c>
      <c r="U115" s="101">
        <v>5.2585629322118896E-2</v>
      </c>
    </row>
    <row r="116" spans="1:21" x14ac:dyDescent="0.2">
      <c r="A116" s="99">
        <v>4</v>
      </c>
      <c r="B116" s="99">
        <v>19</v>
      </c>
      <c r="C116" s="105">
        <v>66.525555555555556</v>
      </c>
      <c r="D116" s="105">
        <v>44.17074074074074</v>
      </c>
      <c r="E116" s="105">
        <v>55.348148148100002</v>
      </c>
      <c r="F116" s="118">
        <v>10.360185185185184</v>
      </c>
      <c r="G116" s="105">
        <v>0.70833333333333282</v>
      </c>
      <c r="H116" s="105">
        <v>0.11246724326468814</v>
      </c>
      <c r="I116" s="101" t="s">
        <v>194</v>
      </c>
      <c r="J116" s="101">
        <v>4011</v>
      </c>
      <c r="K116" s="106">
        <v>419</v>
      </c>
      <c r="M116" s="101">
        <v>59.396666666666675</v>
      </c>
      <c r="N116" s="101">
        <v>36.32555555555556</v>
      </c>
      <c r="O116" s="101">
        <v>47.861111111111121</v>
      </c>
      <c r="P116" s="164">
        <v>17.138888888888893</v>
      </c>
      <c r="Q116" s="101">
        <v>0</v>
      </c>
      <c r="U116" s="101">
        <v>6.3992593748367424E-2</v>
      </c>
    </row>
    <row r="117" spans="1:21" x14ac:dyDescent="0.2">
      <c r="A117" s="99">
        <v>4</v>
      </c>
      <c r="B117" s="99">
        <v>20</v>
      </c>
      <c r="C117" s="105">
        <v>66.558888888888902</v>
      </c>
      <c r="D117" s="105">
        <v>44.137407407407409</v>
      </c>
      <c r="E117" s="105">
        <v>55.348148148100002</v>
      </c>
      <c r="F117" s="118">
        <v>10.125185185185185</v>
      </c>
      <c r="G117" s="105">
        <v>0.47333333333333294</v>
      </c>
      <c r="H117" s="105">
        <v>8.5697675139588522E-2</v>
      </c>
      <c r="I117" s="101" t="s">
        <v>195</v>
      </c>
      <c r="J117" s="101">
        <v>4014</v>
      </c>
      <c r="K117" s="106">
        <v>420</v>
      </c>
      <c r="M117" s="101">
        <v>60.613333333333337</v>
      </c>
      <c r="N117" s="101">
        <v>40.019629629629634</v>
      </c>
      <c r="O117" s="101">
        <v>50.316481481481468</v>
      </c>
      <c r="P117" s="164">
        <v>14.683518518518516</v>
      </c>
      <c r="Q117" s="101">
        <v>0</v>
      </c>
      <c r="U117" s="101">
        <v>0.32770911625127541</v>
      </c>
    </row>
    <row r="118" spans="1:21" x14ac:dyDescent="0.2">
      <c r="A118" s="99">
        <v>4</v>
      </c>
      <c r="B118" s="99">
        <v>21</v>
      </c>
      <c r="C118" s="105">
        <v>65.75888888888889</v>
      </c>
      <c r="D118" s="105">
        <v>43.804074074074073</v>
      </c>
      <c r="E118" s="105">
        <v>54.7814814814</v>
      </c>
      <c r="F118" s="118">
        <v>10.385185185185184</v>
      </c>
      <c r="G118" s="105">
        <v>0.16666666666666666</v>
      </c>
      <c r="H118" s="105">
        <v>0.16878810839390185</v>
      </c>
      <c r="I118" s="101" t="s">
        <v>196</v>
      </c>
      <c r="J118" s="101">
        <v>4017</v>
      </c>
      <c r="K118" s="106">
        <v>421</v>
      </c>
      <c r="M118" s="101">
        <v>63.528888888888893</v>
      </c>
      <c r="N118" s="101">
        <v>41.804444444444442</v>
      </c>
      <c r="O118" s="101">
        <v>52.666666666666664</v>
      </c>
      <c r="P118" s="164">
        <v>12.333333333333334</v>
      </c>
      <c r="Q118" s="101">
        <v>0</v>
      </c>
      <c r="U118" s="101">
        <v>0.10548805815160954</v>
      </c>
    </row>
    <row r="119" spans="1:21" x14ac:dyDescent="0.2">
      <c r="A119" s="99">
        <v>4</v>
      </c>
      <c r="B119" s="99">
        <v>22</v>
      </c>
      <c r="C119" s="105">
        <v>62.892222222222216</v>
      </c>
      <c r="D119" s="105">
        <v>41.337407407407412</v>
      </c>
      <c r="E119" s="105">
        <v>52.114814814799999</v>
      </c>
      <c r="F119" s="118">
        <v>13.089629629629629</v>
      </c>
      <c r="G119" s="105">
        <v>0.20444444444444468</v>
      </c>
      <c r="H119" s="105">
        <v>0.18340938932570325</v>
      </c>
      <c r="I119" s="101" t="s">
        <v>197</v>
      </c>
      <c r="J119" s="101">
        <v>4020</v>
      </c>
      <c r="K119" s="106">
        <v>422</v>
      </c>
      <c r="M119" s="101">
        <v>67.398888888888891</v>
      </c>
      <c r="N119" s="101">
        <v>43.363333333333323</v>
      </c>
      <c r="O119" s="101">
        <v>55.381111111111117</v>
      </c>
      <c r="P119" s="164">
        <v>9.6188888888888879</v>
      </c>
      <c r="Q119" s="101">
        <v>0</v>
      </c>
      <c r="U119" s="101">
        <v>0.16010326068983982</v>
      </c>
    </row>
    <row r="120" spans="1:21" x14ac:dyDescent="0.2">
      <c r="A120" s="99">
        <v>4</v>
      </c>
      <c r="B120" s="99">
        <v>23</v>
      </c>
      <c r="C120" s="105">
        <v>65.89222222222223</v>
      </c>
      <c r="D120" s="105">
        <v>42.904074074074074</v>
      </c>
      <c r="E120" s="105">
        <v>54.398148148099999</v>
      </c>
      <c r="F120" s="118">
        <v>11.066851851851851</v>
      </c>
      <c r="G120" s="105">
        <v>0.46500000000000008</v>
      </c>
      <c r="H120" s="105">
        <v>0.11213742520344626</v>
      </c>
      <c r="I120" s="101" t="s">
        <v>198</v>
      </c>
      <c r="J120" s="101">
        <v>4025</v>
      </c>
      <c r="K120" s="106">
        <v>423</v>
      </c>
      <c r="M120" s="101">
        <v>73.581111111111113</v>
      </c>
      <c r="N120" s="101">
        <v>47.994074074074071</v>
      </c>
      <c r="O120" s="101">
        <v>60.787592592592596</v>
      </c>
      <c r="P120" s="164">
        <v>4.2124074074074072</v>
      </c>
      <c r="Q120" s="101">
        <v>0</v>
      </c>
      <c r="U120" s="101">
        <v>0.1615541415780849</v>
      </c>
    </row>
    <row r="121" spans="1:21" x14ac:dyDescent="0.2">
      <c r="A121" s="99">
        <v>4</v>
      </c>
      <c r="B121" s="99">
        <v>24</v>
      </c>
      <c r="C121" s="105">
        <v>64.992222222222225</v>
      </c>
      <c r="D121" s="105">
        <v>43.470740740740744</v>
      </c>
      <c r="E121" s="105">
        <v>54.231481481400003</v>
      </c>
      <c r="F121" s="118">
        <v>11.152407407407408</v>
      </c>
      <c r="G121" s="105">
        <v>0.38388888888888884</v>
      </c>
      <c r="H121" s="105">
        <v>7.4276491159785421E-2</v>
      </c>
      <c r="I121" s="101" t="s">
        <v>199</v>
      </c>
      <c r="J121" s="101">
        <v>4024</v>
      </c>
      <c r="K121" s="106">
        <v>424</v>
      </c>
      <c r="M121" s="101">
        <v>72.611111111111114</v>
      </c>
      <c r="N121" s="101">
        <v>46.585555555555565</v>
      </c>
      <c r="O121" s="101">
        <v>59.598333333333336</v>
      </c>
      <c r="P121" s="164">
        <v>5.4016666666666673</v>
      </c>
      <c r="Q121" s="101">
        <v>0</v>
      </c>
      <c r="U121" s="101">
        <v>0.28528396834573172</v>
      </c>
    </row>
    <row r="122" spans="1:21" x14ac:dyDescent="0.2">
      <c r="A122" s="99">
        <v>4</v>
      </c>
      <c r="B122" s="99">
        <v>25</v>
      </c>
      <c r="C122" s="105">
        <v>66.325555555555567</v>
      </c>
      <c r="D122" s="105">
        <v>44.804074074074073</v>
      </c>
      <c r="E122" s="105">
        <v>55.564814814800002</v>
      </c>
      <c r="F122" s="118">
        <v>10.445</v>
      </c>
      <c r="G122" s="105">
        <v>1.0098148148148149</v>
      </c>
      <c r="H122" s="105">
        <v>0.22096315470863173</v>
      </c>
      <c r="I122" s="101" t="s">
        <v>200</v>
      </c>
      <c r="J122" s="101">
        <v>4028</v>
      </c>
      <c r="K122" s="106">
        <v>425</v>
      </c>
      <c r="M122" s="101">
        <v>78.043333333333337</v>
      </c>
      <c r="N122" s="101">
        <v>54.042962962962967</v>
      </c>
      <c r="O122" s="101">
        <v>66.043148148148163</v>
      </c>
      <c r="P122" s="164">
        <v>9.4444444444443821E-3</v>
      </c>
      <c r="Q122" s="101">
        <v>1.0525925925925923</v>
      </c>
      <c r="U122" s="101">
        <v>0.1836986205350907</v>
      </c>
    </row>
    <row r="123" spans="1:21" x14ac:dyDescent="0.2">
      <c r="A123" s="99">
        <v>4</v>
      </c>
      <c r="B123" s="99">
        <v>26</v>
      </c>
      <c r="C123" s="105">
        <v>67.125555555555565</v>
      </c>
      <c r="D123" s="105">
        <v>45.937407407407399</v>
      </c>
      <c r="E123" s="105">
        <v>56.5314814814</v>
      </c>
      <c r="F123" s="118">
        <v>9.1629629629629612</v>
      </c>
      <c r="G123" s="105">
        <v>0.69444444444444431</v>
      </c>
      <c r="H123" s="105">
        <v>0.16431656281998197</v>
      </c>
      <c r="I123" s="101" t="s">
        <v>201</v>
      </c>
      <c r="J123" s="101">
        <v>4018</v>
      </c>
      <c r="K123" s="106">
        <v>426</v>
      </c>
      <c r="M123" s="101">
        <v>66.191111111111098</v>
      </c>
      <c r="N123" s="101">
        <v>40.959999999999994</v>
      </c>
      <c r="O123" s="101">
        <v>53.575555555555553</v>
      </c>
      <c r="P123" s="164">
        <v>11.424444444444445</v>
      </c>
      <c r="Q123" s="101">
        <v>0</v>
      </c>
      <c r="U123" s="101">
        <v>0.1496193617845982</v>
      </c>
    </row>
    <row r="124" spans="1:21" x14ac:dyDescent="0.2">
      <c r="A124" s="99">
        <v>4</v>
      </c>
      <c r="B124" s="99">
        <v>27</v>
      </c>
      <c r="C124" s="105">
        <v>66.325555555555567</v>
      </c>
      <c r="D124" s="105">
        <v>46.070740740740739</v>
      </c>
      <c r="E124" s="105">
        <v>56.198148148100003</v>
      </c>
      <c r="F124" s="118">
        <v>9.6651851851851855</v>
      </c>
      <c r="G124" s="105">
        <v>0.86333333333333351</v>
      </c>
      <c r="H124" s="105">
        <v>0.14079324164252377</v>
      </c>
      <c r="I124" s="101" t="s">
        <v>202</v>
      </c>
      <c r="J124" s="101">
        <v>4022</v>
      </c>
      <c r="K124" s="106">
        <v>427</v>
      </c>
      <c r="M124" s="101">
        <v>70.786666666666676</v>
      </c>
      <c r="N124" s="101">
        <v>44.077037037037037</v>
      </c>
      <c r="O124" s="101">
        <v>57.43185185185186</v>
      </c>
      <c r="P124" s="164">
        <v>7.5681481481481452</v>
      </c>
      <c r="Q124" s="101">
        <v>0</v>
      </c>
      <c r="U124" s="101">
        <v>0.28519638360826405</v>
      </c>
    </row>
    <row r="125" spans="1:21" x14ac:dyDescent="0.2">
      <c r="A125" s="99">
        <v>4</v>
      </c>
      <c r="B125" s="99">
        <v>28</v>
      </c>
      <c r="C125" s="105">
        <v>64.925555555555562</v>
      </c>
      <c r="D125" s="105">
        <v>43.337407407407412</v>
      </c>
      <c r="E125" s="105">
        <v>54.131481481400002</v>
      </c>
      <c r="F125" s="118">
        <v>11.120740740740739</v>
      </c>
      <c r="G125" s="105">
        <v>0.25222222222222257</v>
      </c>
      <c r="H125" s="105">
        <v>0.24321423487164834</v>
      </c>
      <c r="I125" s="101" t="s">
        <v>203</v>
      </c>
      <c r="J125" s="101">
        <v>4026</v>
      </c>
      <c r="K125" s="106">
        <v>428</v>
      </c>
      <c r="M125" s="101">
        <v>74.744444444444454</v>
      </c>
      <c r="N125" s="101">
        <v>49.801481481481474</v>
      </c>
      <c r="O125" s="101">
        <v>62.272962962962957</v>
      </c>
      <c r="P125" s="164">
        <v>2.7270370370370371</v>
      </c>
      <c r="Q125" s="101">
        <v>0</v>
      </c>
      <c r="U125" s="101">
        <v>5.5454680510138361E-2</v>
      </c>
    </row>
    <row r="126" spans="1:21" x14ac:dyDescent="0.2">
      <c r="A126" s="99">
        <v>4</v>
      </c>
      <c r="B126" s="99">
        <v>29</v>
      </c>
      <c r="C126" s="105">
        <v>64.325555555555553</v>
      </c>
      <c r="D126" s="105">
        <v>44.604074074074077</v>
      </c>
      <c r="E126" s="105">
        <v>54.4648148148</v>
      </c>
      <c r="F126" s="118">
        <v>10.792962962962962</v>
      </c>
      <c r="G126" s="105">
        <v>0.25777777777777783</v>
      </c>
      <c r="H126" s="105">
        <v>0.17208703598521602</v>
      </c>
      <c r="I126" s="101" t="s">
        <v>204</v>
      </c>
      <c r="J126" s="101">
        <v>4019</v>
      </c>
      <c r="K126" s="106">
        <v>429</v>
      </c>
      <c r="M126" s="101">
        <v>67.282222222222217</v>
      </c>
      <c r="N126" s="101">
        <v>41.578148148148145</v>
      </c>
      <c r="O126" s="101">
        <v>54.430185185185181</v>
      </c>
      <c r="P126" s="164">
        <v>10.569814814814814</v>
      </c>
      <c r="Q126" s="101">
        <v>0</v>
      </c>
      <c r="U126" s="101">
        <v>8.0379381427498592E-2</v>
      </c>
    </row>
    <row r="127" spans="1:21" x14ac:dyDescent="0.2">
      <c r="A127" s="99">
        <v>4</v>
      </c>
      <c r="B127" s="99">
        <v>30</v>
      </c>
      <c r="C127" s="105">
        <v>66.358888888888885</v>
      </c>
      <c r="D127" s="105">
        <v>44.537407407407407</v>
      </c>
      <c r="E127" s="105">
        <v>55.448148148100003</v>
      </c>
      <c r="F127" s="118">
        <v>10.299074074074072</v>
      </c>
      <c r="G127" s="105">
        <v>0.74722222222222234</v>
      </c>
      <c r="H127" s="105">
        <v>9.3738501681841974E-2</v>
      </c>
      <c r="I127" s="101" t="s">
        <v>205</v>
      </c>
      <c r="J127" s="101">
        <v>4021</v>
      </c>
      <c r="K127" s="106">
        <v>430</v>
      </c>
      <c r="M127" s="101">
        <v>68.682222222222208</v>
      </c>
      <c r="N127" s="101">
        <v>43.878518518518518</v>
      </c>
      <c r="O127" s="101">
        <v>56.280370370370377</v>
      </c>
      <c r="P127" s="164">
        <v>8.7196296296296278</v>
      </c>
      <c r="Q127" s="101">
        <v>0</v>
      </c>
      <c r="U127" s="101">
        <v>0.12767013340354574</v>
      </c>
    </row>
    <row r="128" spans="1:21" x14ac:dyDescent="0.2">
      <c r="A128" s="99">
        <v>5</v>
      </c>
      <c r="B128" s="99">
        <v>1</v>
      </c>
      <c r="C128" s="105">
        <v>66.034121863799285</v>
      </c>
      <c r="D128" s="105">
        <v>45.555949820788534</v>
      </c>
      <c r="E128" s="105">
        <v>55.795035842200001</v>
      </c>
      <c r="F128" s="118">
        <v>10.093655913978496</v>
      </c>
      <c r="G128" s="105">
        <v>0.88869175627240182</v>
      </c>
      <c r="H128" s="105">
        <v>8.7473573060533563E-2</v>
      </c>
      <c r="I128" s="101" t="s">
        <v>206</v>
      </c>
      <c r="J128" s="101">
        <v>5002</v>
      </c>
      <c r="K128" s="106">
        <v>501</v>
      </c>
      <c r="M128" s="101">
        <v>57.954086021505397</v>
      </c>
      <c r="N128" s="101">
        <v>37.322258064516141</v>
      </c>
      <c r="O128" s="101">
        <v>47.638172043010755</v>
      </c>
      <c r="P128" s="164">
        <v>17.361827956989249</v>
      </c>
      <c r="Q128" s="101">
        <v>0</v>
      </c>
      <c r="U128" s="101">
        <v>6.301092263683887E-2</v>
      </c>
    </row>
    <row r="129" spans="1:21" x14ac:dyDescent="0.2">
      <c r="A129" s="99">
        <v>5</v>
      </c>
      <c r="B129" s="99">
        <v>2</v>
      </c>
      <c r="C129" s="105">
        <v>66.573548387096764</v>
      </c>
      <c r="D129" s="105">
        <v>44.851397849462373</v>
      </c>
      <c r="E129" s="105">
        <v>55.712473118200002</v>
      </c>
      <c r="F129" s="118">
        <v>10.062365591397851</v>
      </c>
      <c r="G129" s="105">
        <v>0.77483870967741997</v>
      </c>
      <c r="H129" s="105">
        <v>0.113727591002974</v>
      </c>
      <c r="I129" s="101" t="s">
        <v>207</v>
      </c>
      <c r="J129" s="101">
        <v>5020</v>
      </c>
      <c r="K129" s="106">
        <v>502</v>
      </c>
      <c r="M129" s="101">
        <v>76.472043010752685</v>
      </c>
      <c r="N129" s="101">
        <v>53.67881720430109</v>
      </c>
      <c r="O129" s="101">
        <v>65.075430107526913</v>
      </c>
      <c r="P129" s="164">
        <v>8.833333333333257E-2</v>
      </c>
      <c r="Q129" s="101">
        <v>0.16376344086021674</v>
      </c>
      <c r="U129" s="101">
        <v>0.33238427400269066</v>
      </c>
    </row>
    <row r="130" spans="1:21" x14ac:dyDescent="0.2">
      <c r="A130" s="99">
        <v>5</v>
      </c>
      <c r="B130" s="99">
        <v>3</v>
      </c>
      <c r="C130" s="105">
        <v>66.47354838709677</v>
      </c>
      <c r="D130" s="105">
        <v>46.084731182795707</v>
      </c>
      <c r="E130" s="105">
        <v>56.279139784900003</v>
      </c>
      <c r="F130" s="118">
        <v>9.3931720430107521</v>
      </c>
      <c r="G130" s="105">
        <v>0.67231182795698929</v>
      </c>
      <c r="H130" s="105">
        <v>0.2580198752530799</v>
      </c>
      <c r="I130" s="101" t="s">
        <v>208</v>
      </c>
      <c r="J130" s="101">
        <v>5019</v>
      </c>
      <c r="K130" s="106">
        <v>503</v>
      </c>
      <c r="M130" s="101">
        <v>75.485591397849447</v>
      </c>
      <c r="N130" s="101">
        <v>52.662473118279578</v>
      </c>
      <c r="O130" s="101">
        <v>64.074032258064534</v>
      </c>
      <c r="P130" s="164">
        <v>0.92596774193548137</v>
      </c>
      <c r="Q130" s="101">
        <v>0</v>
      </c>
      <c r="U130" s="101">
        <v>0.17680614746045936</v>
      </c>
    </row>
    <row r="131" spans="1:21" x14ac:dyDescent="0.2">
      <c r="A131" s="99">
        <v>5</v>
      </c>
      <c r="B131" s="99">
        <v>4</v>
      </c>
      <c r="C131" s="105">
        <v>66.140215053763441</v>
      </c>
      <c r="D131" s="105">
        <v>46.351397849462373</v>
      </c>
      <c r="E131" s="105">
        <v>56.245806451599996</v>
      </c>
      <c r="F131" s="118">
        <v>9.2244086021505378</v>
      </c>
      <c r="G131" s="105">
        <v>0.47021505376344097</v>
      </c>
      <c r="H131" s="105">
        <v>0.23278302427426162</v>
      </c>
      <c r="I131" s="101" t="s">
        <v>209</v>
      </c>
      <c r="J131" s="101">
        <v>5003</v>
      </c>
      <c r="K131" s="106">
        <v>504</v>
      </c>
      <c r="M131" s="101">
        <v>58.158028673835133</v>
      </c>
      <c r="N131" s="101">
        <v>41.105483870967753</v>
      </c>
      <c r="O131" s="101">
        <v>49.631756272401425</v>
      </c>
      <c r="P131" s="164">
        <v>15.368243727598569</v>
      </c>
      <c r="Q131" s="101">
        <v>0</v>
      </c>
      <c r="U131" s="101">
        <v>0.2735823615563247</v>
      </c>
    </row>
    <row r="132" spans="1:21" x14ac:dyDescent="0.2">
      <c r="A132" s="99">
        <v>5</v>
      </c>
      <c r="B132" s="99">
        <v>5</v>
      </c>
      <c r="C132" s="105">
        <v>68.640215053763441</v>
      </c>
      <c r="D132" s="105">
        <v>47.018064516129037</v>
      </c>
      <c r="E132" s="105">
        <v>57.829139784900001</v>
      </c>
      <c r="F132" s="118">
        <v>7.8363440860215041</v>
      </c>
      <c r="G132" s="105">
        <v>0.66548387096774209</v>
      </c>
      <c r="H132" s="105">
        <v>0.16819857645150563</v>
      </c>
      <c r="I132" s="101" t="s">
        <v>210</v>
      </c>
      <c r="J132" s="101">
        <v>5001</v>
      </c>
      <c r="K132" s="106">
        <v>505</v>
      </c>
      <c r="M132" s="101">
        <v>52.70928315412187</v>
      </c>
      <c r="N132" s="101">
        <v>34.888207885304659</v>
      </c>
      <c r="O132" s="101">
        <v>43.798745519713258</v>
      </c>
      <c r="P132" s="164">
        <v>21.201254480286739</v>
      </c>
      <c r="Q132" s="101">
        <v>0</v>
      </c>
      <c r="U132" s="101">
        <v>0.11197153173666395</v>
      </c>
    </row>
    <row r="133" spans="1:21" x14ac:dyDescent="0.2">
      <c r="A133" s="99">
        <v>5</v>
      </c>
      <c r="B133" s="99">
        <v>6</v>
      </c>
      <c r="C133" s="105">
        <v>69.095770609319004</v>
      </c>
      <c r="D133" s="105">
        <v>47.184731182795709</v>
      </c>
      <c r="E133" s="105">
        <v>58.140250895999998</v>
      </c>
      <c r="F133" s="118">
        <v>7.6836738351254468</v>
      </c>
      <c r="G133" s="105">
        <v>0.82392473118279619</v>
      </c>
      <c r="H133" s="105">
        <v>8.4704174662168161E-2</v>
      </c>
      <c r="I133" s="101" t="s">
        <v>211</v>
      </c>
      <c r="J133" s="101">
        <v>5004</v>
      </c>
      <c r="K133" s="106">
        <v>506</v>
      </c>
      <c r="M133" s="101">
        <v>60.554982078853044</v>
      </c>
      <c r="N133" s="101">
        <v>42.029139784946238</v>
      </c>
      <c r="O133" s="101">
        <v>51.292060931899641</v>
      </c>
      <c r="P133" s="164">
        <v>13.707939068100355</v>
      </c>
      <c r="Q133" s="101">
        <v>0</v>
      </c>
      <c r="U133" s="101">
        <v>6.7212299096521683E-2</v>
      </c>
    </row>
    <row r="134" spans="1:21" x14ac:dyDescent="0.2">
      <c r="A134" s="99">
        <v>5</v>
      </c>
      <c r="B134" s="99">
        <v>7</v>
      </c>
      <c r="C134" s="105">
        <v>71.97354838709677</v>
      </c>
      <c r="D134" s="105">
        <v>49.018064516129037</v>
      </c>
      <c r="E134" s="105">
        <v>60.495806451599996</v>
      </c>
      <c r="F134" s="118">
        <v>5.4380645161290317</v>
      </c>
      <c r="G134" s="105">
        <v>0.9338709677419359</v>
      </c>
      <c r="H134" s="105">
        <v>0.24318176437587244</v>
      </c>
      <c r="I134" s="101" t="s">
        <v>212</v>
      </c>
      <c r="J134" s="101">
        <v>5011</v>
      </c>
      <c r="K134" s="106">
        <v>507</v>
      </c>
      <c r="M134" s="101">
        <v>70.113333333333316</v>
      </c>
      <c r="N134" s="101">
        <v>46.460107526881735</v>
      </c>
      <c r="O134" s="101">
        <v>58.286720430107529</v>
      </c>
      <c r="P134" s="164">
        <v>6.7132795698924737</v>
      </c>
      <c r="Q134" s="101">
        <v>0</v>
      </c>
      <c r="U134" s="101">
        <v>0.15065857123804108</v>
      </c>
    </row>
    <row r="135" spans="1:21" x14ac:dyDescent="0.2">
      <c r="A135" s="99">
        <v>5</v>
      </c>
      <c r="B135" s="99">
        <v>8</v>
      </c>
      <c r="C135" s="105">
        <v>74.34021505376343</v>
      </c>
      <c r="D135" s="105">
        <v>53.15139784946237</v>
      </c>
      <c r="E135" s="105">
        <v>63.745806451599996</v>
      </c>
      <c r="F135" s="118">
        <v>3.6137096774193553</v>
      </c>
      <c r="G135" s="105">
        <v>2.3595161290322593</v>
      </c>
      <c r="H135" s="105">
        <v>0.18361461342172813</v>
      </c>
      <c r="I135" s="101" t="s">
        <v>213</v>
      </c>
      <c r="J135" s="101">
        <v>5005</v>
      </c>
      <c r="K135" s="106">
        <v>508</v>
      </c>
      <c r="M135" s="101">
        <v>63.179999999999986</v>
      </c>
      <c r="N135" s="101">
        <v>42.26161290322581</v>
      </c>
      <c r="O135" s="101">
        <v>52.720806451612916</v>
      </c>
      <c r="P135" s="164">
        <v>12.2791935483871</v>
      </c>
      <c r="Q135" s="101">
        <v>0</v>
      </c>
      <c r="U135" s="101">
        <v>0.21855100488294033</v>
      </c>
    </row>
    <row r="136" spans="1:21" x14ac:dyDescent="0.2">
      <c r="A136" s="99">
        <v>5</v>
      </c>
      <c r="B136" s="99">
        <v>9</v>
      </c>
      <c r="C136" s="105">
        <v>73.273548387096767</v>
      </c>
      <c r="D136" s="105">
        <v>50.484731182795706</v>
      </c>
      <c r="E136" s="105">
        <v>61.879139784899998</v>
      </c>
      <c r="F136" s="118">
        <v>3.7463440860215056</v>
      </c>
      <c r="G136" s="105">
        <v>0.62548387096774338</v>
      </c>
      <c r="H136" s="105">
        <v>0.18521787506690496</v>
      </c>
      <c r="I136" s="101" t="s">
        <v>214</v>
      </c>
      <c r="J136" s="101">
        <v>5014</v>
      </c>
      <c r="K136" s="106">
        <v>509</v>
      </c>
      <c r="M136" s="101">
        <v>72.142580645161289</v>
      </c>
      <c r="N136" s="101">
        <v>48.546451612903248</v>
      </c>
      <c r="O136" s="101">
        <v>60.344516129032279</v>
      </c>
      <c r="P136" s="164">
        <v>4.6554838709677409</v>
      </c>
      <c r="Q136" s="101">
        <v>0</v>
      </c>
      <c r="U136" s="101">
        <v>6.2146514202585511E-2</v>
      </c>
    </row>
    <row r="137" spans="1:21" x14ac:dyDescent="0.2">
      <c r="A137" s="99">
        <v>5</v>
      </c>
      <c r="B137" s="99">
        <v>10</v>
      </c>
      <c r="C137" s="105">
        <v>73.506881720430101</v>
      </c>
      <c r="D137" s="105">
        <v>50.751397849462371</v>
      </c>
      <c r="E137" s="105">
        <v>62.129139784899998</v>
      </c>
      <c r="F137" s="118">
        <v>4.5880107526881719</v>
      </c>
      <c r="G137" s="105">
        <v>1.7171505376344096</v>
      </c>
      <c r="H137" s="105">
        <v>0.11459535189241341</v>
      </c>
      <c r="I137" s="101" t="s">
        <v>215</v>
      </c>
      <c r="J137" s="101">
        <v>5009</v>
      </c>
      <c r="K137" s="106">
        <v>510</v>
      </c>
      <c r="M137" s="101">
        <v>67.197419354838715</v>
      </c>
      <c r="N137" s="101">
        <v>46.399498207885308</v>
      </c>
      <c r="O137" s="101">
        <v>56.798458781362008</v>
      </c>
      <c r="P137" s="164">
        <v>8.2015412186379937</v>
      </c>
      <c r="Q137" s="101">
        <v>0</v>
      </c>
      <c r="U137" s="101">
        <v>0.38316100613714699</v>
      </c>
    </row>
    <row r="138" spans="1:21" x14ac:dyDescent="0.2">
      <c r="A138" s="99">
        <v>5</v>
      </c>
      <c r="B138" s="99">
        <v>11</v>
      </c>
      <c r="C138" s="105">
        <v>73.029103942652327</v>
      </c>
      <c r="D138" s="105">
        <v>51.884731182795704</v>
      </c>
      <c r="E138" s="105">
        <v>62.456917562699999</v>
      </c>
      <c r="F138" s="118">
        <v>4.8109856630824375</v>
      </c>
      <c r="G138" s="105">
        <v>2.2679032258064526</v>
      </c>
      <c r="H138" s="105">
        <v>0.22610773020190458</v>
      </c>
      <c r="I138" s="101" t="s">
        <v>216</v>
      </c>
      <c r="J138" s="101">
        <v>5015</v>
      </c>
      <c r="K138" s="106">
        <v>511</v>
      </c>
      <c r="M138" s="101">
        <v>72.497526881720418</v>
      </c>
      <c r="N138" s="101">
        <v>49.684731182795716</v>
      </c>
      <c r="O138" s="101">
        <v>61.091129032258088</v>
      </c>
      <c r="P138" s="164">
        <v>3.908870967741934</v>
      </c>
      <c r="Q138" s="101">
        <v>0</v>
      </c>
      <c r="U138" s="101">
        <v>0.1031636493667611</v>
      </c>
    </row>
    <row r="139" spans="1:21" x14ac:dyDescent="0.2">
      <c r="A139" s="99">
        <v>5</v>
      </c>
      <c r="B139" s="99">
        <v>12</v>
      </c>
      <c r="C139" s="105">
        <v>71.640215053763441</v>
      </c>
      <c r="D139" s="105">
        <v>49.551397849462369</v>
      </c>
      <c r="E139" s="105">
        <v>60.595806451599998</v>
      </c>
      <c r="F139" s="118">
        <v>5.7803225806451621</v>
      </c>
      <c r="G139" s="105">
        <v>1.3761290322580655</v>
      </c>
      <c r="H139" s="105">
        <v>0.22228285652828964</v>
      </c>
      <c r="I139" s="101" t="s">
        <v>217</v>
      </c>
      <c r="J139" s="101">
        <v>5010</v>
      </c>
      <c r="K139" s="106">
        <v>512</v>
      </c>
      <c r="M139" s="101">
        <v>67.888064516129049</v>
      </c>
      <c r="N139" s="101">
        <v>47.251935483870966</v>
      </c>
      <c r="O139" s="101">
        <v>57.570000000000007</v>
      </c>
      <c r="P139" s="164">
        <v>7.4299999999999979</v>
      </c>
      <c r="Q139" s="101">
        <v>0</v>
      </c>
      <c r="U139" s="101">
        <v>0.11650489465190175</v>
      </c>
    </row>
    <row r="140" spans="1:21" x14ac:dyDescent="0.2">
      <c r="A140" s="99">
        <v>5</v>
      </c>
      <c r="B140" s="99">
        <v>13</v>
      </c>
      <c r="C140" s="105">
        <v>72.717992831541224</v>
      </c>
      <c r="D140" s="105">
        <v>49.118064516129039</v>
      </c>
      <c r="E140" s="105">
        <v>60.918028673800002</v>
      </c>
      <c r="F140" s="118">
        <v>5.6514336917562726</v>
      </c>
      <c r="G140" s="105">
        <v>1.5694623655913986</v>
      </c>
      <c r="H140" s="105">
        <v>0.26358796836999637</v>
      </c>
      <c r="I140" s="101" t="s">
        <v>218</v>
      </c>
      <c r="J140" s="101">
        <v>5007</v>
      </c>
      <c r="K140" s="106">
        <v>513</v>
      </c>
      <c r="M140" s="101">
        <v>65.419247311827974</v>
      </c>
      <c r="N140" s="101">
        <v>44.525268817204314</v>
      </c>
      <c r="O140" s="101">
        <v>54.97225806451614</v>
      </c>
      <c r="P140" s="164">
        <v>10.027741935483872</v>
      </c>
      <c r="Q140" s="101">
        <v>0</v>
      </c>
      <c r="U140" s="101">
        <v>0.14619635127256031</v>
      </c>
    </row>
    <row r="141" spans="1:21" x14ac:dyDescent="0.2">
      <c r="A141" s="99">
        <v>5</v>
      </c>
      <c r="B141" s="99">
        <v>14</v>
      </c>
      <c r="C141" s="105">
        <v>70.206881720430104</v>
      </c>
      <c r="D141" s="105">
        <v>49.451397849462374</v>
      </c>
      <c r="E141" s="105">
        <v>59.829139784900001</v>
      </c>
      <c r="F141" s="118">
        <v>6.239892473118279</v>
      </c>
      <c r="G141" s="105">
        <v>1.0690322580645168</v>
      </c>
      <c r="H141" s="105">
        <v>0.10523826084082022</v>
      </c>
      <c r="I141" s="101" t="s">
        <v>219</v>
      </c>
      <c r="J141" s="101">
        <v>5022</v>
      </c>
      <c r="K141" s="106">
        <v>514</v>
      </c>
      <c r="M141" s="101">
        <v>78.027204301075258</v>
      </c>
      <c r="N141" s="101">
        <v>55.275483870967754</v>
      </c>
      <c r="O141" s="101">
        <v>66.65134408602151</v>
      </c>
      <c r="P141" s="164">
        <v>0</v>
      </c>
      <c r="Q141" s="101">
        <v>1.6513440860215065</v>
      </c>
      <c r="U141" s="101">
        <v>0.22112038157514641</v>
      </c>
    </row>
    <row r="142" spans="1:21" x14ac:dyDescent="0.2">
      <c r="A142" s="99">
        <v>5</v>
      </c>
      <c r="B142" s="99">
        <v>15</v>
      </c>
      <c r="C142" s="105">
        <v>71.406881720430107</v>
      </c>
      <c r="D142" s="105">
        <v>49.084731182795707</v>
      </c>
      <c r="E142" s="105">
        <v>60.245806451599996</v>
      </c>
      <c r="F142" s="118">
        <v>6.4434946236559139</v>
      </c>
      <c r="G142" s="105">
        <v>1.6893010752688176</v>
      </c>
      <c r="H142" s="105">
        <v>9.6765845466068881E-2</v>
      </c>
      <c r="I142" s="101" t="s">
        <v>220</v>
      </c>
      <c r="J142" s="101">
        <v>5027</v>
      </c>
      <c r="K142" s="106">
        <v>515</v>
      </c>
      <c r="M142" s="101">
        <v>81.695519713261646</v>
      </c>
      <c r="N142" s="101">
        <v>59.804659498207897</v>
      </c>
      <c r="O142" s="101">
        <v>70.750089605734757</v>
      </c>
      <c r="P142" s="164">
        <v>0</v>
      </c>
      <c r="Q142" s="101">
        <v>5.7500896057347672</v>
      </c>
      <c r="U142" s="101">
        <v>0.13277160284481593</v>
      </c>
    </row>
    <row r="143" spans="1:21" x14ac:dyDescent="0.2">
      <c r="A143" s="99">
        <v>5</v>
      </c>
      <c r="B143" s="99">
        <v>16</v>
      </c>
      <c r="C143" s="105">
        <v>71.273548387096767</v>
      </c>
      <c r="D143" s="105">
        <v>49.884731182795704</v>
      </c>
      <c r="E143" s="105">
        <v>60.579139784900001</v>
      </c>
      <c r="F143" s="118">
        <v>6.0523655913978489</v>
      </c>
      <c r="G143" s="105">
        <v>1.6315053763440863</v>
      </c>
      <c r="H143" s="105">
        <v>0.24068907298902556</v>
      </c>
      <c r="I143" s="101" t="s">
        <v>221</v>
      </c>
      <c r="J143" s="101">
        <v>5013</v>
      </c>
      <c r="K143" s="106">
        <v>516</v>
      </c>
      <c r="M143" s="101">
        <v>70.332688172043007</v>
      </c>
      <c r="N143" s="101">
        <v>49.138387096774217</v>
      </c>
      <c r="O143" s="101">
        <v>59.735537634408608</v>
      </c>
      <c r="P143" s="164">
        <v>5.264462365591398</v>
      </c>
      <c r="Q143" s="101">
        <v>0</v>
      </c>
      <c r="U143" s="101">
        <v>0.17894035877101047</v>
      </c>
    </row>
    <row r="144" spans="1:21" x14ac:dyDescent="0.2">
      <c r="A144" s="99">
        <v>5</v>
      </c>
      <c r="B144" s="99">
        <v>17</v>
      </c>
      <c r="C144" s="105">
        <v>72.540215053763433</v>
      </c>
      <c r="D144" s="105">
        <v>50.751397849462371</v>
      </c>
      <c r="E144" s="105">
        <v>61.645806451600002</v>
      </c>
      <c r="F144" s="118">
        <v>5.6789247311827946</v>
      </c>
      <c r="G144" s="105">
        <v>2.3247311827956993</v>
      </c>
      <c r="H144" s="105">
        <v>0.11713177197301047</v>
      </c>
      <c r="I144" s="101" t="s">
        <v>222</v>
      </c>
      <c r="J144" s="101">
        <v>5017</v>
      </c>
      <c r="K144" s="106">
        <v>517</v>
      </c>
      <c r="M144" s="101">
        <v>73.248709677419328</v>
      </c>
      <c r="N144" s="101">
        <v>51.782150537634415</v>
      </c>
      <c r="O144" s="101">
        <v>62.515430107526889</v>
      </c>
      <c r="P144" s="164">
        <v>2.4845698924731172</v>
      </c>
      <c r="Q144" s="101">
        <v>0</v>
      </c>
      <c r="U144" s="101">
        <v>0.20038188926483896</v>
      </c>
    </row>
    <row r="145" spans="1:21" x14ac:dyDescent="0.2">
      <c r="A145" s="99">
        <v>5</v>
      </c>
      <c r="B145" s="99">
        <v>18</v>
      </c>
      <c r="C145" s="105">
        <v>73.606881720430096</v>
      </c>
      <c r="D145" s="105">
        <v>49.818064516129041</v>
      </c>
      <c r="E145" s="105">
        <v>61.712473118200002</v>
      </c>
      <c r="F145" s="118">
        <v>5.2380645161290316</v>
      </c>
      <c r="G145" s="105">
        <v>1.9505376344086021</v>
      </c>
      <c r="H145" s="105">
        <v>6.9104458438217345E-2</v>
      </c>
      <c r="I145" s="101" t="s">
        <v>223</v>
      </c>
      <c r="J145" s="101">
        <v>5021</v>
      </c>
      <c r="K145" s="106">
        <v>518</v>
      </c>
      <c r="M145" s="101">
        <v>77.467204301075256</v>
      </c>
      <c r="N145" s="101">
        <v>54.253010752688184</v>
      </c>
      <c r="O145" s="101">
        <v>65.860107526881748</v>
      </c>
      <c r="P145" s="164">
        <v>0</v>
      </c>
      <c r="Q145" s="101">
        <v>0.86010752688172165</v>
      </c>
      <c r="U145" s="101">
        <v>0.22195163037884882</v>
      </c>
    </row>
    <row r="146" spans="1:21" x14ac:dyDescent="0.2">
      <c r="A146" s="99">
        <v>5</v>
      </c>
      <c r="B146" s="99">
        <v>19</v>
      </c>
      <c r="C146" s="105">
        <v>74.573548387096764</v>
      </c>
      <c r="D146" s="105">
        <v>50.551397849462369</v>
      </c>
      <c r="E146" s="105">
        <v>62.562473118200003</v>
      </c>
      <c r="F146" s="118">
        <v>4.4575268817204305</v>
      </c>
      <c r="G146" s="105">
        <v>2.0200000000000014</v>
      </c>
      <c r="H146" s="105">
        <v>0.131323402428175</v>
      </c>
      <c r="I146" s="101" t="s">
        <v>224</v>
      </c>
      <c r="J146" s="101">
        <v>5006</v>
      </c>
      <c r="K146" s="106">
        <v>519</v>
      </c>
      <c r="M146" s="101">
        <v>65.252114695340495</v>
      </c>
      <c r="N146" s="101">
        <v>42.714086021505381</v>
      </c>
      <c r="O146" s="101">
        <v>53.983100358422931</v>
      </c>
      <c r="P146" s="164">
        <v>11.01689964157706</v>
      </c>
      <c r="Q146" s="101">
        <v>0</v>
      </c>
      <c r="U146" s="101">
        <v>0.25486028013842038</v>
      </c>
    </row>
    <row r="147" spans="1:21" x14ac:dyDescent="0.2">
      <c r="A147" s="99">
        <v>5</v>
      </c>
      <c r="B147" s="99">
        <v>20</v>
      </c>
      <c r="C147" s="105">
        <v>75.173548387096773</v>
      </c>
      <c r="D147" s="105">
        <v>51.21806451612904</v>
      </c>
      <c r="E147" s="105">
        <v>63.195806451599999</v>
      </c>
      <c r="F147" s="118">
        <v>3.7422580645161285</v>
      </c>
      <c r="G147" s="105">
        <v>1.9380645161290326</v>
      </c>
      <c r="H147" s="105">
        <v>8.8495327390505044E-2</v>
      </c>
      <c r="I147" s="101" t="s">
        <v>225</v>
      </c>
      <c r="J147" s="101">
        <v>5012</v>
      </c>
      <c r="K147" s="106">
        <v>520</v>
      </c>
      <c r="M147" s="101">
        <v>70.364480286738342</v>
      </c>
      <c r="N147" s="101">
        <v>47.503763440860233</v>
      </c>
      <c r="O147" s="101">
        <v>58.934121863799305</v>
      </c>
      <c r="P147" s="164">
        <v>6.065878136200717</v>
      </c>
      <c r="Q147" s="101">
        <v>0</v>
      </c>
      <c r="U147" s="101">
        <v>8.2520211230599466E-2</v>
      </c>
    </row>
    <row r="148" spans="1:21" x14ac:dyDescent="0.2">
      <c r="A148" s="99">
        <v>5</v>
      </c>
      <c r="B148" s="99">
        <v>21</v>
      </c>
      <c r="C148" s="105">
        <v>72.406881720430107</v>
      </c>
      <c r="D148" s="105">
        <v>52.15139784946237</v>
      </c>
      <c r="E148" s="105">
        <v>62.279139784900003</v>
      </c>
      <c r="F148" s="118">
        <v>4.8656989247311824</v>
      </c>
      <c r="G148" s="105">
        <v>2.1448387096774204</v>
      </c>
      <c r="H148" s="105">
        <v>0.10589597410279887</v>
      </c>
      <c r="I148" s="101" t="s">
        <v>226</v>
      </c>
      <c r="J148" s="101">
        <v>5018</v>
      </c>
      <c r="K148" s="106">
        <v>521</v>
      </c>
      <c r="M148" s="101">
        <v>74.245806451612907</v>
      </c>
      <c r="N148" s="101">
        <v>52.18272401433692</v>
      </c>
      <c r="O148" s="101">
        <v>63.21426523297491</v>
      </c>
      <c r="P148" s="164">
        <v>1.7857347670250883</v>
      </c>
      <c r="Q148" s="101">
        <v>0</v>
      </c>
      <c r="U148" s="101">
        <v>0.15530492811733396</v>
      </c>
    </row>
    <row r="149" spans="1:21" x14ac:dyDescent="0.2">
      <c r="A149" s="99">
        <v>5</v>
      </c>
      <c r="B149" s="99">
        <v>22</v>
      </c>
      <c r="C149" s="105">
        <v>72.706881720430104</v>
      </c>
      <c r="D149" s="105">
        <v>51.851397849462373</v>
      </c>
      <c r="E149" s="105">
        <v>62.279139784900003</v>
      </c>
      <c r="F149" s="118">
        <v>4.3959139784946233</v>
      </c>
      <c r="G149" s="105">
        <v>1.6750537634408611</v>
      </c>
      <c r="H149" s="105">
        <v>0.13437206995267462</v>
      </c>
      <c r="I149" s="101" t="s">
        <v>227</v>
      </c>
      <c r="J149" s="101">
        <v>5008</v>
      </c>
      <c r="K149" s="106">
        <v>522</v>
      </c>
      <c r="M149" s="101">
        <v>66.690430107526893</v>
      </c>
      <c r="N149" s="101">
        <v>45.017634408602163</v>
      </c>
      <c r="O149" s="101">
        <v>55.854032258064514</v>
      </c>
      <c r="P149" s="164">
        <v>9.1459677419354843</v>
      </c>
      <c r="Q149" s="101">
        <v>0</v>
      </c>
      <c r="U149" s="101">
        <v>0.2641678301451324</v>
      </c>
    </row>
    <row r="150" spans="1:21" x14ac:dyDescent="0.2">
      <c r="A150" s="99">
        <v>5</v>
      </c>
      <c r="B150" s="99">
        <v>23</v>
      </c>
      <c r="C150" s="105">
        <v>74.706881720430104</v>
      </c>
      <c r="D150" s="105">
        <v>53.684731182795709</v>
      </c>
      <c r="E150" s="105">
        <v>64.195806451600006</v>
      </c>
      <c r="F150" s="118">
        <v>2.8260215053763438</v>
      </c>
      <c r="G150" s="105">
        <v>2.0218279569892483</v>
      </c>
      <c r="H150" s="105">
        <v>0.10497068016429288</v>
      </c>
      <c r="I150" s="101" t="s">
        <v>228</v>
      </c>
      <c r="J150" s="101">
        <v>5016</v>
      </c>
      <c r="K150" s="106">
        <v>523</v>
      </c>
      <c r="M150" s="101">
        <v>73.409462365591395</v>
      </c>
      <c r="N150" s="101">
        <v>50.246881720430117</v>
      </c>
      <c r="O150" s="101">
        <v>61.82817204301076</v>
      </c>
      <c r="P150" s="164">
        <v>3.1718279569892456</v>
      </c>
      <c r="Q150" s="101">
        <v>0</v>
      </c>
      <c r="U150" s="101">
        <v>0.21791080241966396</v>
      </c>
    </row>
    <row r="151" spans="1:21" x14ac:dyDescent="0.2">
      <c r="A151" s="99">
        <v>5</v>
      </c>
      <c r="B151" s="99">
        <v>24</v>
      </c>
      <c r="C151" s="105">
        <v>74.673548387096773</v>
      </c>
      <c r="D151" s="105">
        <v>54.551397849462369</v>
      </c>
      <c r="E151" s="105">
        <v>64.6124731182</v>
      </c>
      <c r="F151" s="118">
        <v>2.8437096774193544</v>
      </c>
      <c r="G151" s="105">
        <v>2.4561827956989259</v>
      </c>
      <c r="H151" s="105">
        <v>0.22745849051892161</v>
      </c>
      <c r="I151" s="101" t="s">
        <v>229</v>
      </c>
      <c r="J151" s="101">
        <v>5023</v>
      </c>
      <c r="K151" s="106">
        <v>524</v>
      </c>
      <c r="M151" s="101">
        <v>79.568279569892454</v>
      </c>
      <c r="N151" s="101">
        <v>55.178279569892489</v>
      </c>
      <c r="O151" s="101">
        <v>67.373279569892475</v>
      </c>
      <c r="P151" s="164">
        <v>0</v>
      </c>
      <c r="Q151" s="101">
        <v>2.3732795698924747</v>
      </c>
      <c r="U151" s="101">
        <v>0.18004050445605985</v>
      </c>
    </row>
    <row r="152" spans="1:21" x14ac:dyDescent="0.2">
      <c r="A152" s="99">
        <v>5</v>
      </c>
      <c r="B152" s="99">
        <v>25</v>
      </c>
      <c r="C152" s="105">
        <v>73.773548387096767</v>
      </c>
      <c r="D152" s="105">
        <v>54.118064516129039</v>
      </c>
      <c r="E152" s="105">
        <v>63.945806451599999</v>
      </c>
      <c r="F152" s="118">
        <v>3.3104838709677415</v>
      </c>
      <c r="G152" s="105">
        <v>2.2562903225806461</v>
      </c>
      <c r="H152" s="105">
        <v>0.27128645388852407</v>
      </c>
      <c r="I152" s="101" t="s">
        <v>230</v>
      </c>
      <c r="J152" s="101">
        <v>5025</v>
      </c>
      <c r="K152" s="106">
        <v>525</v>
      </c>
      <c r="M152" s="101">
        <v>79.578387096774208</v>
      </c>
      <c r="N152" s="101">
        <v>58.180107526881734</v>
      </c>
      <c r="O152" s="101">
        <v>68.879247311827967</v>
      </c>
      <c r="P152" s="164">
        <v>0</v>
      </c>
      <c r="Q152" s="101">
        <v>3.879247311827958</v>
      </c>
      <c r="U152" s="101">
        <v>0.15363936893932356</v>
      </c>
    </row>
    <row r="153" spans="1:21" x14ac:dyDescent="0.2">
      <c r="A153" s="99">
        <v>5</v>
      </c>
      <c r="B153" s="99">
        <v>26</v>
      </c>
      <c r="C153" s="105">
        <v>72.023548387096767</v>
      </c>
      <c r="D153" s="105">
        <v>51.984731182795706</v>
      </c>
      <c r="E153" s="105">
        <v>62.004139784899998</v>
      </c>
      <c r="F153" s="118">
        <v>4.6035483870967733</v>
      </c>
      <c r="G153" s="105">
        <v>1.607688172043011</v>
      </c>
      <c r="H153" s="105">
        <v>0.18346048799474921</v>
      </c>
      <c r="I153" s="101" t="s">
        <v>231</v>
      </c>
      <c r="J153" s="101">
        <v>5024</v>
      </c>
      <c r="K153" s="106">
        <v>526</v>
      </c>
      <c r="M153" s="101">
        <v>78.517311827957002</v>
      </c>
      <c r="N153" s="101">
        <v>57.662365591397865</v>
      </c>
      <c r="O153" s="101">
        <v>68.089838709677437</v>
      </c>
      <c r="P153" s="164">
        <v>0</v>
      </c>
      <c r="Q153" s="101">
        <v>3.0898387096774234</v>
      </c>
      <c r="U153" s="101">
        <v>0.12654959993439988</v>
      </c>
    </row>
    <row r="154" spans="1:21" x14ac:dyDescent="0.2">
      <c r="A154" s="99">
        <v>5</v>
      </c>
      <c r="B154" s="99">
        <v>27</v>
      </c>
      <c r="C154" s="105">
        <v>73.84021505376343</v>
      </c>
      <c r="D154" s="105">
        <v>53.684731182795709</v>
      </c>
      <c r="E154" s="105">
        <v>63.762473118199999</v>
      </c>
      <c r="F154" s="118">
        <v>3.4924193548387086</v>
      </c>
      <c r="G154" s="105">
        <v>2.2548924731182796</v>
      </c>
      <c r="H154" s="105">
        <v>0.15727363591168933</v>
      </c>
      <c r="I154" s="101" t="s">
        <v>232</v>
      </c>
      <c r="J154" s="101">
        <v>5031</v>
      </c>
      <c r="K154" s="106">
        <v>527</v>
      </c>
      <c r="M154" s="101">
        <v>87.189139784946249</v>
      </c>
      <c r="N154" s="101">
        <v>67.673225806451626</v>
      </c>
      <c r="O154" s="101">
        <v>77.43118279569893</v>
      </c>
      <c r="P154" s="164">
        <v>0</v>
      </c>
      <c r="Q154" s="101">
        <v>12.431182795698923</v>
      </c>
      <c r="U154" s="101">
        <v>5.7399339933993397E-2</v>
      </c>
    </row>
    <row r="155" spans="1:21" x14ac:dyDescent="0.2">
      <c r="A155" s="99">
        <v>5</v>
      </c>
      <c r="B155" s="99">
        <v>28</v>
      </c>
      <c r="C155" s="105">
        <v>74.773548387096767</v>
      </c>
      <c r="D155" s="105">
        <v>55.818064516129041</v>
      </c>
      <c r="E155" s="105">
        <v>65.295806451600001</v>
      </c>
      <c r="F155" s="118">
        <v>2.9954838709677407</v>
      </c>
      <c r="G155" s="105">
        <v>3.2912903225806445</v>
      </c>
      <c r="H155" s="105">
        <v>0.35811536571329922</v>
      </c>
      <c r="I155" s="101" t="s">
        <v>233</v>
      </c>
      <c r="J155" s="101">
        <v>5029</v>
      </c>
      <c r="K155" s="106">
        <v>528</v>
      </c>
      <c r="M155" s="101">
        <v>82.915483870967748</v>
      </c>
      <c r="N155" s="101">
        <v>62.573333333333331</v>
      </c>
      <c r="O155" s="101">
        <v>72.744408602150529</v>
      </c>
      <c r="P155" s="164">
        <v>0</v>
      </c>
      <c r="Q155" s="101">
        <v>7.7444086021505365</v>
      </c>
      <c r="U155" s="101">
        <v>0.16060776685776684</v>
      </c>
    </row>
    <row r="156" spans="1:21" x14ac:dyDescent="0.2">
      <c r="A156" s="99">
        <v>5</v>
      </c>
      <c r="B156" s="99">
        <v>29</v>
      </c>
      <c r="C156" s="105">
        <v>76.906881720430107</v>
      </c>
      <c r="D156" s="105">
        <v>55.851397849462373</v>
      </c>
      <c r="E156" s="105">
        <v>66.379139784900005</v>
      </c>
      <c r="F156" s="118">
        <v>2.4444623655913968</v>
      </c>
      <c r="G156" s="105">
        <v>3.8236021505376341</v>
      </c>
      <c r="H156" s="105">
        <v>0.21594273481023532</v>
      </c>
      <c r="I156" s="101" t="s">
        <v>234</v>
      </c>
      <c r="J156" s="101">
        <v>5030</v>
      </c>
      <c r="K156" s="106">
        <v>529</v>
      </c>
      <c r="M156" s="101">
        <v>84.660107526881731</v>
      </c>
      <c r="N156" s="101">
        <v>63.716451612903235</v>
      </c>
      <c r="O156" s="101">
        <v>74.188279569892472</v>
      </c>
      <c r="P156" s="164">
        <v>0</v>
      </c>
      <c r="Q156" s="101">
        <v>9.1882795698924724</v>
      </c>
      <c r="U156" s="101">
        <v>4.6635863586358642E-2</v>
      </c>
    </row>
    <row r="157" spans="1:21" x14ac:dyDescent="0.2">
      <c r="A157" s="99">
        <v>5</v>
      </c>
      <c r="B157" s="99">
        <v>30</v>
      </c>
      <c r="C157" s="105">
        <v>79.240215053763436</v>
      </c>
      <c r="D157" s="105">
        <v>56.518064516129037</v>
      </c>
      <c r="E157" s="105">
        <v>67.879139784900005</v>
      </c>
      <c r="F157" s="118">
        <v>1.531881720430107</v>
      </c>
      <c r="G157" s="105">
        <v>4.4110215053763442</v>
      </c>
      <c r="H157" s="105">
        <v>4.8584352924723885E-2</v>
      </c>
      <c r="I157" s="101" t="s">
        <v>235</v>
      </c>
      <c r="J157" s="101">
        <v>5028</v>
      </c>
      <c r="K157" s="106">
        <v>530</v>
      </c>
      <c r="M157" s="101">
        <v>82.428064516129041</v>
      </c>
      <c r="N157" s="101">
        <v>60.724516129032274</v>
      </c>
      <c r="O157" s="101">
        <v>71.576290322580661</v>
      </c>
      <c r="P157" s="164">
        <v>0</v>
      </c>
      <c r="Q157" s="101">
        <v>6.5762903225806486</v>
      </c>
      <c r="U157" s="101">
        <v>0.20333642033258328</v>
      </c>
    </row>
    <row r="158" spans="1:21" x14ac:dyDescent="0.2">
      <c r="A158" s="99">
        <v>5</v>
      </c>
      <c r="B158" s="99">
        <v>31</v>
      </c>
      <c r="C158" s="105">
        <v>78.506881720430101</v>
      </c>
      <c r="D158" s="105">
        <v>57.15139784946237</v>
      </c>
      <c r="E158" s="105">
        <v>67.829139784899994</v>
      </c>
      <c r="F158" s="118">
        <v>1.7203763440860205</v>
      </c>
      <c r="G158" s="105">
        <v>4.5495161290322583</v>
      </c>
      <c r="H158" s="105">
        <v>0.22576638182794803</v>
      </c>
      <c r="I158" s="101" t="s">
        <v>236</v>
      </c>
      <c r="J158" s="101">
        <v>5026</v>
      </c>
      <c r="K158" s="106">
        <v>531</v>
      </c>
      <c r="M158" s="101">
        <v>80.416881720430112</v>
      </c>
      <c r="N158" s="101">
        <v>58.688172043010766</v>
      </c>
      <c r="O158" s="101">
        <v>69.552526881720425</v>
      </c>
      <c r="P158" s="164">
        <v>0</v>
      </c>
      <c r="Q158" s="101">
        <v>4.5525268817204312</v>
      </c>
      <c r="U158" s="101">
        <v>0.20188143472957948</v>
      </c>
    </row>
    <row r="159" spans="1:21" x14ac:dyDescent="0.2">
      <c r="A159" s="99">
        <v>6</v>
      </c>
      <c r="B159" s="99">
        <v>1</v>
      </c>
      <c r="C159" s="105">
        <v>77.578315412186384</v>
      </c>
      <c r="D159" s="105">
        <v>55.923225806451605</v>
      </c>
      <c r="E159" s="105">
        <v>66.750770609300005</v>
      </c>
      <c r="F159" s="118">
        <v>1.8503225806451613</v>
      </c>
      <c r="G159" s="105">
        <v>3.6010931899641574</v>
      </c>
      <c r="H159" s="105">
        <v>9.1913098045572267E-2</v>
      </c>
      <c r="I159" s="101" t="s">
        <v>237</v>
      </c>
      <c r="J159" s="101">
        <v>6023</v>
      </c>
      <c r="K159" s="106">
        <v>601</v>
      </c>
      <c r="M159" s="101">
        <v>86.473333333333343</v>
      </c>
      <c r="N159" s="101">
        <v>65.017777777777766</v>
      </c>
      <c r="O159" s="101">
        <v>75.745555555555555</v>
      </c>
      <c r="P159" s="164">
        <v>0</v>
      </c>
      <c r="Q159" s="101">
        <v>10.745555555555553</v>
      </c>
      <c r="U159" s="101">
        <v>0.25172044670597477</v>
      </c>
    </row>
    <row r="160" spans="1:21" x14ac:dyDescent="0.2">
      <c r="A160" s="99">
        <v>6</v>
      </c>
      <c r="B160" s="99">
        <v>2</v>
      </c>
      <c r="C160" s="105">
        <v>76.946666666666658</v>
      </c>
      <c r="D160" s="105">
        <v>57.718888888888877</v>
      </c>
      <c r="E160" s="105">
        <v>67.332777777700002</v>
      </c>
      <c r="F160" s="118">
        <v>1.7155555555555551</v>
      </c>
      <c r="G160" s="105">
        <v>4.0483333333333329</v>
      </c>
      <c r="H160" s="105">
        <v>0.39905046647162368</v>
      </c>
      <c r="I160" s="101" t="s">
        <v>238</v>
      </c>
      <c r="J160" s="101">
        <v>6024</v>
      </c>
      <c r="K160" s="106">
        <v>602</v>
      </c>
      <c r="M160" s="101">
        <v>86.751111111111115</v>
      </c>
      <c r="N160" s="101">
        <v>65.737777777777765</v>
      </c>
      <c r="O160" s="101">
        <v>76.24444444444444</v>
      </c>
      <c r="P160" s="164">
        <v>0</v>
      </c>
      <c r="Q160" s="101">
        <v>11.244444444444444</v>
      </c>
      <c r="U160" s="101">
        <v>0.19999099742285995</v>
      </c>
    </row>
    <row r="161" spans="1:21" x14ac:dyDescent="0.2">
      <c r="A161" s="99">
        <v>6</v>
      </c>
      <c r="B161" s="99">
        <v>3</v>
      </c>
      <c r="C161" s="105">
        <v>76.213333333333324</v>
      </c>
      <c r="D161" s="105">
        <v>55.952222222222211</v>
      </c>
      <c r="E161" s="105">
        <v>66.082777777700002</v>
      </c>
      <c r="F161" s="118">
        <v>2.1138888888888894</v>
      </c>
      <c r="G161" s="105">
        <v>3.1966666666666672</v>
      </c>
      <c r="H161" s="105">
        <v>0.15538610506622799</v>
      </c>
      <c r="I161" s="101" t="s">
        <v>239</v>
      </c>
      <c r="J161" s="101">
        <v>6007</v>
      </c>
      <c r="K161" s="106">
        <v>603</v>
      </c>
      <c r="M161" s="101">
        <v>76.962114695340503</v>
      </c>
      <c r="N161" s="101">
        <v>55.980931899641561</v>
      </c>
      <c r="O161" s="101">
        <v>66.471523297491032</v>
      </c>
      <c r="P161" s="164">
        <v>0</v>
      </c>
      <c r="Q161" s="101">
        <v>1.4715232974910388</v>
      </c>
      <c r="U161" s="101">
        <v>0.25919234675408792</v>
      </c>
    </row>
    <row r="162" spans="1:21" x14ac:dyDescent="0.2">
      <c r="A162" s="99">
        <v>6</v>
      </c>
      <c r="B162" s="99">
        <v>4</v>
      </c>
      <c r="C162" s="105">
        <v>75.279999999999987</v>
      </c>
      <c r="D162" s="105">
        <v>55.718888888888877</v>
      </c>
      <c r="E162" s="105">
        <v>65.499444444399998</v>
      </c>
      <c r="F162" s="118">
        <v>2.7150000000000003</v>
      </c>
      <c r="G162" s="105">
        <v>3.2144444444444447</v>
      </c>
      <c r="H162" s="105">
        <v>0.34351880276128366</v>
      </c>
      <c r="I162" s="101" t="s">
        <v>240</v>
      </c>
      <c r="J162" s="101">
        <v>6004</v>
      </c>
      <c r="K162" s="106">
        <v>604</v>
      </c>
      <c r="M162" s="101">
        <v>73.062222222222232</v>
      </c>
      <c r="N162" s="101">
        <v>53.713333333333331</v>
      </c>
      <c r="O162" s="101">
        <v>63.387777777777792</v>
      </c>
      <c r="P162" s="164">
        <v>1.612222222222222</v>
      </c>
      <c r="Q162" s="101">
        <v>0</v>
      </c>
      <c r="U162" s="101">
        <v>0.16732381000925997</v>
      </c>
    </row>
    <row r="163" spans="1:21" x14ac:dyDescent="0.2">
      <c r="A163" s="99">
        <v>6</v>
      </c>
      <c r="B163" s="99">
        <v>5</v>
      </c>
      <c r="C163" s="105">
        <v>77.046666666666653</v>
      </c>
      <c r="D163" s="105">
        <v>56.885555555555548</v>
      </c>
      <c r="E163" s="105">
        <v>66.966111111100005</v>
      </c>
      <c r="F163" s="118">
        <v>1.8672222222222221</v>
      </c>
      <c r="G163" s="105">
        <v>3.8333333333333335</v>
      </c>
      <c r="H163" s="105">
        <v>0.16033358765009872</v>
      </c>
      <c r="I163" s="101" t="s">
        <v>241</v>
      </c>
      <c r="J163" s="101">
        <v>6002</v>
      </c>
      <c r="K163" s="106">
        <v>605</v>
      </c>
      <c r="M163" s="101">
        <v>70.18691756272402</v>
      </c>
      <c r="N163" s="101">
        <v>50.058387096774176</v>
      </c>
      <c r="O163" s="101">
        <v>60.122652329749108</v>
      </c>
      <c r="P163" s="164">
        <v>4.877347670250896</v>
      </c>
      <c r="Q163" s="101">
        <v>0</v>
      </c>
      <c r="U163" s="101">
        <v>6.8185771025706415E-2</v>
      </c>
    </row>
    <row r="164" spans="1:21" x14ac:dyDescent="0.2">
      <c r="A164" s="99">
        <v>6</v>
      </c>
      <c r="B164" s="99">
        <v>6</v>
      </c>
      <c r="C164" s="105">
        <v>78.679999999999993</v>
      </c>
      <c r="D164" s="105">
        <v>57.252222222222215</v>
      </c>
      <c r="E164" s="105">
        <v>67.966111111100005</v>
      </c>
      <c r="F164" s="118">
        <v>0.81222222222222196</v>
      </c>
      <c r="G164" s="105">
        <v>3.7783333333333333</v>
      </c>
      <c r="H164" s="105">
        <v>0.21873823317168326</v>
      </c>
      <c r="I164" s="101" t="s">
        <v>242</v>
      </c>
      <c r="J164" s="101">
        <v>6010</v>
      </c>
      <c r="K164" s="106">
        <v>606</v>
      </c>
      <c r="M164" s="101">
        <v>79.298888888888911</v>
      </c>
      <c r="N164" s="101">
        <v>58.046666666666653</v>
      </c>
      <c r="O164" s="101">
        <v>68.672777777777782</v>
      </c>
      <c r="P164" s="164">
        <v>0</v>
      </c>
      <c r="Q164" s="101">
        <v>3.6727777777777808</v>
      </c>
      <c r="U164" s="101">
        <v>0.11643396226415095</v>
      </c>
    </row>
    <row r="165" spans="1:21" x14ac:dyDescent="0.2">
      <c r="A165" s="99">
        <v>6</v>
      </c>
      <c r="B165" s="99">
        <v>7</v>
      </c>
      <c r="C165" s="105">
        <v>80.129999999999981</v>
      </c>
      <c r="D165" s="105">
        <v>58.435555555555545</v>
      </c>
      <c r="E165" s="105">
        <v>69.282777777700005</v>
      </c>
      <c r="F165" s="118">
        <v>0.59055555555555561</v>
      </c>
      <c r="G165" s="105">
        <v>4.8733333333333331</v>
      </c>
      <c r="H165" s="105">
        <v>0.2134635602975869</v>
      </c>
      <c r="I165" s="101" t="s">
        <v>243</v>
      </c>
      <c r="J165" s="101">
        <v>6014</v>
      </c>
      <c r="K165" s="106">
        <v>607</v>
      </c>
      <c r="M165" s="101">
        <v>81.042222222222208</v>
      </c>
      <c r="N165" s="101">
        <v>61.226666666666659</v>
      </c>
      <c r="O165" s="101">
        <v>71.134444444444455</v>
      </c>
      <c r="P165" s="164">
        <v>0</v>
      </c>
      <c r="Q165" s="101">
        <v>6.134444444444445</v>
      </c>
      <c r="U165" s="101">
        <v>0.16061101498941355</v>
      </c>
    </row>
    <row r="166" spans="1:21" x14ac:dyDescent="0.2">
      <c r="A166" s="99">
        <v>6</v>
      </c>
      <c r="B166" s="99">
        <v>8</v>
      </c>
      <c r="C166" s="105">
        <v>80.646666666666661</v>
      </c>
      <c r="D166" s="105">
        <v>59.318888888888878</v>
      </c>
      <c r="E166" s="105">
        <v>69.982777777699994</v>
      </c>
      <c r="F166" s="118">
        <v>0.81944444444444386</v>
      </c>
      <c r="G166" s="105">
        <v>5.8022222222222224</v>
      </c>
      <c r="H166" s="105">
        <v>0.2385228177620454</v>
      </c>
      <c r="I166" s="101" t="s">
        <v>244</v>
      </c>
      <c r="J166" s="101">
        <v>6015</v>
      </c>
      <c r="K166" s="106">
        <v>608</v>
      </c>
      <c r="M166" s="101">
        <v>81.481111111111119</v>
      </c>
      <c r="N166" s="101">
        <v>62.059999999999988</v>
      </c>
      <c r="O166" s="101">
        <v>71.770555555555561</v>
      </c>
      <c r="P166" s="164">
        <v>0</v>
      </c>
      <c r="Q166" s="101">
        <v>6.7705555555555561</v>
      </c>
      <c r="U166" s="101">
        <v>0.17377776113718166</v>
      </c>
    </row>
    <row r="167" spans="1:21" x14ac:dyDescent="0.2">
      <c r="A167" s="99">
        <v>6</v>
      </c>
      <c r="B167" s="99">
        <v>9</v>
      </c>
      <c r="C167" s="105">
        <v>78.879999999999981</v>
      </c>
      <c r="D167" s="105">
        <v>58.518888888888881</v>
      </c>
      <c r="E167" s="105">
        <v>68.699444444400001</v>
      </c>
      <c r="F167" s="118">
        <v>1.2172222222222213</v>
      </c>
      <c r="G167" s="105">
        <v>4.9166666666666661</v>
      </c>
      <c r="H167" s="105">
        <v>6.1344715716825392E-2</v>
      </c>
      <c r="I167" s="101" t="s">
        <v>245</v>
      </c>
      <c r="J167" s="101">
        <v>6019</v>
      </c>
      <c r="K167" s="106">
        <v>609</v>
      </c>
      <c r="M167" s="101">
        <v>84.164014336917575</v>
      </c>
      <c r="N167" s="101">
        <v>62.901971326164876</v>
      </c>
      <c r="O167" s="101">
        <v>73.532992831541222</v>
      </c>
      <c r="P167" s="164">
        <v>0</v>
      </c>
      <c r="Q167" s="101">
        <v>8.5329928315412182</v>
      </c>
      <c r="U167" s="101">
        <v>0.23884015822602436</v>
      </c>
    </row>
    <row r="168" spans="1:21" x14ac:dyDescent="0.2">
      <c r="A168" s="99">
        <v>6</v>
      </c>
      <c r="B168" s="99">
        <v>10</v>
      </c>
      <c r="C168" s="105">
        <v>79.546666666666653</v>
      </c>
      <c r="D168" s="105">
        <v>58.718888888888877</v>
      </c>
      <c r="E168" s="105">
        <v>69.132777777699999</v>
      </c>
      <c r="F168" s="118">
        <v>0.60388888888888814</v>
      </c>
      <c r="G168" s="105">
        <v>4.7366666666666655</v>
      </c>
      <c r="H168" s="105">
        <v>0.21381212508976083</v>
      </c>
      <c r="I168" s="101" t="s">
        <v>246</v>
      </c>
      <c r="J168" s="101">
        <v>6026</v>
      </c>
      <c r="K168" s="106">
        <v>610</v>
      </c>
      <c r="M168" s="101">
        <v>87.815555555555562</v>
      </c>
      <c r="N168" s="101">
        <v>67.778888888888872</v>
      </c>
      <c r="O168" s="101">
        <v>77.797222222222231</v>
      </c>
      <c r="P168" s="164">
        <v>0</v>
      </c>
      <c r="Q168" s="101">
        <v>12.797222222222221</v>
      </c>
      <c r="U168" s="101">
        <v>0.1516212418785588</v>
      </c>
    </row>
    <row r="169" spans="1:21" x14ac:dyDescent="0.2">
      <c r="A169" s="99">
        <v>6</v>
      </c>
      <c r="B169" s="99">
        <v>11</v>
      </c>
      <c r="C169" s="105">
        <v>78.84666666666665</v>
      </c>
      <c r="D169" s="105">
        <v>60.635555555555548</v>
      </c>
      <c r="E169" s="105">
        <v>69.741111111099997</v>
      </c>
      <c r="F169" s="118">
        <v>0.68833333333333258</v>
      </c>
      <c r="G169" s="105">
        <v>5.4294444444444441</v>
      </c>
      <c r="H169" s="105">
        <v>0.23569750728466096</v>
      </c>
      <c r="I169" s="101" t="s">
        <v>247</v>
      </c>
      <c r="J169" s="101">
        <v>6022</v>
      </c>
      <c r="K169" s="106">
        <v>611</v>
      </c>
      <c r="M169" s="101">
        <v>85.632222222222211</v>
      </c>
      <c r="N169" s="101">
        <v>64.995555555555541</v>
      </c>
      <c r="O169" s="101">
        <v>75.313888888888911</v>
      </c>
      <c r="P169" s="164">
        <v>0</v>
      </c>
      <c r="Q169" s="101">
        <v>10.313888888888894</v>
      </c>
      <c r="U169" s="101">
        <v>0.3434099994241076</v>
      </c>
    </row>
    <row r="170" spans="1:21" x14ac:dyDescent="0.2">
      <c r="A170" s="99">
        <v>6</v>
      </c>
      <c r="B170" s="99">
        <v>12</v>
      </c>
      <c r="C170" s="105">
        <v>81.146666666666661</v>
      </c>
      <c r="D170" s="105">
        <v>62.652222222222214</v>
      </c>
      <c r="E170" s="105">
        <v>71.899444444400004</v>
      </c>
      <c r="F170" s="118">
        <v>0.33833333333333304</v>
      </c>
      <c r="G170" s="105">
        <v>7.2377777777777776</v>
      </c>
      <c r="H170" s="105">
        <v>0.13966496163682862</v>
      </c>
      <c r="I170" s="101" t="s">
        <v>248</v>
      </c>
      <c r="J170" s="101">
        <v>6018</v>
      </c>
      <c r="K170" s="106">
        <v>612</v>
      </c>
      <c r="M170" s="101">
        <v>83.77</v>
      </c>
      <c r="N170" s="101">
        <v>62.397777777777769</v>
      </c>
      <c r="O170" s="101">
        <v>73.083888888888879</v>
      </c>
      <c r="P170" s="164">
        <v>0</v>
      </c>
      <c r="Q170" s="101">
        <v>8.083888888888886</v>
      </c>
      <c r="U170" s="101">
        <v>0.28913374570841466</v>
      </c>
    </row>
    <row r="171" spans="1:21" x14ac:dyDescent="0.2">
      <c r="A171" s="99">
        <v>6</v>
      </c>
      <c r="B171" s="99">
        <v>13</v>
      </c>
      <c r="C171" s="105">
        <v>81.813333333333318</v>
      </c>
      <c r="D171" s="105">
        <v>62.118888888888883</v>
      </c>
      <c r="E171" s="105">
        <v>71.966111111100005</v>
      </c>
      <c r="F171" s="118">
        <v>0.26666666666666622</v>
      </c>
      <c r="G171" s="105">
        <v>7.232777777777776</v>
      </c>
      <c r="H171" s="105">
        <v>0.21798919357278004</v>
      </c>
      <c r="I171" s="101" t="s">
        <v>249</v>
      </c>
      <c r="J171" s="101">
        <v>6017</v>
      </c>
      <c r="K171" s="106">
        <v>613</v>
      </c>
      <c r="M171" s="101">
        <v>83.035878136200708</v>
      </c>
      <c r="N171" s="101">
        <v>62.4794982078853</v>
      </c>
      <c r="O171" s="101">
        <v>72.757688172043018</v>
      </c>
      <c r="P171" s="164">
        <v>0</v>
      </c>
      <c r="Q171" s="101">
        <v>7.7576881720430073</v>
      </c>
      <c r="U171" s="101">
        <v>0.41551937972079867</v>
      </c>
    </row>
    <row r="172" spans="1:21" x14ac:dyDescent="0.2">
      <c r="A172" s="99">
        <v>6</v>
      </c>
      <c r="B172" s="99">
        <v>14</v>
      </c>
      <c r="C172" s="105">
        <v>81.946666666666658</v>
      </c>
      <c r="D172" s="105">
        <v>62.285555555555547</v>
      </c>
      <c r="E172" s="105">
        <v>72.116111111099997</v>
      </c>
      <c r="F172" s="118">
        <v>0.2294444444444442</v>
      </c>
      <c r="G172" s="105">
        <v>7.3455555555555554</v>
      </c>
      <c r="H172" s="105">
        <v>0.16052238184023054</v>
      </c>
      <c r="I172" s="101" t="s">
        <v>250</v>
      </c>
      <c r="J172" s="101">
        <v>6008</v>
      </c>
      <c r="K172" s="106">
        <v>614</v>
      </c>
      <c r="M172" s="101">
        <v>77.496666666666684</v>
      </c>
      <c r="N172" s="101">
        <v>57.181111111111107</v>
      </c>
      <c r="O172" s="101">
        <v>67.338888888888889</v>
      </c>
      <c r="P172" s="164">
        <v>0</v>
      </c>
      <c r="Q172" s="101">
        <v>2.338888888888889</v>
      </c>
      <c r="U172" s="101">
        <v>0.26925205726128892</v>
      </c>
    </row>
    <row r="173" spans="1:21" x14ac:dyDescent="0.2">
      <c r="A173" s="99">
        <v>6</v>
      </c>
      <c r="B173" s="99">
        <v>15</v>
      </c>
      <c r="C173" s="105">
        <v>81.513333333333321</v>
      </c>
      <c r="D173" s="105">
        <v>61.652222222222214</v>
      </c>
      <c r="E173" s="105">
        <v>71.582777777700002</v>
      </c>
      <c r="F173" s="118">
        <v>0.40500000000000019</v>
      </c>
      <c r="G173" s="105">
        <v>6.9877777777777776</v>
      </c>
      <c r="H173" s="105">
        <v>0.23417562278638643</v>
      </c>
      <c r="I173" s="101" t="s">
        <v>251</v>
      </c>
      <c r="J173" s="101">
        <v>6009</v>
      </c>
      <c r="K173" s="106">
        <v>615</v>
      </c>
      <c r="M173" s="101">
        <v>78.263333333333335</v>
      </c>
      <c r="N173" s="101">
        <v>57.673333333333318</v>
      </c>
      <c r="O173" s="101">
        <v>67.968333333333348</v>
      </c>
      <c r="P173" s="164">
        <v>0</v>
      </c>
      <c r="Q173" s="101">
        <v>2.9683333333333342</v>
      </c>
      <c r="U173" s="101">
        <v>0.26315205513309453</v>
      </c>
    </row>
    <row r="174" spans="1:21" x14ac:dyDescent="0.2">
      <c r="A174" s="99">
        <v>6</v>
      </c>
      <c r="B174" s="99">
        <v>16</v>
      </c>
      <c r="C174" s="105">
        <v>82.413333333333327</v>
      </c>
      <c r="D174" s="105">
        <v>61.952222222222211</v>
      </c>
      <c r="E174" s="105">
        <v>72.182777777699997</v>
      </c>
      <c r="F174" s="118">
        <v>0.18722222222222248</v>
      </c>
      <c r="G174" s="105">
        <v>7.370000000000001</v>
      </c>
      <c r="H174" s="105">
        <v>0.12783645677165861</v>
      </c>
      <c r="I174" s="101" t="s">
        <v>252</v>
      </c>
      <c r="J174" s="101">
        <v>6025</v>
      </c>
      <c r="K174" s="106">
        <v>616</v>
      </c>
      <c r="M174" s="101">
        <v>87.431111111111079</v>
      </c>
      <c r="N174" s="101">
        <v>66.449999999999989</v>
      </c>
      <c r="O174" s="101">
        <v>76.940555555555562</v>
      </c>
      <c r="P174" s="164">
        <v>0</v>
      </c>
      <c r="Q174" s="101">
        <v>11.940555555555555</v>
      </c>
      <c r="U174" s="101">
        <v>8.1983200936707121E-2</v>
      </c>
    </row>
    <row r="175" spans="1:21" x14ac:dyDescent="0.2">
      <c r="A175" s="99">
        <v>6</v>
      </c>
      <c r="B175" s="99">
        <v>17</v>
      </c>
      <c r="C175" s="105">
        <v>83.84666666666665</v>
      </c>
      <c r="D175" s="105">
        <v>62.818888888888878</v>
      </c>
      <c r="E175" s="105">
        <v>73.332777777700002</v>
      </c>
      <c r="F175" s="118">
        <v>0.29388888888888925</v>
      </c>
      <c r="G175" s="105">
        <v>8.6266666666666669</v>
      </c>
      <c r="H175" s="105">
        <v>4.2271637591780466E-2</v>
      </c>
      <c r="I175" s="101" t="s">
        <v>253</v>
      </c>
      <c r="J175" s="101">
        <v>6027</v>
      </c>
      <c r="K175" s="106">
        <v>617</v>
      </c>
      <c r="M175" s="101">
        <v>89.135555555555555</v>
      </c>
      <c r="N175" s="101">
        <v>68.318888888888893</v>
      </c>
      <c r="O175" s="101">
        <v>78.727222222222224</v>
      </c>
      <c r="P175" s="164">
        <v>0</v>
      </c>
      <c r="Q175" s="101">
        <v>13.727222222222222</v>
      </c>
      <c r="U175" s="101">
        <v>8.5048973679757264E-2</v>
      </c>
    </row>
    <row r="176" spans="1:21" x14ac:dyDescent="0.2">
      <c r="A176" s="99">
        <v>6</v>
      </c>
      <c r="B176" s="99">
        <v>18</v>
      </c>
      <c r="C176" s="105">
        <v>84.079999999999984</v>
      </c>
      <c r="D176" s="105">
        <v>62.818888888888878</v>
      </c>
      <c r="E176" s="105">
        <v>73.449444444400001</v>
      </c>
      <c r="F176" s="118">
        <v>0.44388888888888922</v>
      </c>
      <c r="G176" s="105">
        <v>8.8933333333333344</v>
      </c>
      <c r="H176" s="105">
        <v>0.21062984821887204</v>
      </c>
      <c r="I176" s="101" t="s">
        <v>254</v>
      </c>
      <c r="J176" s="101">
        <v>6030</v>
      </c>
      <c r="K176" s="106">
        <v>618</v>
      </c>
      <c r="M176" s="101">
        <v>94.746666666666655</v>
      </c>
      <c r="N176" s="101">
        <v>72.835555555555558</v>
      </c>
      <c r="O176" s="101">
        <v>83.791111111111121</v>
      </c>
      <c r="P176" s="164">
        <v>0</v>
      </c>
      <c r="Q176" s="101">
        <v>18.79111111111111</v>
      </c>
      <c r="U176" s="101">
        <v>1.4666666666666665E-2</v>
      </c>
    </row>
    <row r="177" spans="1:21" x14ac:dyDescent="0.2">
      <c r="A177" s="99">
        <v>6</v>
      </c>
      <c r="B177" s="99">
        <v>19</v>
      </c>
      <c r="C177" s="105">
        <v>84.013333333333321</v>
      </c>
      <c r="D177" s="105">
        <v>63.252222222222215</v>
      </c>
      <c r="E177" s="105">
        <v>73.632777777699999</v>
      </c>
      <c r="F177" s="118">
        <v>0.12333333333333343</v>
      </c>
      <c r="G177" s="105">
        <v>8.7561111111111121</v>
      </c>
      <c r="H177" s="105">
        <v>0.19801839790836617</v>
      </c>
      <c r="I177" s="101" t="s">
        <v>255</v>
      </c>
      <c r="J177" s="101">
        <v>6028</v>
      </c>
      <c r="K177" s="106">
        <v>619</v>
      </c>
      <c r="M177" s="101">
        <v>89.371111111111134</v>
      </c>
      <c r="N177" s="101">
        <v>70.403333333333322</v>
      </c>
      <c r="O177" s="101">
        <v>79.887222222222206</v>
      </c>
      <c r="P177" s="164">
        <v>0</v>
      </c>
      <c r="Q177" s="101">
        <v>14.887222222222222</v>
      </c>
      <c r="U177" s="101">
        <v>0.19349759542816461</v>
      </c>
    </row>
    <row r="178" spans="1:21" x14ac:dyDescent="0.2">
      <c r="A178" s="99">
        <v>6</v>
      </c>
      <c r="B178" s="99">
        <v>20</v>
      </c>
      <c r="C178" s="105">
        <v>83.913333333333327</v>
      </c>
      <c r="D178" s="105">
        <v>62.91888888888888</v>
      </c>
      <c r="E178" s="105">
        <v>73.416111111099994</v>
      </c>
      <c r="F178" s="118">
        <v>0.18388888888888885</v>
      </c>
      <c r="G178" s="105">
        <v>8.6</v>
      </c>
      <c r="H178" s="105">
        <v>9.6744211510813763E-2</v>
      </c>
      <c r="I178" s="101" t="s">
        <v>256</v>
      </c>
      <c r="J178" s="101">
        <v>6021</v>
      </c>
      <c r="K178" s="106">
        <v>620</v>
      </c>
      <c r="M178" s="101">
        <v>85.237777777777779</v>
      </c>
      <c r="N178" s="101">
        <v>64.089999999999989</v>
      </c>
      <c r="O178" s="101">
        <v>74.663888888888906</v>
      </c>
      <c r="P178" s="164">
        <v>0</v>
      </c>
      <c r="Q178" s="101">
        <v>9.6638888888888896</v>
      </c>
      <c r="U178" s="101">
        <v>0.36222565839650162</v>
      </c>
    </row>
    <row r="179" spans="1:21" x14ac:dyDescent="0.2">
      <c r="A179" s="99">
        <v>6</v>
      </c>
      <c r="B179" s="99">
        <v>21</v>
      </c>
      <c r="C179" s="105">
        <v>84.779999999999987</v>
      </c>
      <c r="D179" s="105">
        <v>64.252222222222215</v>
      </c>
      <c r="E179" s="105">
        <v>74.516111111100003</v>
      </c>
      <c r="F179" s="118">
        <v>0.14944444444444446</v>
      </c>
      <c r="G179" s="105">
        <v>9.6655555555555566</v>
      </c>
      <c r="H179" s="105">
        <v>0.18238340767860534</v>
      </c>
      <c r="I179" s="101" t="s">
        <v>257</v>
      </c>
      <c r="J179" s="101">
        <v>6012</v>
      </c>
      <c r="K179" s="106">
        <v>621</v>
      </c>
      <c r="M179" s="101">
        <v>79.991111111111096</v>
      </c>
      <c r="N179" s="101">
        <v>59.992222222222203</v>
      </c>
      <c r="O179" s="101">
        <v>69.99166666666666</v>
      </c>
      <c r="P179" s="164">
        <v>0</v>
      </c>
      <c r="Q179" s="101">
        <v>4.9916666666666689</v>
      </c>
      <c r="U179" s="101">
        <v>6.7591383447338102E-2</v>
      </c>
    </row>
    <row r="180" spans="1:21" x14ac:dyDescent="0.2">
      <c r="A180" s="99">
        <v>6</v>
      </c>
      <c r="B180" s="99">
        <v>22</v>
      </c>
      <c r="C180" s="105">
        <v>85.179999999999993</v>
      </c>
      <c r="D180" s="105">
        <v>64.552222222222213</v>
      </c>
      <c r="E180" s="105">
        <v>74.866111111099997</v>
      </c>
      <c r="F180" s="118">
        <v>0.32055555555555532</v>
      </c>
      <c r="G180" s="105">
        <v>10.186666666666667</v>
      </c>
      <c r="H180" s="105">
        <v>7.5271592480195298E-2</v>
      </c>
      <c r="I180" s="101" t="s">
        <v>258</v>
      </c>
      <c r="J180" s="101">
        <v>6003</v>
      </c>
      <c r="K180" s="106">
        <v>622</v>
      </c>
      <c r="M180" s="101">
        <v>72.912222222222226</v>
      </c>
      <c r="N180" s="101">
        <v>51.313333333333325</v>
      </c>
      <c r="O180" s="101">
        <v>62.112777777777787</v>
      </c>
      <c r="P180" s="164">
        <v>2.8872222222222224</v>
      </c>
      <c r="Q180" s="101">
        <v>0</v>
      </c>
      <c r="U180" s="101">
        <v>2.7965252229435873E-2</v>
      </c>
    </row>
    <row r="181" spans="1:21" x14ac:dyDescent="0.2">
      <c r="A181" s="99">
        <v>6</v>
      </c>
      <c r="B181" s="99">
        <v>23</v>
      </c>
      <c r="C181" s="105">
        <v>83.379999999999981</v>
      </c>
      <c r="D181" s="105">
        <v>64.218888888888884</v>
      </c>
      <c r="E181" s="105">
        <v>73.799444444399995</v>
      </c>
      <c r="F181" s="118">
        <v>0.35333333333333361</v>
      </c>
      <c r="G181" s="105">
        <v>9.1527777777777786</v>
      </c>
      <c r="H181" s="105">
        <v>0.23314332567899024</v>
      </c>
      <c r="I181" s="101" t="s">
        <v>259</v>
      </c>
      <c r="J181" s="101">
        <v>6001</v>
      </c>
      <c r="K181" s="106">
        <v>623</v>
      </c>
      <c r="M181" s="101">
        <v>64.911612903225816</v>
      </c>
      <c r="N181" s="101">
        <v>47.224659498207878</v>
      </c>
      <c r="O181" s="101">
        <v>56.06813620071685</v>
      </c>
      <c r="P181" s="164">
        <v>8.9318637992831516</v>
      </c>
      <c r="Q181" s="101">
        <v>0</v>
      </c>
      <c r="U181" s="101">
        <v>0.17577377066113536</v>
      </c>
    </row>
    <row r="182" spans="1:21" x14ac:dyDescent="0.2">
      <c r="A182" s="99">
        <v>6</v>
      </c>
      <c r="B182" s="99">
        <v>24</v>
      </c>
      <c r="C182" s="105">
        <v>84.213333333333324</v>
      </c>
      <c r="D182" s="105">
        <v>63.785555555555547</v>
      </c>
      <c r="E182" s="105">
        <v>73.999444444399998</v>
      </c>
      <c r="F182" s="118">
        <v>0.1</v>
      </c>
      <c r="G182" s="105">
        <v>9.0994444444444458</v>
      </c>
      <c r="H182" s="105">
        <v>0.20009659073538805</v>
      </c>
      <c r="I182" s="101" t="s">
        <v>260</v>
      </c>
      <c r="J182" s="101">
        <v>6005</v>
      </c>
      <c r="K182" s="106">
        <v>624</v>
      </c>
      <c r="M182" s="101">
        <v>74.36666666666666</v>
      </c>
      <c r="N182" s="101">
        <v>54.519999999999996</v>
      </c>
      <c r="O182" s="101">
        <v>64.443333333333328</v>
      </c>
      <c r="P182" s="164">
        <v>0.56722222222222174</v>
      </c>
      <c r="Q182" s="101">
        <v>1.0555555555555429E-2</v>
      </c>
      <c r="U182" s="101">
        <v>0.13080714802818411</v>
      </c>
    </row>
    <row r="183" spans="1:21" x14ac:dyDescent="0.2">
      <c r="A183" s="99">
        <v>6</v>
      </c>
      <c r="B183" s="99">
        <v>25</v>
      </c>
      <c r="C183" s="105">
        <v>84.846666666666664</v>
      </c>
      <c r="D183" s="105">
        <v>64.185555555555553</v>
      </c>
      <c r="E183" s="105">
        <v>74.516111111100003</v>
      </c>
      <c r="F183" s="118">
        <v>0</v>
      </c>
      <c r="G183" s="105">
        <v>9.5161111111111119</v>
      </c>
      <c r="H183" s="105">
        <v>0.35753903601181886</v>
      </c>
      <c r="I183" s="101" t="s">
        <v>261</v>
      </c>
      <c r="J183" s="101">
        <v>6016</v>
      </c>
      <c r="K183" s="106">
        <v>625</v>
      </c>
      <c r="M183" s="101">
        <v>82.300000000000011</v>
      </c>
      <c r="N183" s="101">
        <v>62.345555555555535</v>
      </c>
      <c r="O183" s="101">
        <v>72.322777777777773</v>
      </c>
      <c r="P183" s="164">
        <v>0</v>
      </c>
      <c r="Q183" s="101">
        <v>7.3227777777777794</v>
      </c>
      <c r="U183" s="101">
        <v>0.22512272702496233</v>
      </c>
    </row>
    <row r="184" spans="1:21" x14ac:dyDescent="0.2">
      <c r="A184" s="99">
        <v>6</v>
      </c>
      <c r="B184" s="99">
        <v>26</v>
      </c>
      <c r="C184" s="105">
        <v>84.913333333333327</v>
      </c>
      <c r="D184" s="105">
        <v>63.752222222222215</v>
      </c>
      <c r="E184" s="105">
        <v>74.332777777700002</v>
      </c>
      <c r="F184" s="118">
        <v>4.9444444444444478E-2</v>
      </c>
      <c r="G184" s="105">
        <v>9.3822222222222234</v>
      </c>
      <c r="H184" s="105">
        <v>0.29968995085885802</v>
      </c>
      <c r="I184" s="101" t="s">
        <v>262</v>
      </c>
      <c r="J184" s="101">
        <v>6011</v>
      </c>
      <c r="K184" s="106">
        <v>626</v>
      </c>
      <c r="M184" s="101">
        <v>80.076666666666668</v>
      </c>
      <c r="N184" s="101">
        <v>58.67444444444444</v>
      </c>
      <c r="O184" s="101">
        <v>69.37555555555555</v>
      </c>
      <c r="P184" s="164">
        <v>0</v>
      </c>
      <c r="Q184" s="101">
        <v>4.3755555555555548</v>
      </c>
      <c r="U184" s="101">
        <v>0.2489113390806077</v>
      </c>
    </row>
    <row r="185" spans="1:21" x14ac:dyDescent="0.2">
      <c r="A185" s="99">
        <v>6</v>
      </c>
      <c r="B185" s="99">
        <v>27</v>
      </c>
      <c r="C185" s="105">
        <v>84.513333333333321</v>
      </c>
      <c r="D185" s="105">
        <v>63.41888888888888</v>
      </c>
      <c r="E185" s="105">
        <v>73.966111111100005</v>
      </c>
      <c r="F185" s="118">
        <v>0.2583333333333338</v>
      </c>
      <c r="G185" s="105">
        <v>9.2244444444444458</v>
      </c>
      <c r="H185" s="105">
        <v>0.26694736961175408</v>
      </c>
      <c r="I185" s="101" t="s">
        <v>263</v>
      </c>
      <c r="J185" s="101">
        <v>6006</v>
      </c>
      <c r="K185" s="106">
        <v>627</v>
      </c>
      <c r="M185" s="101">
        <v>76.093333333333348</v>
      </c>
      <c r="N185" s="101">
        <v>55.122222222222213</v>
      </c>
      <c r="O185" s="101">
        <v>65.607777777777798</v>
      </c>
      <c r="P185" s="164">
        <v>0</v>
      </c>
      <c r="Q185" s="101">
        <v>0.60777777777777542</v>
      </c>
      <c r="U185" s="101">
        <v>0.12490139554204727</v>
      </c>
    </row>
    <row r="186" spans="1:21" x14ac:dyDescent="0.2">
      <c r="A186" s="99">
        <v>6</v>
      </c>
      <c r="B186" s="99">
        <v>28</v>
      </c>
      <c r="C186" s="105">
        <v>83.913333333333327</v>
      </c>
      <c r="D186" s="105">
        <v>62.085555555555544</v>
      </c>
      <c r="E186" s="105">
        <v>72.999444444399998</v>
      </c>
      <c r="F186" s="118">
        <v>0.10388888888888867</v>
      </c>
      <c r="G186" s="105">
        <v>8.1033333333333335</v>
      </c>
      <c r="H186" s="105">
        <v>5.6948271533181563E-2</v>
      </c>
      <c r="I186" s="101" t="s">
        <v>264</v>
      </c>
      <c r="J186" s="101">
        <v>6013</v>
      </c>
      <c r="K186" s="106">
        <v>628</v>
      </c>
      <c r="M186" s="101">
        <v>81.684444444444438</v>
      </c>
      <c r="N186" s="101">
        <v>59.575555555555553</v>
      </c>
      <c r="O186" s="101">
        <v>70.630000000000024</v>
      </c>
      <c r="P186" s="164">
        <v>0</v>
      </c>
      <c r="Q186" s="101">
        <v>5.6300000000000017</v>
      </c>
      <c r="U186" s="101">
        <v>0.23838980859035525</v>
      </c>
    </row>
    <row r="187" spans="1:21" x14ac:dyDescent="0.2">
      <c r="A187" s="99">
        <v>6</v>
      </c>
      <c r="B187" s="99">
        <v>29</v>
      </c>
      <c r="C187" s="105">
        <v>84.779999999999987</v>
      </c>
      <c r="D187" s="105">
        <v>62.952222222222211</v>
      </c>
      <c r="E187" s="105">
        <v>73.866111111099997</v>
      </c>
      <c r="F187" s="118">
        <v>0</v>
      </c>
      <c r="G187" s="105">
        <v>8.8661111111111115</v>
      </c>
      <c r="H187" s="105">
        <v>0.11813160829825252</v>
      </c>
      <c r="I187" s="101" t="s">
        <v>265</v>
      </c>
      <c r="J187" s="101">
        <v>6020</v>
      </c>
      <c r="K187" s="106">
        <v>629</v>
      </c>
      <c r="M187" s="101">
        <v>84.435555555555567</v>
      </c>
      <c r="N187" s="101">
        <v>63.67777777777777</v>
      </c>
      <c r="O187" s="101">
        <v>74.056666666666672</v>
      </c>
      <c r="P187" s="164">
        <v>0</v>
      </c>
      <c r="Q187" s="101">
        <v>9.0566666666666649</v>
      </c>
      <c r="U187" s="101">
        <v>0.28321233474260687</v>
      </c>
    </row>
    <row r="188" spans="1:21" x14ac:dyDescent="0.2">
      <c r="A188" s="99">
        <v>6</v>
      </c>
      <c r="B188" s="99">
        <v>30</v>
      </c>
      <c r="C188" s="105">
        <v>83.646666666666661</v>
      </c>
      <c r="D188" s="105">
        <v>62.618888888888883</v>
      </c>
      <c r="E188" s="105">
        <v>73.132777777699999</v>
      </c>
      <c r="F188" s="118">
        <v>7.5555555555556E-2</v>
      </c>
      <c r="G188" s="105">
        <v>8.2083333333333357</v>
      </c>
      <c r="H188" s="105">
        <v>0.11384550386325799</v>
      </c>
      <c r="I188" s="101" t="s">
        <v>266</v>
      </c>
      <c r="J188" s="101">
        <v>6029</v>
      </c>
      <c r="K188" s="106">
        <v>630</v>
      </c>
      <c r="M188" s="101">
        <v>90.518888888888895</v>
      </c>
      <c r="N188" s="101">
        <v>71.577777777777769</v>
      </c>
      <c r="O188" s="101">
        <v>81.048333333333346</v>
      </c>
      <c r="P188" s="164">
        <v>0</v>
      </c>
      <c r="Q188" s="101">
        <v>16.048333333333332</v>
      </c>
      <c r="U188" s="101">
        <v>3.5368385789995065E-2</v>
      </c>
    </row>
    <row r="189" spans="1:21" x14ac:dyDescent="0.2">
      <c r="A189" s="99">
        <v>7</v>
      </c>
      <c r="B189" s="99">
        <v>1</v>
      </c>
      <c r="C189" s="105">
        <v>83.565913978494606</v>
      </c>
      <c r="D189" s="105">
        <v>63.225627240143382</v>
      </c>
      <c r="E189" s="105">
        <v>73.395770609300001</v>
      </c>
      <c r="F189" s="118">
        <v>6.6397849462365363E-2</v>
      </c>
      <c r="G189" s="105">
        <v>8.4621684587813615</v>
      </c>
      <c r="H189" s="105">
        <v>8.7216450071281287E-2</v>
      </c>
      <c r="I189" s="101" t="s">
        <v>267</v>
      </c>
      <c r="J189" s="101">
        <v>7031</v>
      </c>
      <c r="K189" s="106">
        <v>701</v>
      </c>
      <c r="M189" s="101">
        <v>99.985376344086006</v>
      </c>
      <c r="N189" s="101">
        <v>76.099498207885304</v>
      </c>
      <c r="O189" s="101">
        <v>88.042437275985648</v>
      </c>
      <c r="P189" s="165">
        <v>0</v>
      </c>
      <c r="Q189" s="101">
        <v>23.042437275985662</v>
      </c>
      <c r="U189" s="101">
        <v>4.4471193415637864E-2</v>
      </c>
    </row>
    <row r="190" spans="1:21" x14ac:dyDescent="0.2">
      <c r="A190" s="99">
        <v>7</v>
      </c>
      <c r="B190" s="99">
        <v>2</v>
      </c>
      <c r="C190" s="105">
        <v>84.032580645161275</v>
      </c>
      <c r="D190" s="105">
        <v>62.725627240143382</v>
      </c>
      <c r="E190" s="105">
        <v>73.379103942599997</v>
      </c>
      <c r="F190" s="118">
        <v>0.11639784946236537</v>
      </c>
      <c r="G190" s="105">
        <v>8.4955017921146965</v>
      </c>
      <c r="H190" s="105">
        <v>4.1221672037826257E-2</v>
      </c>
      <c r="I190" s="101" t="s">
        <v>268</v>
      </c>
      <c r="J190" s="101">
        <v>7012</v>
      </c>
      <c r="K190" s="106">
        <v>702</v>
      </c>
      <c r="M190" s="101">
        <v>84.02129032258064</v>
      </c>
      <c r="N190" s="101">
        <v>62.82279569892475</v>
      </c>
      <c r="O190" s="101">
        <v>73.422043010752688</v>
      </c>
      <c r="P190" s="165">
        <v>0</v>
      </c>
      <c r="Q190" s="101">
        <v>8.4220430107526916</v>
      </c>
      <c r="U190" s="101">
        <v>0.33840643336259674</v>
      </c>
    </row>
    <row r="191" spans="1:21" x14ac:dyDescent="0.2">
      <c r="A191" s="99">
        <v>7</v>
      </c>
      <c r="B191" s="99">
        <v>3</v>
      </c>
      <c r="C191" s="105">
        <v>83.032580645161275</v>
      </c>
      <c r="D191" s="105">
        <v>63.058960573476718</v>
      </c>
      <c r="E191" s="105">
        <v>73.045770609300007</v>
      </c>
      <c r="F191" s="118">
        <v>0.3</v>
      </c>
      <c r="G191" s="105">
        <v>8.3457706093189969</v>
      </c>
      <c r="H191" s="105">
        <v>0.13638801810582918</v>
      </c>
      <c r="I191" s="101" t="s">
        <v>269</v>
      </c>
      <c r="J191" s="101">
        <v>7017</v>
      </c>
      <c r="K191" s="106">
        <v>703</v>
      </c>
      <c r="M191" s="101">
        <v>86.544838709677435</v>
      </c>
      <c r="N191" s="101">
        <v>65.510537634408607</v>
      </c>
      <c r="O191" s="101">
        <v>76.027688172043</v>
      </c>
      <c r="P191" s="165">
        <v>0</v>
      </c>
      <c r="Q191" s="101">
        <v>11.027688172043014</v>
      </c>
      <c r="U191" s="101">
        <v>0.33545551325155221</v>
      </c>
    </row>
    <row r="192" spans="1:21" x14ac:dyDescent="0.2">
      <c r="A192" s="99">
        <v>7</v>
      </c>
      <c r="B192" s="99">
        <v>4</v>
      </c>
      <c r="C192" s="105">
        <v>84.999247311827943</v>
      </c>
      <c r="D192" s="105">
        <v>63.69229390681005</v>
      </c>
      <c r="E192" s="105">
        <v>74.345770609300004</v>
      </c>
      <c r="F192" s="118">
        <v>0.31670250896057389</v>
      </c>
      <c r="G192" s="105">
        <v>9.6624731182795696</v>
      </c>
      <c r="H192" s="105">
        <v>0.38319913640620357</v>
      </c>
      <c r="I192" s="101" t="s">
        <v>270</v>
      </c>
      <c r="J192" s="101">
        <v>7024</v>
      </c>
      <c r="K192" s="106">
        <v>704</v>
      </c>
      <c r="M192" s="101">
        <v>90.577634408602165</v>
      </c>
      <c r="N192" s="101">
        <v>68.846093189964165</v>
      </c>
      <c r="O192" s="101">
        <v>79.711863799283165</v>
      </c>
      <c r="P192" s="165">
        <v>0</v>
      </c>
      <c r="Q192" s="101">
        <v>14.711863799283151</v>
      </c>
      <c r="U192" s="101">
        <v>0.26440846333204049</v>
      </c>
    </row>
    <row r="193" spans="1:21" x14ac:dyDescent="0.2">
      <c r="A193" s="99">
        <v>7</v>
      </c>
      <c r="B193" s="99">
        <v>5</v>
      </c>
      <c r="C193" s="105">
        <v>84.599247311827938</v>
      </c>
      <c r="D193" s="105">
        <v>63.792293906810052</v>
      </c>
      <c r="E193" s="105">
        <v>74.195770609299998</v>
      </c>
      <c r="F193" s="118">
        <v>8.3369175627240583E-2</v>
      </c>
      <c r="G193" s="105">
        <v>9.2791397849462367</v>
      </c>
      <c r="H193" s="105">
        <v>0.10559766676102547</v>
      </c>
      <c r="I193" s="101" t="s">
        <v>271</v>
      </c>
      <c r="J193" s="101">
        <v>7025</v>
      </c>
      <c r="K193" s="106">
        <v>705</v>
      </c>
      <c r="M193" s="101">
        <v>91.227849462365555</v>
      </c>
      <c r="N193" s="101">
        <v>69.581756272401464</v>
      </c>
      <c r="O193" s="101">
        <v>80.404802867383523</v>
      </c>
      <c r="P193" s="165">
        <v>0</v>
      </c>
      <c r="Q193" s="101">
        <v>15.404802867383506</v>
      </c>
      <c r="U193" s="101">
        <v>0.1602570830152979</v>
      </c>
    </row>
    <row r="194" spans="1:21" x14ac:dyDescent="0.2">
      <c r="A194" s="99">
        <v>7</v>
      </c>
      <c r="B194" s="99">
        <v>6</v>
      </c>
      <c r="C194" s="105">
        <v>86.299247311827941</v>
      </c>
      <c r="D194" s="105">
        <v>64.925627240143385</v>
      </c>
      <c r="E194" s="105">
        <v>75.612437275900007</v>
      </c>
      <c r="F194" s="118">
        <v>0</v>
      </c>
      <c r="G194" s="105">
        <v>10.612437275985663</v>
      </c>
      <c r="H194" s="105">
        <v>7.5628152714731278E-2</v>
      </c>
      <c r="I194" s="101" t="s">
        <v>272</v>
      </c>
      <c r="J194" s="101">
        <v>7021</v>
      </c>
      <c r="K194" s="106">
        <v>706</v>
      </c>
      <c r="M194" s="101">
        <v>88.139247311827958</v>
      </c>
      <c r="N194" s="101">
        <v>67.839677419354857</v>
      </c>
      <c r="O194" s="101">
        <v>77.989462365591379</v>
      </c>
      <c r="P194" s="165">
        <v>0</v>
      </c>
      <c r="Q194" s="101">
        <v>12.989462365591399</v>
      </c>
      <c r="U194" s="101">
        <v>0.21222832347799434</v>
      </c>
    </row>
    <row r="195" spans="1:21" x14ac:dyDescent="0.2">
      <c r="A195" s="99">
        <v>7</v>
      </c>
      <c r="B195" s="99">
        <v>7</v>
      </c>
      <c r="C195" s="105">
        <v>86.965913978494612</v>
      </c>
      <c r="D195" s="105">
        <v>65.625627240143388</v>
      </c>
      <c r="E195" s="105">
        <v>76.295770609300007</v>
      </c>
      <c r="F195" s="118">
        <v>0</v>
      </c>
      <c r="G195" s="105">
        <v>11.295770609318996</v>
      </c>
      <c r="H195" s="105">
        <v>0.11338341286342012</v>
      </c>
      <c r="I195" s="101" t="s">
        <v>273</v>
      </c>
      <c r="J195" s="101">
        <v>7009</v>
      </c>
      <c r="K195" s="106">
        <v>707</v>
      </c>
      <c r="M195" s="101">
        <v>81.407526881720443</v>
      </c>
      <c r="N195" s="101">
        <v>62.067240143369197</v>
      </c>
      <c r="O195" s="101">
        <v>71.73738351254481</v>
      </c>
      <c r="P195" s="165">
        <v>0</v>
      </c>
      <c r="Q195" s="101">
        <v>6.7373835125448007</v>
      </c>
      <c r="U195" s="101">
        <v>8.4768258181016298E-2</v>
      </c>
    </row>
    <row r="196" spans="1:21" x14ac:dyDescent="0.2">
      <c r="A196" s="99">
        <v>7</v>
      </c>
      <c r="B196" s="99">
        <v>8</v>
      </c>
      <c r="C196" s="105">
        <v>87.232580645161278</v>
      </c>
      <c r="D196" s="105">
        <v>66.092293906810056</v>
      </c>
      <c r="E196" s="105">
        <v>76.662437275900004</v>
      </c>
      <c r="F196" s="118">
        <v>0</v>
      </c>
      <c r="G196" s="105">
        <v>11.662437275985662</v>
      </c>
      <c r="H196" s="105">
        <v>0.20119937741130137</v>
      </c>
      <c r="I196" s="101" t="s">
        <v>274</v>
      </c>
      <c r="J196" s="101">
        <v>7004</v>
      </c>
      <c r="K196" s="106">
        <v>708</v>
      </c>
      <c r="M196" s="101">
        <v>78.597419354838721</v>
      </c>
      <c r="N196" s="101">
        <v>57.866917562724019</v>
      </c>
      <c r="O196" s="101">
        <v>68.232168458781373</v>
      </c>
      <c r="P196" s="165">
        <v>0</v>
      </c>
      <c r="Q196" s="101">
        <v>3.2321684587813619</v>
      </c>
      <c r="U196" s="101">
        <v>7.157653707633839E-2</v>
      </c>
    </row>
    <row r="197" spans="1:21" x14ac:dyDescent="0.2">
      <c r="A197" s="99">
        <v>7</v>
      </c>
      <c r="B197" s="99">
        <v>9</v>
      </c>
      <c r="C197" s="105">
        <v>85.165913978494615</v>
      </c>
      <c r="D197" s="105">
        <v>65.94784946236561</v>
      </c>
      <c r="E197" s="105">
        <v>75.5568817204</v>
      </c>
      <c r="F197" s="118">
        <v>0.13333333333333333</v>
      </c>
      <c r="G197" s="105">
        <v>10.69021505376344</v>
      </c>
      <c r="H197" s="105">
        <v>0.14804223918580048</v>
      </c>
      <c r="I197" s="101" t="s">
        <v>275</v>
      </c>
      <c r="J197" s="101">
        <v>7008</v>
      </c>
      <c r="K197" s="106">
        <v>709</v>
      </c>
      <c r="M197" s="101">
        <v>80.398064516128997</v>
      </c>
      <c r="N197" s="101">
        <v>61.649784946236565</v>
      </c>
      <c r="O197" s="101">
        <v>71.023924731182817</v>
      </c>
      <c r="P197" s="165">
        <v>0</v>
      </c>
      <c r="Q197" s="101">
        <v>6.023924731182797</v>
      </c>
      <c r="U197" s="101">
        <v>0.3582684734318336</v>
      </c>
    </row>
    <row r="198" spans="1:21" x14ac:dyDescent="0.2">
      <c r="A198" s="99">
        <v>7</v>
      </c>
      <c r="B198" s="99">
        <v>10</v>
      </c>
      <c r="C198" s="105">
        <v>85.765913978494609</v>
      </c>
      <c r="D198" s="105">
        <v>65.158960573476719</v>
      </c>
      <c r="E198" s="105">
        <v>75.462437275900001</v>
      </c>
      <c r="F198" s="118">
        <v>4.2580645161289968E-2</v>
      </c>
      <c r="G198" s="105">
        <v>10.505017921146953</v>
      </c>
      <c r="H198" s="105">
        <v>0.11999478869492777</v>
      </c>
      <c r="I198" s="101" t="s">
        <v>276</v>
      </c>
      <c r="J198" s="101">
        <v>7022</v>
      </c>
      <c r="K198" s="106">
        <v>710</v>
      </c>
      <c r="M198" s="101">
        <v>89.015268817204287</v>
      </c>
      <c r="N198" s="101">
        <v>67.958924731182805</v>
      </c>
      <c r="O198" s="101">
        <v>78.48709677419356</v>
      </c>
      <c r="P198" s="165">
        <v>0</v>
      </c>
      <c r="Q198" s="101">
        <v>13.487096774193549</v>
      </c>
      <c r="U198" s="101">
        <v>0.23076100969580782</v>
      </c>
    </row>
    <row r="199" spans="1:21" x14ac:dyDescent="0.2">
      <c r="A199" s="99">
        <v>7</v>
      </c>
      <c r="B199" s="99">
        <v>11</v>
      </c>
      <c r="C199" s="105">
        <v>85.165913978494615</v>
      </c>
      <c r="D199" s="105">
        <v>65.32562724014339</v>
      </c>
      <c r="E199" s="105">
        <v>75.245770609299996</v>
      </c>
      <c r="F199" s="118">
        <v>0</v>
      </c>
      <c r="G199" s="105">
        <v>10.245770609318997</v>
      </c>
      <c r="H199" s="105">
        <v>0.19478631606604466</v>
      </c>
      <c r="I199" s="101" t="s">
        <v>277</v>
      </c>
      <c r="J199" s="101">
        <v>7027</v>
      </c>
      <c r="K199" s="106">
        <v>711</v>
      </c>
      <c r="M199" s="101">
        <v>92.57236559139784</v>
      </c>
      <c r="N199" s="101">
        <v>71.423548387096801</v>
      </c>
      <c r="O199" s="101">
        <v>81.997956989247314</v>
      </c>
      <c r="P199" s="165">
        <v>0</v>
      </c>
      <c r="Q199" s="101">
        <v>16.99795698924731</v>
      </c>
      <c r="U199" s="101">
        <v>9.5717160515257346E-2</v>
      </c>
    </row>
    <row r="200" spans="1:21" x14ac:dyDescent="0.2">
      <c r="A200" s="99">
        <v>7</v>
      </c>
      <c r="B200" s="99">
        <v>12</v>
      </c>
      <c r="C200" s="105">
        <v>85.299247311827941</v>
      </c>
      <c r="D200" s="105">
        <v>64.614516129032268</v>
      </c>
      <c r="E200" s="105">
        <v>74.956881720400006</v>
      </c>
      <c r="F200" s="118">
        <v>3.2096774193548089E-2</v>
      </c>
      <c r="G200" s="105">
        <v>9.9889784946236553</v>
      </c>
      <c r="H200" s="105">
        <v>0.21884652573826802</v>
      </c>
      <c r="I200" s="101" t="s">
        <v>278</v>
      </c>
      <c r="J200" s="101">
        <v>7026</v>
      </c>
      <c r="K200" s="106">
        <v>712</v>
      </c>
      <c r="M200" s="101">
        <v>92.426451612903236</v>
      </c>
      <c r="N200" s="101">
        <v>70.00555555555556</v>
      </c>
      <c r="O200" s="101">
        <v>81.216003584229398</v>
      </c>
      <c r="P200" s="165">
        <v>0</v>
      </c>
      <c r="Q200" s="101">
        <v>16.216003584229387</v>
      </c>
      <c r="U200" s="101">
        <v>2.4666666666666667E-2</v>
      </c>
    </row>
    <row r="201" spans="1:21" x14ac:dyDescent="0.2">
      <c r="A201" s="99">
        <v>7</v>
      </c>
      <c r="B201" s="99">
        <v>13</v>
      </c>
      <c r="C201" s="105">
        <v>84.832580645161272</v>
      </c>
      <c r="D201" s="105">
        <v>63.792293906810052</v>
      </c>
      <c r="E201" s="105">
        <v>74.312437275899995</v>
      </c>
      <c r="F201" s="118">
        <v>6.5430107526881429E-2</v>
      </c>
      <c r="G201" s="105">
        <v>9.3778673835125446</v>
      </c>
      <c r="H201" s="105">
        <v>0.27221893827230753</v>
      </c>
      <c r="I201" s="101" t="s">
        <v>279</v>
      </c>
      <c r="J201" s="101">
        <v>7030</v>
      </c>
      <c r="K201" s="106">
        <v>713</v>
      </c>
      <c r="M201" s="101">
        <v>96.243010752688178</v>
      </c>
      <c r="N201" s="101">
        <v>74.89767025089607</v>
      </c>
      <c r="O201" s="101">
        <v>85.570340501792117</v>
      </c>
      <c r="P201" s="165">
        <v>0</v>
      </c>
      <c r="Q201" s="101">
        <v>20.57034050179211</v>
      </c>
      <c r="U201" s="101">
        <v>1.0333333333333333E-2</v>
      </c>
    </row>
    <row r="202" spans="1:21" x14ac:dyDescent="0.2">
      <c r="A202" s="99">
        <v>7</v>
      </c>
      <c r="B202" s="99">
        <v>14</v>
      </c>
      <c r="C202" s="105">
        <v>84.215913978494612</v>
      </c>
      <c r="D202" s="105">
        <v>63.87562724014338</v>
      </c>
      <c r="E202" s="105">
        <v>74.045770609300007</v>
      </c>
      <c r="F202" s="118">
        <v>0.17817204301075218</v>
      </c>
      <c r="G202" s="105">
        <v>9.2239426523297485</v>
      </c>
      <c r="H202" s="105">
        <v>0.14878596641181432</v>
      </c>
      <c r="I202" s="101" t="s">
        <v>280</v>
      </c>
      <c r="J202" s="101">
        <v>7029</v>
      </c>
      <c r="K202" s="106">
        <v>714</v>
      </c>
      <c r="M202" s="101">
        <v>95.324623655913953</v>
      </c>
      <c r="N202" s="101">
        <v>73.543942652329775</v>
      </c>
      <c r="O202" s="101">
        <v>84.434283154121871</v>
      </c>
      <c r="P202" s="165">
        <v>0</v>
      </c>
      <c r="Q202" s="101">
        <v>19.434283154121864</v>
      </c>
      <c r="U202" s="101">
        <v>3.6728395061728387E-3</v>
      </c>
    </row>
    <row r="203" spans="1:21" x14ac:dyDescent="0.2">
      <c r="A203" s="99">
        <v>7</v>
      </c>
      <c r="B203" s="99">
        <v>15</v>
      </c>
      <c r="C203" s="105">
        <v>85.932580645161281</v>
      </c>
      <c r="D203" s="105">
        <v>63.992293906810048</v>
      </c>
      <c r="E203" s="105">
        <v>74.962437275900001</v>
      </c>
      <c r="F203" s="118">
        <v>0</v>
      </c>
      <c r="G203" s="105">
        <v>9.9624372759856623</v>
      </c>
      <c r="H203" s="105">
        <v>4.792996457436851E-2</v>
      </c>
      <c r="I203" s="101" t="s">
        <v>281</v>
      </c>
      <c r="J203" s="101">
        <v>7023</v>
      </c>
      <c r="K203" s="106">
        <v>715</v>
      </c>
      <c r="M203" s="101">
        <v>89.374946236559111</v>
      </c>
      <c r="N203" s="101">
        <v>68.651182795698944</v>
      </c>
      <c r="O203" s="101">
        <v>79.013064516129049</v>
      </c>
      <c r="P203" s="165">
        <v>0</v>
      </c>
      <c r="Q203" s="101">
        <v>14.013064516129027</v>
      </c>
      <c r="U203" s="101">
        <v>0.10740329218106996</v>
      </c>
    </row>
    <row r="204" spans="1:21" x14ac:dyDescent="0.2">
      <c r="A204" s="99">
        <v>7</v>
      </c>
      <c r="B204" s="99">
        <v>16</v>
      </c>
      <c r="C204" s="105">
        <v>86.632580645161269</v>
      </c>
      <c r="D204" s="105">
        <v>66.125627240143388</v>
      </c>
      <c r="E204" s="105">
        <v>76.379103942599997</v>
      </c>
      <c r="F204" s="118">
        <v>0.11666666666666667</v>
      </c>
      <c r="G204" s="105">
        <v>11.495770609318994</v>
      </c>
      <c r="H204" s="105">
        <v>3.031893687707642E-2</v>
      </c>
      <c r="I204" s="101" t="s">
        <v>282</v>
      </c>
      <c r="J204" s="101">
        <v>7028</v>
      </c>
      <c r="K204" s="106">
        <v>716</v>
      </c>
      <c r="M204" s="101">
        <v>93.101612903225814</v>
      </c>
      <c r="N204" s="101">
        <v>72.968136200716856</v>
      </c>
      <c r="O204" s="101">
        <v>83.034874551971328</v>
      </c>
      <c r="P204" s="165">
        <v>0</v>
      </c>
      <c r="Q204" s="101">
        <v>18.034874551971328</v>
      </c>
      <c r="U204" s="101">
        <v>6.9311383815934977E-2</v>
      </c>
    </row>
    <row r="205" spans="1:21" x14ac:dyDescent="0.2">
      <c r="A205" s="99">
        <v>7</v>
      </c>
      <c r="B205" s="99">
        <v>17</v>
      </c>
      <c r="C205" s="105">
        <v>87.665913978494615</v>
      </c>
      <c r="D205" s="105">
        <v>66.57562724014339</v>
      </c>
      <c r="E205" s="105">
        <v>77.120770609299996</v>
      </c>
      <c r="F205" s="118">
        <v>0</v>
      </c>
      <c r="G205" s="105">
        <v>12.120770609318994</v>
      </c>
      <c r="H205" s="105">
        <v>5.8274387764654677E-2</v>
      </c>
      <c r="I205" s="101" t="s">
        <v>283</v>
      </c>
      <c r="J205" s="101">
        <v>7019</v>
      </c>
      <c r="K205" s="106">
        <v>717</v>
      </c>
      <c r="M205" s="101">
        <v>87.319784946236567</v>
      </c>
      <c r="N205" s="101">
        <v>66.606272401433699</v>
      </c>
      <c r="O205" s="101">
        <v>76.96302867383514</v>
      </c>
      <c r="P205" s="165">
        <v>0</v>
      </c>
      <c r="Q205" s="101">
        <v>11.963028673835121</v>
      </c>
      <c r="U205" s="101">
        <v>0.15113751771863376</v>
      </c>
    </row>
    <row r="206" spans="1:21" x14ac:dyDescent="0.2">
      <c r="A206" s="99">
        <v>7</v>
      </c>
      <c r="B206" s="99">
        <v>18</v>
      </c>
      <c r="C206" s="105">
        <v>88.665913978494615</v>
      </c>
      <c r="D206" s="105">
        <v>68.19229390681005</v>
      </c>
      <c r="E206" s="105">
        <v>78.429103942599994</v>
      </c>
      <c r="F206" s="118">
        <v>2.6666666666666571E-2</v>
      </c>
      <c r="G206" s="105">
        <v>13.455770609318995</v>
      </c>
      <c r="H206" s="105">
        <v>9.3576138441381546E-2</v>
      </c>
      <c r="I206" s="101" t="s">
        <v>284</v>
      </c>
      <c r="J206" s="101">
        <v>7015</v>
      </c>
      <c r="K206" s="106">
        <v>718</v>
      </c>
      <c r="M206" s="101">
        <v>84.641075268817204</v>
      </c>
      <c r="N206" s="101">
        <v>65.603512544802882</v>
      </c>
      <c r="O206" s="101">
        <v>75.122293906810029</v>
      </c>
      <c r="P206" s="165">
        <v>0</v>
      </c>
      <c r="Q206" s="101">
        <v>10.122293906810032</v>
      </c>
      <c r="U206" s="101">
        <v>0.21670803681343903</v>
      </c>
    </row>
    <row r="207" spans="1:21" x14ac:dyDescent="0.2">
      <c r="A207" s="99">
        <v>7</v>
      </c>
      <c r="B207" s="99">
        <v>19</v>
      </c>
      <c r="C207" s="105">
        <v>87.865913978494603</v>
      </c>
      <c r="D207" s="105">
        <v>67.82562724014339</v>
      </c>
      <c r="E207" s="105">
        <v>77.845770609300004</v>
      </c>
      <c r="F207" s="118">
        <v>2.0376344086021448E-2</v>
      </c>
      <c r="G207" s="105">
        <v>12.866146953405018</v>
      </c>
      <c r="H207" s="105">
        <v>0.1318098859826084</v>
      </c>
      <c r="I207" s="101" t="s">
        <v>285</v>
      </c>
      <c r="J207" s="101">
        <v>7013</v>
      </c>
      <c r="K207" s="106">
        <v>719</v>
      </c>
      <c r="M207" s="101">
        <v>84.055161290322559</v>
      </c>
      <c r="N207" s="101">
        <v>63.869462365591424</v>
      </c>
      <c r="O207" s="101">
        <v>73.962311827957009</v>
      </c>
      <c r="P207" s="165">
        <v>0</v>
      </c>
      <c r="Q207" s="101">
        <v>8.962311827956988</v>
      </c>
      <c r="U207" s="101">
        <v>8.5160971622413387E-2</v>
      </c>
    </row>
    <row r="208" spans="1:21" x14ac:dyDescent="0.2">
      <c r="A208" s="99">
        <v>7</v>
      </c>
      <c r="B208" s="99">
        <v>20</v>
      </c>
      <c r="C208" s="105">
        <v>86.565913978494606</v>
      </c>
      <c r="D208" s="105">
        <v>67.125627240143388</v>
      </c>
      <c r="E208" s="105">
        <v>76.845770609300004</v>
      </c>
      <c r="F208" s="118">
        <v>4.3709677419354873E-2</v>
      </c>
      <c r="G208" s="105">
        <v>11.889480286738351</v>
      </c>
      <c r="H208" s="105">
        <v>0.43125328404200614</v>
      </c>
      <c r="I208" s="101" t="s">
        <v>286</v>
      </c>
      <c r="J208" s="101">
        <v>7020</v>
      </c>
      <c r="K208" s="106">
        <v>720</v>
      </c>
      <c r="M208" s="101">
        <v>87.659784946236556</v>
      </c>
      <c r="N208" s="101">
        <v>67.279426523297516</v>
      </c>
      <c r="O208" s="101">
        <v>77.469605734767029</v>
      </c>
      <c r="P208" s="165">
        <v>0</v>
      </c>
      <c r="Q208" s="101">
        <v>12.469605734767018</v>
      </c>
      <c r="U208" s="101">
        <v>0.1951991661081563</v>
      </c>
    </row>
    <row r="209" spans="1:21" x14ac:dyDescent="0.2">
      <c r="A209" s="99">
        <v>7</v>
      </c>
      <c r="B209" s="99">
        <v>21</v>
      </c>
      <c r="C209" s="105">
        <v>86.299247311827941</v>
      </c>
      <c r="D209" s="105">
        <v>66.458960573476716</v>
      </c>
      <c r="E209" s="105">
        <v>76.379103942599997</v>
      </c>
      <c r="F209" s="118">
        <v>0</v>
      </c>
      <c r="G209" s="105">
        <v>11.37910394265233</v>
      </c>
      <c r="H209" s="105">
        <v>0.11026441750073628</v>
      </c>
      <c r="I209" s="101" t="s">
        <v>287</v>
      </c>
      <c r="J209" s="101">
        <v>7018</v>
      </c>
      <c r="K209" s="106">
        <v>721</v>
      </c>
      <c r="M209" s="101">
        <v>86.388172043010755</v>
      </c>
      <c r="N209" s="101">
        <v>66.482974910394262</v>
      </c>
      <c r="O209" s="101">
        <v>76.435573476702515</v>
      </c>
      <c r="P209" s="165">
        <v>0</v>
      </c>
      <c r="Q209" s="101">
        <v>11.435573476702507</v>
      </c>
      <c r="U209" s="101">
        <v>0.20796486558044919</v>
      </c>
    </row>
    <row r="210" spans="1:21" x14ac:dyDescent="0.2">
      <c r="A210" s="99">
        <v>7</v>
      </c>
      <c r="B210" s="99">
        <v>22</v>
      </c>
      <c r="C210" s="105">
        <v>85.665913978494615</v>
      </c>
      <c r="D210" s="105">
        <v>65.892293906810053</v>
      </c>
      <c r="E210" s="105">
        <v>75.779103942600003</v>
      </c>
      <c r="F210" s="118">
        <v>2.6666666666666571E-2</v>
      </c>
      <c r="G210" s="105">
        <v>10.805770609318996</v>
      </c>
      <c r="H210" s="105">
        <v>0.26779842750244215</v>
      </c>
      <c r="I210" s="101" t="s">
        <v>288</v>
      </c>
      <c r="J210" s="101">
        <v>7016</v>
      </c>
      <c r="K210" s="106">
        <v>722</v>
      </c>
      <c r="M210" s="101">
        <v>86.486559139784944</v>
      </c>
      <c r="N210" s="101">
        <v>64.709032258064525</v>
      </c>
      <c r="O210" s="101">
        <v>75.597795698924742</v>
      </c>
      <c r="P210" s="165">
        <v>0</v>
      </c>
      <c r="Q210" s="101">
        <v>10.597795698924733</v>
      </c>
      <c r="U210" s="101">
        <v>0.24933220159885736</v>
      </c>
    </row>
    <row r="211" spans="1:21" x14ac:dyDescent="0.2">
      <c r="A211" s="99">
        <v>7</v>
      </c>
      <c r="B211" s="99">
        <v>23</v>
      </c>
      <c r="C211" s="105">
        <v>86.032580645161275</v>
      </c>
      <c r="D211" s="105">
        <v>64.936738351254505</v>
      </c>
      <c r="E211" s="105">
        <v>75.484659498200003</v>
      </c>
      <c r="F211" s="118">
        <v>0</v>
      </c>
      <c r="G211" s="105">
        <v>10.484659498207886</v>
      </c>
      <c r="H211" s="105">
        <v>0.15303141503825798</v>
      </c>
      <c r="I211" s="101" t="s">
        <v>289</v>
      </c>
      <c r="J211" s="101">
        <v>7007</v>
      </c>
      <c r="K211" s="106">
        <v>723</v>
      </c>
      <c r="M211" s="101">
        <v>80.253118279569875</v>
      </c>
      <c r="N211" s="101">
        <v>60.391397849462372</v>
      </c>
      <c r="O211" s="101">
        <v>70.322258064516134</v>
      </c>
      <c r="P211" s="165">
        <v>0</v>
      </c>
      <c r="Q211" s="101">
        <v>5.3222580645161299</v>
      </c>
      <c r="U211" s="101">
        <v>0.13231952290873827</v>
      </c>
    </row>
    <row r="212" spans="1:21" x14ac:dyDescent="0.2">
      <c r="A212" s="99">
        <v>7</v>
      </c>
      <c r="B212" s="99">
        <v>24</v>
      </c>
      <c r="C212" s="105">
        <v>85.899247311827949</v>
      </c>
      <c r="D212" s="105">
        <v>65.19229390681005</v>
      </c>
      <c r="E212" s="105">
        <v>75.545770609300007</v>
      </c>
      <c r="F212" s="118">
        <v>0</v>
      </c>
      <c r="G212" s="105">
        <v>10.545770609318996</v>
      </c>
      <c r="H212" s="105">
        <v>7.036452143349621E-2</v>
      </c>
      <c r="I212" s="101" t="s">
        <v>290</v>
      </c>
      <c r="J212" s="101">
        <v>7014</v>
      </c>
      <c r="K212" s="106">
        <v>724</v>
      </c>
      <c r="M212" s="101">
        <v>84.796666666666667</v>
      </c>
      <c r="N212" s="101">
        <v>64.407204301075296</v>
      </c>
      <c r="O212" s="101">
        <v>74.601935483870975</v>
      </c>
      <c r="P212" s="165">
        <v>0</v>
      </c>
      <c r="Q212" s="101">
        <v>9.6019354838709656</v>
      </c>
      <c r="U212" s="101">
        <v>0.28077068524824556</v>
      </c>
    </row>
    <row r="213" spans="1:21" x14ac:dyDescent="0.2">
      <c r="A213" s="99">
        <v>7</v>
      </c>
      <c r="B213" s="99">
        <v>25</v>
      </c>
      <c r="C213" s="105">
        <v>85.832580645161272</v>
      </c>
      <c r="D213" s="105">
        <v>65.458960573476716</v>
      </c>
      <c r="E213" s="105">
        <v>75.645770609300001</v>
      </c>
      <c r="F213" s="118">
        <v>0.13672043010752713</v>
      </c>
      <c r="G213" s="105">
        <v>10.782491039426525</v>
      </c>
      <c r="H213" s="105">
        <v>0.42513086922113758</v>
      </c>
      <c r="I213" s="101" t="s">
        <v>291</v>
      </c>
      <c r="J213" s="101">
        <v>7011</v>
      </c>
      <c r="K213" s="106">
        <v>725</v>
      </c>
      <c r="M213" s="101">
        <v>83.609032258064502</v>
      </c>
      <c r="N213" s="101">
        <v>62.085591397849484</v>
      </c>
      <c r="O213" s="101">
        <v>72.847311827956986</v>
      </c>
      <c r="P213" s="165">
        <v>0</v>
      </c>
      <c r="Q213" s="101">
        <v>7.8473118279569913</v>
      </c>
      <c r="U213" s="101">
        <v>0.10892852848695746</v>
      </c>
    </row>
    <row r="214" spans="1:21" x14ac:dyDescent="0.2">
      <c r="A214" s="99">
        <v>7</v>
      </c>
      <c r="B214" s="99">
        <v>26</v>
      </c>
      <c r="C214" s="105">
        <v>86.632580645161269</v>
      </c>
      <c r="D214" s="105">
        <v>65.458960573476716</v>
      </c>
      <c r="E214" s="105">
        <v>76.045770609300007</v>
      </c>
      <c r="F214" s="118">
        <v>0</v>
      </c>
      <c r="G214" s="105">
        <v>11.045770609318996</v>
      </c>
      <c r="H214" s="105">
        <v>0.11326347738489262</v>
      </c>
      <c r="I214" s="101" t="s">
        <v>292</v>
      </c>
      <c r="J214" s="101">
        <v>7010</v>
      </c>
      <c r="K214" s="106">
        <v>726</v>
      </c>
      <c r="M214" s="101">
        <v>82.788387096774201</v>
      </c>
      <c r="N214" s="101">
        <v>61.829175627240147</v>
      </c>
      <c r="O214" s="101">
        <v>72.308781362007181</v>
      </c>
      <c r="P214" s="165">
        <v>0</v>
      </c>
      <c r="Q214" s="101">
        <v>7.3087813620071715</v>
      </c>
      <c r="U214" s="101">
        <v>7.4935199942101863E-2</v>
      </c>
    </row>
    <row r="215" spans="1:21" x14ac:dyDescent="0.2">
      <c r="A215" s="99">
        <v>7</v>
      </c>
      <c r="B215" s="99">
        <v>27</v>
      </c>
      <c r="C215" s="105">
        <v>87.132580645161269</v>
      </c>
      <c r="D215" s="105">
        <v>65.358960573476722</v>
      </c>
      <c r="E215" s="105">
        <v>76.245770609299996</v>
      </c>
      <c r="F215" s="118">
        <v>0</v>
      </c>
      <c r="G215" s="105">
        <v>11.245770609318997</v>
      </c>
      <c r="H215" s="105">
        <v>0.10966175987640284</v>
      </c>
      <c r="I215" s="101" t="s">
        <v>293</v>
      </c>
      <c r="J215" s="101">
        <v>7006</v>
      </c>
      <c r="K215" s="106">
        <v>727</v>
      </c>
      <c r="M215" s="101">
        <v>79.323763440860205</v>
      </c>
      <c r="N215" s="101">
        <v>60.052580645161306</v>
      </c>
      <c r="O215" s="101">
        <v>69.688172043010752</v>
      </c>
      <c r="P215" s="165">
        <v>0</v>
      </c>
      <c r="Q215" s="101">
        <v>4.6881720430107521</v>
      </c>
      <c r="U215" s="101">
        <v>0.19178938214833174</v>
      </c>
    </row>
    <row r="216" spans="1:21" x14ac:dyDescent="0.2">
      <c r="A216" s="99">
        <v>7</v>
      </c>
      <c r="B216" s="99">
        <v>28</v>
      </c>
      <c r="C216" s="105">
        <v>86.865913978494603</v>
      </c>
      <c r="D216" s="105">
        <v>65.025627240143379</v>
      </c>
      <c r="E216" s="105">
        <v>75.945770609299998</v>
      </c>
      <c r="F216" s="118">
        <v>0.13333333333333333</v>
      </c>
      <c r="G216" s="105">
        <v>11.079103942652329</v>
      </c>
      <c r="H216" s="105">
        <v>0.28411751291828191</v>
      </c>
      <c r="I216" s="101" t="s">
        <v>294</v>
      </c>
      <c r="J216" s="101">
        <v>7005</v>
      </c>
      <c r="K216" s="106">
        <v>728</v>
      </c>
      <c r="M216" s="101">
        <v>79.407311827956974</v>
      </c>
      <c r="N216" s="101">
        <v>58.777526881720441</v>
      </c>
      <c r="O216" s="101">
        <v>69.092419354838725</v>
      </c>
      <c r="P216" s="165">
        <v>0</v>
      </c>
      <c r="Q216" s="101">
        <v>4.0924193548387118</v>
      </c>
      <c r="U216" s="101">
        <v>5.8181663431638816E-2</v>
      </c>
    </row>
    <row r="217" spans="1:21" x14ac:dyDescent="0.2">
      <c r="A217" s="99">
        <v>7</v>
      </c>
      <c r="B217" s="99">
        <v>29</v>
      </c>
      <c r="C217" s="105">
        <v>85.965913978494612</v>
      </c>
      <c r="D217" s="105">
        <v>64.458960573476716</v>
      </c>
      <c r="E217" s="105">
        <v>75.212437275900001</v>
      </c>
      <c r="F217" s="118">
        <v>3.3333333333333333E-2</v>
      </c>
      <c r="G217" s="105">
        <v>10.245770609318997</v>
      </c>
      <c r="H217" s="105">
        <v>0.14163241720553141</v>
      </c>
      <c r="I217" s="101" t="s">
        <v>295</v>
      </c>
      <c r="J217" s="101">
        <v>7002</v>
      </c>
      <c r="K217" s="106">
        <v>729</v>
      </c>
      <c r="M217" s="101">
        <v>76.449247311827946</v>
      </c>
      <c r="N217" s="101">
        <v>55.596057347670268</v>
      </c>
      <c r="O217" s="101">
        <v>66.022652329749121</v>
      </c>
      <c r="P217" s="165">
        <v>0</v>
      </c>
      <c r="Q217" s="101">
        <v>1.0226523297491046</v>
      </c>
      <c r="U217" s="101">
        <v>0.27131034922420771</v>
      </c>
    </row>
    <row r="218" spans="1:21" x14ac:dyDescent="0.2">
      <c r="A218" s="99">
        <v>7</v>
      </c>
      <c r="B218" s="99">
        <v>30</v>
      </c>
      <c r="C218" s="105">
        <v>85.965913978494612</v>
      </c>
      <c r="D218" s="105">
        <v>64.925627240143385</v>
      </c>
      <c r="E218" s="105">
        <v>75.445770609299998</v>
      </c>
      <c r="F218" s="118">
        <v>6.6666666666666666E-2</v>
      </c>
      <c r="G218" s="105">
        <v>10.512437275985663</v>
      </c>
      <c r="H218" s="105">
        <v>0.10529651533635635</v>
      </c>
      <c r="I218" s="101" t="s">
        <v>296</v>
      </c>
      <c r="J218" s="101">
        <v>7001</v>
      </c>
      <c r="K218" s="106">
        <v>730</v>
      </c>
      <c r="M218" s="101">
        <v>72.444731182795707</v>
      </c>
      <c r="N218" s="101">
        <v>53.685878136200721</v>
      </c>
      <c r="O218" s="101">
        <v>63.06530465949821</v>
      </c>
      <c r="P218" s="165">
        <v>1.9386200716845867</v>
      </c>
      <c r="Q218" s="101">
        <v>3.9247311827959189E-3</v>
      </c>
      <c r="U218" s="101">
        <v>0.1329300575001528</v>
      </c>
    </row>
    <row r="219" spans="1:21" x14ac:dyDescent="0.2">
      <c r="A219" s="99">
        <v>7</v>
      </c>
      <c r="B219" s="99">
        <v>31</v>
      </c>
      <c r="C219" s="105">
        <v>85.365913978494603</v>
      </c>
      <c r="D219" s="105">
        <v>65.358960573476722</v>
      </c>
      <c r="E219" s="105">
        <v>75.362437275900007</v>
      </c>
      <c r="F219" s="118">
        <v>0</v>
      </c>
      <c r="G219" s="105">
        <v>10.362437275985663</v>
      </c>
      <c r="H219" s="105">
        <v>4.5100741492921058E-2</v>
      </c>
      <c r="I219" s="101" t="s">
        <v>297</v>
      </c>
      <c r="J219" s="101">
        <v>7003</v>
      </c>
      <c r="K219" s="106">
        <v>731</v>
      </c>
      <c r="M219" s="101">
        <v>77.579677419354823</v>
      </c>
      <c r="N219" s="101">
        <v>57.107311827956998</v>
      </c>
      <c r="O219" s="101">
        <v>67.343494623655928</v>
      </c>
      <c r="P219" s="164">
        <v>0</v>
      </c>
      <c r="Q219" s="101">
        <v>2.343494623655916</v>
      </c>
      <c r="U219" s="101">
        <v>9.695922074245944E-2</v>
      </c>
    </row>
    <row r="220" spans="1:21" x14ac:dyDescent="0.2">
      <c r="A220" s="99">
        <v>8</v>
      </c>
      <c r="B220" s="99">
        <v>1</v>
      </c>
      <c r="C220" s="105">
        <v>86.408387096774206</v>
      </c>
      <c r="D220" s="105">
        <v>64.721397849462363</v>
      </c>
      <c r="E220" s="105">
        <v>75.564892473100002</v>
      </c>
      <c r="F220" s="118">
        <v>0</v>
      </c>
      <c r="G220" s="105">
        <v>10.564892473118279</v>
      </c>
      <c r="H220" s="105">
        <v>1.9642363314204606E-2</v>
      </c>
      <c r="I220" s="101" t="s">
        <v>298</v>
      </c>
      <c r="J220" s="101">
        <v>8019</v>
      </c>
      <c r="K220" s="106">
        <v>801</v>
      </c>
      <c r="M220" s="101">
        <v>85.243333333333339</v>
      </c>
      <c r="N220" s="101">
        <v>65.272795698924739</v>
      </c>
      <c r="O220" s="101">
        <v>75.258064516129039</v>
      </c>
      <c r="P220" s="164">
        <v>0</v>
      </c>
      <c r="Q220" s="101">
        <v>10.258064516129034</v>
      </c>
      <c r="U220" s="101">
        <v>0.12134179493634986</v>
      </c>
    </row>
    <row r="221" spans="1:21" x14ac:dyDescent="0.2">
      <c r="A221" s="99">
        <v>8</v>
      </c>
      <c r="B221" s="99">
        <v>2</v>
      </c>
      <c r="C221" s="105">
        <v>87.5083870967742</v>
      </c>
      <c r="D221" s="105">
        <v>64.954731182795697</v>
      </c>
      <c r="E221" s="105">
        <v>76.231559139699996</v>
      </c>
      <c r="F221" s="118">
        <v>0</v>
      </c>
      <c r="G221" s="105">
        <v>11.231559139784945</v>
      </c>
      <c r="H221" s="105">
        <v>8.3532418001525541E-2</v>
      </c>
      <c r="I221" s="101" t="s">
        <v>299</v>
      </c>
      <c r="J221" s="101">
        <v>8024</v>
      </c>
      <c r="K221" s="106">
        <v>802</v>
      </c>
      <c r="M221" s="101">
        <v>88.904838709677435</v>
      </c>
      <c r="N221" s="101">
        <v>66.946559139784952</v>
      </c>
      <c r="O221" s="101">
        <v>77.925698924731194</v>
      </c>
      <c r="P221" s="164">
        <v>0</v>
      </c>
      <c r="Q221" s="101">
        <v>12.925698924731183</v>
      </c>
      <c r="U221" s="101">
        <v>0.20963385578114269</v>
      </c>
    </row>
    <row r="222" spans="1:21" x14ac:dyDescent="0.2">
      <c r="A222" s="99">
        <v>8</v>
      </c>
      <c r="B222" s="99">
        <v>3</v>
      </c>
      <c r="C222" s="105">
        <v>87.308387096774197</v>
      </c>
      <c r="D222" s="105">
        <v>66.388064516129035</v>
      </c>
      <c r="E222" s="105">
        <v>76.848225806399995</v>
      </c>
      <c r="F222" s="118">
        <v>0</v>
      </c>
      <c r="G222" s="105">
        <v>11.848225806451614</v>
      </c>
      <c r="H222" s="105">
        <v>0.18497415934133052</v>
      </c>
      <c r="I222" s="101" t="s">
        <v>300</v>
      </c>
      <c r="J222" s="101">
        <v>8030</v>
      </c>
      <c r="K222" s="106">
        <v>803</v>
      </c>
      <c r="M222" s="101">
        <v>95.314193548387095</v>
      </c>
      <c r="N222" s="101">
        <v>71.900430107526887</v>
      </c>
      <c r="O222" s="101">
        <v>83.607311827956963</v>
      </c>
      <c r="P222" s="164">
        <v>0</v>
      </c>
      <c r="Q222" s="101">
        <v>18.607311827956991</v>
      </c>
      <c r="U222" s="101">
        <v>2.0584692028985507E-2</v>
      </c>
    </row>
    <row r="223" spans="1:21" x14ac:dyDescent="0.2">
      <c r="A223" s="99">
        <v>8</v>
      </c>
      <c r="B223" s="99">
        <v>4</v>
      </c>
      <c r="C223" s="105">
        <v>86.375053763440874</v>
      </c>
      <c r="D223" s="105">
        <v>65.854731182795703</v>
      </c>
      <c r="E223" s="105">
        <v>76.114892473099999</v>
      </c>
      <c r="F223" s="118">
        <v>0</v>
      </c>
      <c r="G223" s="105">
        <v>11.11489247311828</v>
      </c>
      <c r="H223" s="105">
        <v>0.16760576091239252</v>
      </c>
      <c r="I223" s="101" t="s">
        <v>301</v>
      </c>
      <c r="J223" s="101">
        <v>8005</v>
      </c>
      <c r="K223" s="106">
        <v>804</v>
      </c>
      <c r="M223" s="101">
        <v>77.709892473118302</v>
      </c>
      <c r="N223" s="101">
        <v>57.257096774193563</v>
      </c>
      <c r="O223" s="101">
        <v>67.483494623655943</v>
      </c>
      <c r="P223" s="164">
        <v>0</v>
      </c>
      <c r="Q223" s="101">
        <v>2.4834946236559148</v>
      </c>
      <c r="U223" s="101">
        <v>0.12830027173913042</v>
      </c>
    </row>
    <row r="224" spans="1:21" x14ac:dyDescent="0.2">
      <c r="A224" s="99">
        <v>8</v>
      </c>
      <c r="B224" s="99">
        <v>5</v>
      </c>
      <c r="C224" s="105">
        <v>84.841720430107529</v>
      </c>
      <c r="D224" s="105">
        <v>63.588064516129037</v>
      </c>
      <c r="E224" s="105">
        <v>74.214892473099994</v>
      </c>
      <c r="F224" s="118">
        <v>0.12397849462365494</v>
      </c>
      <c r="G224" s="105">
        <v>9.3388709677419364</v>
      </c>
      <c r="H224" s="105">
        <v>0.21090502745544076</v>
      </c>
      <c r="I224" s="101" t="s">
        <v>302</v>
      </c>
      <c r="J224" s="101">
        <v>8001</v>
      </c>
      <c r="K224" s="106">
        <v>805</v>
      </c>
      <c r="M224" s="101">
        <v>69.815161290322564</v>
      </c>
      <c r="N224" s="101">
        <v>50.447419354838708</v>
      </c>
      <c r="O224" s="101">
        <v>60.131290322580682</v>
      </c>
      <c r="P224" s="164">
        <v>4.868709677419349</v>
      </c>
      <c r="Q224" s="101">
        <v>0</v>
      </c>
      <c r="U224" s="101">
        <v>3.1666666666666662E-2</v>
      </c>
    </row>
    <row r="225" spans="1:21" x14ac:dyDescent="0.2">
      <c r="A225" s="99">
        <v>8</v>
      </c>
      <c r="B225" s="99">
        <v>6</v>
      </c>
      <c r="C225" s="105">
        <v>83.375053763440874</v>
      </c>
      <c r="D225" s="105">
        <v>62.054731182795699</v>
      </c>
      <c r="E225" s="105">
        <v>72.714892473099994</v>
      </c>
      <c r="F225" s="118">
        <v>0.2303225806451607</v>
      </c>
      <c r="G225" s="105">
        <v>7.9452150537634418</v>
      </c>
      <c r="H225" s="105">
        <v>7.1987108112704049E-2</v>
      </c>
      <c r="I225" s="101" t="s">
        <v>303</v>
      </c>
      <c r="J225" s="101">
        <v>8002</v>
      </c>
      <c r="K225" s="106">
        <v>806</v>
      </c>
      <c r="M225" s="101">
        <v>75.141720430107526</v>
      </c>
      <c r="N225" s="101">
        <v>51.796881720430115</v>
      </c>
      <c r="O225" s="101">
        <v>63.469301075268831</v>
      </c>
      <c r="P225" s="164">
        <v>1.5306989247311804</v>
      </c>
      <c r="Q225" s="101">
        <v>0</v>
      </c>
      <c r="U225" s="101">
        <v>7.0244042988446137E-2</v>
      </c>
    </row>
    <row r="226" spans="1:21" x14ac:dyDescent="0.2">
      <c r="A226" s="99">
        <v>8</v>
      </c>
      <c r="B226" s="99">
        <v>7</v>
      </c>
      <c r="C226" s="105">
        <v>84.808387096774197</v>
      </c>
      <c r="D226" s="105">
        <v>62.1547311827957</v>
      </c>
      <c r="E226" s="105">
        <v>73.481559139699996</v>
      </c>
      <c r="F226" s="118">
        <v>0.17349462365591345</v>
      </c>
      <c r="G226" s="105">
        <v>8.6550537634408613</v>
      </c>
      <c r="H226" s="105">
        <v>2.6251358695652174E-2</v>
      </c>
      <c r="I226" s="101" t="s">
        <v>304</v>
      </c>
      <c r="J226" s="101">
        <v>8015</v>
      </c>
      <c r="K226" s="106">
        <v>807</v>
      </c>
      <c r="M226" s="101">
        <v>83.614623655913974</v>
      </c>
      <c r="N226" s="101">
        <v>63.296021505376345</v>
      </c>
      <c r="O226" s="101">
        <v>73.455322580645159</v>
      </c>
      <c r="P226" s="164">
        <v>0</v>
      </c>
      <c r="Q226" s="101">
        <v>8.4553225806451611</v>
      </c>
      <c r="U226" s="101">
        <v>0.108170723655777</v>
      </c>
    </row>
    <row r="227" spans="1:21" x14ac:dyDescent="0.2">
      <c r="A227" s="99">
        <v>8</v>
      </c>
      <c r="B227" s="99">
        <v>8</v>
      </c>
      <c r="C227" s="105">
        <v>85.875053763440874</v>
      </c>
      <c r="D227" s="105">
        <v>63.954731182795705</v>
      </c>
      <c r="E227" s="105">
        <v>74.914892473099997</v>
      </c>
      <c r="F227" s="118">
        <v>2.7258064516128874E-2</v>
      </c>
      <c r="G227" s="105">
        <v>9.9421505376344079</v>
      </c>
      <c r="H227" s="105">
        <v>0.31542475545237525</v>
      </c>
      <c r="I227" s="101" t="s">
        <v>305</v>
      </c>
      <c r="J227" s="101">
        <v>8007</v>
      </c>
      <c r="K227" s="106">
        <v>808</v>
      </c>
      <c r="M227" s="101">
        <v>79.97881720430108</v>
      </c>
      <c r="N227" s="101">
        <v>58.098279569892476</v>
      </c>
      <c r="O227" s="101">
        <v>69.038548387096782</v>
      </c>
      <c r="P227" s="164">
        <v>0</v>
      </c>
      <c r="Q227" s="101">
        <v>4.0385483870967755</v>
      </c>
      <c r="U227" s="101">
        <v>9.52279230182944E-2</v>
      </c>
    </row>
    <row r="228" spans="1:21" x14ac:dyDescent="0.2">
      <c r="A228" s="99">
        <v>8</v>
      </c>
      <c r="B228" s="99">
        <v>9</v>
      </c>
      <c r="C228" s="105">
        <v>85.175053763440872</v>
      </c>
      <c r="D228" s="105">
        <v>64.188064516129032</v>
      </c>
      <c r="E228" s="105">
        <v>74.681559139699999</v>
      </c>
      <c r="F228" s="118">
        <v>0</v>
      </c>
      <c r="G228" s="105">
        <v>9.6815591397849463</v>
      </c>
      <c r="H228" s="105">
        <v>0.13041330388089722</v>
      </c>
      <c r="I228" s="101" t="s">
        <v>306</v>
      </c>
      <c r="J228" s="101">
        <v>8008</v>
      </c>
      <c r="K228" s="106">
        <v>809</v>
      </c>
      <c r="M228" s="101">
        <v>79.667204301075287</v>
      </c>
      <c r="N228" s="101">
        <v>59.89731182795699</v>
      </c>
      <c r="O228" s="101">
        <v>69.782258064516128</v>
      </c>
      <c r="P228" s="164">
        <v>0</v>
      </c>
      <c r="Q228" s="101">
        <v>4.7822580645161299</v>
      </c>
      <c r="U228" s="101">
        <v>6.5341292446970969E-2</v>
      </c>
    </row>
    <row r="229" spans="1:21" x14ac:dyDescent="0.2">
      <c r="A229" s="99">
        <v>8</v>
      </c>
      <c r="B229" s="99">
        <v>10</v>
      </c>
      <c r="C229" s="105">
        <v>85.841720430107529</v>
      </c>
      <c r="D229" s="105">
        <v>64.188064516129032</v>
      </c>
      <c r="E229" s="105">
        <v>75.014892473100005</v>
      </c>
      <c r="F229" s="118">
        <v>0</v>
      </c>
      <c r="G229" s="105">
        <v>10.014892473118278</v>
      </c>
      <c r="H229" s="105">
        <v>0.14117262500817274</v>
      </c>
      <c r="I229" s="101" t="s">
        <v>307</v>
      </c>
      <c r="J229" s="101">
        <v>8009</v>
      </c>
      <c r="K229" s="106">
        <v>810</v>
      </c>
      <c r="M229" s="101">
        <v>80.419354838709694</v>
      </c>
      <c r="N229" s="101">
        <v>60.356021505376361</v>
      </c>
      <c r="O229" s="101">
        <v>70.387688172042999</v>
      </c>
      <c r="P229" s="164">
        <v>0</v>
      </c>
      <c r="Q229" s="101">
        <v>5.3876881720430108</v>
      </c>
      <c r="U229" s="101">
        <v>0.24224725950056458</v>
      </c>
    </row>
    <row r="230" spans="1:21" x14ac:dyDescent="0.2">
      <c r="A230" s="99">
        <v>8</v>
      </c>
      <c r="B230" s="99">
        <v>11</v>
      </c>
      <c r="C230" s="105">
        <v>83.808387096774197</v>
      </c>
      <c r="D230" s="105">
        <v>62.421397849462366</v>
      </c>
      <c r="E230" s="105">
        <v>73.114892473099999</v>
      </c>
      <c r="F230" s="118">
        <v>6.9247311827957014E-2</v>
      </c>
      <c r="G230" s="105">
        <v>8.1841397849462378</v>
      </c>
      <c r="H230" s="105">
        <v>6.9343425583307639E-2</v>
      </c>
      <c r="I230" s="101" t="s">
        <v>308</v>
      </c>
      <c r="J230" s="101">
        <v>8025</v>
      </c>
      <c r="K230" s="106">
        <v>811</v>
      </c>
      <c r="M230" s="101">
        <v>89.613118279569889</v>
      </c>
      <c r="N230" s="101">
        <v>67.495161290322599</v>
      </c>
      <c r="O230" s="101">
        <v>78.554139784946216</v>
      </c>
      <c r="P230" s="164">
        <v>0</v>
      </c>
      <c r="Q230" s="101">
        <v>13.554139784946241</v>
      </c>
      <c r="U230" s="101">
        <v>0.10927390885309102</v>
      </c>
    </row>
    <row r="231" spans="1:21" x14ac:dyDescent="0.2">
      <c r="A231" s="99">
        <v>8</v>
      </c>
      <c r="B231" s="99">
        <v>12</v>
      </c>
      <c r="C231" s="105">
        <v>83.841720430107529</v>
      </c>
      <c r="D231" s="105">
        <v>62.854731182795703</v>
      </c>
      <c r="E231" s="105">
        <v>73.348225806399995</v>
      </c>
      <c r="F231" s="118">
        <v>0.25258064516129036</v>
      </c>
      <c r="G231" s="105">
        <v>8.6008064516129039</v>
      </c>
      <c r="H231" s="105">
        <v>0.13010315438681846</v>
      </c>
      <c r="I231" s="101" t="s">
        <v>309</v>
      </c>
      <c r="J231" s="101">
        <v>8014</v>
      </c>
      <c r="K231" s="106">
        <v>812</v>
      </c>
      <c r="M231" s="101">
        <v>83.307849462365596</v>
      </c>
      <c r="N231" s="101">
        <v>62.553010752688174</v>
      </c>
      <c r="O231" s="101">
        <v>72.930430107526888</v>
      </c>
      <c r="P231" s="164">
        <v>0</v>
      </c>
      <c r="Q231" s="101">
        <v>7.9304301075268802</v>
      </c>
      <c r="U231" s="101">
        <v>0.23260502456883136</v>
      </c>
    </row>
    <row r="232" spans="1:21" x14ac:dyDescent="0.2">
      <c r="A232" s="99">
        <v>8</v>
      </c>
      <c r="B232" s="99">
        <v>13</v>
      </c>
      <c r="C232" s="105">
        <v>82.675053763440872</v>
      </c>
      <c r="D232" s="105">
        <v>63.1547311827957</v>
      </c>
      <c r="E232" s="105">
        <v>72.914892473099997</v>
      </c>
      <c r="F232" s="118">
        <v>0.41344086021505339</v>
      </c>
      <c r="G232" s="105">
        <v>8.3283333333333349</v>
      </c>
      <c r="H232" s="105">
        <v>0.1368626113303365</v>
      </c>
      <c r="I232" s="101" t="s">
        <v>310</v>
      </c>
      <c r="J232" s="101">
        <v>8016</v>
      </c>
      <c r="K232" s="106">
        <v>813</v>
      </c>
      <c r="M232" s="101">
        <v>84.131182795698933</v>
      </c>
      <c r="N232" s="101">
        <v>63.65548387096775</v>
      </c>
      <c r="O232" s="101">
        <v>73.893333333333345</v>
      </c>
      <c r="P232" s="164">
        <v>0</v>
      </c>
      <c r="Q232" s="101">
        <v>8.8933333333333326</v>
      </c>
      <c r="U232" s="101">
        <v>0.16192410093857357</v>
      </c>
    </row>
    <row r="233" spans="1:21" x14ac:dyDescent="0.2">
      <c r="A233" s="99">
        <v>8</v>
      </c>
      <c r="B233" s="99">
        <v>14</v>
      </c>
      <c r="C233" s="105">
        <v>81.64172043010754</v>
      </c>
      <c r="D233" s="105">
        <v>61.554731182795699</v>
      </c>
      <c r="E233" s="105">
        <v>71.598225806399995</v>
      </c>
      <c r="F233" s="118">
        <v>0.44677419354838721</v>
      </c>
      <c r="G233" s="105">
        <v>7.0450000000000008</v>
      </c>
      <c r="H233" s="105">
        <v>0.16316399456286498</v>
      </c>
      <c r="I233" s="101" t="s">
        <v>311</v>
      </c>
      <c r="J233" s="101">
        <v>8020</v>
      </c>
      <c r="K233" s="106">
        <v>814</v>
      </c>
      <c r="M233" s="101">
        <v>87.005913978494618</v>
      </c>
      <c r="N233" s="101">
        <v>64.549354838709689</v>
      </c>
      <c r="O233" s="101">
        <v>75.77763440860214</v>
      </c>
      <c r="P233" s="164">
        <v>0</v>
      </c>
      <c r="Q233" s="101">
        <v>10.777634408602152</v>
      </c>
      <c r="U233" s="101">
        <v>0.17473229871175527</v>
      </c>
    </row>
    <row r="234" spans="1:21" x14ac:dyDescent="0.2">
      <c r="A234" s="99">
        <v>8</v>
      </c>
      <c r="B234" s="99">
        <v>15</v>
      </c>
      <c r="C234" s="105">
        <v>83.5083870967742</v>
      </c>
      <c r="D234" s="105">
        <v>61.488064516129036</v>
      </c>
      <c r="E234" s="105">
        <v>72.498225806400001</v>
      </c>
      <c r="F234" s="118">
        <v>0.44376344086021408</v>
      </c>
      <c r="G234" s="105">
        <v>7.9419892473118274</v>
      </c>
      <c r="H234" s="105">
        <v>3.2383692991858691E-2</v>
      </c>
      <c r="I234" s="101" t="s">
        <v>312</v>
      </c>
      <c r="J234" s="101">
        <v>8023</v>
      </c>
      <c r="K234" s="106">
        <v>815</v>
      </c>
      <c r="M234" s="101">
        <v>88.090322580645164</v>
      </c>
      <c r="N234" s="101">
        <v>66.662795698924739</v>
      </c>
      <c r="O234" s="101">
        <v>77.376559139784916</v>
      </c>
      <c r="P234" s="164">
        <v>0</v>
      </c>
      <c r="Q234" s="101">
        <v>12.376559139784947</v>
      </c>
      <c r="U234" s="101">
        <v>0.20020954630215151</v>
      </c>
    </row>
    <row r="235" spans="1:21" x14ac:dyDescent="0.2">
      <c r="A235" s="99">
        <v>8</v>
      </c>
      <c r="B235" s="99">
        <v>16</v>
      </c>
      <c r="C235" s="105">
        <v>84.841720430107529</v>
      </c>
      <c r="D235" s="105">
        <v>62.688064516129039</v>
      </c>
      <c r="E235" s="105">
        <v>73.764892473100005</v>
      </c>
      <c r="F235" s="118">
        <v>0.41344086021505339</v>
      </c>
      <c r="G235" s="105">
        <v>9.1783333333333346</v>
      </c>
      <c r="H235" s="105">
        <v>0.26288840808745756</v>
      </c>
      <c r="I235" s="101" t="s">
        <v>313</v>
      </c>
      <c r="J235" s="101">
        <v>8031</v>
      </c>
      <c r="K235" s="106">
        <v>816</v>
      </c>
      <c r="M235" s="101">
        <v>98.063440860215053</v>
      </c>
      <c r="N235" s="101">
        <v>74.652258064516147</v>
      </c>
      <c r="O235" s="101">
        <v>86.357849462365564</v>
      </c>
      <c r="P235" s="164">
        <v>0</v>
      </c>
      <c r="Q235" s="101">
        <v>21.357849462365593</v>
      </c>
      <c r="U235" s="101">
        <v>0.12118339529120202</v>
      </c>
    </row>
    <row r="236" spans="1:21" x14ac:dyDescent="0.2">
      <c r="A236" s="99">
        <v>8</v>
      </c>
      <c r="B236" s="99">
        <v>17</v>
      </c>
      <c r="C236" s="105">
        <v>84.041720430107532</v>
      </c>
      <c r="D236" s="105">
        <v>62.988064516129036</v>
      </c>
      <c r="E236" s="105">
        <v>73.514892473100005</v>
      </c>
      <c r="F236" s="118">
        <v>6.0860215053763038E-2</v>
      </c>
      <c r="G236" s="105">
        <v>8.5757526881720434</v>
      </c>
      <c r="H236" s="105">
        <v>0.24562666074616935</v>
      </c>
      <c r="I236" s="101" t="s">
        <v>314</v>
      </c>
      <c r="J236" s="101">
        <v>8027</v>
      </c>
      <c r="K236" s="106">
        <v>817</v>
      </c>
      <c r="M236" s="101">
        <v>90.954516129032257</v>
      </c>
      <c r="N236" s="101">
        <v>69.363010752688169</v>
      </c>
      <c r="O236" s="101">
        <v>80.158763440860213</v>
      </c>
      <c r="P236" s="164">
        <v>0</v>
      </c>
      <c r="Q236" s="101">
        <v>15.158763440860216</v>
      </c>
      <c r="U236" s="101">
        <v>0.17024174615292068</v>
      </c>
    </row>
    <row r="237" spans="1:21" x14ac:dyDescent="0.2">
      <c r="A237" s="99">
        <v>8</v>
      </c>
      <c r="B237" s="99">
        <v>18</v>
      </c>
      <c r="C237" s="105">
        <v>85.075053763440863</v>
      </c>
      <c r="D237" s="105">
        <v>63.6547311827957</v>
      </c>
      <c r="E237" s="105">
        <v>74.364892473099999</v>
      </c>
      <c r="F237" s="118">
        <v>3.3333333333333333E-2</v>
      </c>
      <c r="G237" s="105">
        <v>9.3982258064516149</v>
      </c>
      <c r="H237" s="105">
        <v>0.1044234928176387</v>
      </c>
      <c r="I237" s="101" t="s">
        <v>315</v>
      </c>
      <c r="J237" s="101">
        <v>8021</v>
      </c>
      <c r="K237" s="106">
        <v>818</v>
      </c>
      <c r="M237" s="101">
        <v>86.608602150537635</v>
      </c>
      <c r="N237" s="101">
        <v>66.020107526881731</v>
      </c>
      <c r="O237" s="101">
        <v>76.31435483870969</v>
      </c>
      <c r="P237" s="164">
        <v>0</v>
      </c>
      <c r="Q237" s="101">
        <v>11.314354838709679</v>
      </c>
      <c r="U237" s="101">
        <v>0.17998423955870765</v>
      </c>
    </row>
    <row r="238" spans="1:21" x14ac:dyDescent="0.2">
      <c r="A238" s="99">
        <v>8</v>
      </c>
      <c r="B238" s="99">
        <v>19</v>
      </c>
      <c r="C238" s="105">
        <v>83.775053763440866</v>
      </c>
      <c r="D238" s="105">
        <v>63.054731182795699</v>
      </c>
      <c r="E238" s="105">
        <v>73.414892473099997</v>
      </c>
      <c r="F238" s="118">
        <v>0.11580645161290354</v>
      </c>
      <c r="G238" s="105">
        <v>8.5306989247311833</v>
      </c>
      <c r="H238" s="105">
        <v>9.8163128660729182E-2</v>
      </c>
      <c r="I238" s="101" t="s">
        <v>316</v>
      </c>
      <c r="J238" s="101">
        <v>8026</v>
      </c>
      <c r="K238" s="106">
        <v>819</v>
      </c>
      <c r="M238" s="101">
        <v>90.101612903225799</v>
      </c>
      <c r="N238" s="101">
        <v>68.561290322580646</v>
      </c>
      <c r="O238" s="101">
        <v>79.331451612903223</v>
      </c>
      <c r="P238" s="164">
        <v>0</v>
      </c>
      <c r="Q238" s="101">
        <v>14.331451612903228</v>
      </c>
      <c r="U238" s="101">
        <v>0.15259780790238864</v>
      </c>
    </row>
    <row r="239" spans="1:21" x14ac:dyDescent="0.2">
      <c r="A239" s="99">
        <v>8</v>
      </c>
      <c r="B239" s="99">
        <v>20</v>
      </c>
      <c r="C239" s="105">
        <v>81.0083870967742</v>
      </c>
      <c r="D239" s="105">
        <v>61.621397849462369</v>
      </c>
      <c r="E239" s="105">
        <v>71.314892473100002</v>
      </c>
      <c r="F239" s="118">
        <v>0.55123655913978475</v>
      </c>
      <c r="G239" s="105">
        <v>6.8661290322580646</v>
      </c>
      <c r="H239" s="105">
        <v>0.20618020679332175</v>
      </c>
      <c r="I239" s="101" t="s">
        <v>317</v>
      </c>
      <c r="J239" s="101">
        <v>8028</v>
      </c>
      <c r="K239" s="106">
        <v>820</v>
      </c>
      <c r="M239" s="101">
        <v>91.780967741935484</v>
      </c>
      <c r="N239" s="101">
        <v>70.456236559139796</v>
      </c>
      <c r="O239" s="101">
        <v>81.118602150537626</v>
      </c>
      <c r="P239" s="164">
        <v>0</v>
      </c>
      <c r="Q239" s="101">
        <v>16.118602150537637</v>
      </c>
      <c r="U239" s="101">
        <v>8.8573038513479849E-2</v>
      </c>
    </row>
    <row r="240" spans="1:21" x14ac:dyDescent="0.2">
      <c r="A240" s="99">
        <v>8</v>
      </c>
      <c r="B240" s="99">
        <v>21</v>
      </c>
      <c r="C240" s="105">
        <v>82.375053763440874</v>
      </c>
      <c r="D240" s="105">
        <v>61.354731182795703</v>
      </c>
      <c r="E240" s="105">
        <v>71.864892473099999</v>
      </c>
      <c r="F240" s="118">
        <v>0.1937634408602141</v>
      </c>
      <c r="G240" s="105">
        <v>7.0586559139784946</v>
      </c>
      <c r="H240" s="105">
        <v>0.15848576397854311</v>
      </c>
      <c r="I240" s="101" t="s">
        <v>318</v>
      </c>
      <c r="J240" s="101">
        <v>8029</v>
      </c>
      <c r="K240" s="106">
        <v>821</v>
      </c>
      <c r="M240" s="101">
        <v>93.492258064516136</v>
      </c>
      <c r="N240" s="101">
        <v>71.147204301075277</v>
      </c>
      <c r="O240" s="101">
        <v>82.319731182795692</v>
      </c>
      <c r="P240" s="164">
        <v>0</v>
      </c>
      <c r="Q240" s="101">
        <v>17.319731182795699</v>
      </c>
      <c r="U240" s="101">
        <v>0.20246854790819124</v>
      </c>
    </row>
    <row r="241" spans="1:21" x14ac:dyDescent="0.2">
      <c r="A241" s="99">
        <v>8</v>
      </c>
      <c r="B241" s="99">
        <v>22</v>
      </c>
      <c r="C241" s="105">
        <v>85.375053763440874</v>
      </c>
      <c r="D241" s="105">
        <v>62.888064516129035</v>
      </c>
      <c r="E241" s="105">
        <v>74.131559139700002</v>
      </c>
      <c r="F241" s="118">
        <v>2.2849462365591457E-2</v>
      </c>
      <c r="G241" s="105">
        <v>9.1544086021505393</v>
      </c>
      <c r="H241" s="105">
        <v>9.9649380672361343E-2</v>
      </c>
      <c r="I241" s="101" t="s">
        <v>319</v>
      </c>
      <c r="J241" s="101">
        <v>8022</v>
      </c>
      <c r="K241" s="106">
        <v>822</v>
      </c>
      <c r="M241" s="101">
        <v>87.061720430107528</v>
      </c>
      <c r="N241" s="101">
        <v>66.680322580645168</v>
      </c>
      <c r="O241" s="101">
        <v>76.871021505376362</v>
      </c>
      <c r="P241" s="164">
        <v>0</v>
      </c>
      <c r="Q241" s="101">
        <v>11.871021505376344</v>
      </c>
      <c r="U241" s="101">
        <v>7.8407311046013645E-2</v>
      </c>
    </row>
    <row r="242" spans="1:21" x14ac:dyDescent="0.2">
      <c r="A242" s="99">
        <v>8</v>
      </c>
      <c r="B242" s="99">
        <v>23</v>
      </c>
      <c r="C242" s="105">
        <v>84.941720430107537</v>
      </c>
      <c r="D242" s="105">
        <v>63.954731182795705</v>
      </c>
      <c r="E242" s="105">
        <v>74.448225806400004</v>
      </c>
      <c r="F242" s="118">
        <v>0.20854838709677401</v>
      </c>
      <c r="G242" s="105">
        <v>9.6567741935483884</v>
      </c>
      <c r="H242" s="105">
        <v>0.15494428706862245</v>
      </c>
      <c r="I242" s="101" t="s">
        <v>320</v>
      </c>
      <c r="J242" s="101">
        <v>8003</v>
      </c>
      <c r="K242" s="106">
        <v>823</v>
      </c>
      <c r="M242" s="101">
        <v>76.29580645161289</v>
      </c>
      <c r="N242" s="101">
        <v>54.722043010752692</v>
      </c>
      <c r="O242" s="101">
        <v>65.50892473118283</v>
      </c>
      <c r="P242" s="164">
        <v>4.2473118279569157E-2</v>
      </c>
      <c r="Q242" s="101">
        <v>0.55139784946236858</v>
      </c>
      <c r="U242" s="101">
        <v>3.6666666666666667E-2</v>
      </c>
    </row>
    <row r="243" spans="1:21" x14ac:dyDescent="0.2">
      <c r="A243" s="99">
        <v>8</v>
      </c>
      <c r="B243" s="99">
        <v>24</v>
      </c>
      <c r="C243" s="105">
        <v>84.5083870967742</v>
      </c>
      <c r="D243" s="105">
        <v>63.588064516129037</v>
      </c>
      <c r="E243" s="105">
        <v>74.048225806399998</v>
      </c>
      <c r="F243" s="118">
        <v>0.34188172043010734</v>
      </c>
      <c r="G243" s="105">
        <v>9.3901075268817227</v>
      </c>
      <c r="H243" s="105">
        <v>5.4287363172041241E-2</v>
      </c>
      <c r="I243" s="101" t="s">
        <v>321</v>
      </c>
      <c r="J243" s="101">
        <v>8004</v>
      </c>
      <c r="K243" s="106">
        <v>824</v>
      </c>
      <c r="M243" s="101">
        <v>77.859784946236559</v>
      </c>
      <c r="N243" s="101">
        <v>55.494301075268829</v>
      </c>
      <c r="O243" s="101">
        <v>66.677043010752712</v>
      </c>
      <c r="P243" s="164">
        <v>0</v>
      </c>
      <c r="Q243" s="101">
        <v>1.677043010752691</v>
      </c>
      <c r="U243" s="101">
        <v>7.3998674618952959E-2</v>
      </c>
    </row>
    <row r="244" spans="1:21" x14ac:dyDescent="0.2">
      <c r="A244" s="99">
        <v>8</v>
      </c>
      <c r="B244" s="99">
        <v>25</v>
      </c>
      <c r="C244" s="105">
        <v>84.441720430107537</v>
      </c>
      <c r="D244" s="105">
        <v>63.821397849462372</v>
      </c>
      <c r="E244" s="105">
        <v>74.131559139700002</v>
      </c>
      <c r="F244" s="118">
        <v>0.20494623655913954</v>
      </c>
      <c r="G244" s="105">
        <v>9.3365053763440873</v>
      </c>
      <c r="H244" s="105">
        <v>9.0644343768040245E-2</v>
      </c>
      <c r="I244" s="101" t="s">
        <v>322</v>
      </c>
      <c r="J244" s="101">
        <v>8010</v>
      </c>
      <c r="K244" s="106">
        <v>825</v>
      </c>
      <c r="M244" s="101">
        <v>80.763440860215056</v>
      </c>
      <c r="N244" s="101">
        <v>61.092473118279585</v>
      </c>
      <c r="O244" s="101">
        <v>70.927956989247335</v>
      </c>
      <c r="P244" s="164">
        <v>0</v>
      </c>
      <c r="Q244" s="101">
        <v>5.9279569892473107</v>
      </c>
      <c r="U244" s="101">
        <v>0.18533175728920409</v>
      </c>
    </row>
    <row r="245" spans="1:21" x14ac:dyDescent="0.2">
      <c r="A245" s="99">
        <v>8</v>
      </c>
      <c r="B245" s="99">
        <v>26</v>
      </c>
      <c r="C245" s="105">
        <v>84.575053763440863</v>
      </c>
      <c r="D245" s="105">
        <v>63.621397849462369</v>
      </c>
      <c r="E245" s="105">
        <v>74.098225806399995</v>
      </c>
      <c r="F245" s="118">
        <v>7.1612903225806213E-2</v>
      </c>
      <c r="G245" s="105">
        <v>9.1698387096774194</v>
      </c>
      <c r="H245" s="105">
        <v>0.1383335831744622</v>
      </c>
      <c r="I245" s="101" t="s">
        <v>323</v>
      </c>
      <c r="J245" s="101">
        <v>8006</v>
      </c>
      <c r="K245" s="106">
        <v>826</v>
      </c>
      <c r="M245" s="101">
        <v>78.982903225806453</v>
      </c>
      <c r="N245" s="101">
        <v>57.455161290322579</v>
      </c>
      <c r="O245" s="101">
        <v>68.219032258064559</v>
      </c>
      <c r="P245" s="164">
        <v>0</v>
      </c>
      <c r="Q245" s="101">
        <v>3.2190322580645181</v>
      </c>
      <c r="U245" s="101">
        <v>4.1666666666666664E-2</v>
      </c>
    </row>
    <row r="246" spans="1:21" x14ac:dyDescent="0.2">
      <c r="A246" s="99">
        <v>8</v>
      </c>
      <c r="B246" s="99">
        <v>27</v>
      </c>
      <c r="C246" s="105">
        <v>84.275053763440866</v>
      </c>
      <c r="D246" s="105">
        <v>64.1547311827957</v>
      </c>
      <c r="E246" s="105">
        <v>74.214892473099994</v>
      </c>
      <c r="F246" s="118">
        <v>0.34913978494623593</v>
      </c>
      <c r="G246" s="105">
        <v>9.5640322580645165</v>
      </c>
      <c r="H246" s="105">
        <v>0.16018784305039327</v>
      </c>
      <c r="I246" s="101" t="s">
        <v>324</v>
      </c>
      <c r="J246" s="101">
        <v>8018</v>
      </c>
      <c r="K246" s="106">
        <v>827</v>
      </c>
      <c r="M246" s="101">
        <v>85.088064516129023</v>
      </c>
      <c r="N246" s="101">
        <v>64.508494623655935</v>
      </c>
      <c r="O246" s="101">
        <v>74.798279569892472</v>
      </c>
      <c r="P246" s="164">
        <v>0</v>
      </c>
      <c r="Q246" s="101">
        <v>9.7982795698924736</v>
      </c>
      <c r="U246" s="101">
        <v>0.23110700334427914</v>
      </c>
    </row>
    <row r="247" spans="1:21" x14ac:dyDescent="0.2">
      <c r="A247" s="99">
        <v>8</v>
      </c>
      <c r="B247" s="99">
        <v>28</v>
      </c>
      <c r="C247" s="105">
        <v>84.041720430107532</v>
      </c>
      <c r="D247" s="105">
        <v>63.521397849462367</v>
      </c>
      <c r="E247" s="105">
        <v>73.781559139699993</v>
      </c>
      <c r="F247" s="118">
        <v>0.40301075268817121</v>
      </c>
      <c r="G247" s="105">
        <v>9.1845698924731174</v>
      </c>
      <c r="H247" s="105">
        <v>0.13409535180223006</v>
      </c>
      <c r="I247" s="101" t="s">
        <v>325</v>
      </c>
      <c r="J247" s="101">
        <v>8012</v>
      </c>
      <c r="K247" s="106">
        <v>828</v>
      </c>
      <c r="M247" s="101">
        <v>82.391935483870967</v>
      </c>
      <c r="N247" s="101">
        <v>61.615268817204317</v>
      </c>
      <c r="O247" s="101">
        <v>72.00360215053766</v>
      </c>
      <c r="P247" s="164">
        <v>0</v>
      </c>
      <c r="Q247" s="101">
        <v>7.0036021505376329</v>
      </c>
      <c r="U247" s="101">
        <v>0.10406751409017714</v>
      </c>
    </row>
    <row r="248" spans="1:21" x14ac:dyDescent="0.2">
      <c r="A248" s="99">
        <v>8</v>
      </c>
      <c r="B248" s="99">
        <v>29</v>
      </c>
      <c r="C248" s="105">
        <v>84.675053763440872</v>
      </c>
      <c r="D248" s="105">
        <v>61.688064516129039</v>
      </c>
      <c r="E248" s="105">
        <v>73.181559139699999</v>
      </c>
      <c r="F248" s="118">
        <v>0.46499999999999964</v>
      </c>
      <c r="G248" s="105">
        <v>8.6465591397849479</v>
      </c>
      <c r="H248" s="105">
        <v>0.21604093688006148</v>
      </c>
      <c r="I248" s="101" t="s">
        <v>326</v>
      </c>
      <c r="J248" s="101">
        <v>8011</v>
      </c>
      <c r="K248" s="106">
        <v>829</v>
      </c>
      <c r="M248" s="101">
        <v>81.631397849462374</v>
      </c>
      <c r="N248" s="101">
        <v>61.195591397849469</v>
      </c>
      <c r="O248" s="101">
        <v>71.413494623655936</v>
      </c>
      <c r="P248" s="164">
        <v>0</v>
      </c>
      <c r="Q248" s="101">
        <v>6.4134946236559127</v>
      </c>
      <c r="U248" s="101">
        <v>5.0540235836172932E-2</v>
      </c>
    </row>
    <row r="249" spans="1:21" x14ac:dyDescent="0.2">
      <c r="A249" s="99">
        <v>8</v>
      </c>
      <c r="B249" s="99">
        <v>30</v>
      </c>
      <c r="C249" s="105">
        <v>83.408387096774206</v>
      </c>
      <c r="D249" s="105">
        <v>61.6547311827957</v>
      </c>
      <c r="E249" s="105">
        <v>72.531559139699993</v>
      </c>
      <c r="F249" s="118">
        <v>0.22284946236559147</v>
      </c>
      <c r="G249" s="105">
        <v>7.754408602150539</v>
      </c>
      <c r="H249" s="105">
        <v>4.4378457059679771E-2</v>
      </c>
      <c r="I249" s="101" t="s">
        <v>327</v>
      </c>
      <c r="J249" s="101">
        <v>8013</v>
      </c>
      <c r="K249" s="106">
        <v>830</v>
      </c>
      <c r="M249" s="101">
        <v>83.042688172043015</v>
      </c>
      <c r="N249" s="101">
        <v>61.912580645161299</v>
      </c>
      <c r="O249" s="101">
        <v>72.477634408602142</v>
      </c>
      <c r="P249" s="164">
        <v>0</v>
      </c>
      <c r="Q249" s="101">
        <v>7.4776344086021522</v>
      </c>
      <c r="U249" s="101">
        <v>0.26432932233543588</v>
      </c>
    </row>
    <row r="250" spans="1:21" x14ac:dyDescent="0.2">
      <c r="A250" s="99">
        <v>8</v>
      </c>
      <c r="B250" s="99">
        <v>31</v>
      </c>
      <c r="C250" s="105">
        <v>82.608387096774194</v>
      </c>
      <c r="D250" s="105">
        <v>61.054731182795699</v>
      </c>
      <c r="E250" s="105">
        <v>71.831559139700005</v>
      </c>
      <c r="F250" s="118">
        <v>0.60274193548387034</v>
      </c>
      <c r="G250" s="105">
        <v>7.4343010752688183</v>
      </c>
      <c r="H250" s="105">
        <v>0.1262383665716999</v>
      </c>
      <c r="I250" s="101" t="s">
        <v>328</v>
      </c>
      <c r="J250" s="101">
        <v>8017</v>
      </c>
      <c r="K250" s="106">
        <v>831</v>
      </c>
      <c r="M250" s="101">
        <v>84.88333333333334</v>
      </c>
      <c r="N250" s="101">
        <v>63.76903225806452</v>
      </c>
      <c r="O250" s="101">
        <v>74.326182795698941</v>
      </c>
      <c r="P250" s="164">
        <v>0</v>
      </c>
      <c r="Q250" s="101">
        <v>9.3261827956989229</v>
      </c>
      <c r="U250" s="101">
        <v>0.22566600397614314</v>
      </c>
    </row>
    <row r="251" spans="1:21" x14ac:dyDescent="0.2">
      <c r="A251" s="99">
        <v>9</v>
      </c>
      <c r="B251" s="99">
        <v>1</v>
      </c>
      <c r="C251" s="105">
        <v>81.341111111111118</v>
      </c>
      <c r="D251" s="105">
        <v>59.985185185185188</v>
      </c>
      <c r="E251" s="105">
        <v>70.663148148100007</v>
      </c>
      <c r="F251" s="118">
        <v>0.93555555555555547</v>
      </c>
      <c r="G251" s="105">
        <v>6.5987037037037037</v>
      </c>
      <c r="H251" s="105">
        <v>0.2026642599277978</v>
      </c>
      <c r="I251" s="101" t="s">
        <v>329</v>
      </c>
      <c r="J251" s="101">
        <v>9013</v>
      </c>
      <c r="K251" s="106">
        <v>901</v>
      </c>
      <c r="M251" s="101">
        <v>75.303333333333342</v>
      </c>
      <c r="N251" s="101">
        <v>52.074814814814836</v>
      </c>
      <c r="O251" s="101">
        <v>63.689074074074064</v>
      </c>
      <c r="P251" s="164">
        <v>1.3109259259259254</v>
      </c>
      <c r="Q251" s="101">
        <v>0</v>
      </c>
      <c r="U251" s="101">
        <v>0.17151992549386524</v>
      </c>
    </row>
    <row r="252" spans="1:21" x14ac:dyDescent="0.2">
      <c r="A252" s="99">
        <v>9</v>
      </c>
      <c r="B252" s="99">
        <v>2</v>
      </c>
      <c r="C252" s="105">
        <v>81.941111111111113</v>
      </c>
      <c r="D252" s="105">
        <v>61.229629629629628</v>
      </c>
      <c r="E252" s="105">
        <v>71.585370370299998</v>
      </c>
      <c r="F252" s="118">
        <v>0.52999999999999969</v>
      </c>
      <c r="G252" s="105">
        <v>7.1153703703703695</v>
      </c>
      <c r="H252" s="105">
        <v>2.8844244143774518E-2</v>
      </c>
      <c r="I252" s="101" t="s">
        <v>330</v>
      </c>
      <c r="J252" s="101">
        <v>9006</v>
      </c>
      <c r="K252" s="106">
        <v>902</v>
      </c>
      <c r="M252" s="101">
        <v>69.585555555555572</v>
      </c>
      <c r="N252" s="101">
        <v>45.997407407407415</v>
      </c>
      <c r="O252" s="101">
        <v>57.791481481481483</v>
      </c>
      <c r="P252" s="164">
        <v>7.2085185185185194</v>
      </c>
      <c r="Q252" s="101">
        <v>0</v>
      </c>
      <c r="U252" s="101">
        <v>0.14656223018047848</v>
      </c>
    </row>
    <row r="253" spans="1:21" x14ac:dyDescent="0.2">
      <c r="A253" s="99">
        <v>9</v>
      </c>
      <c r="B253" s="99">
        <v>3</v>
      </c>
      <c r="C253" s="105">
        <v>82.641111111111115</v>
      </c>
      <c r="D253" s="105">
        <v>59.718518518518529</v>
      </c>
      <c r="E253" s="105">
        <v>71.179814814799997</v>
      </c>
      <c r="F253" s="118">
        <v>0.31611111111111112</v>
      </c>
      <c r="G253" s="105">
        <v>6.4959259259259259</v>
      </c>
      <c r="H253" s="105">
        <v>8.6777841134772257E-2</v>
      </c>
      <c r="I253" s="101" t="s">
        <v>331</v>
      </c>
      <c r="J253" s="101">
        <v>9015</v>
      </c>
      <c r="K253" s="106">
        <v>903</v>
      </c>
      <c r="M253" s="101">
        <v>76.132222222222239</v>
      </c>
      <c r="N253" s="101">
        <v>54.870000000000005</v>
      </c>
      <c r="O253" s="101">
        <v>65.501111111111101</v>
      </c>
      <c r="P253" s="164">
        <v>0</v>
      </c>
      <c r="Q253" s="101">
        <v>0.50111111111111251</v>
      </c>
      <c r="U253" s="101">
        <v>0.10051085740729432</v>
      </c>
    </row>
    <row r="254" spans="1:21" x14ac:dyDescent="0.2">
      <c r="A254" s="99">
        <v>9</v>
      </c>
      <c r="B254" s="99">
        <v>4</v>
      </c>
      <c r="C254" s="105">
        <v>81.87444444444445</v>
      </c>
      <c r="D254" s="105">
        <v>57.651851851851866</v>
      </c>
      <c r="E254" s="105">
        <v>69.763148148100001</v>
      </c>
      <c r="F254" s="118">
        <v>0.96833333333333249</v>
      </c>
      <c r="G254" s="105">
        <v>5.731481481481481</v>
      </c>
      <c r="H254" s="105">
        <v>8.8945897008331581E-2</v>
      </c>
      <c r="I254" s="101" t="s">
        <v>332</v>
      </c>
      <c r="J254" s="101">
        <v>9017</v>
      </c>
      <c r="K254" s="106">
        <v>904</v>
      </c>
      <c r="M254" s="101">
        <v>77.828888888888898</v>
      </c>
      <c r="N254" s="101">
        <v>55.730740740740742</v>
      </c>
      <c r="O254" s="101">
        <v>66.779814814814827</v>
      </c>
      <c r="P254" s="164">
        <v>0</v>
      </c>
      <c r="Q254" s="101">
        <v>1.7798148148148163</v>
      </c>
      <c r="U254" s="101">
        <v>0.19844966805328657</v>
      </c>
    </row>
    <row r="255" spans="1:21" x14ac:dyDescent="0.2">
      <c r="A255" s="99">
        <v>9</v>
      </c>
      <c r="B255" s="99">
        <v>5</v>
      </c>
      <c r="C255" s="105">
        <v>81.541111111111121</v>
      </c>
      <c r="D255" s="105">
        <v>58.585185185185189</v>
      </c>
      <c r="E255" s="105">
        <v>70.063148148099998</v>
      </c>
      <c r="F255" s="118">
        <v>1.1349999999999996</v>
      </c>
      <c r="G255" s="105">
        <v>6.1981481481481486</v>
      </c>
      <c r="H255" s="105">
        <v>8.1384565804804285E-2</v>
      </c>
      <c r="I255" s="101" t="s">
        <v>333</v>
      </c>
      <c r="J255" s="101">
        <v>9021</v>
      </c>
      <c r="K255" s="106">
        <v>905</v>
      </c>
      <c r="M255" s="101">
        <v>81.150000000000034</v>
      </c>
      <c r="N255" s="101">
        <v>58.172222222222231</v>
      </c>
      <c r="O255" s="101">
        <v>69.661111111111097</v>
      </c>
      <c r="P255" s="164">
        <v>0</v>
      </c>
      <c r="Q255" s="101">
        <v>4.6611111111111088</v>
      </c>
      <c r="U255" s="101">
        <v>0.31370872181856235</v>
      </c>
    </row>
    <row r="256" spans="1:21" x14ac:dyDescent="0.2">
      <c r="A256" s="99">
        <v>9</v>
      </c>
      <c r="B256" s="99">
        <v>6</v>
      </c>
      <c r="C256" s="105">
        <v>81.707777777777792</v>
      </c>
      <c r="D256" s="105">
        <v>58.718518518518522</v>
      </c>
      <c r="E256" s="105">
        <v>70.213148148100004</v>
      </c>
      <c r="F256" s="118">
        <v>0.97185185185185075</v>
      </c>
      <c r="G256" s="105">
        <v>6.1849999999999987</v>
      </c>
      <c r="H256" s="105">
        <v>9.9331303804963522E-2</v>
      </c>
      <c r="I256" s="101" t="s">
        <v>334</v>
      </c>
      <c r="J256" s="101">
        <v>9003</v>
      </c>
      <c r="K256" s="106">
        <v>906</v>
      </c>
      <c r="M256" s="101">
        <v>64.092222222222233</v>
      </c>
      <c r="N256" s="101">
        <v>43.289259259259261</v>
      </c>
      <c r="O256" s="101">
        <v>53.690740740740729</v>
      </c>
      <c r="P256" s="164">
        <v>11.309259259259257</v>
      </c>
      <c r="Q256" s="101">
        <v>0</v>
      </c>
      <c r="U256" s="101">
        <v>0.12572380186838283</v>
      </c>
    </row>
    <row r="257" spans="1:21" x14ac:dyDescent="0.2">
      <c r="A257" s="99">
        <v>9</v>
      </c>
      <c r="B257" s="99">
        <v>7</v>
      </c>
      <c r="C257" s="105">
        <v>81.174444444444447</v>
      </c>
      <c r="D257" s="105">
        <v>58.68518518518519</v>
      </c>
      <c r="E257" s="105">
        <v>69.929814814799997</v>
      </c>
      <c r="F257" s="118">
        <v>1.0446296296296296</v>
      </c>
      <c r="G257" s="105">
        <v>5.9744444444444449</v>
      </c>
      <c r="H257" s="105">
        <v>0.10352422498141471</v>
      </c>
      <c r="I257" s="101" t="s">
        <v>335</v>
      </c>
      <c r="J257" s="101">
        <v>9001</v>
      </c>
      <c r="K257" s="106">
        <v>907</v>
      </c>
      <c r="M257" s="101">
        <v>58.510000000000012</v>
      </c>
      <c r="N257" s="101">
        <v>36.588148148148164</v>
      </c>
      <c r="O257" s="101">
        <v>47.549074074074078</v>
      </c>
      <c r="P257" s="164">
        <v>17.450925925925926</v>
      </c>
      <c r="Q257" s="101">
        <v>0</v>
      </c>
      <c r="U257" s="101">
        <v>9.9549350690920926E-2</v>
      </c>
    </row>
    <row r="258" spans="1:21" x14ac:dyDescent="0.2">
      <c r="A258" s="99">
        <v>9</v>
      </c>
      <c r="B258" s="99">
        <v>8</v>
      </c>
      <c r="C258" s="105">
        <v>80.607777777777784</v>
      </c>
      <c r="D258" s="105">
        <v>58.051851851851865</v>
      </c>
      <c r="E258" s="105">
        <v>69.329814814800002</v>
      </c>
      <c r="F258" s="118">
        <v>1.0877777777777782</v>
      </c>
      <c r="G258" s="105">
        <v>5.4175925925925936</v>
      </c>
      <c r="H258" s="105">
        <v>0.1327956855018437</v>
      </c>
      <c r="I258" s="101" t="s">
        <v>336</v>
      </c>
      <c r="J258" s="101">
        <v>9004</v>
      </c>
      <c r="K258" s="106">
        <v>908</v>
      </c>
      <c r="M258" s="101">
        <v>66.473333333333343</v>
      </c>
      <c r="N258" s="101">
        <v>43.967037037037038</v>
      </c>
      <c r="O258" s="101">
        <v>55.220185185185187</v>
      </c>
      <c r="P258" s="164">
        <v>9.779814814814813</v>
      </c>
      <c r="Q258" s="101">
        <v>0</v>
      </c>
      <c r="U258" s="101">
        <v>8.038012018022421E-2</v>
      </c>
    </row>
    <row r="259" spans="1:21" x14ac:dyDescent="0.2">
      <c r="A259" s="99">
        <v>9</v>
      </c>
      <c r="B259" s="99">
        <v>9</v>
      </c>
      <c r="C259" s="105">
        <v>79.307777777777787</v>
      </c>
      <c r="D259" s="105">
        <v>57.085185185185189</v>
      </c>
      <c r="E259" s="105">
        <v>68.196481481399999</v>
      </c>
      <c r="F259" s="118">
        <v>1.3972222222222224</v>
      </c>
      <c r="G259" s="105">
        <v>4.5937037037037047</v>
      </c>
      <c r="H259" s="105">
        <v>0.13765774372204717</v>
      </c>
      <c r="I259" s="101" t="s">
        <v>337</v>
      </c>
      <c r="J259" s="101">
        <v>9018</v>
      </c>
      <c r="K259" s="106">
        <v>909</v>
      </c>
      <c r="M259" s="101">
        <v>79.02000000000001</v>
      </c>
      <c r="N259" s="101">
        <v>55.654444444444451</v>
      </c>
      <c r="O259" s="101">
        <v>67.337222222222223</v>
      </c>
      <c r="P259" s="164">
        <v>0</v>
      </c>
      <c r="Q259" s="101">
        <v>2.3372222222222208</v>
      </c>
      <c r="U259" s="101">
        <v>5.5709976725440792E-2</v>
      </c>
    </row>
    <row r="260" spans="1:21" x14ac:dyDescent="0.2">
      <c r="A260" s="99">
        <v>9</v>
      </c>
      <c r="B260" s="99">
        <v>10</v>
      </c>
      <c r="C260" s="105">
        <v>78.707777777777792</v>
      </c>
      <c r="D260" s="105">
        <v>56.651851851851852</v>
      </c>
      <c r="E260" s="105">
        <v>67.679814814799997</v>
      </c>
      <c r="F260" s="118">
        <v>1.8794444444444449</v>
      </c>
      <c r="G260" s="105">
        <v>4.5592592592592593</v>
      </c>
      <c r="H260" s="105">
        <v>0.2796516553137483</v>
      </c>
      <c r="I260" s="101" t="s">
        <v>338</v>
      </c>
      <c r="J260" s="101">
        <v>9016</v>
      </c>
      <c r="K260" s="106">
        <v>910</v>
      </c>
      <c r="M260" s="101">
        <v>78.113333333333358</v>
      </c>
      <c r="N260" s="101">
        <v>54.128888888888895</v>
      </c>
      <c r="O260" s="101">
        <v>66.121111111111105</v>
      </c>
      <c r="P260" s="164">
        <v>0</v>
      </c>
      <c r="Q260" s="101">
        <v>1.1211111111111103</v>
      </c>
      <c r="U260" s="101">
        <v>0.10276481134623708</v>
      </c>
    </row>
    <row r="261" spans="1:21" x14ac:dyDescent="0.2">
      <c r="A261" s="99">
        <v>9</v>
      </c>
      <c r="B261" s="99">
        <v>11</v>
      </c>
      <c r="C261" s="105">
        <v>79.441111111111113</v>
      </c>
      <c r="D261" s="105">
        <v>56.151851851851852</v>
      </c>
      <c r="E261" s="105">
        <v>67.796481481399994</v>
      </c>
      <c r="F261" s="118">
        <v>1.5950000000000002</v>
      </c>
      <c r="G261" s="105">
        <v>4.391481481481482</v>
      </c>
      <c r="H261" s="105">
        <v>8.9309050772626922E-2</v>
      </c>
      <c r="I261" s="101" t="s">
        <v>339</v>
      </c>
      <c r="J261" s="101">
        <v>9010</v>
      </c>
      <c r="K261" s="106">
        <v>911</v>
      </c>
      <c r="M261" s="101">
        <v>72.645555555555575</v>
      </c>
      <c r="N261" s="101">
        <v>49.638148148148147</v>
      </c>
      <c r="O261" s="101">
        <v>61.14185185185184</v>
      </c>
      <c r="P261" s="164">
        <v>3.8581481481481479</v>
      </c>
      <c r="Q261" s="101">
        <v>0</v>
      </c>
      <c r="U261" s="101">
        <v>8.2188243730654725E-2</v>
      </c>
    </row>
    <row r="262" spans="1:21" x14ac:dyDescent="0.2">
      <c r="A262" s="99">
        <v>9</v>
      </c>
      <c r="B262" s="99">
        <v>12</v>
      </c>
      <c r="C262" s="105">
        <v>80.341111111111118</v>
      </c>
      <c r="D262" s="105">
        <v>55.985185185185188</v>
      </c>
      <c r="E262" s="105">
        <v>68.163148148100007</v>
      </c>
      <c r="F262" s="118">
        <v>1.99</v>
      </c>
      <c r="G262" s="105">
        <v>5.1531481481481478</v>
      </c>
      <c r="H262" s="105">
        <v>0.13028491284771396</v>
      </c>
      <c r="I262" s="101" t="s">
        <v>340</v>
      </c>
      <c r="J262" s="101">
        <v>9008</v>
      </c>
      <c r="K262" s="106">
        <v>912</v>
      </c>
      <c r="M262" s="101">
        <v>70.994444444444468</v>
      </c>
      <c r="N262" s="101">
        <v>48.475555555555566</v>
      </c>
      <c r="O262" s="101">
        <v>59.734999999999992</v>
      </c>
      <c r="P262" s="164">
        <v>5.2650000000000006</v>
      </c>
      <c r="Q262" s="101">
        <v>0</v>
      </c>
      <c r="U262" s="101">
        <v>0.12786958691511255</v>
      </c>
    </row>
    <row r="263" spans="1:21" x14ac:dyDescent="0.2">
      <c r="A263" s="99">
        <v>9</v>
      </c>
      <c r="B263" s="99">
        <v>13</v>
      </c>
      <c r="C263" s="105">
        <v>77.674444444444447</v>
      </c>
      <c r="D263" s="105">
        <v>56.151851851851866</v>
      </c>
      <c r="E263" s="105">
        <v>66.913148148100007</v>
      </c>
      <c r="F263" s="118">
        <v>2.887407407407407</v>
      </c>
      <c r="G263" s="105">
        <v>4.8005555555555555</v>
      </c>
      <c r="H263" s="105">
        <v>0.25983254465300692</v>
      </c>
      <c r="I263" s="101" t="s">
        <v>341</v>
      </c>
      <c r="J263" s="101">
        <v>9014</v>
      </c>
      <c r="K263" s="106">
        <v>913</v>
      </c>
      <c r="M263" s="101">
        <v>76.062222222222246</v>
      </c>
      <c r="N263" s="101">
        <v>53.142222222222237</v>
      </c>
      <c r="O263" s="101">
        <v>64.60222222222221</v>
      </c>
      <c r="P263" s="164">
        <v>0.40222222222222398</v>
      </c>
      <c r="Q263" s="101">
        <v>4.4444444444446656E-3</v>
      </c>
      <c r="U263" s="101">
        <v>0.19438445174187555</v>
      </c>
    </row>
    <row r="264" spans="1:21" x14ac:dyDescent="0.2">
      <c r="A264" s="99">
        <v>9</v>
      </c>
      <c r="B264" s="99">
        <v>14</v>
      </c>
      <c r="C264" s="105">
        <v>76.774444444444455</v>
      </c>
      <c r="D264" s="105">
        <v>55.051851851851858</v>
      </c>
      <c r="E264" s="105">
        <v>65.913148148100007</v>
      </c>
      <c r="F264" s="118">
        <v>2.625</v>
      </c>
      <c r="G264" s="105">
        <v>3.5381481481481485</v>
      </c>
      <c r="H264" s="105">
        <v>0.40193619478548581</v>
      </c>
      <c r="I264" s="101" t="s">
        <v>342</v>
      </c>
      <c r="J264" s="101">
        <v>9019</v>
      </c>
      <c r="K264" s="106">
        <v>914</v>
      </c>
      <c r="M264" s="101">
        <v>79.523333333333341</v>
      </c>
      <c r="N264" s="101">
        <v>56.945555555555558</v>
      </c>
      <c r="O264" s="101">
        <v>68.234444444444449</v>
      </c>
      <c r="P264" s="164">
        <v>0</v>
      </c>
      <c r="Q264" s="101">
        <v>3.2344444444444442</v>
      </c>
      <c r="U264" s="101">
        <v>5.0875792006240261E-2</v>
      </c>
    </row>
    <row r="265" spans="1:21" x14ac:dyDescent="0.2">
      <c r="A265" s="99">
        <v>9</v>
      </c>
      <c r="B265" s="99">
        <v>15</v>
      </c>
      <c r="C265" s="105">
        <v>75.00777777777779</v>
      </c>
      <c r="D265" s="105">
        <v>54.585185185185189</v>
      </c>
      <c r="E265" s="105">
        <v>64.796481481399994</v>
      </c>
      <c r="F265" s="118">
        <v>3.6262962962962964</v>
      </c>
      <c r="G265" s="105">
        <v>3.4227777777777777</v>
      </c>
      <c r="H265" s="105">
        <v>4.6202105766887894E-2</v>
      </c>
      <c r="I265" s="101" t="s">
        <v>343</v>
      </c>
      <c r="J265" s="101">
        <v>9022</v>
      </c>
      <c r="K265" s="106">
        <v>915</v>
      </c>
      <c r="M265" s="101">
        <v>81.565555555555576</v>
      </c>
      <c r="N265" s="101">
        <v>59.346666666666671</v>
      </c>
      <c r="O265" s="101">
        <v>70.456111111111113</v>
      </c>
      <c r="P265" s="164">
        <v>0</v>
      </c>
      <c r="Q265" s="101">
        <v>5.4561111111111096</v>
      </c>
      <c r="U265" s="101">
        <v>0.10294167184537181</v>
      </c>
    </row>
    <row r="266" spans="1:21" x14ac:dyDescent="0.2">
      <c r="A266" s="99">
        <v>9</v>
      </c>
      <c r="B266" s="99">
        <v>16</v>
      </c>
      <c r="C266" s="105">
        <v>73.37444444444445</v>
      </c>
      <c r="D266" s="105">
        <v>53.585185185185189</v>
      </c>
      <c r="E266" s="105">
        <v>63.479814814800001</v>
      </c>
      <c r="F266" s="118">
        <v>4.0596296296296304</v>
      </c>
      <c r="G266" s="105">
        <v>2.5394444444444448</v>
      </c>
      <c r="H266" s="105">
        <v>0.23865049387942414</v>
      </c>
      <c r="I266" s="101" t="s">
        <v>344</v>
      </c>
      <c r="J266" s="101">
        <v>9023</v>
      </c>
      <c r="K266" s="106">
        <v>916</v>
      </c>
      <c r="M266" s="101">
        <v>83.724444444444472</v>
      </c>
      <c r="N266" s="101">
        <v>59.1025925925926</v>
      </c>
      <c r="O266" s="101">
        <v>71.413518518518515</v>
      </c>
      <c r="P266" s="164">
        <v>0</v>
      </c>
      <c r="Q266" s="101">
        <v>6.4135185185185177</v>
      </c>
      <c r="U266" s="101">
        <v>5.4659098878152082E-2</v>
      </c>
    </row>
    <row r="267" spans="1:21" x14ac:dyDescent="0.2">
      <c r="A267" s="99">
        <v>9</v>
      </c>
      <c r="B267" s="99">
        <v>17</v>
      </c>
      <c r="C267" s="105">
        <v>74.407777777777781</v>
      </c>
      <c r="D267" s="105">
        <v>52.61851851851852</v>
      </c>
      <c r="E267" s="105">
        <v>63.513148148100001</v>
      </c>
      <c r="F267" s="118">
        <v>3.637962962962964</v>
      </c>
      <c r="G267" s="105">
        <v>2.1511111111111121</v>
      </c>
      <c r="H267" s="105">
        <v>7.8015079167881099E-2</v>
      </c>
      <c r="I267" s="101" t="s">
        <v>345</v>
      </c>
      <c r="J267" s="101">
        <v>9024</v>
      </c>
      <c r="K267" s="106">
        <v>917</v>
      </c>
      <c r="M267" s="101">
        <v>83.027777777777786</v>
      </c>
      <c r="N267" s="101">
        <v>61.346296296296295</v>
      </c>
      <c r="O267" s="101">
        <v>72.18703703703703</v>
      </c>
      <c r="P267" s="164">
        <v>0</v>
      </c>
      <c r="Q267" s="101">
        <v>7.1870370370370358</v>
      </c>
      <c r="U267" s="101">
        <v>0.10794947008362635</v>
      </c>
    </row>
    <row r="268" spans="1:21" x14ac:dyDescent="0.2">
      <c r="A268" s="99">
        <v>9</v>
      </c>
      <c r="B268" s="99">
        <v>18</v>
      </c>
      <c r="C268" s="105">
        <v>76.341111111111118</v>
      </c>
      <c r="D268" s="105">
        <v>53.718518518518522</v>
      </c>
      <c r="E268" s="105">
        <v>65.029814814800005</v>
      </c>
      <c r="F268" s="118">
        <v>2.4677777777777785</v>
      </c>
      <c r="G268" s="105">
        <v>2.4975925925925941</v>
      </c>
      <c r="H268" s="105">
        <v>0.14214536302753172</v>
      </c>
      <c r="I268" s="101" t="s">
        <v>346</v>
      </c>
      <c r="J268" s="101">
        <v>9009</v>
      </c>
      <c r="K268" s="106">
        <v>918</v>
      </c>
      <c r="M268" s="101">
        <v>71.857777777777784</v>
      </c>
      <c r="N268" s="101">
        <v>49.077777777777776</v>
      </c>
      <c r="O268" s="101">
        <v>60.467777777777776</v>
      </c>
      <c r="P268" s="164">
        <v>4.532222222222221</v>
      </c>
      <c r="Q268" s="101">
        <v>0</v>
      </c>
      <c r="U268" s="101">
        <v>6.0223699094207196E-2</v>
      </c>
    </row>
    <row r="269" spans="1:21" x14ac:dyDescent="0.2">
      <c r="A269" s="99">
        <v>9</v>
      </c>
      <c r="B269" s="99">
        <v>19</v>
      </c>
      <c r="C269" s="105">
        <v>74.774444444444455</v>
      </c>
      <c r="D269" s="105">
        <v>53.085185185185189</v>
      </c>
      <c r="E269" s="105">
        <v>63.929814814799997</v>
      </c>
      <c r="F269" s="118">
        <v>4.0283333333333342</v>
      </c>
      <c r="G269" s="105">
        <v>2.9581481481481489</v>
      </c>
      <c r="H269" s="105">
        <v>0.17743059409991729</v>
      </c>
      <c r="I269" s="101" t="s">
        <v>347</v>
      </c>
      <c r="J269" s="101">
        <v>9011</v>
      </c>
      <c r="K269" s="106">
        <v>919</v>
      </c>
      <c r="M269" s="101">
        <v>73.551111111111126</v>
      </c>
      <c r="N269" s="101">
        <v>50.585185185185189</v>
      </c>
      <c r="O269" s="101">
        <v>62.06814814814814</v>
      </c>
      <c r="P269" s="164">
        <v>2.9318518518518517</v>
      </c>
      <c r="Q269" s="101">
        <v>0</v>
      </c>
      <c r="U269" s="101">
        <v>8.6027915758313742E-2</v>
      </c>
    </row>
    <row r="270" spans="1:21" x14ac:dyDescent="0.2">
      <c r="A270" s="99">
        <v>9</v>
      </c>
      <c r="B270" s="99">
        <v>20</v>
      </c>
      <c r="C270" s="105">
        <v>74.407777777777781</v>
      </c>
      <c r="D270" s="105">
        <v>52.551851851851858</v>
      </c>
      <c r="E270" s="105">
        <v>63.479814814800001</v>
      </c>
      <c r="F270" s="118">
        <v>3.7449999999999997</v>
      </c>
      <c r="G270" s="105">
        <v>2.224814814814815</v>
      </c>
      <c r="H270" s="105">
        <v>0.12791236161384678</v>
      </c>
      <c r="I270" s="101" t="s">
        <v>348</v>
      </c>
      <c r="J270" s="101">
        <v>9020</v>
      </c>
      <c r="K270" s="106">
        <v>920</v>
      </c>
      <c r="M270" s="101">
        <v>80.538888888888906</v>
      </c>
      <c r="N270" s="101">
        <v>57.442962962962966</v>
      </c>
      <c r="O270" s="101">
        <v>68.990925925925936</v>
      </c>
      <c r="P270" s="164">
        <v>0</v>
      </c>
      <c r="Q270" s="101">
        <v>3.990925925925926</v>
      </c>
      <c r="U270" s="101">
        <v>0.17245759022395626</v>
      </c>
    </row>
    <row r="271" spans="1:21" x14ac:dyDescent="0.2">
      <c r="A271" s="99">
        <v>9</v>
      </c>
      <c r="B271" s="99">
        <v>21</v>
      </c>
      <c r="C271" s="105">
        <v>73.707777777777792</v>
      </c>
      <c r="D271" s="105">
        <v>50.751851851851853</v>
      </c>
      <c r="E271" s="105">
        <v>62.229814814800001</v>
      </c>
      <c r="F271" s="118">
        <v>4.6424074074074069</v>
      </c>
      <c r="G271" s="105">
        <v>1.872222222222222</v>
      </c>
      <c r="H271" s="105">
        <v>9.3789149577775593E-2</v>
      </c>
      <c r="I271" s="101" t="s">
        <v>349</v>
      </c>
      <c r="J271" s="101">
        <v>9030</v>
      </c>
      <c r="K271" s="106">
        <v>921</v>
      </c>
      <c r="M271" s="101">
        <v>93.971111111111114</v>
      </c>
      <c r="N271" s="101">
        <v>71.783333333333331</v>
      </c>
      <c r="O271" s="101">
        <v>82.877222222222215</v>
      </c>
      <c r="P271" s="164">
        <v>0</v>
      </c>
      <c r="Q271" s="101">
        <v>17.877222222222219</v>
      </c>
      <c r="U271" s="101">
        <v>7.2998616874135544E-2</v>
      </c>
    </row>
    <row r="272" spans="1:21" x14ac:dyDescent="0.2">
      <c r="A272" s="99">
        <v>9</v>
      </c>
      <c r="B272" s="99">
        <v>22</v>
      </c>
      <c r="C272" s="105">
        <v>72.807777777777787</v>
      </c>
      <c r="D272" s="105">
        <v>51.785185185185192</v>
      </c>
      <c r="E272" s="105">
        <v>62.296481481400001</v>
      </c>
      <c r="F272" s="118">
        <v>4.7451851851851838</v>
      </c>
      <c r="G272" s="105">
        <v>2.0416666666666656</v>
      </c>
      <c r="H272" s="105">
        <v>0.16961457354548332</v>
      </c>
      <c r="I272" s="101" t="s">
        <v>350</v>
      </c>
      <c r="J272" s="101">
        <v>9028</v>
      </c>
      <c r="K272" s="106">
        <v>922</v>
      </c>
      <c r="M272" s="101">
        <v>87.664444444444442</v>
      </c>
      <c r="N272" s="101">
        <v>65.900370370370368</v>
      </c>
      <c r="O272" s="101">
        <v>76.782407407407419</v>
      </c>
      <c r="P272" s="164">
        <v>0</v>
      </c>
      <c r="Q272" s="101">
        <v>11.782407407407412</v>
      </c>
      <c r="U272" s="101">
        <v>0.10031698455949137</v>
      </c>
    </row>
    <row r="273" spans="1:21" x14ac:dyDescent="0.2">
      <c r="A273" s="99">
        <v>9</v>
      </c>
      <c r="B273" s="99">
        <v>23</v>
      </c>
      <c r="C273" s="105">
        <v>72.00777777777779</v>
      </c>
      <c r="D273" s="105">
        <v>48.018518518518519</v>
      </c>
      <c r="E273" s="105">
        <v>60.013148148100001</v>
      </c>
      <c r="F273" s="118">
        <v>6.37</v>
      </c>
      <c r="G273" s="105">
        <v>1.383148148148148</v>
      </c>
      <c r="H273" s="105">
        <v>8.0727925959449109E-2</v>
      </c>
      <c r="I273" s="101" t="s">
        <v>351</v>
      </c>
      <c r="J273" s="101">
        <v>9029</v>
      </c>
      <c r="K273" s="106">
        <v>923</v>
      </c>
      <c r="M273" s="101">
        <v>89.808888888888887</v>
      </c>
      <c r="N273" s="101">
        <v>67.949629629629626</v>
      </c>
      <c r="O273" s="101">
        <v>78.879259259259285</v>
      </c>
      <c r="P273" s="164">
        <v>0</v>
      </c>
      <c r="Q273" s="101">
        <v>13.879259259259262</v>
      </c>
      <c r="U273" s="101">
        <v>7.2000000000000008E-2</v>
      </c>
    </row>
    <row r="274" spans="1:21" x14ac:dyDescent="0.2">
      <c r="A274" s="99">
        <v>9</v>
      </c>
      <c r="B274" s="99">
        <v>24</v>
      </c>
      <c r="C274" s="105">
        <v>71.841111111111118</v>
      </c>
      <c r="D274" s="105">
        <v>48.651851851851866</v>
      </c>
      <c r="E274" s="105">
        <v>60.246481481399996</v>
      </c>
      <c r="F274" s="118">
        <v>6.1701851851851846</v>
      </c>
      <c r="G274" s="105">
        <v>1.4166666666666663</v>
      </c>
      <c r="H274" s="105">
        <v>9.5693959827151204E-2</v>
      </c>
      <c r="I274" s="101" t="s">
        <v>352</v>
      </c>
      <c r="J274" s="101">
        <v>9026</v>
      </c>
      <c r="K274" s="106">
        <v>924</v>
      </c>
      <c r="M274" s="101">
        <v>85.161111111111111</v>
      </c>
      <c r="N274" s="101">
        <v>63.590740740740742</v>
      </c>
      <c r="O274" s="101">
        <v>74.375925925925941</v>
      </c>
      <c r="P274" s="164">
        <v>0</v>
      </c>
      <c r="Q274" s="101">
        <v>9.3759259259259284</v>
      </c>
      <c r="U274" s="101">
        <v>0.32866850030236711</v>
      </c>
    </row>
    <row r="275" spans="1:21" x14ac:dyDescent="0.2">
      <c r="A275" s="99">
        <v>9</v>
      </c>
      <c r="B275" s="99">
        <v>25</v>
      </c>
      <c r="C275" s="105">
        <v>72.974444444444458</v>
      </c>
      <c r="D275" s="105">
        <v>49.68518518518519</v>
      </c>
      <c r="E275" s="105">
        <v>61.329814814800002</v>
      </c>
      <c r="F275" s="118">
        <v>5.5851851851851846</v>
      </c>
      <c r="G275" s="105">
        <v>1.9149999999999996</v>
      </c>
      <c r="H275" s="105">
        <v>0.15744117008092137</v>
      </c>
      <c r="I275" s="101" t="s">
        <v>353</v>
      </c>
      <c r="J275" s="101">
        <v>9027</v>
      </c>
      <c r="K275" s="106">
        <v>925</v>
      </c>
      <c r="M275" s="101">
        <v>86.977777777777789</v>
      </c>
      <c r="N275" s="101">
        <v>64.068888888888907</v>
      </c>
      <c r="O275" s="101">
        <v>75.523333333333326</v>
      </c>
      <c r="P275" s="164">
        <v>0</v>
      </c>
      <c r="Q275" s="101">
        <v>10.523333333333333</v>
      </c>
      <c r="U275" s="101">
        <v>0.20653835197347328</v>
      </c>
    </row>
    <row r="276" spans="1:21" x14ac:dyDescent="0.2">
      <c r="A276" s="99">
        <v>9</v>
      </c>
      <c r="B276" s="99">
        <v>26</v>
      </c>
      <c r="C276" s="105">
        <v>73.174444444444447</v>
      </c>
      <c r="D276" s="105">
        <v>49.918518518518525</v>
      </c>
      <c r="E276" s="105">
        <v>61.546481481400001</v>
      </c>
      <c r="F276" s="118">
        <v>5.0001851851851846</v>
      </c>
      <c r="G276" s="105">
        <v>1.5466666666666664</v>
      </c>
      <c r="H276" s="105">
        <v>0.11706292915973114</v>
      </c>
      <c r="I276" s="101" t="s">
        <v>354</v>
      </c>
      <c r="J276" s="101">
        <v>9025</v>
      </c>
      <c r="K276" s="106">
        <v>926</v>
      </c>
      <c r="M276" s="101">
        <v>83.843333333333334</v>
      </c>
      <c r="N276" s="101">
        <v>62.051111111111105</v>
      </c>
      <c r="O276" s="101">
        <v>72.947222222222237</v>
      </c>
      <c r="P276" s="164">
        <v>0</v>
      </c>
      <c r="Q276" s="101">
        <v>7.9472222222222202</v>
      </c>
      <c r="U276" s="101">
        <v>0.18479542979580513</v>
      </c>
    </row>
    <row r="277" spans="1:21" x14ac:dyDescent="0.2">
      <c r="A277" s="99">
        <v>9</v>
      </c>
      <c r="B277" s="99">
        <v>27</v>
      </c>
      <c r="C277" s="105">
        <v>73.741111111111124</v>
      </c>
      <c r="D277" s="105">
        <v>49.11851851851852</v>
      </c>
      <c r="E277" s="105">
        <v>61.429814814799997</v>
      </c>
      <c r="F277" s="118">
        <v>5.0140740740740739</v>
      </c>
      <c r="G277" s="105">
        <v>1.4438888888888897</v>
      </c>
      <c r="H277" s="105">
        <v>5.1460119477854893E-2</v>
      </c>
      <c r="I277" s="101" t="s">
        <v>355</v>
      </c>
      <c r="J277" s="101">
        <v>9012</v>
      </c>
      <c r="K277" s="106">
        <v>927</v>
      </c>
      <c r="M277" s="101">
        <v>74.252222222222215</v>
      </c>
      <c r="N277" s="101">
        <v>51.440370370370374</v>
      </c>
      <c r="O277" s="101">
        <v>62.846296296296288</v>
      </c>
      <c r="P277" s="164">
        <v>2.153703703703703</v>
      </c>
      <c r="Q277" s="101">
        <v>0</v>
      </c>
      <c r="U277" s="101">
        <v>0.10463560416812351</v>
      </c>
    </row>
    <row r="278" spans="1:21" x14ac:dyDescent="0.2">
      <c r="A278" s="99">
        <v>9</v>
      </c>
      <c r="B278" s="99">
        <v>28</v>
      </c>
      <c r="C278" s="105">
        <v>73.541111111111121</v>
      </c>
      <c r="D278" s="105">
        <v>49.951851851851856</v>
      </c>
      <c r="E278" s="105">
        <v>61.746481481399996</v>
      </c>
      <c r="F278" s="118">
        <v>4.3385185185185184</v>
      </c>
      <c r="G278" s="105">
        <v>1.0850000000000009</v>
      </c>
      <c r="H278" s="105">
        <v>0.1222833704665154</v>
      </c>
      <c r="I278" s="101" t="s">
        <v>356</v>
      </c>
      <c r="J278" s="101">
        <v>9002</v>
      </c>
      <c r="K278" s="106">
        <v>928</v>
      </c>
      <c r="M278" s="101">
        <v>62.836666666666687</v>
      </c>
      <c r="N278" s="101">
        <v>40.290740740740738</v>
      </c>
      <c r="O278" s="101">
        <v>51.563703703703709</v>
      </c>
      <c r="P278" s="164">
        <v>13.436296296296296</v>
      </c>
      <c r="Q278" s="101">
        <v>0</v>
      </c>
      <c r="U278" s="101">
        <v>0.13918736267670656</v>
      </c>
    </row>
    <row r="279" spans="1:21" x14ac:dyDescent="0.2">
      <c r="A279" s="99">
        <v>9</v>
      </c>
      <c r="B279" s="99">
        <v>29</v>
      </c>
      <c r="C279" s="105">
        <v>72.074444444444453</v>
      </c>
      <c r="D279" s="105">
        <v>48.651851851851852</v>
      </c>
      <c r="E279" s="105">
        <v>60.363148148100002</v>
      </c>
      <c r="F279" s="118">
        <v>6.0251851851851859</v>
      </c>
      <c r="G279" s="105">
        <v>1.3883333333333341</v>
      </c>
      <c r="H279" s="105">
        <v>9.4302160091701739E-2</v>
      </c>
      <c r="I279" s="101" t="s">
        <v>357</v>
      </c>
      <c r="J279" s="101">
        <v>9005</v>
      </c>
      <c r="K279" s="106">
        <v>929</v>
      </c>
      <c r="M279" s="101">
        <v>67.937777777777796</v>
      </c>
      <c r="N279" s="101">
        <v>45.266666666666666</v>
      </c>
      <c r="O279" s="101">
        <v>56.602222222222217</v>
      </c>
      <c r="P279" s="164">
        <v>8.3977777777777796</v>
      </c>
      <c r="Q279" s="101">
        <v>0</v>
      </c>
      <c r="U279" s="101">
        <v>0.11412724192085698</v>
      </c>
    </row>
    <row r="280" spans="1:21" x14ac:dyDescent="0.2">
      <c r="A280" s="99">
        <v>9</v>
      </c>
      <c r="B280" s="99">
        <v>30</v>
      </c>
      <c r="C280" s="105">
        <v>73.274444444444455</v>
      </c>
      <c r="D280" s="105">
        <v>48.818518518518523</v>
      </c>
      <c r="E280" s="105">
        <v>61.046481481400001</v>
      </c>
      <c r="F280" s="118">
        <v>5.3862962962962966</v>
      </c>
      <c r="G280" s="105">
        <v>1.4327777777777777</v>
      </c>
      <c r="H280" s="105">
        <v>1.2995186522262335E-2</v>
      </c>
      <c r="I280" s="101" t="s">
        <v>358</v>
      </c>
      <c r="J280" s="101">
        <v>9007</v>
      </c>
      <c r="K280" s="106">
        <v>930</v>
      </c>
      <c r="M280" s="101">
        <v>70.380000000000024</v>
      </c>
      <c r="N280" s="101">
        <v>47.282222222222231</v>
      </c>
      <c r="O280" s="101">
        <v>58.831111111111113</v>
      </c>
      <c r="P280" s="164">
        <v>6.1688888888888895</v>
      </c>
      <c r="Q280" s="101">
        <v>0</v>
      </c>
      <c r="U280" s="101">
        <v>0.17094159035350384</v>
      </c>
    </row>
    <row r="281" spans="1:21" x14ac:dyDescent="0.2">
      <c r="A281" s="99">
        <v>10</v>
      </c>
      <c r="B281" s="99">
        <v>1</v>
      </c>
      <c r="C281" s="105">
        <v>73.615053763440841</v>
      </c>
      <c r="D281" s="105">
        <v>49.596129032258062</v>
      </c>
      <c r="E281" s="105">
        <v>61.605591397799998</v>
      </c>
      <c r="F281" s="118">
        <v>4.5683691756272404</v>
      </c>
      <c r="G281" s="105">
        <v>1.173960573476702</v>
      </c>
      <c r="H281" s="105">
        <v>2.9641830065359479E-2</v>
      </c>
      <c r="I281" s="101" t="s">
        <v>359</v>
      </c>
      <c r="J281" s="101">
        <v>10017</v>
      </c>
      <c r="K281" s="106">
        <v>1001</v>
      </c>
      <c r="M281" s="101">
        <v>65.036164874551972</v>
      </c>
      <c r="N281" s="101">
        <v>43.843476702508951</v>
      </c>
      <c r="O281" s="101">
        <v>54.439820788530476</v>
      </c>
      <c r="P281" s="164">
        <v>10.560179211469537</v>
      </c>
      <c r="Q281" s="101">
        <v>0</v>
      </c>
      <c r="U281" s="101">
        <v>0.17348124433146186</v>
      </c>
    </row>
    <row r="282" spans="1:21" x14ac:dyDescent="0.2">
      <c r="A282" s="99">
        <v>10</v>
      </c>
      <c r="B282" s="99">
        <v>2</v>
      </c>
      <c r="C282" s="105">
        <v>72.248387096774181</v>
      </c>
      <c r="D282" s="105">
        <v>49.496129032258061</v>
      </c>
      <c r="E282" s="105">
        <v>60.872258064500002</v>
      </c>
      <c r="F282" s="118">
        <v>5.9933691756272411</v>
      </c>
      <c r="G282" s="105">
        <v>1.8656272401433691</v>
      </c>
      <c r="H282" s="105">
        <v>8.8962011260614232E-2</v>
      </c>
      <c r="I282" s="101" t="s">
        <v>360</v>
      </c>
      <c r="J282" s="101">
        <v>10025</v>
      </c>
      <c r="K282" s="106">
        <v>1002</v>
      </c>
      <c r="M282" s="101">
        <v>73.847311827956972</v>
      </c>
      <c r="N282" s="101">
        <v>50.193584229390673</v>
      </c>
      <c r="O282" s="101">
        <v>62.02044802867384</v>
      </c>
      <c r="P282" s="164">
        <v>2.9795519713261664</v>
      </c>
      <c r="Q282" s="101">
        <v>0</v>
      </c>
      <c r="U282" s="101">
        <v>0.23957917845088908</v>
      </c>
    </row>
    <row r="283" spans="1:21" x14ac:dyDescent="0.2">
      <c r="A283" s="99">
        <v>10</v>
      </c>
      <c r="B283" s="99">
        <v>3</v>
      </c>
      <c r="C283" s="105">
        <v>69.015053763440847</v>
      </c>
      <c r="D283" s="105">
        <v>47.262795698924727</v>
      </c>
      <c r="E283" s="105">
        <v>58.138924731099998</v>
      </c>
      <c r="F283" s="118">
        <v>8.4695519713261653</v>
      </c>
      <c r="G283" s="105">
        <v>1.6084767025089604</v>
      </c>
      <c r="H283" s="105">
        <v>0.18293729389501384</v>
      </c>
      <c r="I283" s="101" t="s">
        <v>361</v>
      </c>
      <c r="J283" s="101">
        <v>10031</v>
      </c>
      <c r="K283" s="106">
        <v>1003</v>
      </c>
      <c r="M283" s="101">
        <v>84.238279569892484</v>
      </c>
      <c r="N283" s="101">
        <v>65.06247311827957</v>
      </c>
      <c r="O283" s="101">
        <v>74.650376344086027</v>
      </c>
      <c r="P283" s="164">
        <v>0</v>
      </c>
      <c r="Q283" s="101">
        <v>9.6503763440860197</v>
      </c>
      <c r="U283" s="101">
        <v>9.081499405671592E-2</v>
      </c>
    </row>
    <row r="284" spans="1:21" x14ac:dyDescent="0.2">
      <c r="A284" s="99">
        <v>10</v>
      </c>
      <c r="B284" s="99">
        <v>4</v>
      </c>
      <c r="C284" s="105">
        <v>68.848387096774175</v>
      </c>
      <c r="D284" s="105">
        <v>46.929462365591391</v>
      </c>
      <c r="E284" s="105">
        <v>57.888924731099998</v>
      </c>
      <c r="F284" s="118">
        <v>8.1626344086021518</v>
      </c>
      <c r="G284" s="105">
        <v>1.0515591397849462</v>
      </c>
      <c r="H284" s="105">
        <v>0.200527374439081</v>
      </c>
      <c r="I284" s="101" t="s">
        <v>362</v>
      </c>
      <c r="J284" s="101">
        <v>10030</v>
      </c>
      <c r="K284" s="106">
        <v>1004</v>
      </c>
      <c r="M284" s="101">
        <v>80.904838709677435</v>
      </c>
      <c r="N284" s="101">
        <v>57.909784946236556</v>
      </c>
      <c r="O284" s="101">
        <v>69.407311827957002</v>
      </c>
      <c r="P284" s="164">
        <v>0</v>
      </c>
      <c r="Q284" s="101">
        <v>4.4073118279569883</v>
      </c>
      <c r="U284" s="101">
        <v>5.2519559958650229E-2</v>
      </c>
    </row>
    <row r="285" spans="1:21" x14ac:dyDescent="0.2">
      <c r="A285" s="99">
        <v>10</v>
      </c>
      <c r="B285" s="99">
        <v>5</v>
      </c>
      <c r="C285" s="105">
        <v>67.715053763440849</v>
      </c>
      <c r="D285" s="105">
        <v>46.196129032258064</v>
      </c>
      <c r="E285" s="105">
        <v>56.955591397799999</v>
      </c>
      <c r="F285" s="118">
        <v>9.5098924731182795</v>
      </c>
      <c r="G285" s="105">
        <v>1.4654838709677416</v>
      </c>
      <c r="H285" s="105">
        <v>0.16571583083338048</v>
      </c>
      <c r="I285" s="101" t="s">
        <v>363</v>
      </c>
      <c r="J285" s="101">
        <v>10019</v>
      </c>
      <c r="K285" s="106">
        <v>1005</v>
      </c>
      <c r="M285" s="101">
        <v>68.557741935483861</v>
      </c>
      <c r="N285" s="101">
        <v>43.636272401433686</v>
      </c>
      <c r="O285" s="101">
        <v>56.097007168458781</v>
      </c>
      <c r="P285" s="164">
        <v>8.9029928315412192</v>
      </c>
      <c r="Q285" s="101">
        <v>0</v>
      </c>
      <c r="U285" s="101">
        <v>8.2629844248221715E-2</v>
      </c>
    </row>
    <row r="286" spans="1:21" x14ac:dyDescent="0.2">
      <c r="A286" s="99">
        <v>10</v>
      </c>
      <c r="B286" s="99">
        <v>6</v>
      </c>
      <c r="C286" s="105">
        <v>68.715053763440849</v>
      </c>
      <c r="D286" s="105">
        <v>46.529462365591392</v>
      </c>
      <c r="E286" s="105">
        <v>57.622258064500002</v>
      </c>
      <c r="F286" s="118">
        <v>8.9131720430107535</v>
      </c>
      <c r="G286" s="105">
        <v>1.5354301075268812</v>
      </c>
      <c r="H286" s="105">
        <v>6.8568143452542071E-2</v>
      </c>
      <c r="I286" s="101" t="s">
        <v>364</v>
      </c>
      <c r="J286" s="101">
        <v>10022</v>
      </c>
      <c r="K286" s="106">
        <v>1006</v>
      </c>
      <c r="M286" s="101">
        <v>69.954301075268816</v>
      </c>
      <c r="N286" s="101">
        <v>47.974910394265223</v>
      </c>
      <c r="O286" s="101">
        <v>58.964605734767026</v>
      </c>
      <c r="P286" s="164">
        <v>6.0353942652329762</v>
      </c>
      <c r="Q286" s="101">
        <v>0</v>
      </c>
      <c r="U286" s="101">
        <v>0.15745983673589301</v>
      </c>
    </row>
    <row r="287" spans="1:21" x14ac:dyDescent="0.2">
      <c r="A287" s="99">
        <v>10</v>
      </c>
      <c r="B287" s="99">
        <v>7</v>
      </c>
      <c r="C287" s="105">
        <v>67.948387096774184</v>
      </c>
      <c r="D287" s="105">
        <v>44.796129032258058</v>
      </c>
      <c r="E287" s="105">
        <v>56.372258064500002</v>
      </c>
      <c r="F287" s="118">
        <v>9.8796236559139796</v>
      </c>
      <c r="G287" s="105">
        <v>1.2518817204301071</v>
      </c>
      <c r="H287" s="105">
        <v>2.9944340316419037E-2</v>
      </c>
      <c r="I287" s="101" t="s">
        <v>365</v>
      </c>
      <c r="J287" s="101">
        <v>10023</v>
      </c>
      <c r="K287" s="106">
        <v>1007</v>
      </c>
      <c r="M287" s="101">
        <v>70.957311827957</v>
      </c>
      <c r="N287" s="101">
        <v>48.933476702508962</v>
      </c>
      <c r="O287" s="101">
        <v>59.945394265232977</v>
      </c>
      <c r="P287" s="164">
        <v>5.0546057347670255</v>
      </c>
      <c r="Q287" s="101">
        <v>0</v>
      </c>
      <c r="U287" s="101">
        <v>0.05</v>
      </c>
    </row>
    <row r="288" spans="1:21" x14ac:dyDescent="0.2">
      <c r="A288" s="99">
        <v>10</v>
      </c>
      <c r="B288" s="99">
        <v>8</v>
      </c>
      <c r="C288" s="105">
        <v>66.481720430107529</v>
      </c>
      <c r="D288" s="105">
        <v>44.396129032258067</v>
      </c>
      <c r="E288" s="105">
        <v>55.438924731100002</v>
      </c>
      <c r="F288" s="118">
        <v>10.363494623655916</v>
      </c>
      <c r="G288" s="105">
        <v>0.80241935483870985</v>
      </c>
      <c r="H288" s="105">
        <v>9.3716023521750236E-2</v>
      </c>
      <c r="I288" s="101" t="s">
        <v>366</v>
      </c>
      <c r="J288" s="101">
        <v>10016</v>
      </c>
      <c r="K288" s="106">
        <v>1008</v>
      </c>
      <c r="M288" s="101">
        <v>66.630322580645171</v>
      </c>
      <c r="N288" s="101">
        <v>40.756129032258059</v>
      </c>
      <c r="O288" s="101">
        <v>53.693225806451622</v>
      </c>
      <c r="P288" s="164">
        <v>11.306774193548389</v>
      </c>
      <c r="Q288" s="101">
        <v>0</v>
      </c>
      <c r="U288" s="101">
        <v>0.12364171054999429</v>
      </c>
    </row>
    <row r="289" spans="1:21" x14ac:dyDescent="0.2">
      <c r="A289" s="99">
        <v>10</v>
      </c>
      <c r="B289" s="99">
        <v>9</v>
      </c>
      <c r="C289" s="105">
        <v>67.115053763440869</v>
      </c>
      <c r="D289" s="105">
        <v>43.429462365591398</v>
      </c>
      <c r="E289" s="105">
        <v>55.272258064500001</v>
      </c>
      <c r="F289" s="118">
        <v>9.9747311827957006</v>
      </c>
      <c r="G289" s="105">
        <v>0.24698924731182786</v>
      </c>
      <c r="H289" s="105">
        <v>8.0807824351147473E-2</v>
      </c>
      <c r="I289" s="101" t="s">
        <v>367</v>
      </c>
      <c r="J289" s="101">
        <v>10028</v>
      </c>
      <c r="K289" s="106">
        <v>1009</v>
      </c>
      <c r="M289" s="101">
        <v>76.706666666666678</v>
      </c>
      <c r="N289" s="101">
        <v>54.299677419354843</v>
      </c>
      <c r="O289" s="101">
        <v>65.503172043010736</v>
      </c>
      <c r="P289" s="164">
        <v>0</v>
      </c>
      <c r="Q289" s="101">
        <v>0.50317204301075269</v>
      </c>
      <c r="U289" s="101">
        <v>7.9772468714448264E-3</v>
      </c>
    </row>
    <row r="290" spans="1:21" x14ac:dyDescent="0.2">
      <c r="A290" s="99">
        <v>10</v>
      </c>
      <c r="B290" s="99">
        <v>10</v>
      </c>
      <c r="C290" s="105">
        <v>66.381720430107535</v>
      </c>
      <c r="D290" s="105">
        <v>42.229462365591402</v>
      </c>
      <c r="E290" s="105">
        <v>54.305591397800001</v>
      </c>
      <c r="F290" s="118">
        <v>10.990537634408605</v>
      </c>
      <c r="G290" s="105">
        <v>0.29612903225806425</v>
      </c>
      <c r="H290" s="105">
        <v>3.9809852817343498E-2</v>
      </c>
      <c r="I290" s="101" t="s">
        <v>368</v>
      </c>
      <c r="J290" s="101">
        <v>10021</v>
      </c>
      <c r="K290" s="106">
        <v>1010</v>
      </c>
      <c r="M290" s="101">
        <v>68.886236559139803</v>
      </c>
      <c r="N290" s="101">
        <v>46.664086021505369</v>
      </c>
      <c r="O290" s="101">
        <v>57.775161290322579</v>
      </c>
      <c r="P290" s="164">
        <v>7.2248387096774218</v>
      </c>
      <c r="Q290" s="101">
        <v>0</v>
      </c>
      <c r="U290" s="101">
        <v>0.20651113324047146</v>
      </c>
    </row>
    <row r="291" spans="1:21" x14ac:dyDescent="0.2">
      <c r="A291" s="99">
        <v>10</v>
      </c>
      <c r="B291" s="99">
        <v>11</v>
      </c>
      <c r="C291" s="105">
        <v>66.815053763440858</v>
      </c>
      <c r="D291" s="105">
        <v>42.196129032258071</v>
      </c>
      <c r="E291" s="105">
        <v>54.505591397800004</v>
      </c>
      <c r="F291" s="118">
        <v>10.824301075268819</v>
      </c>
      <c r="G291" s="105">
        <v>0.32989247311827941</v>
      </c>
      <c r="H291" s="105">
        <v>2.1432336182336188E-2</v>
      </c>
      <c r="I291" s="101" t="s">
        <v>369</v>
      </c>
      <c r="J291" s="101">
        <v>10006</v>
      </c>
      <c r="K291" s="106">
        <v>1011</v>
      </c>
      <c r="M291" s="101">
        <v>54.626881720430113</v>
      </c>
      <c r="N291" s="101">
        <v>34.126057347670248</v>
      </c>
      <c r="O291" s="101">
        <v>44.376469534050187</v>
      </c>
      <c r="P291" s="164">
        <v>20.623530465949823</v>
      </c>
      <c r="Q291" s="101">
        <v>0</v>
      </c>
      <c r="U291" s="101">
        <v>4.4329994227411525E-2</v>
      </c>
    </row>
    <row r="292" spans="1:21" x14ac:dyDescent="0.2">
      <c r="A292" s="99">
        <v>10</v>
      </c>
      <c r="B292" s="99">
        <v>12</v>
      </c>
      <c r="C292" s="105">
        <v>67.748387096774195</v>
      </c>
      <c r="D292" s="105">
        <v>44.729462365591402</v>
      </c>
      <c r="E292" s="105">
        <v>56.238924731099999</v>
      </c>
      <c r="F292" s="118">
        <v>9.272311827956992</v>
      </c>
      <c r="G292" s="105">
        <v>0.51123655913978472</v>
      </c>
      <c r="H292" s="105">
        <v>3.3686353916467689E-2</v>
      </c>
      <c r="I292" s="101" t="s">
        <v>370</v>
      </c>
      <c r="J292" s="101">
        <v>10008</v>
      </c>
      <c r="K292" s="106">
        <v>1012</v>
      </c>
      <c r="M292" s="101">
        <v>57.521612903225801</v>
      </c>
      <c r="N292" s="101">
        <v>35.153906810035842</v>
      </c>
      <c r="O292" s="101">
        <v>46.337759856630825</v>
      </c>
      <c r="P292" s="164">
        <v>18.662240143369175</v>
      </c>
      <c r="Q292" s="101">
        <v>0</v>
      </c>
      <c r="U292" s="101">
        <v>0.10843018532637322</v>
      </c>
    </row>
    <row r="293" spans="1:21" x14ac:dyDescent="0.2">
      <c r="A293" s="99">
        <v>10</v>
      </c>
      <c r="B293" s="99">
        <v>13</v>
      </c>
      <c r="C293" s="105">
        <v>67.115053763440855</v>
      </c>
      <c r="D293" s="105">
        <v>43.829462365591404</v>
      </c>
      <c r="E293" s="105">
        <v>55.472258064499997</v>
      </c>
      <c r="F293" s="118">
        <v>9.9503225806451603</v>
      </c>
      <c r="G293" s="105">
        <v>0.42258064516128968</v>
      </c>
      <c r="H293" s="105">
        <v>0.12902974632310424</v>
      </c>
      <c r="I293" s="101" t="s">
        <v>371</v>
      </c>
      <c r="J293" s="101">
        <v>10014</v>
      </c>
      <c r="K293" s="106">
        <v>1013</v>
      </c>
      <c r="M293" s="101">
        <v>62.943010752688174</v>
      </c>
      <c r="N293" s="101">
        <v>41.082508960573477</v>
      </c>
      <c r="O293" s="101">
        <v>52.012759856630822</v>
      </c>
      <c r="P293" s="164">
        <v>12.987240143369178</v>
      </c>
      <c r="Q293" s="101">
        <v>0</v>
      </c>
      <c r="U293" s="101">
        <v>7.2945941824773111E-2</v>
      </c>
    </row>
    <row r="294" spans="1:21" x14ac:dyDescent="0.2">
      <c r="A294" s="99">
        <v>10</v>
      </c>
      <c r="B294" s="99">
        <v>14</v>
      </c>
      <c r="C294" s="105">
        <v>65.426164874551972</v>
      </c>
      <c r="D294" s="105">
        <v>44.796129032258058</v>
      </c>
      <c r="E294" s="105">
        <v>55.111146953400002</v>
      </c>
      <c r="F294" s="118">
        <v>10.344390681003585</v>
      </c>
      <c r="G294" s="105">
        <v>0.45553763440860184</v>
      </c>
      <c r="H294" s="105">
        <v>0.17094594259818915</v>
      </c>
      <c r="I294" s="101" t="s">
        <v>372</v>
      </c>
      <c r="J294" s="101">
        <v>10029</v>
      </c>
      <c r="K294" s="106">
        <v>1014</v>
      </c>
      <c r="M294" s="101">
        <v>77.397526881720438</v>
      </c>
      <c r="N294" s="101">
        <v>56.512222222222221</v>
      </c>
      <c r="O294" s="101">
        <v>66.954874551971315</v>
      </c>
      <c r="P294" s="164">
        <v>0</v>
      </c>
      <c r="Q294" s="101">
        <v>1.954874551971326</v>
      </c>
      <c r="U294" s="101">
        <v>0.13633333333333333</v>
      </c>
    </row>
    <row r="295" spans="1:21" x14ac:dyDescent="0.2">
      <c r="A295" s="99">
        <v>10</v>
      </c>
      <c r="B295" s="99">
        <v>15</v>
      </c>
      <c r="C295" s="105">
        <v>64.815053763440858</v>
      </c>
      <c r="D295" s="105">
        <v>44.39612903225806</v>
      </c>
      <c r="E295" s="105">
        <v>54.605591397799998</v>
      </c>
      <c r="F295" s="118">
        <v>10.634587813620071</v>
      </c>
      <c r="G295" s="105">
        <v>0.2401792114695335</v>
      </c>
      <c r="H295" s="105">
        <v>3.7558004234557678E-2</v>
      </c>
      <c r="I295" s="101" t="s">
        <v>373</v>
      </c>
      <c r="J295" s="101">
        <v>10027</v>
      </c>
      <c r="K295" s="106">
        <v>1015</v>
      </c>
      <c r="M295" s="101">
        <v>75.898817204301096</v>
      </c>
      <c r="N295" s="101">
        <v>52.840645161290325</v>
      </c>
      <c r="O295" s="101">
        <v>64.36973118279569</v>
      </c>
      <c r="P295" s="164">
        <v>0.6302688172043015</v>
      </c>
      <c r="Q295" s="101">
        <v>0</v>
      </c>
      <c r="U295" s="101">
        <v>5.5818796450850666E-2</v>
      </c>
    </row>
    <row r="296" spans="1:21" x14ac:dyDescent="0.2">
      <c r="A296" s="99">
        <v>10</v>
      </c>
      <c r="B296" s="99">
        <v>16</v>
      </c>
      <c r="C296" s="105">
        <v>65.348387096774189</v>
      </c>
      <c r="D296" s="105">
        <v>45.229462365591395</v>
      </c>
      <c r="E296" s="105">
        <v>55.288924731100003</v>
      </c>
      <c r="F296" s="118">
        <v>10.120394265232976</v>
      </c>
      <c r="G296" s="105">
        <v>0.40931899641577069</v>
      </c>
      <c r="H296" s="105">
        <v>0.16503382513006687</v>
      </c>
      <c r="I296" s="101" t="s">
        <v>374</v>
      </c>
      <c r="J296" s="101">
        <v>10007</v>
      </c>
      <c r="K296" s="106">
        <v>1016</v>
      </c>
      <c r="M296" s="101">
        <v>55.449964157706091</v>
      </c>
      <c r="N296" s="101">
        <v>35.289964157706088</v>
      </c>
      <c r="O296" s="101">
        <v>45.369964157706086</v>
      </c>
      <c r="P296" s="164">
        <v>19.630035842293911</v>
      </c>
      <c r="Q296" s="101">
        <v>0</v>
      </c>
      <c r="U296" s="101">
        <v>5.0604821472371136E-2</v>
      </c>
    </row>
    <row r="297" spans="1:21" x14ac:dyDescent="0.2">
      <c r="A297" s="99">
        <v>10</v>
      </c>
      <c r="B297" s="99">
        <v>17</v>
      </c>
      <c r="C297" s="105">
        <v>63.815053763440865</v>
      </c>
      <c r="D297" s="105">
        <v>42.696129032258071</v>
      </c>
      <c r="E297" s="105">
        <v>53.255591397800004</v>
      </c>
      <c r="F297" s="118">
        <v>12.200448028673836</v>
      </c>
      <c r="G297" s="105">
        <v>0.45603942652329771</v>
      </c>
      <c r="H297" s="105">
        <v>8.2937532610693129E-2</v>
      </c>
      <c r="I297" s="101" t="s">
        <v>375</v>
      </c>
      <c r="J297" s="101">
        <v>10012</v>
      </c>
      <c r="K297" s="106">
        <v>1017</v>
      </c>
      <c r="M297" s="101">
        <v>62.100967741935484</v>
      </c>
      <c r="N297" s="101">
        <v>38.177025089605735</v>
      </c>
      <c r="O297" s="101">
        <v>50.13899641577062</v>
      </c>
      <c r="P297" s="164">
        <v>14.861003584229392</v>
      </c>
      <c r="Q297" s="101">
        <v>0</v>
      </c>
      <c r="U297" s="101">
        <v>1.7297507472056613E-2</v>
      </c>
    </row>
    <row r="298" spans="1:21" x14ac:dyDescent="0.2">
      <c r="A298" s="99">
        <v>10</v>
      </c>
      <c r="B298" s="99">
        <v>18</v>
      </c>
      <c r="C298" s="105">
        <v>61.115053763440869</v>
      </c>
      <c r="D298" s="105">
        <v>39.929462365591398</v>
      </c>
      <c r="E298" s="105">
        <v>50.522258064500001</v>
      </c>
      <c r="F298" s="118">
        <v>14.951397849462365</v>
      </c>
      <c r="G298" s="105">
        <v>0.47365591397849488</v>
      </c>
      <c r="H298" s="105">
        <v>0.17505363637923343</v>
      </c>
      <c r="I298" s="101" t="s">
        <v>376</v>
      </c>
      <c r="J298" s="101">
        <v>10015</v>
      </c>
      <c r="K298" s="106">
        <v>1018</v>
      </c>
      <c r="M298" s="101">
        <v>64.376989247311812</v>
      </c>
      <c r="N298" s="101">
        <v>41.439534050179205</v>
      </c>
      <c r="O298" s="101">
        <v>52.908261648745523</v>
      </c>
      <c r="P298" s="164">
        <v>12.091738351254483</v>
      </c>
      <c r="Q298" s="101">
        <v>0</v>
      </c>
      <c r="U298" s="101">
        <v>6.9420481926651581E-2</v>
      </c>
    </row>
    <row r="299" spans="1:21" x14ac:dyDescent="0.2">
      <c r="A299" s="99">
        <v>10</v>
      </c>
      <c r="B299" s="99">
        <v>19</v>
      </c>
      <c r="C299" s="105">
        <v>60.648387096774201</v>
      </c>
      <c r="D299" s="105">
        <v>38.696129032258071</v>
      </c>
      <c r="E299" s="105">
        <v>49.672258064499999</v>
      </c>
      <c r="F299" s="118">
        <v>15.327741935483873</v>
      </c>
      <c r="G299" s="105">
        <v>0</v>
      </c>
      <c r="H299" s="105">
        <v>2.5900508414668229E-2</v>
      </c>
      <c r="I299" s="101" t="s">
        <v>377</v>
      </c>
      <c r="J299" s="101">
        <v>10018</v>
      </c>
      <c r="K299" s="106">
        <v>1019</v>
      </c>
      <c r="M299" s="101">
        <v>67.225591397849456</v>
      </c>
      <c r="N299" s="101">
        <v>43.40032258064516</v>
      </c>
      <c r="O299" s="101">
        <v>55.312956989247319</v>
      </c>
      <c r="P299" s="164">
        <v>9.6870430107526921</v>
      </c>
      <c r="Q299" s="101">
        <v>0</v>
      </c>
      <c r="U299" s="101">
        <v>0.14981601036459444</v>
      </c>
    </row>
    <row r="300" spans="1:21" x14ac:dyDescent="0.2">
      <c r="A300" s="99">
        <v>10</v>
      </c>
      <c r="B300" s="99">
        <v>20</v>
      </c>
      <c r="C300" s="105">
        <v>60.903942652329754</v>
      </c>
      <c r="D300" s="105">
        <v>40.273906810035847</v>
      </c>
      <c r="E300" s="105">
        <v>50.588924731100001</v>
      </c>
      <c r="F300" s="118">
        <v>14.505376344086022</v>
      </c>
      <c r="G300" s="105">
        <v>9.4301075268817647E-2</v>
      </c>
      <c r="H300" s="105">
        <v>3.5731784956902518E-2</v>
      </c>
      <c r="I300" s="101" t="s">
        <v>378</v>
      </c>
      <c r="J300" s="101">
        <v>10020</v>
      </c>
      <c r="K300" s="106">
        <v>1020</v>
      </c>
      <c r="M300" s="101">
        <v>68.152795698924749</v>
      </c>
      <c r="N300" s="101">
        <v>45.626881720430106</v>
      </c>
      <c r="O300" s="101">
        <v>56.889838709677413</v>
      </c>
      <c r="P300" s="164">
        <v>8.1101612903225835</v>
      </c>
      <c r="Q300" s="101">
        <v>0</v>
      </c>
      <c r="U300" s="101">
        <v>0.18357159376571142</v>
      </c>
    </row>
    <row r="301" spans="1:21" x14ac:dyDescent="0.2">
      <c r="A301" s="99">
        <v>10</v>
      </c>
      <c r="B301" s="99">
        <v>21</v>
      </c>
      <c r="C301" s="105">
        <v>63.859498207885316</v>
      </c>
      <c r="D301" s="105">
        <v>40.929462365591398</v>
      </c>
      <c r="E301" s="105">
        <v>52.394480286700002</v>
      </c>
      <c r="F301" s="118">
        <v>12.756379928315415</v>
      </c>
      <c r="G301" s="105">
        <v>0.1508602150537636</v>
      </c>
      <c r="H301" s="105">
        <v>1.8634145056346776E-2</v>
      </c>
      <c r="I301" s="101" t="s">
        <v>379</v>
      </c>
      <c r="J301" s="101">
        <v>10026</v>
      </c>
      <c r="K301" s="106">
        <v>1021</v>
      </c>
      <c r="M301" s="101">
        <v>75.223118279569917</v>
      </c>
      <c r="N301" s="101">
        <v>51.235089605734771</v>
      </c>
      <c r="O301" s="101">
        <v>63.229103942652323</v>
      </c>
      <c r="P301" s="164">
        <v>1.7708960573476709</v>
      </c>
      <c r="Q301" s="101">
        <v>0</v>
      </c>
      <c r="U301" s="101">
        <v>0.10146893939194095</v>
      </c>
    </row>
    <row r="302" spans="1:21" x14ac:dyDescent="0.2">
      <c r="A302" s="99">
        <v>10</v>
      </c>
      <c r="B302" s="99">
        <v>22</v>
      </c>
      <c r="C302" s="105">
        <v>65.215053763440864</v>
      </c>
      <c r="D302" s="105">
        <v>40.662795698924732</v>
      </c>
      <c r="E302" s="105">
        <v>52.938924731100002</v>
      </c>
      <c r="F302" s="118">
        <v>12.336774193548388</v>
      </c>
      <c r="G302" s="105">
        <v>0.27569892473118313</v>
      </c>
      <c r="H302" s="105">
        <v>0.12172002826647428</v>
      </c>
      <c r="I302" s="101" t="s">
        <v>380</v>
      </c>
      <c r="J302" s="101">
        <v>10024</v>
      </c>
      <c r="K302" s="106">
        <v>1022</v>
      </c>
      <c r="M302" s="101">
        <v>72.992473118279577</v>
      </c>
      <c r="N302" s="101">
        <v>49.123763440860209</v>
      </c>
      <c r="O302" s="101">
        <v>61.058118279569889</v>
      </c>
      <c r="P302" s="164">
        <v>3.9418817204301084</v>
      </c>
      <c r="Q302" s="101">
        <v>0</v>
      </c>
      <c r="U302" s="101">
        <v>6.6273113019714613E-2</v>
      </c>
    </row>
    <row r="303" spans="1:21" x14ac:dyDescent="0.2">
      <c r="A303" s="99">
        <v>10</v>
      </c>
      <c r="B303" s="99">
        <v>23</v>
      </c>
      <c r="C303" s="105">
        <v>63.015053763440861</v>
      </c>
      <c r="D303" s="105">
        <v>42.962795698924737</v>
      </c>
      <c r="E303" s="105">
        <v>52.988924731099999</v>
      </c>
      <c r="F303" s="118">
        <v>12.570107526881721</v>
      </c>
      <c r="G303" s="105">
        <v>0.5590322580645164</v>
      </c>
      <c r="H303" s="105">
        <v>0.17945280011783313</v>
      </c>
      <c r="I303" s="101" t="s">
        <v>381</v>
      </c>
      <c r="J303" s="101">
        <v>10010</v>
      </c>
      <c r="K303" s="106">
        <v>1023</v>
      </c>
      <c r="M303" s="101">
        <v>58.447204301075267</v>
      </c>
      <c r="N303" s="101">
        <v>38.188100358422943</v>
      </c>
      <c r="O303" s="101">
        <v>48.317652329749095</v>
      </c>
      <c r="P303" s="164">
        <v>16.682347670250898</v>
      </c>
      <c r="Q303" s="101">
        <v>0</v>
      </c>
      <c r="U303" s="101">
        <v>7.9898294189470656E-2</v>
      </c>
    </row>
    <row r="304" spans="1:21" x14ac:dyDescent="0.2">
      <c r="A304" s="99">
        <v>10</v>
      </c>
      <c r="B304" s="99">
        <v>24</v>
      </c>
      <c r="C304" s="105">
        <v>62.281720430107526</v>
      </c>
      <c r="D304" s="105">
        <v>42.396129032258067</v>
      </c>
      <c r="E304" s="105">
        <v>52.338924731100001</v>
      </c>
      <c r="F304" s="118">
        <v>12.900752688172043</v>
      </c>
      <c r="G304" s="105">
        <v>0.23967741935483863</v>
      </c>
      <c r="H304" s="105">
        <v>6.6222649551277032E-2</v>
      </c>
      <c r="I304" s="101" t="s">
        <v>382</v>
      </c>
      <c r="J304" s="101">
        <v>10013</v>
      </c>
      <c r="K304" s="106">
        <v>1024</v>
      </c>
      <c r="M304" s="101">
        <v>62.309032258064512</v>
      </c>
      <c r="N304" s="101">
        <v>39.92258064516129</v>
      </c>
      <c r="O304" s="101">
        <v>51.115806451612912</v>
      </c>
      <c r="P304" s="164">
        <v>13.884193548387097</v>
      </c>
      <c r="Q304" s="101">
        <v>0</v>
      </c>
      <c r="U304" s="101">
        <v>9.708870231483438E-2</v>
      </c>
    </row>
    <row r="305" spans="1:21" x14ac:dyDescent="0.2">
      <c r="A305" s="99">
        <v>10</v>
      </c>
      <c r="B305" s="99">
        <v>25</v>
      </c>
      <c r="C305" s="105">
        <v>61.281720430107534</v>
      </c>
      <c r="D305" s="105">
        <v>40.018351254480287</v>
      </c>
      <c r="E305" s="105">
        <v>50.650035842199998</v>
      </c>
      <c r="F305" s="118">
        <v>14.649964157706092</v>
      </c>
      <c r="G305" s="105">
        <v>0.3</v>
      </c>
      <c r="H305" s="105">
        <v>3.6193529257331707E-2</v>
      </c>
      <c r="I305" s="101" t="s">
        <v>383</v>
      </c>
      <c r="J305" s="101">
        <v>10005</v>
      </c>
      <c r="K305" s="106">
        <v>1025</v>
      </c>
      <c r="M305" s="101">
        <v>53.06344086021506</v>
      </c>
      <c r="N305" s="101">
        <v>33.124516129032251</v>
      </c>
      <c r="O305" s="101">
        <v>43.093978494623656</v>
      </c>
      <c r="P305" s="164">
        <v>21.906021505376348</v>
      </c>
      <c r="Q305" s="101">
        <v>0</v>
      </c>
      <c r="U305" s="101">
        <v>3.9177408468502137E-2</v>
      </c>
    </row>
    <row r="306" spans="1:21" x14ac:dyDescent="0.2">
      <c r="A306" s="99">
        <v>10</v>
      </c>
      <c r="B306" s="99">
        <v>26</v>
      </c>
      <c r="C306" s="105">
        <v>62.715053763440871</v>
      </c>
      <c r="D306" s="105">
        <v>41.096129032258069</v>
      </c>
      <c r="E306" s="105">
        <v>51.905591397800002</v>
      </c>
      <c r="F306" s="118">
        <v>13.276451612903227</v>
      </c>
      <c r="G306" s="105">
        <v>0.18204301075268839</v>
      </c>
      <c r="H306" s="105">
        <v>5.6595491299609606E-2</v>
      </c>
      <c r="I306" s="101" t="s">
        <v>384</v>
      </c>
      <c r="J306" s="101">
        <v>10009</v>
      </c>
      <c r="K306" s="106">
        <v>1026</v>
      </c>
      <c r="M306" s="101">
        <v>57.972616487455198</v>
      </c>
      <c r="N306" s="101">
        <v>36.862150537634399</v>
      </c>
      <c r="O306" s="101">
        <v>47.417383512544802</v>
      </c>
      <c r="P306" s="164">
        <v>17.582616487455198</v>
      </c>
      <c r="Q306" s="101">
        <v>0</v>
      </c>
      <c r="U306" s="101">
        <v>3.459009840098401E-2</v>
      </c>
    </row>
    <row r="307" spans="1:21" x14ac:dyDescent="0.2">
      <c r="A307" s="99">
        <v>10</v>
      </c>
      <c r="B307" s="99">
        <v>27</v>
      </c>
      <c r="C307" s="105">
        <v>57.770609318996421</v>
      </c>
      <c r="D307" s="105">
        <v>39.262795698924734</v>
      </c>
      <c r="E307" s="105">
        <v>48.516702508900003</v>
      </c>
      <c r="F307" s="118">
        <v>16.489874551971329</v>
      </c>
      <c r="G307" s="105">
        <v>6.5770609318993442E-3</v>
      </c>
      <c r="H307" s="105">
        <v>7.4644689310388673E-2</v>
      </c>
      <c r="I307" s="101" t="s">
        <v>385</v>
      </c>
      <c r="J307" s="101">
        <v>10011</v>
      </c>
      <c r="K307" s="106">
        <v>1027</v>
      </c>
      <c r="M307" s="101">
        <v>59.704838709677418</v>
      </c>
      <c r="N307" s="101">
        <v>38.652258064516126</v>
      </c>
      <c r="O307" s="101">
        <v>49.178548387096768</v>
      </c>
      <c r="P307" s="164">
        <v>15.821451612903227</v>
      </c>
      <c r="Q307" s="101">
        <v>0</v>
      </c>
      <c r="U307" s="101">
        <v>6.4910779033232502E-2</v>
      </c>
    </row>
    <row r="308" spans="1:21" x14ac:dyDescent="0.2">
      <c r="A308" s="99">
        <v>10</v>
      </c>
      <c r="B308" s="99">
        <v>28</v>
      </c>
      <c r="C308" s="105">
        <v>58.003942652329755</v>
      </c>
      <c r="D308" s="105">
        <v>37.340573476702502</v>
      </c>
      <c r="E308" s="105">
        <v>47.672258064499999</v>
      </c>
      <c r="F308" s="118">
        <v>17.328763440860214</v>
      </c>
      <c r="G308" s="105">
        <v>1.0215053763441043E-3</v>
      </c>
      <c r="H308" s="105">
        <v>5.9318396497652456E-2</v>
      </c>
      <c r="I308" s="101" t="s">
        <v>386</v>
      </c>
      <c r="J308" s="101">
        <v>10002</v>
      </c>
      <c r="K308" s="106">
        <v>1028</v>
      </c>
      <c r="M308" s="101">
        <v>47.942795698924733</v>
      </c>
      <c r="N308" s="101">
        <v>29.849713261648745</v>
      </c>
      <c r="O308" s="101">
        <v>38.896254480286743</v>
      </c>
      <c r="P308" s="164">
        <v>26.103745519713264</v>
      </c>
      <c r="Q308" s="101">
        <v>0</v>
      </c>
      <c r="U308" s="101">
        <v>7.6671673284406661E-2</v>
      </c>
    </row>
    <row r="309" spans="1:21" x14ac:dyDescent="0.2">
      <c r="A309" s="99">
        <v>10</v>
      </c>
      <c r="B309" s="99">
        <v>29</v>
      </c>
      <c r="C309" s="105">
        <v>60.748387096774202</v>
      </c>
      <c r="D309" s="105">
        <v>38.529462365591399</v>
      </c>
      <c r="E309" s="105">
        <v>49.638924731099998</v>
      </c>
      <c r="F309" s="118">
        <v>15.461093189964158</v>
      </c>
      <c r="G309" s="105">
        <v>0.10001792114695339</v>
      </c>
      <c r="H309" s="105">
        <v>5.8637667766046155E-2</v>
      </c>
      <c r="I309" s="101" t="s">
        <v>387</v>
      </c>
      <c r="J309" s="101">
        <v>10001</v>
      </c>
      <c r="K309" s="106">
        <v>1029</v>
      </c>
      <c r="M309" s="101">
        <v>42.354838709677416</v>
      </c>
      <c r="N309" s="101">
        <v>26.512544802867385</v>
      </c>
      <c r="O309" s="101">
        <v>34.433691756272403</v>
      </c>
      <c r="P309" s="164">
        <v>30.566308243727597</v>
      </c>
      <c r="Q309" s="101">
        <v>0</v>
      </c>
      <c r="U309" s="101">
        <v>4.0923615498644671E-2</v>
      </c>
    </row>
    <row r="310" spans="1:21" x14ac:dyDescent="0.2">
      <c r="A310" s="99">
        <v>10</v>
      </c>
      <c r="B310" s="99">
        <v>30</v>
      </c>
      <c r="C310" s="105">
        <v>58.615053763440855</v>
      </c>
      <c r="D310" s="105">
        <v>38.896129032258067</v>
      </c>
      <c r="E310" s="105">
        <v>48.755591397800004</v>
      </c>
      <c r="F310" s="118">
        <v>16.254516129032261</v>
      </c>
      <c r="G310" s="105">
        <v>1.0107526881720711E-2</v>
      </c>
      <c r="H310" s="105">
        <v>0.17705474079453493</v>
      </c>
      <c r="I310" s="101" t="s">
        <v>388</v>
      </c>
      <c r="J310" s="101">
        <v>10004</v>
      </c>
      <c r="K310" s="106">
        <v>1030</v>
      </c>
      <c r="M310" s="101">
        <v>50.953189964157701</v>
      </c>
      <c r="N310" s="101">
        <v>32.746594982078847</v>
      </c>
      <c r="O310" s="101">
        <v>41.849892473118288</v>
      </c>
      <c r="P310" s="164">
        <v>23.15010752688173</v>
      </c>
      <c r="Q310" s="101">
        <v>0</v>
      </c>
      <c r="U310" s="101">
        <v>0.12668470108546054</v>
      </c>
    </row>
    <row r="311" spans="1:21" x14ac:dyDescent="0.2">
      <c r="A311" s="99">
        <v>10</v>
      </c>
      <c r="B311" s="99">
        <v>31</v>
      </c>
      <c r="C311" s="105">
        <v>58.226164874551976</v>
      </c>
      <c r="D311" s="105">
        <v>39.318351254480284</v>
      </c>
      <c r="E311" s="105">
        <v>48.772258064500001</v>
      </c>
      <c r="F311" s="118">
        <v>16.227741935483873</v>
      </c>
      <c r="G311" s="105">
        <v>0</v>
      </c>
      <c r="H311" s="105">
        <v>0.20225233305030149</v>
      </c>
      <c r="I311" s="101" t="s">
        <v>389</v>
      </c>
      <c r="J311" s="101">
        <v>10003</v>
      </c>
      <c r="K311" s="106">
        <v>1031</v>
      </c>
      <c r="M311" s="101">
        <v>51.189784946236564</v>
      </c>
      <c r="N311" s="101">
        <v>29.906415770609321</v>
      </c>
      <c r="O311" s="101">
        <v>40.548100358422936</v>
      </c>
      <c r="P311" s="164">
        <v>24.451899641577064</v>
      </c>
      <c r="Q311" s="101">
        <v>0</v>
      </c>
      <c r="U311" s="101">
        <v>0.10779592737160611</v>
      </c>
    </row>
    <row r="312" spans="1:21" x14ac:dyDescent="0.2">
      <c r="A312" s="99">
        <v>11</v>
      </c>
      <c r="B312" s="99">
        <v>1</v>
      </c>
      <c r="C312" s="105">
        <v>56.730740740740742</v>
      </c>
      <c r="D312" s="105">
        <v>37.43666666666666</v>
      </c>
      <c r="E312" s="105">
        <v>47.083703703700003</v>
      </c>
      <c r="F312" s="118">
        <v>17.916296296296295</v>
      </c>
      <c r="G312" s="105">
        <v>0</v>
      </c>
      <c r="H312" s="105">
        <v>0.1877994051016515</v>
      </c>
      <c r="I312" s="101" t="s">
        <v>390</v>
      </c>
      <c r="J312" s="101">
        <v>11005</v>
      </c>
      <c r="K312" s="106">
        <v>1101</v>
      </c>
      <c r="M312" s="101">
        <v>38.168148148148141</v>
      </c>
      <c r="N312" s="101">
        <v>22.440740740740733</v>
      </c>
      <c r="O312" s="101">
        <v>30.304444444444453</v>
      </c>
      <c r="P312" s="164">
        <v>34.695555555555543</v>
      </c>
      <c r="Q312" s="101">
        <v>0</v>
      </c>
      <c r="U312" s="101">
        <v>1.4141969953899479E-2</v>
      </c>
    </row>
    <row r="313" spans="1:21" x14ac:dyDescent="0.2">
      <c r="A313" s="99">
        <v>11</v>
      </c>
      <c r="B313" s="99">
        <v>2</v>
      </c>
      <c r="C313" s="105">
        <v>57.975185185185182</v>
      </c>
      <c r="D313" s="105">
        <v>37.158888888888896</v>
      </c>
      <c r="E313" s="105">
        <v>47.567037036999999</v>
      </c>
      <c r="F313" s="118">
        <v>17.637407407407409</v>
      </c>
      <c r="G313" s="105">
        <v>0.20444444444444418</v>
      </c>
      <c r="H313" s="105">
        <v>0.133335029652946</v>
      </c>
      <c r="I313" s="101" t="s">
        <v>391</v>
      </c>
      <c r="J313" s="101">
        <v>11016</v>
      </c>
      <c r="K313" s="106">
        <v>1102</v>
      </c>
      <c r="M313" s="101">
        <v>53.446666666666673</v>
      </c>
      <c r="N313" s="101">
        <v>31.033703703703701</v>
      </c>
      <c r="O313" s="101">
        <v>42.24018518518519</v>
      </c>
      <c r="P313" s="164">
        <v>22.759814814814813</v>
      </c>
      <c r="Q313" s="101">
        <v>0</v>
      </c>
      <c r="U313" s="101">
        <v>0.12371603773321724</v>
      </c>
    </row>
    <row r="314" spans="1:21" x14ac:dyDescent="0.2">
      <c r="A314" s="99">
        <v>11</v>
      </c>
      <c r="B314" s="99">
        <v>3</v>
      </c>
      <c r="C314" s="105">
        <v>56.852962962962955</v>
      </c>
      <c r="D314" s="105">
        <v>36.036666666666669</v>
      </c>
      <c r="E314" s="105">
        <v>46.444814814799997</v>
      </c>
      <c r="F314" s="118">
        <v>18.555185185185188</v>
      </c>
      <c r="G314" s="105">
        <v>0</v>
      </c>
      <c r="H314" s="105">
        <v>0.114884637068358</v>
      </c>
      <c r="I314" s="101" t="s">
        <v>392</v>
      </c>
      <c r="J314" s="101">
        <v>11019</v>
      </c>
      <c r="K314" s="106">
        <v>1103</v>
      </c>
      <c r="M314" s="101">
        <v>56.077777777777783</v>
      </c>
      <c r="N314" s="101">
        <v>32.733333333333334</v>
      </c>
      <c r="O314" s="101">
        <v>44.405555555555566</v>
      </c>
      <c r="P314" s="164">
        <v>20.594444444444441</v>
      </c>
      <c r="Q314" s="101">
        <v>0</v>
      </c>
      <c r="U314" s="101">
        <v>0.1017001298521181</v>
      </c>
    </row>
    <row r="315" spans="1:21" x14ac:dyDescent="0.2">
      <c r="A315" s="99">
        <v>11</v>
      </c>
      <c r="B315" s="99">
        <v>4</v>
      </c>
      <c r="C315" s="105">
        <v>56.319629629629624</v>
      </c>
      <c r="D315" s="105">
        <v>35.870000000000005</v>
      </c>
      <c r="E315" s="105">
        <v>46.094814814800003</v>
      </c>
      <c r="F315" s="118">
        <v>18.932962962962968</v>
      </c>
      <c r="G315" s="105">
        <v>2.777777777777762E-2</v>
      </c>
      <c r="H315" s="105">
        <v>8.9714707443984312E-2</v>
      </c>
      <c r="I315" s="101" t="s">
        <v>393</v>
      </c>
      <c r="J315" s="101">
        <v>11021</v>
      </c>
      <c r="K315" s="106">
        <v>1104</v>
      </c>
      <c r="M315" s="101">
        <v>56.908888888888882</v>
      </c>
      <c r="N315" s="101">
        <v>36.93518518518519</v>
      </c>
      <c r="O315" s="101">
        <v>46.922037037037029</v>
      </c>
      <c r="P315" s="164">
        <v>18.077962962962964</v>
      </c>
      <c r="Q315" s="101">
        <v>0</v>
      </c>
      <c r="U315" s="101">
        <v>5.8059622660889515E-2</v>
      </c>
    </row>
    <row r="316" spans="1:21" x14ac:dyDescent="0.2">
      <c r="A316" s="99">
        <v>11</v>
      </c>
      <c r="B316" s="99">
        <v>5</v>
      </c>
      <c r="C316" s="105">
        <v>54.386296296296301</v>
      </c>
      <c r="D316" s="105">
        <v>35.747777777777777</v>
      </c>
      <c r="E316" s="105">
        <v>45.067037036999999</v>
      </c>
      <c r="F316" s="118">
        <v>19.932962962962968</v>
      </c>
      <c r="G316" s="105">
        <v>0</v>
      </c>
      <c r="H316" s="105">
        <v>6.1417087967644092E-2</v>
      </c>
      <c r="I316" s="101" t="s">
        <v>394</v>
      </c>
      <c r="J316" s="101">
        <v>11027</v>
      </c>
      <c r="K316" s="106">
        <v>1105</v>
      </c>
      <c r="M316" s="101">
        <v>65.712592592592586</v>
      </c>
      <c r="N316" s="101">
        <v>43.352962962962962</v>
      </c>
      <c r="O316" s="101">
        <v>54.532777777777788</v>
      </c>
      <c r="P316" s="164">
        <v>10.467222222222222</v>
      </c>
      <c r="Q316" s="101">
        <v>0</v>
      </c>
      <c r="U316" s="101">
        <v>7.4987920549160855E-2</v>
      </c>
    </row>
    <row r="317" spans="1:21" x14ac:dyDescent="0.2">
      <c r="A317" s="99">
        <v>11</v>
      </c>
      <c r="B317" s="99">
        <v>6</v>
      </c>
      <c r="C317" s="105">
        <v>52.341851851851857</v>
      </c>
      <c r="D317" s="105">
        <v>34.803333333333327</v>
      </c>
      <c r="E317" s="105">
        <v>43.572592592500001</v>
      </c>
      <c r="F317" s="118">
        <v>21.427407407407411</v>
      </c>
      <c r="G317" s="105">
        <v>0</v>
      </c>
      <c r="H317" s="105">
        <v>9.2893404525780307E-2</v>
      </c>
      <c r="I317" s="101" t="s">
        <v>395</v>
      </c>
      <c r="J317" s="101">
        <v>11018</v>
      </c>
      <c r="K317" s="106">
        <v>1106</v>
      </c>
      <c r="M317" s="101">
        <v>54.339999999999996</v>
      </c>
      <c r="N317" s="101">
        <v>33.114444444444452</v>
      </c>
      <c r="O317" s="101">
        <v>43.727222222222231</v>
      </c>
      <c r="P317" s="164">
        <v>21.27277777777778</v>
      </c>
      <c r="Q317" s="101">
        <v>0</v>
      </c>
      <c r="U317" s="101">
        <v>0.11361898482958986</v>
      </c>
    </row>
    <row r="318" spans="1:21" x14ac:dyDescent="0.2">
      <c r="A318" s="99">
        <v>11</v>
      </c>
      <c r="B318" s="99">
        <v>7</v>
      </c>
      <c r="C318" s="105">
        <v>53.419629629629632</v>
      </c>
      <c r="D318" s="105">
        <v>33.503333333333337</v>
      </c>
      <c r="E318" s="105">
        <v>43.4614814814</v>
      </c>
      <c r="F318" s="118">
        <v>21.538518518518522</v>
      </c>
      <c r="G318" s="105">
        <v>0</v>
      </c>
      <c r="H318" s="105">
        <v>3.1485426183308456E-2</v>
      </c>
      <c r="I318" s="101" t="s">
        <v>396</v>
      </c>
      <c r="J318" s="101">
        <v>11009</v>
      </c>
      <c r="K318" s="106">
        <v>1107</v>
      </c>
      <c r="M318" s="101">
        <v>44.221111111111099</v>
      </c>
      <c r="N318" s="101">
        <v>25.956666666666656</v>
      </c>
      <c r="O318" s="101">
        <v>35.088888888888881</v>
      </c>
      <c r="P318" s="164">
        <v>29.911111111111111</v>
      </c>
      <c r="Q318" s="101">
        <v>0</v>
      </c>
      <c r="U318" s="101">
        <v>4.0812065772853554E-2</v>
      </c>
    </row>
    <row r="319" spans="1:21" x14ac:dyDescent="0.2">
      <c r="A319" s="99">
        <v>11</v>
      </c>
      <c r="B319" s="99">
        <v>8</v>
      </c>
      <c r="C319" s="105">
        <v>54.119629629629635</v>
      </c>
      <c r="D319" s="105">
        <v>34.169999999999995</v>
      </c>
      <c r="E319" s="105">
        <v>44.1448148148</v>
      </c>
      <c r="F319" s="118">
        <v>20.855185185185189</v>
      </c>
      <c r="G319" s="105">
        <v>0</v>
      </c>
      <c r="H319" s="105">
        <v>7.1333333333333332E-2</v>
      </c>
      <c r="I319" s="101" t="s">
        <v>397</v>
      </c>
      <c r="J319" s="101">
        <v>11006</v>
      </c>
      <c r="K319" s="106">
        <v>1108</v>
      </c>
      <c r="M319" s="101">
        <v>39.288888888888891</v>
      </c>
      <c r="N319" s="101">
        <v>24.221481481481476</v>
      </c>
      <c r="O319" s="101">
        <v>31.755185185185194</v>
      </c>
      <c r="P319" s="164">
        <v>33.244814814814809</v>
      </c>
      <c r="Q319" s="101">
        <v>0</v>
      </c>
      <c r="U319" s="101">
        <v>0.13632730572554391</v>
      </c>
    </row>
    <row r="320" spans="1:21" x14ac:dyDescent="0.2">
      <c r="A320" s="99">
        <v>11</v>
      </c>
      <c r="B320" s="99">
        <v>9</v>
      </c>
      <c r="C320" s="105">
        <v>54.552962962962965</v>
      </c>
      <c r="D320" s="105">
        <v>34.47</v>
      </c>
      <c r="E320" s="105">
        <v>44.511481481399997</v>
      </c>
      <c r="F320" s="118">
        <v>20.551851851851854</v>
      </c>
      <c r="G320" s="105">
        <v>6.3333333333333519E-2</v>
      </c>
      <c r="H320" s="105">
        <v>3.4115332398772777E-2</v>
      </c>
      <c r="I320" s="101" t="s">
        <v>398</v>
      </c>
      <c r="J320" s="101">
        <v>11011</v>
      </c>
      <c r="K320" s="106">
        <v>1109</v>
      </c>
      <c r="M320" s="101">
        <v>47.188888888888883</v>
      </c>
      <c r="N320" s="101">
        <v>27.371851851851854</v>
      </c>
      <c r="O320" s="101">
        <v>37.280370370370377</v>
      </c>
      <c r="P320" s="164">
        <v>27.719629629629626</v>
      </c>
      <c r="Q320" s="101">
        <v>0</v>
      </c>
      <c r="U320" s="101">
        <v>4.9476351592502169E-3</v>
      </c>
    </row>
    <row r="321" spans="1:21" x14ac:dyDescent="0.2">
      <c r="A321" s="99">
        <v>11</v>
      </c>
      <c r="B321" s="99">
        <v>10</v>
      </c>
      <c r="C321" s="105">
        <v>54.486296296296295</v>
      </c>
      <c r="D321" s="105">
        <v>34.369999999999997</v>
      </c>
      <c r="E321" s="105">
        <v>44.4281481481</v>
      </c>
      <c r="F321" s="118">
        <v>20.571851851851857</v>
      </c>
      <c r="G321" s="105">
        <v>0</v>
      </c>
      <c r="H321" s="105">
        <v>6.2811457899847406E-2</v>
      </c>
      <c r="I321" s="101" t="s">
        <v>399</v>
      </c>
      <c r="J321" s="101">
        <v>11003</v>
      </c>
      <c r="K321" s="106">
        <v>1110</v>
      </c>
      <c r="M321" s="101">
        <v>34.716296296296292</v>
      </c>
      <c r="N321" s="101">
        <v>18.347407407407406</v>
      </c>
      <c r="O321" s="101">
        <v>26.531851851851851</v>
      </c>
      <c r="P321" s="164">
        <v>38.468148148148153</v>
      </c>
      <c r="Q321" s="101">
        <v>0</v>
      </c>
      <c r="U321" s="101">
        <v>2.4779247158433097E-2</v>
      </c>
    </row>
    <row r="322" spans="1:21" x14ac:dyDescent="0.2">
      <c r="A322" s="99">
        <v>11</v>
      </c>
      <c r="B322" s="99">
        <v>11</v>
      </c>
      <c r="C322" s="105">
        <v>52.941851851851858</v>
      </c>
      <c r="D322" s="105">
        <v>32.003333333333337</v>
      </c>
      <c r="E322" s="105">
        <v>42.4725925925</v>
      </c>
      <c r="F322" s="118">
        <v>22.57740740740741</v>
      </c>
      <c r="G322" s="105">
        <v>0.05</v>
      </c>
      <c r="H322" s="105">
        <v>2.3871323580915475E-2</v>
      </c>
      <c r="I322" s="101" t="s">
        <v>400</v>
      </c>
      <c r="J322" s="101">
        <v>11001</v>
      </c>
      <c r="K322" s="106">
        <v>1111</v>
      </c>
      <c r="M322" s="101">
        <v>27.042222222222222</v>
      </c>
      <c r="N322" s="101">
        <v>8.6544444444444437</v>
      </c>
      <c r="O322" s="101">
        <v>17.848333333333333</v>
      </c>
      <c r="P322" s="164">
        <v>47.151666666666671</v>
      </c>
      <c r="Q322" s="101">
        <v>0</v>
      </c>
      <c r="U322" s="101">
        <v>1.3660910266411619E-2</v>
      </c>
    </row>
    <row r="323" spans="1:21" x14ac:dyDescent="0.2">
      <c r="A323" s="99">
        <v>11</v>
      </c>
      <c r="B323" s="99">
        <v>12</v>
      </c>
      <c r="C323" s="105">
        <v>51.16407407407408</v>
      </c>
      <c r="D323" s="105">
        <v>32.425555555555562</v>
      </c>
      <c r="E323" s="105">
        <v>41.794814814799999</v>
      </c>
      <c r="F323" s="118">
        <v>23.205185185185186</v>
      </c>
      <c r="G323" s="105">
        <v>0</v>
      </c>
      <c r="H323" s="105">
        <v>0.11056719117818527</v>
      </c>
      <c r="I323" s="101" t="s">
        <v>401</v>
      </c>
      <c r="J323" s="101">
        <v>11020</v>
      </c>
      <c r="K323" s="106">
        <v>1112</v>
      </c>
      <c r="M323" s="101">
        <v>56.374074074074066</v>
      </c>
      <c r="N323" s="101">
        <v>34.472592592592598</v>
      </c>
      <c r="O323" s="101">
        <v>45.423333333333332</v>
      </c>
      <c r="P323" s="164">
        <v>19.576666666666664</v>
      </c>
      <c r="Q323" s="101">
        <v>0</v>
      </c>
      <c r="U323" s="101">
        <v>6.7355073463324172E-2</v>
      </c>
    </row>
    <row r="324" spans="1:21" x14ac:dyDescent="0.2">
      <c r="A324" s="99">
        <v>11</v>
      </c>
      <c r="B324" s="99">
        <v>13</v>
      </c>
      <c r="C324" s="105">
        <v>52.630740740740748</v>
      </c>
      <c r="D324" s="105">
        <v>32.169999999999995</v>
      </c>
      <c r="E324" s="105">
        <v>42.400370370300003</v>
      </c>
      <c r="F324" s="118">
        <v>22.599629629629636</v>
      </c>
      <c r="G324" s="105">
        <v>0</v>
      </c>
      <c r="H324" s="105">
        <v>9.2531399863245448E-2</v>
      </c>
      <c r="I324" s="101" t="s">
        <v>402</v>
      </c>
      <c r="J324" s="101">
        <v>11012</v>
      </c>
      <c r="K324" s="106">
        <v>1113</v>
      </c>
      <c r="M324" s="101">
        <v>47.104444444444439</v>
      </c>
      <c r="N324" s="101">
        <v>29.793333333333333</v>
      </c>
      <c r="O324" s="101">
        <v>38.448888888888888</v>
      </c>
      <c r="P324" s="164">
        <v>26.551111111111105</v>
      </c>
      <c r="Q324" s="101">
        <v>0</v>
      </c>
      <c r="U324" s="101">
        <v>5.6969167230120278E-2</v>
      </c>
    </row>
    <row r="325" spans="1:21" x14ac:dyDescent="0.2">
      <c r="A325" s="99">
        <v>11</v>
      </c>
      <c r="B325" s="99">
        <v>14</v>
      </c>
      <c r="C325" s="105">
        <v>52.7862962962963</v>
      </c>
      <c r="D325" s="105">
        <v>33.47</v>
      </c>
      <c r="E325" s="105">
        <v>43.128148148100003</v>
      </c>
      <c r="F325" s="118">
        <v>21.871851851851854</v>
      </c>
      <c r="G325" s="105">
        <v>0</v>
      </c>
      <c r="H325" s="105">
        <v>1.4970368540895397E-2</v>
      </c>
      <c r="I325" s="101" t="s">
        <v>403</v>
      </c>
      <c r="J325" s="101">
        <v>11013</v>
      </c>
      <c r="K325" s="106">
        <v>1114</v>
      </c>
      <c r="M325" s="101">
        <v>49.115555555555552</v>
      </c>
      <c r="N325" s="101">
        <v>30.043703703703702</v>
      </c>
      <c r="O325" s="101">
        <v>39.579629629629636</v>
      </c>
      <c r="P325" s="164">
        <v>25.420370370370367</v>
      </c>
      <c r="Q325" s="101">
        <v>0</v>
      </c>
      <c r="U325" s="101">
        <v>9.7871040927103442E-2</v>
      </c>
    </row>
    <row r="326" spans="1:21" x14ac:dyDescent="0.2">
      <c r="A326" s="99">
        <v>11</v>
      </c>
      <c r="B326" s="99">
        <v>15</v>
      </c>
      <c r="C326" s="105">
        <v>52.752962962962968</v>
      </c>
      <c r="D326" s="105">
        <v>34.303333333333327</v>
      </c>
      <c r="E326" s="105">
        <v>43.528148148100001</v>
      </c>
      <c r="F326" s="118">
        <v>21.471851851851856</v>
      </c>
      <c r="G326" s="105">
        <v>0</v>
      </c>
      <c r="H326" s="105">
        <v>3.933108145069842E-2</v>
      </c>
      <c r="I326" s="101" t="s">
        <v>404</v>
      </c>
      <c r="J326" s="101">
        <v>11025</v>
      </c>
      <c r="K326" s="106">
        <v>1115</v>
      </c>
      <c r="M326" s="101">
        <v>60.398518518518507</v>
      </c>
      <c r="N326" s="101">
        <v>41.774814814814818</v>
      </c>
      <c r="O326" s="101">
        <v>51.086666666666673</v>
      </c>
      <c r="P326" s="164">
        <v>13.913333333333332</v>
      </c>
      <c r="Q326" s="101">
        <v>0</v>
      </c>
      <c r="U326" s="101">
        <v>0.15732694059353311</v>
      </c>
    </row>
    <row r="327" spans="1:21" x14ac:dyDescent="0.2">
      <c r="A327" s="99">
        <v>11</v>
      </c>
      <c r="B327" s="99">
        <v>16</v>
      </c>
      <c r="C327" s="105">
        <v>50.564074074074078</v>
      </c>
      <c r="D327" s="105">
        <v>32.75888888888889</v>
      </c>
      <c r="E327" s="105">
        <v>41.661481481400003</v>
      </c>
      <c r="F327" s="118">
        <v>23.338518518518519</v>
      </c>
      <c r="G327" s="105">
        <v>0</v>
      </c>
      <c r="H327" s="105">
        <v>4.9030682871276619E-2</v>
      </c>
      <c r="I327" s="101" t="s">
        <v>405</v>
      </c>
      <c r="J327" s="101">
        <v>11015</v>
      </c>
      <c r="K327" s="106">
        <v>1116</v>
      </c>
      <c r="M327" s="101">
        <v>50.187407407407413</v>
      </c>
      <c r="N327" s="101">
        <v>32.594074074074079</v>
      </c>
      <c r="O327" s="101">
        <v>41.390740740740746</v>
      </c>
      <c r="P327" s="164">
        <v>23.609259259259261</v>
      </c>
      <c r="Q327" s="101">
        <v>0</v>
      </c>
      <c r="U327" s="101">
        <v>0.10637123260834012</v>
      </c>
    </row>
    <row r="328" spans="1:21" x14ac:dyDescent="0.2">
      <c r="A328" s="99">
        <v>11</v>
      </c>
      <c r="B328" s="99">
        <v>17</v>
      </c>
      <c r="C328" s="105">
        <v>50.930740740740745</v>
      </c>
      <c r="D328" s="105">
        <v>30.981111111111108</v>
      </c>
      <c r="E328" s="105">
        <v>40.955925925899997</v>
      </c>
      <c r="F328" s="118">
        <v>24.044074074074071</v>
      </c>
      <c r="G328" s="105">
        <v>0</v>
      </c>
      <c r="H328" s="105">
        <v>0.17341776337706671</v>
      </c>
      <c r="I328" s="101" t="s">
        <v>406</v>
      </c>
      <c r="J328" s="101">
        <v>11007</v>
      </c>
      <c r="K328" s="106">
        <v>1117</v>
      </c>
      <c r="M328" s="101">
        <v>41.188888888888883</v>
      </c>
      <c r="N328" s="101">
        <v>24.842592592592588</v>
      </c>
      <c r="O328" s="101">
        <v>33.015740740740746</v>
      </c>
      <c r="P328" s="164">
        <v>31.984259259259254</v>
      </c>
      <c r="Q328" s="101">
        <v>0</v>
      </c>
      <c r="U328" s="101">
        <v>2.7100545691041891E-2</v>
      </c>
    </row>
    <row r="329" spans="1:21" x14ac:dyDescent="0.2">
      <c r="A329" s="99">
        <v>11</v>
      </c>
      <c r="B329" s="99">
        <v>18</v>
      </c>
      <c r="C329" s="105">
        <v>49.652962962962967</v>
      </c>
      <c r="D329" s="105">
        <v>32.13666666666667</v>
      </c>
      <c r="E329" s="105">
        <v>40.8948148148</v>
      </c>
      <c r="F329" s="118">
        <v>24.221851851851852</v>
      </c>
      <c r="G329" s="105">
        <v>0.11666666666666667</v>
      </c>
      <c r="H329" s="105">
        <v>8.9219918223122446E-2</v>
      </c>
      <c r="I329" s="101" t="s">
        <v>407</v>
      </c>
      <c r="J329" s="101">
        <v>11026</v>
      </c>
      <c r="K329" s="106">
        <v>1118</v>
      </c>
      <c r="M329" s="101">
        <v>64.214444444444439</v>
      </c>
      <c r="N329" s="101">
        <v>40.72</v>
      </c>
      <c r="O329" s="101">
        <v>52.467222222222219</v>
      </c>
      <c r="P329" s="164">
        <v>12.532777777777778</v>
      </c>
      <c r="Q329" s="101">
        <v>0</v>
      </c>
      <c r="U329" s="101">
        <v>7.9385505953390986E-2</v>
      </c>
    </row>
    <row r="330" spans="1:21" x14ac:dyDescent="0.2">
      <c r="A330" s="99">
        <v>11</v>
      </c>
      <c r="B330" s="99">
        <v>19</v>
      </c>
      <c r="C330" s="105">
        <v>51.430740740740738</v>
      </c>
      <c r="D330" s="105">
        <v>31.747777777777785</v>
      </c>
      <c r="E330" s="105">
        <v>41.589259259199999</v>
      </c>
      <c r="F330" s="118">
        <v>23.410740740740742</v>
      </c>
      <c r="G330" s="105">
        <v>0</v>
      </c>
      <c r="H330" s="105">
        <v>3.6492985710887875E-2</v>
      </c>
      <c r="I330" s="101" t="s">
        <v>408</v>
      </c>
      <c r="J330" s="101">
        <v>11008</v>
      </c>
      <c r="K330" s="106">
        <v>1119</v>
      </c>
      <c r="M330" s="101">
        <v>41.443333333333321</v>
      </c>
      <c r="N330" s="101">
        <v>26.635185185185183</v>
      </c>
      <c r="O330" s="101">
        <v>34.039259259259261</v>
      </c>
      <c r="P330" s="164">
        <v>30.960740740740736</v>
      </c>
      <c r="Q330" s="101">
        <v>0</v>
      </c>
      <c r="U330" s="101">
        <v>0.10172964106662243</v>
      </c>
    </row>
    <row r="331" spans="1:21" x14ac:dyDescent="0.2">
      <c r="A331" s="99">
        <v>11</v>
      </c>
      <c r="B331" s="99">
        <v>20</v>
      </c>
      <c r="C331" s="105">
        <v>51.252962962962968</v>
      </c>
      <c r="D331" s="105">
        <v>31.658888888888889</v>
      </c>
      <c r="E331" s="105">
        <v>41.455925925899997</v>
      </c>
      <c r="F331" s="118">
        <v>23.544074074074079</v>
      </c>
      <c r="G331" s="105">
        <v>0</v>
      </c>
      <c r="H331" s="105">
        <v>6.0120397349713812E-2</v>
      </c>
      <c r="I331" s="101" t="s">
        <v>409</v>
      </c>
      <c r="J331" s="101">
        <v>11010</v>
      </c>
      <c r="K331" s="106">
        <v>1120</v>
      </c>
      <c r="M331" s="101">
        <v>45.019999999999996</v>
      </c>
      <c r="N331" s="101">
        <v>27.121481481481485</v>
      </c>
      <c r="O331" s="101">
        <v>36.070740740740739</v>
      </c>
      <c r="P331" s="164">
        <v>28.929259259259258</v>
      </c>
      <c r="Q331" s="101">
        <v>0</v>
      </c>
      <c r="U331" s="101">
        <v>4.1235237269005083E-2</v>
      </c>
    </row>
    <row r="332" spans="1:21" x14ac:dyDescent="0.2">
      <c r="A332" s="99">
        <v>11</v>
      </c>
      <c r="B332" s="99">
        <v>21</v>
      </c>
      <c r="C332" s="105">
        <v>48.619629629629635</v>
      </c>
      <c r="D332" s="105">
        <v>28.503333333333334</v>
      </c>
      <c r="E332" s="105">
        <v>38.561481481400001</v>
      </c>
      <c r="F332" s="118">
        <v>26.438518518518517</v>
      </c>
      <c r="G332" s="105">
        <v>0</v>
      </c>
      <c r="H332" s="105">
        <v>0.14505952664805027</v>
      </c>
      <c r="I332" s="101" t="s">
        <v>410</v>
      </c>
      <c r="J332" s="101">
        <v>11028</v>
      </c>
      <c r="K332" s="106">
        <v>1121</v>
      </c>
      <c r="M332" s="101">
        <v>67.7862962962963</v>
      </c>
      <c r="N332" s="101">
        <v>46.399259259259253</v>
      </c>
      <c r="O332" s="101">
        <v>57.092777777777776</v>
      </c>
      <c r="P332" s="164">
        <v>7.9072222222222202</v>
      </c>
      <c r="Q332" s="101">
        <v>0</v>
      </c>
      <c r="U332" s="101">
        <v>4.9444170483300916E-2</v>
      </c>
    </row>
    <row r="333" spans="1:21" x14ac:dyDescent="0.2">
      <c r="A333" s="99">
        <v>11</v>
      </c>
      <c r="B333" s="99">
        <v>22</v>
      </c>
      <c r="C333" s="105">
        <v>48.019629629629634</v>
      </c>
      <c r="D333" s="105">
        <v>28.77</v>
      </c>
      <c r="E333" s="105">
        <v>38.3948148148</v>
      </c>
      <c r="F333" s="118">
        <v>26.605185185185185</v>
      </c>
      <c r="G333" s="105">
        <v>0</v>
      </c>
      <c r="H333" s="105">
        <v>2.3220250120250124E-2</v>
      </c>
      <c r="I333" s="101" t="s">
        <v>411</v>
      </c>
      <c r="J333" s="101">
        <v>11004</v>
      </c>
      <c r="K333" s="106">
        <v>1122</v>
      </c>
      <c r="M333" s="101">
        <v>36.559999999999988</v>
      </c>
      <c r="N333" s="101">
        <v>20.817407407407408</v>
      </c>
      <c r="O333" s="101">
        <v>28.688703703703712</v>
      </c>
      <c r="P333" s="164">
        <v>36.311296296296284</v>
      </c>
      <c r="Q333" s="101">
        <v>0</v>
      </c>
      <c r="U333" s="101">
        <v>3.8966748145614252E-2</v>
      </c>
    </row>
    <row r="334" spans="1:21" x14ac:dyDescent="0.2">
      <c r="A334" s="99">
        <v>11</v>
      </c>
      <c r="B334" s="99">
        <v>23</v>
      </c>
      <c r="C334" s="105">
        <v>48.619629629629635</v>
      </c>
      <c r="D334" s="105">
        <v>30.936666666666667</v>
      </c>
      <c r="E334" s="105">
        <v>39.778148148100001</v>
      </c>
      <c r="F334" s="118">
        <v>25.221851851851852</v>
      </c>
      <c r="G334" s="105">
        <v>0</v>
      </c>
      <c r="H334" s="105">
        <v>8.0538722916722288E-2</v>
      </c>
      <c r="I334" s="101" t="s">
        <v>412</v>
      </c>
      <c r="J334" s="101">
        <v>11002</v>
      </c>
      <c r="K334" s="106">
        <v>1123</v>
      </c>
      <c r="M334" s="101">
        <v>32.593333333333334</v>
      </c>
      <c r="N334" s="101">
        <v>15.192222222222222</v>
      </c>
      <c r="O334" s="101">
        <v>23.892777777777781</v>
      </c>
      <c r="P334" s="164">
        <v>41.107222222222205</v>
      </c>
      <c r="Q334" s="101">
        <v>0</v>
      </c>
      <c r="U334" s="101">
        <v>2.4510885250015684E-3</v>
      </c>
    </row>
    <row r="335" spans="1:21" x14ac:dyDescent="0.2">
      <c r="A335" s="99">
        <v>11</v>
      </c>
      <c r="B335" s="99">
        <v>24</v>
      </c>
      <c r="C335" s="105">
        <v>48.375185185185188</v>
      </c>
      <c r="D335" s="105">
        <v>27.658888888888892</v>
      </c>
      <c r="E335" s="105">
        <v>38.017037037000001</v>
      </c>
      <c r="F335" s="118">
        <v>26.982962962962965</v>
      </c>
      <c r="G335" s="105">
        <v>0</v>
      </c>
      <c r="H335" s="105">
        <v>5.1659301901621137E-2</v>
      </c>
      <c r="I335" s="101" t="s">
        <v>413</v>
      </c>
      <c r="J335" s="101">
        <v>11017</v>
      </c>
      <c r="K335" s="106">
        <v>1124</v>
      </c>
      <c r="M335" s="101">
        <v>52.713333333333338</v>
      </c>
      <c r="N335" s="101">
        <v>33.15814814814815</v>
      </c>
      <c r="O335" s="101">
        <v>42.935740740740734</v>
      </c>
      <c r="P335" s="164">
        <v>22.064259259259259</v>
      </c>
      <c r="Q335" s="101">
        <v>0</v>
      </c>
      <c r="U335" s="101">
        <v>0.11381407181881736</v>
      </c>
    </row>
    <row r="336" spans="1:21" x14ac:dyDescent="0.2">
      <c r="A336" s="99">
        <v>11</v>
      </c>
      <c r="B336" s="99">
        <v>25</v>
      </c>
      <c r="C336" s="105">
        <v>44.819629629629631</v>
      </c>
      <c r="D336" s="105">
        <v>26.136666666666667</v>
      </c>
      <c r="E336" s="105">
        <v>35.478148148099997</v>
      </c>
      <c r="F336" s="118">
        <v>29.521851851851849</v>
      </c>
      <c r="G336" s="105">
        <v>0</v>
      </c>
      <c r="H336" s="105">
        <v>2.2040326552093703E-2</v>
      </c>
      <c r="I336" s="101" t="s">
        <v>414</v>
      </c>
      <c r="J336" s="101">
        <v>11029</v>
      </c>
      <c r="K336" s="106">
        <v>1125</v>
      </c>
      <c r="M336" s="101">
        <v>69.694444444444429</v>
      </c>
      <c r="N336" s="101">
        <v>49.533333333333353</v>
      </c>
      <c r="O336" s="101">
        <v>59.613888888888887</v>
      </c>
      <c r="P336" s="164">
        <v>5.3861111111111137</v>
      </c>
      <c r="Q336" s="101">
        <v>0</v>
      </c>
      <c r="U336" s="101">
        <v>0.14315500038290735</v>
      </c>
    </row>
    <row r="337" spans="1:21" x14ac:dyDescent="0.2">
      <c r="A337" s="99">
        <v>11</v>
      </c>
      <c r="B337" s="99">
        <v>26</v>
      </c>
      <c r="C337" s="105">
        <v>45.641851851851854</v>
      </c>
      <c r="D337" s="105">
        <v>27.925555555555558</v>
      </c>
      <c r="E337" s="105">
        <v>36.783703703699999</v>
      </c>
      <c r="F337" s="118">
        <v>28.216296296296296</v>
      </c>
      <c r="G337" s="105">
        <v>0</v>
      </c>
      <c r="H337" s="105">
        <v>6.1702282529758533E-2</v>
      </c>
      <c r="I337" s="101" t="s">
        <v>415</v>
      </c>
      <c r="J337" s="101">
        <v>11024</v>
      </c>
      <c r="K337" s="106">
        <v>1126</v>
      </c>
      <c r="M337" s="101">
        <v>60.620740740740743</v>
      </c>
      <c r="N337" s="101">
        <v>39.225555555555566</v>
      </c>
      <c r="O337" s="101">
        <v>49.923148148148144</v>
      </c>
      <c r="P337" s="164">
        <v>15.076851851851849</v>
      </c>
      <c r="Q337" s="101">
        <v>0</v>
      </c>
      <c r="U337" s="101">
        <v>0.22196027718876282</v>
      </c>
    </row>
    <row r="338" spans="1:21" x14ac:dyDescent="0.2">
      <c r="A338" s="99">
        <v>11</v>
      </c>
      <c r="B338" s="99">
        <v>27</v>
      </c>
      <c r="C338" s="105">
        <v>47.819629629629631</v>
      </c>
      <c r="D338" s="105">
        <v>27.370000000000005</v>
      </c>
      <c r="E338" s="105">
        <v>37.594814814800003</v>
      </c>
      <c r="F338" s="118">
        <v>27.405185185185186</v>
      </c>
      <c r="G338" s="105">
        <v>0</v>
      </c>
      <c r="H338" s="105">
        <v>0.17172672864282429</v>
      </c>
      <c r="I338" s="101" t="s">
        <v>416</v>
      </c>
      <c r="J338" s="101">
        <v>11022</v>
      </c>
      <c r="K338" s="106">
        <v>1127</v>
      </c>
      <c r="M338" s="101">
        <v>57.538518518518501</v>
      </c>
      <c r="N338" s="101">
        <v>38.192962962962959</v>
      </c>
      <c r="O338" s="101">
        <v>47.86574074074074</v>
      </c>
      <c r="P338" s="164">
        <v>17.13425925925926</v>
      </c>
      <c r="Q338" s="101">
        <v>0</v>
      </c>
      <c r="U338" s="101">
        <v>0.16981580852524197</v>
      </c>
    </row>
    <row r="339" spans="1:21" x14ac:dyDescent="0.2">
      <c r="A339" s="99">
        <v>11</v>
      </c>
      <c r="B339" s="99">
        <v>28</v>
      </c>
      <c r="C339" s="105">
        <v>43.452962962962964</v>
      </c>
      <c r="D339" s="105">
        <v>26.103333333333335</v>
      </c>
      <c r="E339" s="105">
        <v>34.778148148100001</v>
      </c>
      <c r="F339" s="118">
        <v>30.221851851851849</v>
      </c>
      <c r="G339" s="105">
        <v>0</v>
      </c>
      <c r="H339" s="105">
        <v>0.14973596730516769</v>
      </c>
      <c r="I339" s="101" t="s">
        <v>417</v>
      </c>
      <c r="J339" s="101">
        <v>11030</v>
      </c>
      <c r="K339" s="106">
        <v>1128</v>
      </c>
      <c r="M339" s="101">
        <v>73.684444444444424</v>
      </c>
      <c r="N339" s="101">
        <v>53.658518518518513</v>
      </c>
      <c r="O339" s="101">
        <v>63.671481481481479</v>
      </c>
      <c r="P339" s="164">
        <v>1.7907407407407412</v>
      </c>
      <c r="Q339" s="101">
        <v>0.46222222222222198</v>
      </c>
      <c r="U339" s="101">
        <v>7.1027962399709613E-2</v>
      </c>
    </row>
    <row r="340" spans="1:21" x14ac:dyDescent="0.2">
      <c r="A340" s="99">
        <v>11</v>
      </c>
      <c r="B340" s="99">
        <v>29</v>
      </c>
      <c r="C340" s="105">
        <v>46.119629629629635</v>
      </c>
      <c r="D340" s="105">
        <v>27.803333333333338</v>
      </c>
      <c r="E340" s="105">
        <v>36.9614814814</v>
      </c>
      <c r="F340" s="118">
        <v>28.038518518518515</v>
      </c>
      <c r="G340" s="105">
        <v>0</v>
      </c>
      <c r="H340" s="105">
        <v>4.2418571502952494E-2</v>
      </c>
      <c r="I340" s="101" t="s">
        <v>418</v>
      </c>
      <c r="J340" s="101">
        <v>11023</v>
      </c>
      <c r="K340" s="106">
        <v>1129</v>
      </c>
      <c r="M340" s="101">
        <v>61.625185185185181</v>
      </c>
      <c r="N340" s="101">
        <v>36.248518518518523</v>
      </c>
      <c r="O340" s="101">
        <v>48.936851851851848</v>
      </c>
      <c r="P340" s="164">
        <v>16.063148148148148</v>
      </c>
      <c r="Q340" s="101">
        <v>0</v>
      </c>
      <c r="U340" s="101">
        <v>0.11690485033575525</v>
      </c>
    </row>
    <row r="341" spans="1:21" x14ac:dyDescent="0.2">
      <c r="A341" s="99">
        <v>11</v>
      </c>
      <c r="B341" s="99">
        <v>30</v>
      </c>
      <c r="C341" s="105">
        <v>46.2862962962963</v>
      </c>
      <c r="D341" s="105">
        <v>27.13666666666667</v>
      </c>
      <c r="E341" s="105">
        <v>36.7114814814</v>
      </c>
      <c r="F341" s="118">
        <v>28.288518518518515</v>
      </c>
      <c r="G341" s="105">
        <v>0</v>
      </c>
      <c r="H341" s="105">
        <v>0.14188872149225912</v>
      </c>
      <c r="I341" s="101" t="s">
        <v>419</v>
      </c>
      <c r="J341" s="101">
        <v>11014</v>
      </c>
      <c r="K341" s="106">
        <v>1130</v>
      </c>
      <c r="M341" s="101">
        <v>50.092222222222219</v>
      </c>
      <c r="N341" s="101">
        <v>30.980740740740739</v>
      </c>
      <c r="O341" s="101">
        <v>40.536481481481481</v>
      </c>
      <c r="P341" s="164">
        <v>24.463518518518519</v>
      </c>
      <c r="Q341" s="101">
        <v>0</v>
      </c>
      <c r="U341" s="101">
        <v>8.9697141064373223E-2</v>
      </c>
    </row>
    <row r="342" spans="1:21" x14ac:dyDescent="0.2">
      <c r="A342" s="99">
        <v>12</v>
      </c>
      <c r="B342" s="99">
        <v>1</v>
      </c>
      <c r="C342" s="105">
        <v>41.871756272401427</v>
      </c>
      <c r="D342" s="105">
        <v>25.701218637992831</v>
      </c>
      <c r="E342" s="105">
        <v>33.786487455100001</v>
      </c>
      <c r="F342" s="118">
        <v>31.213512544802864</v>
      </c>
      <c r="G342" s="105">
        <v>0</v>
      </c>
      <c r="H342" s="105">
        <v>5.6205737102040985E-2</v>
      </c>
      <c r="I342" s="101" t="s">
        <v>420</v>
      </c>
      <c r="J342" s="101">
        <v>12022</v>
      </c>
      <c r="K342" s="106">
        <v>1201</v>
      </c>
      <c r="M342" s="101">
        <v>43.488064516129029</v>
      </c>
      <c r="N342" s="101">
        <v>27.600645161290313</v>
      </c>
      <c r="O342" s="101">
        <v>35.544354838709673</v>
      </c>
      <c r="P342" s="164">
        <v>29.45564516129032</v>
      </c>
      <c r="Q342" s="101">
        <v>0</v>
      </c>
      <c r="U342" s="101">
        <v>4.5284356278896779E-2</v>
      </c>
    </row>
    <row r="343" spans="1:21" x14ac:dyDescent="0.2">
      <c r="A343" s="99">
        <v>12</v>
      </c>
      <c r="B343" s="99">
        <v>2</v>
      </c>
      <c r="C343" s="105">
        <v>44.816200716845863</v>
      </c>
      <c r="D343" s="105">
        <v>25.690107526881718</v>
      </c>
      <c r="E343" s="105">
        <v>35.253154121800002</v>
      </c>
      <c r="F343" s="118">
        <v>29.746845878136195</v>
      </c>
      <c r="G343" s="105">
        <v>0</v>
      </c>
      <c r="H343" s="105">
        <v>3.7578794480755268E-2</v>
      </c>
      <c r="I343" s="101" t="s">
        <v>421</v>
      </c>
      <c r="J343" s="101">
        <v>12025</v>
      </c>
      <c r="K343" s="106">
        <v>1202</v>
      </c>
      <c r="M343" s="101">
        <v>46.744301075268808</v>
      </c>
      <c r="N343" s="101">
        <v>30.120896057347668</v>
      </c>
      <c r="O343" s="101">
        <v>38.432598566308243</v>
      </c>
      <c r="P343" s="164">
        <v>26.567401433691753</v>
      </c>
      <c r="Q343" s="101">
        <v>0</v>
      </c>
      <c r="U343" s="101">
        <v>3.6624369798690208E-2</v>
      </c>
    </row>
    <row r="344" spans="1:21" x14ac:dyDescent="0.2">
      <c r="A344" s="99">
        <v>12</v>
      </c>
      <c r="B344" s="99">
        <v>3</v>
      </c>
      <c r="C344" s="105">
        <v>43.205089605734756</v>
      </c>
      <c r="D344" s="105">
        <v>26.767885304659497</v>
      </c>
      <c r="E344" s="105">
        <v>34.986487455099997</v>
      </c>
      <c r="F344" s="118">
        <v>30.013512544802861</v>
      </c>
      <c r="G344" s="105">
        <v>0</v>
      </c>
      <c r="H344" s="105">
        <v>5.2351400965485614E-2</v>
      </c>
      <c r="I344" s="101" t="s">
        <v>422</v>
      </c>
      <c r="J344" s="101">
        <v>12027</v>
      </c>
      <c r="K344" s="106">
        <v>1203</v>
      </c>
      <c r="M344" s="101">
        <v>50.72637992831541</v>
      </c>
      <c r="N344" s="101">
        <v>30.212652329749105</v>
      </c>
      <c r="O344" s="101">
        <v>40.469516129032257</v>
      </c>
      <c r="P344" s="164">
        <v>24.530483870967746</v>
      </c>
      <c r="Q344" s="101">
        <v>0</v>
      </c>
      <c r="U344" s="101">
        <v>3.9695802916367789E-2</v>
      </c>
    </row>
    <row r="345" spans="1:21" x14ac:dyDescent="0.2">
      <c r="A345" s="99">
        <v>12</v>
      </c>
      <c r="B345" s="99">
        <v>4</v>
      </c>
      <c r="C345" s="105">
        <v>42.871756272401427</v>
      </c>
      <c r="D345" s="105">
        <v>24.33455197132616</v>
      </c>
      <c r="E345" s="105">
        <v>33.603154121800003</v>
      </c>
      <c r="F345" s="118">
        <v>31.396845878136197</v>
      </c>
      <c r="G345" s="105">
        <v>0</v>
      </c>
      <c r="H345" s="105">
        <v>3.9592855049517192E-2</v>
      </c>
      <c r="I345" s="101" t="s">
        <v>423</v>
      </c>
      <c r="J345" s="101">
        <v>12031</v>
      </c>
      <c r="K345" s="106">
        <v>1204</v>
      </c>
      <c r="M345" s="101">
        <v>62.05792114695339</v>
      </c>
      <c r="N345" s="101">
        <v>43.582186379928316</v>
      </c>
      <c r="O345" s="101">
        <v>52.820053763440846</v>
      </c>
      <c r="P345" s="164">
        <v>12.179946236559145</v>
      </c>
      <c r="Q345" s="101">
        <v>0</v>
      </c>
      <c r="U345" s="101">
        <v>0.15125217198860172</v>
      </c>
    </row>
    <row r="346" spans="1:21" x14ac:dyDescent="0.2">
      <c r="A346" s="99">
        <v>12</v>
      </c>
      <c r="B346" s="99">
        <v>5</v>
      </c>
      <c r="C346" s="105">
        <v>42.838422939068096</v>
      </c>
      <c r="D346" s="105">
        <v>23.701218637992827</v>
      </c>
      <c r="E346" s="105">
        <v>33.269820788499999</v>
      </c>
      <c r="F346" s="118">
        <v>31.73017921146953</v>
      </c>
      <c r="G346" s="105">
        <v>0</v>
      </c>
      <c r="H346" s="105">
        <v>5.0382937218797087E-2</v>
      </c>
      <c r="I346" s="101" t="s">
        <v>424</v>
      </c>
      <c r="J346" s="101">
        <v>12030</v>
      </c>
      <c r="K346" s="106">
        <v>1205</v>
      </c>
      <c r="M346" s="101">
        <v>57.971863799283149</v>
      </c>
      <c r="N346" s="101">
        <v>35.577956989247312</v>
      </c>
      <c r="O346" s="101">
        <v>46.774910394265227</v>
      </c>
      <c r="P346" s="164">
        <v>18.225089605734766</v>
      </c>
      <c r="Q346" s="101">
        <v>0</v>
      </c>
      <c r="U346" s="101">
        <v>6.9606882835653597E-2</v>
      </c>
    </row>
    <row r="347" spans="1:21" x14ac:dyDescent="0.2">
      <c r="A347" s="99">
        <v>12</v>
      </c>
      <c r="B347" s="99">
        <v>6</v>
      </c>
      <c r="C347" s="105">
        <v>37.705089605734763</v>
      </c>
      <c r="D347" s="105">
        <v>21.634551971326164</v>
      </c>
      <c r="E347" s="105">
        <v>29.669820788500001</v>
      </c>
      <c r="F347" s="118">
        <v>35.330179211469527</v>
      </c>
      <c r="G347" s="105">
        <v>0</v>
      </c>
      <c r="H347" s="105">
        <v>4.813053011982233E-2</v>
      </c>
      <c r="I347" s="101" t="s">
        <v>425</v>
      </c>
      <c r="J347" s="101">
        <v>12017</v>
      </c>
      <c r="K347" s="106">
        <v>1206</v>
      </c>
      <c r="M347" s="101">
        <v>39.436630824372756</v>
      </c>
      <c r="N347" s="101">
        <v>23.199784946236555</v>
      </c>
      <c r="O347" s="101">
        <v>31.318207885304666</v>
      </c>
      <c r="P347" s="164">
        <v>33.681792114695341</v>
      </c>
      <c r="Q347" s="101">
        <v>0</v>
      </c>
      <c r="U347" s="101">
        <v>6.0362437486032795E-2</v>
      </c>
    </row>
    <row r="348" spans="1:21" x14ac:dyDescent="0.2">
      <c r="A348" s="99">
        <v>12</v>
      </c>
      <c r="B348" s="99">
        <v>7</v>
      </c>
      <c r="C348" s="105">
        <v>38.00508960573476</v>
      </c>
      <c r="D348" s="105">
        <v>21.967885304659497</v>
      </c>
      <c r="E348" s="105">
        <v>29.986487455100001</v>
      </c>
      <c r="F348" s="118">
        <v>35.013512544802865</v>
      </c>
      <c r="G348" s="105">
        <v>0</v>
      </c>
      <c r="H348" s="105">
        <v>0.14036420526499147</v>
      </c>
      <c r="I348" s="101" t="s">
        <v>426</v>
      </c>
      <c r="J348" s="101">
        <v>12015</v>
      </c>
      <c r="K348" s="106">
        <v>1207</v>
      </c>
      <c r="M348" s="101">
        <v>35.973691756272395</v>
      </c>
      <c r="N348" s="101">
        <v>22.395483870967745</v>
      </c>
      <c r="O348" s="101">
        <v>29.184587813620073</v>
      </c>
      <c r="P348" s="164">
        <v>35.81541218637993</v>
      </c>
      <c r="Q348" s="101">
        <v>0</v>
      </c>
      <c r="U348" s="101">
        <v>6.6367985225193479E-2</v>
      </c>
    </row>
    <row r="349" spans="1:21" x14ac:dyDescent="0.2">
      <c r="A349" s="99">
        <v>12</v>
      </c>
      <c r="B349" s="99">
        <v>8</v>
      </c>
      <c r="C349" s="105">
        <v>39.105089605734761</v>
      </c>
      <c r="D349" s="105">
        <v>21.267885304659497</v>
      </c>
      <c r="E349" s="105">
        <v>30.1864874551</v>
      </c>
      <c r="F349" s="118">
        <v>34.813512544802862</v>
      </c>
      <c r="G349" s="105">
        <v>0</v>
      </c>
      <c r="H349" s="105">
        <v>2.2247158644668363E-2</v>
      </c>
      <c r="I349" s="101" t="s">
        <v>427</v>
      </c>
      <c r="J349" s="101">
        <v>12009</v>
      </c>
      <c r="K349" s="106">
        <v>1208</v>
      </c>
      <c r="M349" s="101">
        <v>32.144229390680998</v>
      </c>
      <c r="N349" s="101">
        <v>15.710286738351256</v>
      </c>
      <c r="O349" s="101">
        <v>23.927258064516138</v>
      </c>
      <c r="P349" s="164">
        <v>41.072741935483876</v>
      </c>
      <c r="Q349" s="101">
        <v>0</v>
      </c>
      <c r="U349" s="101">
        <v>1.8546609948454699E-2</v>
      </c>
    </row>
    <row r="350" spans="1:21" x14ac:dyDescent="0.2">
      <c r="A350" s="99">
        <v>12</v>
      </c>
      <c r="B350" s="99">
        <v>9</v>
      </c>
      <c r="C350" s="105">
        <v>38.305089605734764</v>
      </c>
      <c r="D350" s="105">
        <v>21.978996415770609</v>
      </c>
      <c r="E350" s="105">
        <v>30.1420430107</v>
      </c>
      <c r="F350" s="118">
        <v>34.857956989247306</v>
      </c>
      <c r="G350" s="105">
        <v>0</v>
      </c>
      <c r="H350" s="105">
        <v>5.843239791770051E-2</v>
      </c>
      <c r="I350" s="101" t="s">
        <v>428</v>
      </c>
      <c r="J350" s="101">
        <v>12014</v>
      </c>
      <c r="K350" s="106">
        <v>1209</v>
      </c>
      <c r="M350" s="101">
        <v>36.510645161290313</v>
      </c>
      <c r="N350" s="101">
        <v>20.436774193548384</v>
      </c>
      <c r="O350" s="101">
        <v>28.473709677419347</v>
      </c>
      <c r="P350" s="164">
        <v>36.52629032258065</v>
      </c>
      <c r="Q350" s="101">
        <v>0</v>
      </c>
      <c r="U350" s="101">
        <v>0.10101461199211444</v>
      </c>
    </row>
    <row r="351" spans="1:21" x14ac:dyDescent="0.2">
      <c r="A351" s="99">
        <v>12</v>
      </c>
      <c r="B351" s="99">
        <v>10</v>
      </c>
      <c r="C351" s="105">
        <v>38.738422939068094</v>
      </c>
      <c r="D351" s="105">
        <v>20.434551971326165</v>
      </c>
      <c r="E351" s="105">
        <v>29.586487455099999</v>
      </c>
      <c r="F351" s="118">
        <v>35.413512544802863</v>
      </c>
      <c r="G351" s="105">
        <v>0</v>
      </c>
      <c r="H351" s="105">
        <v>9.1864339172580758E-2</v>
      </c>
      <c r="I351" s="101" t="s">
        <v>429</v>
      </c>
      <c r="J351" s="101">
        <v>12011</v>
      </c>
      <c r="K351" s="106">
        <v>1210</v>
      </c>
      <c r="M351" s="101">
        <v>33.3816129032258</v>
      </c>
      <c r="N351" s="101">
        <v>17.932329749103943</v>
      </c>
      <c r="O351" s="101">
        <v>25.656971326164872</v>
      </c>
      <c r="P351" s="164">
        <v>39.343028673835128</v>
      </c>
      <c r="Q351" s="101">
        <v>0</v>
      </c>
      <c r="U351" s="101">
        <v>4.6085020782984605E-2</v>
      </c>
    </row>
    <row r="352" spans="1:21" x14ac:dyDescent="0.2">
      <c r="A352" s="99">
        <v>12</v>
      </c>
      <c r="B352" s="99">
        <v>11</v>
      </c>
      <c r="C352" s="105">
        <v>38.338422939068096</v>
      </c>
      <c r="D352" s="105">
        <v>20.234551971326162</v>
      </c>
      <c r="E352" s="105">
        <v>29.286487455100001</v>
      </c>
      <c r="F352" s="118">
        <v>35.71351254480286</v>
      </c>
      <c r="G352" s="105">
        <v>0</v>
      </c>
      <c r="H352" s="105">
        <v>4.6331490980177472E-3</v>
      </c>
      <c r="I352" s="101" t="s">
        <v>430</v>
      </c>
      <c r="J352" s="101">
        <v>12021</v>
      </c>
      <c r="K352" s="106">
        <v>1211</v>
      </c>
      <c r="M352" s="101">
        <v>44.653440860215049</v>
      </c>
      <c r="N352" s="101">
        <v>24.994480286738352</v>
      </c>
      <c r="O352" s="101">
        <v>34.823960573476704</v>
      </c>
      <c r="P352" s="164">
        <v>30.176039426523289</v>
      </c>
      <c r="Q352" s="101">
        <v>0</v>
      </c>
      <c r="U352" s="101">
        <v>6.8791666666666671E-3</v>
      </c>
    </row>
    <row r="353" spans="1:21" x14ac:dyDescent="0.2">
      <c r="A353" s="99">
        <v>12</v>
      </c>
      <c r="B353" s="99">
        <v>12</v>
      </c>
      <c r="C353" s="105">
        <v>38.938422939068097</v>
      </c>
      <c r="D353" s="105">
        <v>21.134551971326164</v>
      </c>
      <c r="E353" s="105">
        <v>30.036487455100001</v>
      </c>
      <c r="F353" s="118">
        <v>34.96351254480286</v>
      </c>
      <c r="G353" s="105">
        <v>0</v>
      </c>
      <c r="H353" s="105">
        <v>6.1462220053203294E-2</v>
      </c>
      <c r="I353" s="101" t="s">
        <v>431</v>
      </c>
      <c r="J353" s="101">
        <v>12016</v>
      </c>
      <c r="K353" s="106">
        <v>1212</v>
      </c>
      <c r="M353" s="101">
        <v>38.526129032258069</v>
      </c>
      <c r="N353" s="101">
        <v>22.019856630824375</v>
      </c>
      <c r="O353" s="101">
        <v>30.272992831541213</v>
      </c>
      <c r="P353" s="164">
        <v>34.727007168458776</v>
      </c>
      <c r="Q353" s="101">
        <v>0</v>
      </c>
      <c r="U353" s="101">
        <v>5.0318363666682894E-2</v>
      </c>
    </row>
    <row r="354" spans="1:21" x14ac:dyDescent="0.2">
      <c r="A354" s="99">
        <v>12</v>
      </c>
      <c r="B354" s="99">
        <v>13</v>
      </c>
      <c r="C354" s="105">
        <v>39.00508960573476</v>
      </c>
      <c r="D354" s="105">
        <v>22.667885304659492</v>
      </c>
      <c r="E354" s="105">
        <v>30.836487455099999</v>
      </c>
      <c r="F354" s="118">
        <v>34.163512544802863</v>
      </c>
      <c r="G354" s="105">
        <v>0</v>
      </c>
      <c r="H354" s="105">
        <v>5.3906713721419003E-2</v>
      </c>
      <c r="I354" s="101" t="s">
        <v>432</v>
      </c>
      <c r="J354" s="101">
        <v>12012</v>
      </c>
      <c r="K354" s="106">
        <v>1213</v>
      </c>
      <c r="M354" s="101">
        <v>34.504551971326158</v>
      </c>
      <c r="N354" s="101">
        <v>18.934731182795698</v>
      </c>
      <c r="O354" s="101">
        <v>26.719641577060933</v>
      </c>
      <c r="P354" s="164">
        <v>38.280358422939067</v>
      </c>
      <c r="Q354" s="101">
        <v>0</v>
      </c>
      <c r="U354" s="101">
        <v>3.2555362482738208E-2</v>
      </c>
    </row>
    <row r="355" spans="1:21" x14ac:dyDescent="0.2">
      <c r="A355" s="99">
        <v>12</v>
      </c>
      <c r="B355" s="99">
        <v>14</v>
      </c>
      <c r="C355" s="105">
        <v>39.00508960573476</v>
      </c>
      <c r="D355" s="105">
        <v>24.467885304659493</v>
      </c>
      <c r="E355" s="105">
        <v>31.736487455100001</v>
      </c>
      <c r="F355" s="118">
        <v>33.263512544802865</v>
      </c>
      <c r="G355" s="105">
        <v>0</v>
      </c>
      <c r="H355" s="105">
        <v>0.15754079380594682</v>
      </c>
      <c r="I355" s="101" t="s">
        <v>433</v>
      </c>
      <c r="J355" s="101">
        <v>12024</v>
      </c>
      <c r="K355" s="106">
        <v>1214</v>
      </c>
      <c r="M355" s="101">
        <v>47.436881720430101</v>
      </c>
      <c r="N355" s="101">
        <v>27.330752688172041</v>
      </c>
      <c r="O355" s="101">
        <v>37.383817204301081</v>
      </c>
      <c r="P355" s="164">
        <v>27.616182795698922</v>
      </c>
      <c r="Q355" s="101">
        <v>0</v>
      </c>
      <c r="U355" s="101">
        <v>2.6855613118602469E-2</v>
      </c>
    </row>
    <row r="356" spans="1:21" x14ac:dyDescent="0.2">
      <c r="A356" s="99">
        <v>12</v>
      </c>
      <c r="B356" s="99">
        <v>15</v>
      </c>
      <c r="C356" s="105">
        <v>38.738422939068094</v>
      </c>
      <c r="D356" s="105">
        <v>21.867885304659499</v>
      </c>
      <c r="E356" s="105">
        <v>30.303154121799999</v>
      </c>
      <c r="F356" s="118">
        <v>34.696845878136195</v>
      </c>
      <c r="G356" s="105">
        <v>0</v>
      </c>
      <c r="H356" s="105">
        <v>9.791989176929701E-2</v>
      </c>
      <c r="I356" s="101" t="s">
        <v>434</v>
      </c>
      <c r="J356" s="101">
        <v>12013</v>
      </c>
      <c r="K356" s="106">
        <v>1215</v>
      </c>
      <c r="M356" s="101">
        <v>36.062616487455188</v>
      </c>
      <c r="N356" s="101">
        <v>19.195842293906811</v>
      </c>
      <c r="O356" s="101">
        <v>27.629229390681008</v>
      </c>
      <c r="P356" s="164">
        <v>37.370770609319003</v>
      </c>
      <c r="Q356" s="101">
        <v>0</v>
      </c>
      <c r="U356" s="101">
        <v>9.553293703603466E-2</v>
      </c>
    </row>
    <row r="357" spans="1:21" x14ac:dyDescent="0.2">
      <c r="A357" s="99">
        <v>12</v>
      </c>
      <c r="B357" s="99">
        <v>16</v>
      </c>
      <c r="C357" s="105">
        <v>36.838422939068096</v>
      </c>
      <c r="D357" s="105">
        <v>20.545663082437279</v>
      </c>
      <c r="E357" s="105">
        <v>28.692043010700001</v>
      </c>
      <c r="F357" s="118">
        <v>36.307956989247302</v>
      </c>
      <c r="G357" s="105">
        <v>0</v>
      </c>
      <c r="H357" s="105">
        <v>4.0651270784765187E-2</v>
      </c>
      <c r="I357" s="101" t="s">
        <v>435</v>
      </c>
      <c r="J357" s="101">
        <v>12018</v>
      </c>
      <c r="K357" s="106">
        <v>1216</v>
      </c>
      <c r="M357" s="101">
        <v>41.616594982078837</v>
      </c>
      <c r="N357" s="101">
        <v>22.734731182795699</v>
      </c>
      <c r="O357" s="101">
        <v>32.175663082437275</v>
      </c>
      <c r="P357" s="164">
        <v>32.824336917562725</v>
      </c>
      <c r="Q357" s="101">
        <v>0</v>
      </c>
      <c r="U357" s="101">
        <v>9.8106430893365862E-2</v>
      </c>
    </row>
    <row r="358" spans="1:21" x14ac:dyDescent="0.2">
      <c r="A358" s="99">
        <v>12</v>
      </c>
      <c r="B358" s="99">
        <v>17</v>
      </c>
      <c r="C358" s="105">
        <v>34.638422939068093</v>
      </c>
      <c r="D358" s="105">
        <v>19.834551971326164</v>
      </c>
      <c r="E358" s="105">
        <v>27.236487455100001</v>
      </c>
      <c r="F358" s="118">
        <v>37.763512544802865</v>
      </c>
      <c r="G358" s="105">
        <v>0</v>
      </c>
      <c r="H358" s="105">
        <v>2.1112867531900319E-2</v>
      </c>
      <c r="I358" s="101" t="s">
        <v>436</v>
      </c>
      <c r="J358" s="101">
        <v>12029</v>
      </c>
      <c r="K358" s="106">
        <v>1217</v>
      </c>
      <c r="M358" s="101">
        <v>55.043942652329747</v>
      </c>
      <c r="N358" s="101">
        <v>33.525985663082437</v>
      </c>
      <c r="O358" s="101">
        <v>44.284964157706092</v>
      </c>
      <c r="P358" s="164">
        <v>20.715035842293908</v>
      </c>
      <c r="Q358" s="101">
        <v>0</v>
      </c>
      <c r="U358" s="101">
        <v>6.1232936424040346E-2</v>
      </c>
    </row>
    <row r="359" spans="1:21" x14ac:dyDescent="0.2">
      <c r="A359" s="99">
        <v>12</v>
      </c>
      <c r="B359" s="99">
        <v>18</v>
      </c>
      <c r="C359" s="105">
        <v>35.57175627240143</v>
      </c>
      <c r="D359" s="105">
        <v>18.701218637992831</v>
      </c>
      <c r="E359" s="105">
        <v>27.136487455099999</v>
      </c>
      <c r="F359" s="118">
        <v>37.863512544802866</v>
      </c>
      <c r="G359" s="105">
        <v>0</v>
      </c>
      <c r="H359" s="105">
        <v>1.1898024373515514E-2</v>
      </c>
      <c r="I359" s="101" t="s">
        <v>437</v>
      </c>
      <c r="J359" s="101">
        <v>12026</v>
      </c>
      <c r="K359" s="106">
        <v>1218</v>
      </c>
      <c r="M359" s="101">
        <v>48.482652329749108</v>
      </c>
      <c r="N359" s="101">
        <v>30.249318996415766</v>
      </c>
      <c r="O359" s="101">
        <v>39.365985663082441</v>
      </c>
      <c r="P359" s="164">
        <v>25.634014336917563</v>
      </c>
      <c r="Q359" s="101">
        <v>0</v>
      </c>
      <c r="U359" s="101">
        <v>6.818290273996884E-2</v>
      </c>
    </row>
    <row r="360" spans="1:21" x14ac:dyDescent="0.2">
      <c r="A360" s="99">
        <v>12</v>
      </c>
      <c r="B360" s="99">
        <v>19</v>
      </c>
      <c r="C360" s="105">
        <v>37.605089605734761</v>
      </c>
      <c r="D360" s="105">
        <v>19.801218637992829</v>
      </c>
      <c r="E360" s="105">
        <v>28.703154121800001</v>
      </c>
      <c r="F360" s="118">
        <v>36.296845878136196</v>
      </c>
      <c r="G360" s="105">
        <v>0</v>
      </c>
      <c r="H360" s="105">
        <v>5.7624641471799895E-2</v>
      </c>
      <c r="I360" s="101" t="s">
        <v>438</v>
      </c>
      <c r="J360" s="101">
        <v>12028</v>
      </c>
      <c r="K360" s="106">
        <v>1219</v>
      </c>
      <c r="M360" s="101">
        <v>51.022759856630834</v>
      </c>
      <c r="N360" s="101">
        <v>32.918136200716837</v>
      </c>
      <c r="O360" s="101">
        <v>41.970448028673836</v>
      </c>
      <c r="P360" s="164">
        <v>23.029551971326168</v>
      </c>
      <c r="Q360" s="101">
        <v>0</v>
      </c>
      <c r="U360" s="101">
        <v>0.11384578613992233</v>
      </c>
    </row>
    <row r="361" spans="1:21" x14ac:dyDescent="0.2">
      <c r="A361" s="99">
        <v>12</v>
      </c>
      <c r="B361" s="99">
        <v>20</v>
      </c>
      <c r="C361" s="105">
        <v>35.138422939068093</v>
      </c>
      <c r="D361" s="105">
        <v>18.534551971326163</v>
      </c>
      <c r="E361" s="105">
        <v>26.836487455099999</v>
      </c>
      <c r="F361" s="118">
        <v>38.163512544802863</v>
      </c>
      <c r="G361" s="105">
        <v>0</v>
      </c>
      <c r="H361" s="105">
        <v>2.8695794267592261E-2</v>
      </c>
      <c r="I361" s="101" t="s">
        <v>439</v>
      </c>
      <c r="J361" s="101">
        <v>12023</v>
      </c>
      <c r="K361" s="106">
        <v>1220</v>
      </c>
      <c r="M361" s="101">
        <v>44.267562724014333</v>
      </c>
      <c r="N361" s="101">
        <v>28.465448028673833</v>
      </c>
      <c r="O361" s="101">
        <v>36.366505376344094</v>
      </c>
      <c r="P361" s="164">
        <v>28.63349462365591</v>
      </c>
      <c r="Q361" s="101">
        <v>0</v>
      </c>
      <c r="U361" s="101">
        <v>6.4449104559389264E-2</v>
      </c>
    </row>
    <row r="362" spans="1:21" x14ac:dyDescent="0.2">
      <c r="A362" s="99">
        <v>12</v>
      </c>
      <c r="B362" s="99">
        <v>21</v>
      </c>
      <c r="C362" s="105">
        <v>35.582867383512543</v>
      </c>
      <c r="D362" s="105">
        <v>19.212329749103947</v>
      </c>
      <c r="E362" s="105">
        <v>27.397598566300001</v>
      </c>
      <c r="F362" s="118">
        <v>37.602401433691753</v>
      </c>
      <c r="G362" s="105">
        <v>0</v>
      </c>
      <c r="H362" s="105">
        <v>9.9950369664201483E-2</v>
      </c>
      <c r="I362" s="101" t="s">
        <v>440</v>
      </c>
      <c r="J362" s="101">
        <v>12019</v>
      </c>
      <c r="K362" s="106">
        <v>1221</v>
      </c>
      <c r="M362" s="101">
        <v>40.09293906810035</v>
      </c>
      <c r="N362" s="101">
        <v>26.038673835125447</v>
      </c>
      <c r="O362" s="101">
        <v>33.065806451612914</v>
      </c>
      <c r="P362" s="164">
        <v>31.934193548387089</v>
      </c>
      <c r="Q362" s="101">
        <v>0</v>
      </c>
      <c r="U362" s="101">
        <v>5.9758027253963779E-2</v>
      </c>
    </row>
    <row r="363" spans="1:21" x14ac:dyDescent="0.2">
      <c r="A363" s="99">
        <v>12</v>
      </c>
      <c r="B363" s="99">
        <v>22</v>
      </c>
      <c r="C363" s="105">
        <v>34.305089605734764</v>
      </c>
      <c r="D363" s="105">
        <v>19.001218637992832</v>
      </c>
      <c r="E363" s="105">
        <v>26.6531541218</v>
      </c>
      <c r="F363" s="118">
        <v>38.346845878136193</v>
      </c>
      <c r="G363" s="105">
        <v>0</v>
      </c>
      <c r="H363" s="105">
        <v>2.3032159235936867E-2</v>
      </c>
      <c r="I363" s="101" t="s">
        <v>441</v>
      </c>
      <c r="J363" s="101">
        <v>12020</v>
      </c>
      <c r="K363" s="106">
        <v>1222</v>
      </c>
      <c r="M363" s="101">
        <v>41.543476702508961</v>
      </c>
      <c r="N363" s="101">
        <v>26.522939068100353</v>
      </c>
      <c r="O363" s="101">
        <v>34.033207885304662</v>
      </c>
      <c r="P363" s="164">
        <v>30.966792114695341</v>
      </c>
      <c r="Q363" s="101">
        <v>0</v>
      </c>
      <c r="U363" s="101">
        <v>8.5719806643381649E-2</v>
      </c>
    </row>
    <row r="364" spans="1:21" x14ac:dyDescent="0.2">
      <c r="A364" s="99">
        <v>12</v>
      </c>
      <c r="B364" s="99">
        <v>23</v>
      </c>
      <c r="C364" s="105">
        <v>34.527311827956979</v>
      </c>
      <c r="D364" s="105">
        <v>16.823440860215058</v>
      </c>
      <c r="E364" s="105">
        <v>25.675376344</v>
      </c>
      <c r="F364" s="118">
        <v>39.324623655913975</v>
      </c>
      <c r="G364" s="105">
        <v>0</v>
      </c>
      <c r="H364" s="105">
        <v>3.921268966491466E-2</v>
      </c>
      <c r="I364" s="101" t="s">
        <v>442</v>
      </c>
      <c r="J364" s="101">
        <v>12010</v>
      </c>
      <c r="K364" s="106">
        <v>1223</v>
      </c>
      <c r="M364" s="101">
        <v>30.956666666666653</v>
      </c>
      <c r="N364" s="101">
        <v>18.693620071684588</v>
      </c>
      <c r="O364" s="101">
        <v>24.825143369175617</v>
      </c>
      <c r="P364" s="164">
        <v>40.174856630824387</v>
      </c>
      <c r="Q364" s="101">
        <v>0</v>
      </c>
      <c r="U364" s="101">
        <v>1.9544214506039364E-2</v>
      </c>
    </row>
    <row r="365" spans="1:21" x14ac:dyDescent="0.2">
      <c r="A365" s="99">
        <v>12</v>
      </c>
      <c r="B365" s="99">
        <v>24</v>
      </c>
      <c r="C365" s="105">
        <v>33.43842293906809</v>
      </c>
      <c r="D365" s="105">
        <v>16.334551971326164</v>
      </c>
      <c r="E365" s="105">
        <v>24.886487455099999</v>
      </c>
      <c r="F365" s="118">
        <v>40.113512544802866</v>
      </c>
      <c r="G365" s="105">
        <v>0</v>
      </c>
      <c r="H365" s="105">
        <v>2.4873297992928877E-2</v>
      </c>
      <c r="I365" s="101" t="s">
        <v>443</v>
      </c>
      <c r="J365" s="101">
        <v>12008</v>
      </c>
      <c r="K365" s="106">
        <v>1224</v>
      </c>
      <c r="M365" s="101">
        <v>30.626451612903217</v>
      </c>
      <c r="N365" s="101">
        <v>14.674946236559144</v>
      </c>
      <c r="O365" s="101">
        <v>22.650698924731184</v>
      </c>
      <c r="P365" s="164">
        <v>42.349301075268826</v>
      </c>
      <c r="Q365" s="101">
        <v>0</v>
      </c>
      <c r="U365" s="101">
        <v>2.6289884697416215E-2</v>
      </c>
    </row>
    <row r="366" spans="1:21" x14ac:dyDescent="0.2">
      <c r="A366" s="99">
        <v>12</v>
      </c>
      <c r="B366" s="99">
        <v>25</v>
      </c>
      <c r="C366" s="105">
        <v>32.538422939068091</v>
      </c>
      <c r="D366" s="105">
        <v>16.034551971326167</v>
      </c>
      <c r="E366" s="105">
        <v>24.286487455100001</v>
      </c>
      <c r="F366" s="118">
        <v>40.71351254480286</v>
      </c>
      <c r="G366" s="105">
        <v>0</v>
      </c>
      <c r="H366" s="105">
        <v>3.7319223676539996E-2</v>
      </c>
      <c r="I366" s="101" t="s">
        <v>444</v>
      </c>
      <c r="J366" s="101">
        <v>12007</v>
      </c>
      <c r="K366" s="106">
        <v>1225</v>
      </c>
      <c r="M366" s="101">
        <v>29.609820788530463</v>
      </c>
      <c r="N366" s="101">
        <v>12.556881720430109</v>
      </c>
      <c r="O366" s="101">
        <v>21.083351254480288</v>
      </c>
      <c r="P366" s="164">
        <v>43.916648745519709</v>
      </c>
      <c r="Q366" s="101">
        <v>0</v>
      </c>
      <c r="U366" s="101">
        <v>4.9467014815017252E-2</v>
      </c>
    </row>
    <row r="367" spans="1:21" x14ac:dyDescent="0.2">
      <c r="A367" s="99">
        <v>12</v>
      </c>
      <c r="B367" s="99">
        <v>26</v>
      </c>
      <c r="C367" s="105">
        <v>35.305089605734764</v>
      </c>
      <c r="D367" s="105">
        <v>17.501218637992832</v>
      </c>
      <c r="E367" s="105">
        <v>26.4031541218</v>
      </c>
      <c r="F367" s="118">
        <v>38.596845878136193</v>
      </c>
      <c r="G367" s="105">
        <v>0</v>
      </c>
      <c r="H367" s="105">
        <v>3.6636415479871419E-2</v>
      </c>
      <c r="I367" s="101" t="s">
        <v>445</v>
      </c>
      <c r="J367" s="101">
        <v>12006</v>
      </c>
      <c r="K367" s="106">
        <v>1226</v>
      </c>
      <c r="M367" s="101">
        <v>27.342688172043015</v>
      </c>
      <c r="N367" s="101">
        <v>11.297025089605738</v>
      </c>
      <c r="O367" s="101">
        <v>19.319856630824372</v>
      </c>
      <c r="P367" s="164">
        <v>45.680143369175624</v>
      </c>
      <c r="Q367" s="101">
        <v>0</v>
      </c>
      <c r="U367" s="101">
        <v>3.5530283032926498E-2</v>
      </c>
    </row>
    <row r="368" spans="1:21" x14ac:dyDescent="0.2">
      <c r="A368" s="99">
        <v>12</v>
      </c>
      <c r="B368" s="99">
        <v>27</v>
      </c>
      <c r="C368" s="105">
        <v>38.038422939068099</v>
      </c>
      <c r="D368" s="105">
        <v>20.567885304659498</v>
      </c>
      <c r="E368" s="105">
        <v>29.303154121799999</v>
      </c>
      <c r="F368" s="118">
        <v>35.696845878136195</v>
      </c>
      <c r="G368" s="105">
        <v>0</v>
      </c>
      <c r="H368" s="105">
        <v>6.9298042050301031E-2</v>
      </c>
      <c r="I368" s="101" t="s">
        <v>446</v>
      </c>
      <c r="J368" s="101">
        <v>12003</v>
      </c>
      <c r="K368" s="106">
        <v>1227</v>
      </c>
      <c r="M368" s="101">
        <v>20.901326164874554</v>
      </c>
      <c r="N368" s="101">
        <v>2.9872759856630826</v>
      </c>
      <c r="O368" s="101">
        <v>11.944301075268818</v>
      </c>
      <c r="P368" s="164">
        <v>53.055698924731203</v>
      </c>
      <c r="Q368" s="101">
        <v>0</v>
      </c>
      <c r="U368" s="101">
        <v>1.2272207293936766E-2</v>
      </c>
    </row>
    <row r="369" spans="1:21" x14ac:dyDescent="0.2">
      <c r="A369" s="99">
        <v>12</v>
      </c>
      <c r="B369" s="99">
        <v>28</v>
      </c>
      <c r="C369" s="105">
        <v>38.171756272401431</v>
      </c>
      <c r="D369" s="105">
        <v>21.301218637992829</v>
      </c>
      <c r="E369" s="105">
        <v>29.736487455100001</v>
      </c>
      <c r="F369" s="118">
        <v>35.263512544802865</v>
      </c>
      <c r="G369" s="105">
        <v>0</v>
      </c>
      <c r="H369" s="105">
        <v>6.2191392102973933E-2</v>
      </c>
      <c r="I369" s="101" t="s">
        <v>447</v>
      </c>
      <c r="J369" s="101">
        <v>12002</v>
      </c>
      <c r="K369" s="106">
        <v>1228</v>
      </c>
      <c r="M369" s="101">
        <v>16.696129032258067</v>
      </c>
      <c r="N369" s="101">
        <v>0.47698924731182835</v>
      </c>
      <c r="O369" s="101">
        <v>8.5865591397849457</v>
      </c>
      <c r="P369" s="164">
        <v>56.413440860215061</v>
      </c>
      <c r="Q369" s="101">
        <v>0</v>
      </c>
      <c r="U369" s="101">
        <v>2.7097831425441084E-3</v>
      </c>
    </row>
    <row r="370" spans="1:21" x14ac:dyDescent="0.2">
      <c r="A370" s="99">
        <v>12</v>
      </c>
      <c r="B370" s="99">
        <v>29</v>
      </c>
      <c r="C370" s="105">
        <v>39.182867383512544</v>
      </c>
      <c r="D370" s="105">
        <v>20.145663082437277</v>
      </c>
      <c r="E370" s="105">
        <v>29.6642652329</v>
      </c>
      <c r="F370" s="118">
        <v>35.335734767025087</v>
      </c>
      <c r="G370" s="105">
        <v>0</v>
      </c>
      <c r="H370" s="105">
        <v>4.414127404026047E-2</v>
      </c>
      <c r="I370" s="101" t="s">
        <v>448</v>
      </c>
      <c r="J370" s="101">
        <v>12004</v>
      </c>
      <c r="K370" s="106">
        <v>1229</v>
      </c>
      <c r="M370" s="101">
        <v>23.37777777777778</v>
      </c>
      <c r="N370" s="101">
        <v>6.4100716845878134</v>
      </c>
      <c r="O370" s="101">
        <v>14.893924731182796</v>
      </c>
      <c r="P370" s="164">
        <v>50.106075268817207</v>
      </c>
      <c r="Q370" s="101">
        <v>0</v>
      </c>
      <c r="U370" s="101">
        <v>1.7116043304056108E-2</v>
      </c>
    </row>
    <row r="371" spans="1:21" x14ac:dyDescent="0.2">
      <c r="A371" s="99">
        <v>12</v>
      </c>
      <c r="B371" s="99">
        <v>30</v>
      </c>
      <c r="C371" s="105">
        <v>36.405089605734766</v>
      </c>
      <c r="D371" s="105">
        <v>20.667885304659496</v>
      </c>
      <c r="E371" s="105">
        <v>28.536487455100001</v>
      </c>
      <c r="F371" s="118">
        <v>36.46351254480286</v>
      </c>
      <c r="G371" s="105">
        <v>0</v>
      </c>
      <c r="H371" s="105">
        <v>1.0884794688796039E-2</v>
      </c>
      <c r="I371" s="101" t="s">
        <v>449</v>
      </c>
      <c r="J371" s="101">
        <v>12005</v>
      </c>
      <c r="K371" s="106">
        <v>1230</v>
      </c>
      <c r="M371" s="101">
        <v>25.242616487455201</v>
      </c>
      <c r="N371" s="101">
        <v>9.5165232974910392</v>
      </c>
      <c r="O371" s="101">
        <v>17.379569892473118</v>
      </c>
      <c r="P371" s="164">
        <v>47.620430107526893</v>
      </c>
      <c r="Q371" s="101">
        <v>0</v>
      </c>
      <c r="U371" s="101">
        <v>2.2705885100519581E-2</v>
      </c>
    </row>
    <row r="372" spans="1:21" x14ac:dyDescent="0.2">
      <c r="A372" s="99">
        <v>12</v>
      </c>
      <c r="B372" s="99">
        <v>31</v>
      </c>
      <c r="C372" s="105">
        <v>37.671756272401431</v>
      </c>
      <c r="D372" s="105">
        <v>19.167885304659496</v>
      </c>
      <c r="E372" s="105">
        <v>28.419820788500001</v>
      </c>
      <c r="F372" s="118">
        <v>36.580179211469527</v>
      </c>
      <c r="G372" s="105">
        <v>0</v>
      </c>
      <c r="H372" s="105">
        <v>1.9531285256125318E-2</v>
      </c>
      <c r="I372" s="101" t="s">
        <v>450</v>
      </c>
      <c r="J372" s="101">
        <v>12001</v>
      </c>
      <c r="K372" s="106">
        <v>1231</v>
      </c>
      <c r="M372" s="101">
        <v>10.004301075268817</v>
      </c>
      <c r="N372" s="101">
        <v>-8.2865591397849432</v>
      </c>
      <c r="O372" s="101">
        <v>0.85887096774193561</v>
      </c>
      <c r="P372" s="164">
        <v>64.141129032258078</v>
      </c>
      <c r="Q372" s="101">
        <v>0</v>
      </c>
      <c r="U372" s="101">
        <v>1.5754663896463662E-2</v>
      </c>
    </row>
    <row r="373" spans="1:21" x14ac:dyDescent="0.2">
      <c r="A373" s="107"/>
      <c r="C373" s="99"/>
      <c r="D373" s="99"/>
      <c r="E373" s="105"/>
      <c r="F373" s="105"/>
      <c r="G373" s="105"/>
      <c r="H373" s="105"/>
      <c r="I373" s="105"/>
      <c r="J373" s="105"/>
      <c r="M373" s="106"/>
    </row>
    <row r="374" spans="1:21" x14ac:dyDescent="0.2">
      <c r="A374" s="107" t="s">
        <v>451</v>
      </c>
      <c r="B374" s="99" t="s">
        <v>451</v>
      </c>
    </row>
    <row r="375" spans="1:21" x14ac:dyDescent="0.2">
      <c r="A375" s="99" t="s">
        <v>451</v>
      </c>
      <c r="B375" s="99" t="s">
        <v>451</v>
      </c>
      <c r="C375" s="105" t="s">
        <v>451</v>
      </c>
      <c r="D375" s="105" t="s">
        <v>451</v>
      </c>
      <c r="E375" s="105" t="s">
        <v>451</v>
      </c>
      <c r="F375" s="105">
        <v>0</v>
      </c>
      <c r="G375" s="105" t="s">
        <v>451</v>
      </c>
      <c r="H375" s="105" t="s">
        <v>451</v>
      </c>
      <c r="M375" s="101" t="s">
        <v>451</v>
      </c>
      <c r="N375" s="101" t="s">
        <v>451</v>
      </c>
      <c r="O375" s="101" t="s">
        <v>451</v>
      </c>
      <c r="P375" s="166" t="s">
        <v>451</v>
      </c>
      <c r="Q375" s="101" t="s">
        <v>451</v>
      </c>
    </row>
  </sheetData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U375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12.7109375" defaultRowHeight="12.75" x14ac:dyDescent="0.2"/>
  <cols>
    <col min="1" max="2" width="12.7109375" style="99"/>
    <col min="3" max="5" width="12.7109375" style="101"/>
    <col min="6" max="6" width="12.7109375" style="160"/>
    <col min="7" max="16384" width="12.7109375" style="101"/>
  </cols>
  <sheetData>
    <row r="1" spans="1:21" ht="12.6" x14ac:dyDescent="0.25">
      <c r="C1" s="99"/>
      <c r="D1" s="99"/>
      <c r="E1" s="99"/>
    </row>
    <row r="2" spans="1:21" ht="12.6" x14ac:dyDescent="0.25">
      <c r="C2" s="99"/>
      <c r="D2" s="99"/>
      <c r="E2" s="99"/>
    </row>
    <row r="3" spans="1:21" ht="12.6" x14ac:dyDescent="0.25">
      <c r="C3" s="99"/>
      <c r="D3" s="99"/>
      <c r="E3" s="99"/>
    </row>
    <row r="4" spans="1:21" ht="12.6" x14ac:dyDescent="0.25">
      <c r="C4" s="99"/>
      <c r="D4" s="99"/>
      <c r="E4" s="99"/>
    </row>
    <row r="5" spans="1:21" ht="12.6" x14ac:dyDescent="0.25">
      <c r="B5" s="99" t="s">
        <v>53</v>
      </c>
      <c r="C5" s="99"/>
      <c r="D5" s="99"/>
      <c r="E5" s="99"/>
    </row>
    <row r="6" spans="1:21" ht="13.5" customHeight="1" x14ac:dyDescent="0.25">
      <c r="B6" s="102" t="s">
        <v>82</v>
      </c>
      <c r="C6" s="103"/>
      <c r="D6" s="103"/>
      <c r="E6" s="104"/>
      <c r="L6" s="101" t="s">
        <v>83</v>
      </c>
      <c r="M6" s="101" t="s">
        <v>83</v>
      </c>
    </row>
    <row r="7" spans="1:21" ht="12.6" x14ac:dyDescent="0.25">
      <c r="A7" s="100" t="s">
        <v>54</v>
      </c>
      <c r="B7" s="100" t="s">
        <v>55</v>
      </c>
      <c r="C7" s="100" t="s">
        <v>56</v>
      </c>
      <c r="D7" s="100" t="s">
        <v>57</v>
      </c>
      <c r="E7" s="100" t="s">
        <v>58</v>
      </c>
      <c r="F7" s="100" t="s">
        <v>81</v>
      </c>
      <c r="G7" s="100" t="s">
        <v>59</v>
      </c>
      <c r="H7" s="100" t="s">
        <v>60</v>
      </c>
      <c r="J7" s="100" t="s">
        <v>84</v>
      </c>
      <c r="K7" s="100" t="s">
        <v>85</v>
      </c>
      <c r="M7" s="100" t="s">
        <v>56</v>
      </c>
      <c r="N7" s="100" t="s">
        <v>57</v>
      </c>
      <c r="O7" s="100" t="s">
        <v>58</v>
      </c>
      <c r="P7" s="163" t="s">
        <v>81</v>
      </c>
      <c r="Q7" s="100" t="s">
        <v>59</v>
      </c>
      <c r="R7" s="100"/>
      <c r="S7" s="100"/>
      <c r="T7" s="100"/>
      <c r="U7" s="100" t="s">
        <v>60</v>
      </c>
    </row>
    <row r="8" spans="1:21" ht="12.6" x14ac:dyDescent="0.25">
      <c r="A8" s="99">
        <v>1</v>
      </c>
      <c r="B8" s="99">
        <v>1</v>
      </c>
      <c r="C8" s="105">
        <v>42.472043010752685</v>
      </c>
      <c r="D8" s="105">
        <v>25.856774193548386</v>
      </c>
      <c r="E8" s="105">
        <v>34.164408602100004</v>
      </c>
      <c r="F8" s="161">
        <v>30.835591397849463</v>
      </c>
      <c r="G8" s="105">
        <v>0</v>
      </c>
      <c r="H8" s="105">
        <v>4.344544519571792E-2</v>
      </c>
      <c r="I8" s="101" t="s">
        <v>86</v>
      </c>
      <c r="J8" s="101">
        <v>1001</v>
      </c>
      <c r="K8" s="106">
        <v>101</v>
      </c>
      <c r="M8" s="101">
        <v>19.116451612903219</v>
      </c>
      <c r="N8" s="101">
        <v>-0.92913978494623661</v>
      </c>
      <c r="O8" s="101">
        <v>9.0936559139784929</v>
      </c>
      <c r="P8" s="164">
        <v>55.906344086021498</v>
      </c>
      <c r="Q8" s="101">
        <v>0</v>
      </c>
      <c r="U8" s="101">
        <v>2.9153391567614136E-3</v>
      </c>
    </row>
    <row r="9" spans="1:21" ht="12.6" x14ac:dyDescent="0.25">
      <c r="A9" s="99">
        <v>1</v>
      </c>
      <c r="B9" s="99">
        <v>2</v>
      </c>
      <c r="C9" s="105">
        <v>42.238709677419358</v>
      </c>
      <c r="D9" s="105">
        <v>27.223440860215053</v>
      </c>
      <c r="E9" s="105">
        <v>34.731075268799998</v>
      </c>
      <c r="F9" s="161">
        <v>30.268924731182796</v>
      </c>
      <c r="G9" s="105">
        <v>0</v>
      </c>
      <c r="H9" s="105">
        <v>0.18561972087700665</v>
      </c>
      <c r="I9" s="101" t="s">
        <v>87</v>
      </c>
      <c r="J9" s="101">
        <v>1002</v>
      </c>
      <c r="K9" s="106">
        <v>102</v>
      </c>
      <c r="M9" s="101">
        <v>25.235591397849461</v>
      </c>
      <c r="N9" s="101">
        <v>5.7186021505376345</v>
      </c>
      <c r="O9" s="101">
        <v>15.47709677419355</v>
      </c>
      <c r="P9" s="164">
        <v>49.522903225806452</v>
      </c>
      <c r="Q9" s="101">
        <v>0</v>
      </c>
      <c r="U9" s="101">
        <v>5.1179947544070979E-2</v>
      </c>
    </row>
    <row r="10" spans="1:21" ht="12.6" x14ac:dyDescent="0.25">
      <c r="A10" s="99">
        <v>1</v>
      </c>
      <c r="B10" s="99">
        <v>3</v>
      </c>
      <c r="C10" s="105">
        <v>43.972043010752685</v>
      </c>
      <c r="D10" s="105">
        <v>27.190107526881718</v>
      </c>
      <c r="E10" s="105">
        <v>35.581075268799999</v>
      </c>
      <c r="F10" s="161">
        <v>29.418924731182798</v>
      </c>
      <c r="G10" s="105">
        <v>0</v>
      </c>
      <c r="H10" s="105">
        <v>0.23289295665547285</v>
      </c>
      <c r="I10" s="101" t="s">
        <v>88</v>
      </c>
      <c r="J10" s="101">
        <v>1008</v>
      </c>
      <c r="K10" s="106">
        <v>103</v>
      </c>
      <c r="M10" s="101">
        <v>36.231397849462368</v>
      </c>
      <c r="N10" s="101">
        <v>18.690322580645162</v>
      </c>
      <c r="O10" s="101">
        <v>27.460860215053756</v>
      </c>
      <c r="P10" s="164">
        <v>37.539139784946244</v>
      </c>
      <c r="Q10" s="101">
        <v>0</v>
      </c>
      <c r="U10" s="101">
        <v>2.171264891688042E-2</v>
      </c>
    </row>
    <row r="11" spans="1:21" ht="12.6" x14ac:dyDescent="0.25">
      <c r="A11" s="99">
        <v>1</v>
      </c>
      <c r="B11" s="99">
        <v>4</v>
      </c>
      <c r="C11" s="105">
        <v>45.238709677419351</v>
      </c>
      <c r="D11" s="105">
        <v>24.990107526881719</v>
      </c>
      <c r="E11" s="105">
        <v>35.114408602099999</v>
      </c>
      <c r="F11" s="161">
        <v>29.885591397849463</v>
      </c>
      <c r="G11" s="105">
        <v>0</v>
      </c>
      <c r="H11" s="105">
        <v>0.13962913938365315</v>
      </c>
      <c r="I11" s="101" t="s">
        <v>89</v>
      </c>
      <c r="J11" s="101">
        <v>1004</v>
      </c>
      <c r="K11" s="106">
        <v>104</v>
      </c>
      <c r="M11" s="101">
        <v>30.335376344086015</v>
      </c>
      <c r="N11" s="101">
        <v>11.760107526881718</v>
      </c>
      <c r="O11" s="101">
        <v>21.04774193548387</v>
      </c>
      <c r="P11" s="164">
        <v>43.95225806451613</v>
      </c>
      <c r="Q11" s="101">
        <v>0</v>
      </c>
      <c r="U11" s="101">
        <v>9.1284305473146293E-3</v>
      </c>
    </row>
    <row r="12" spans="1:21" ht="12.6" x14ac:dyDescent="0.25">
      <c r="A12" s="99">
        <v>1</v>
      </c>
      <c r="B12" s="99">
        <v>5</v>
      </c>
      <c r="C12" s="105">
        <v>41.272043010752682</v>
      </c>
      <c r="D12" s="105">
        <v>24.390107526881717</v>
      </c>
      <c r="E12" s="105">
        <v>32.831075268799999</v>
      </c>
      <c r="F12" s="161">
        <v>32.168924731182798</v>
      </c>
      <c r="G12" s="105">
        <v>0</v>
      </c>
      <c r="H12" s="105">
        <v>0.13773862646917526</v>
      </c>
      <c r="I12" s="101" t="s">
        <v>90</v>
      </c>
      <c r="J12" s="101">
        <v>1012</v>
      </c>
      <c r="K12" s="106">
        <v>105</v>
      </c>
      <c r="M12" s="101">
        <v>39.024301075268816</v>
      </c>
      <c r="N12" s="101">
        <v>23.609784946236559</v>
      </c>
      <c r="O12" s="101">
        <v>31.317043010752688</v>
      </c>
      <c r="P12" s="164">
        <v>33.682956989247309</v>
      </c>
      <c r="Q12" s="101">
        <v>0</v>
      </c>
      <c r="U12" s="101">
        <v>5.8946105373721684E-2</v>
      </c>
    </row>
    <row r="13" spans="1:21" ht="12.6" x14ac:dyDescent="0.25">
      <c r="A13" s="99">
        <v>1</v>
      </c>
      <c r="B13" s="99">
        <v>6</v>
      </c>
      <c r="C13" s="105">
        <v>41.472043010752685</v>
      </c>
      <c r="D13" s="105">
        <v>25.656774193548383</v>
      </c>
      <c r="E13" s="105">
        <v>33.564408602100002</v>
      </c>
      <c r="F13" s="161">
        <v>31.435591397849464</v>
      </c>
      <c r="G13" s="105">
        <v>0</v>
      </c>
      <c r="H13" s="105">
        <v>8.7612342146055636E-2</v>
      </c>
      <c r="I13" s="101" t="s">
        <v>91</v>
      </c>
      <c r="J13" s="101">
        <v>1006</v>
      </c>
      <c r="K13" s="106">
        <v>106</v>
      </c>
      <c r="M13" s="101">
        <v>32.772795698924732</v>
      </c>
      <c r="N13" s="101">
        <v>16.505806451612898</v>
      </c>
      <c r="O13" s="101">
        <v>24.639301075268811</v>
      </c>
      <c r="P13" s="164">
        <v>40.360698924731182</v>
      </c>
      <c r="Q13" s="101">
        <v>0</v>
      </c>
      <c r="U13" s="101">
        <v>4.0267203207910017E-2</v>
      </c>
    </row>
    <row r="14" spans="1:21" ht="12.6" x14ac:dyDescent="0.25">
      <c r="A14" s="99">
        <v>1</v>
      </c>
      <c r="B14" s="99">
        <v>7</v>
      </c>
      <c r="C14" s="105">
        <v>41.072043010752687</v>
      </c>
      <c r="D14" s="105">
        <v>24.890107526881717</v>
      </c>
      <c r="E14" s="105">
        <v>32.981075268799998</v>
      </c>
      <c r="F14" s="161">
        <v>32.0189247311828</v>
      </c>
      <c r="G14" s="105">
        <v>0</v>
      </c>
      <c r="H14" s="105">
        <v>8.9874883617699894E-2</v>
      </c>
      <c r="I14" s="101" t="s">
        <v>92</v>
      </c>
      <c r="J14" s="101">
        <v>1016</v>
      </c>
      <c r="K14" s="106">
        <v>107</v>
      </c>
      <c r="M14" s="101">
        <v>42.502688172043008</v>
      </c>
      <c r="N14" s="101">
        <v>25.850860215053753</v>
      </c>
      <c r="O14" s="101">
        <v>34.176774193548383</v>
      </c>
      <c r="P14" s="164">
        <v>30.823225806451614</v>
      </c>
      <c r="Q14" s="101">
        <v>0</v>
      </c>
      <c r="U14" s="101">
        <v>4.2840405996004333E-2</v>
      </c>
    </row>
    <row r="15" spans="1:21" ht="12.6" x14ac:dyDescent="0.25">
      <c r="A15" s="99">
        <v>1</v>
      </c>
      <c r="B15" s="99">
        <v>8</v>
      </c>
      <c r="C15" s="105">
        <v>40.972043010752685</v>
      </c>
      <c r="D15" s="105">
        <v>24.690107526881718</v>
      </c>
      <c r="E15" s="105">
        <v>32.831075268799999</v>
      </c>
      <c r="F15" s="161">
        <v>32.168924731182798</v>
      </c>
      <c r="G15" s="105">
        <v>0</v>
      </c>
      <c r="H15" s="105">
        <v>0.13924741588173939</v>
      </c>
      <c r="I15" s="101" t="s">
        <v>93</v>
      </c>
      <c r="J15" s="101">
        <v>1021</v>
      </c>
      <c r="K15" s="106">
        <v>108</v>
      </c>
      <c r="M15" s="101">
        <v>46.501612903225805</v>
      </c>
      <c r="N15" s="101">
        <v>29.810645161290321</v>
      </c>
      <c r="O15" s="101">
        <v>38.156129032258072</v>
      </c>
      <c r="P15" s="164">
        <v>26.843870967741932</v>
      </c>
      <c r="Q15" s="101">
        <v>0</v>
      </c>
      <c r="U15" s="101">
        <v>0.15586062573540907</v>
      </c>
    </row>
    <row r="16" spans="1:21" ht="12.6" x14ac:dyDescent="0.25">
      <c r="A16" s="99">
        <v>1</v>
      </c>
      <c r="B16" s="99">
        <v>9</v>
      </c>
      <c r="C16" s="105">
        <v>42.172043010752681</v>
      </c>
      <c r="D16" s="105">
        <v>25.556774193548385</v>
      </c>
      <c r="E16" s="105">
        <v>33.864408602099999</v>
      </c>
      <c r="F16" s="161">
        <v>31.135591397849463</v>
      </c>
      <c r="G16" s="105">
        <v>0</v>
      </c>
      <c r="H16" s="105">
        <v>7.7925526949270921E-2</v>
      </c>
      <c r="I16" s="101" t="s">
        <v>94</v>
      </c>
      <c r="J16" s="101">
        <v>1022</v>
      </c>
      <c r="K16" s="106">
        <v>109</v>
      </c>
      <c r="M16" s="101">
        <v>49.54989247311827</v>
      </c>
      <c r="N16" s="101">
        <v>28.413548387096778</v>
      </c>
      <c r="O16" s="101">
        <v>38.981720430107522</v>
      </c>
      <c r="P16" s="164">
        <v>26.018279569892471</v>
      </c>
      <c r="Q16" s="101">
        <v>0</v>
      </c>
      <c r="U16" s="101">
        <v>9.6567490960668384E-2</v>
      </c>
    </row>
    <row r="17" spans="1:21" ht="12.6" x14ac:dyDescent="0.25">
      <c r="A17" s="99">
        <v>1</v>
      </c>
      <c r="B17" s="99">
        <v>10</v>
      </c>
      <c r="C17" s="105">
        <v>43.138709677419357</v>
      </c>
      <c r="D17" s="105">
        <v>24.256774193548384</v>
      </c>
      <c r="E17" s="105">
        <v>33.697741935400003</v>
      </c>
      <c r="F17" s="161">
        <v>31.302258064516131</v>
      </c>
      <c r="G17" s="105">
        <v>0</v>
      </c>
      <c r="H17" s="105">
        <v>0.1661024513496546</v>
      </c>
      <c r="I17" s="101" t="s">
        <v>95</v>
      </c>
      <c r="J17" s="101">
        <v>1029</v>
      </c>
      <c r="K17" s="106">
        <v>110</v>
      </c>
      <c r="M17" s="101">
        <v>59.115806451612897</v>
      </c>
      <c r="N17" s="101">
        <v>38.482365591397851</v>
      </c>
      <c r="O17" s="101">
        <v>48.799086021505367</v>
      </c>
      <c r="P17" s="164">
        <v>16.200913978494626</v>
      </c>
      <c r="Q17" s="101">
        <v>0</v>
      </c>
      <c r="U17" s="101">
        <v>0.29681979452813834</v>
      </c>
    </row>
    <row r="18" spans="1:21" ht="12.6" x14ac:dyDescent="0.25">
      <c r="A18" s="99">
        <v>1</v>
      </c>
      <c r="B18" s="99">
        <v>11</v>
      </c>
      <c r="C18" s="105">
        <v>44.105376344086025</v>
      </c>
      <c r="D18" s="105">
        <v>27.390107526881717</v>
      </c>
      <c r="E18" s="105">
        <v>35.747741935400001</v>
      </c>
      <c r="F18" s="161">
        <v>29.252258064516134</v>
      </c>
      <c r="G18" s="105">
        <v>0</v>
      </c>
      <c r="H18" s="105">
        <v>8.4348145345571598E-2</v>
      </c>
      <c r="I18" s="101" t="s">
        <v>96</v>
      </c>
      <c r="J18" s="101">
        <v>1027</v>
      </c>
      <c r="K18" s="106">
        <v>111</v>
      </c>
      <c r="M18" s="101">
        <v>56.287634408602138</v>
      </c>
      <c r="N18" s="101">
        <v>33.143440860215051</v>
      </c>
      <c r="O18" s="101">
        <v>44.715537634408598</v>
      </c>
      <c r="P18" s="164">
        <v>20.284462365591402</v>
      </c>
      <c r="Q18" s="101">
        <v>0</v>
      </c>
      <c r="U18" s="101">
        <v>0.22518922664195909</v>
      </c>
    </row>
    <row r="19" spans="1:21" ht="12.6" x14ac:dyDescent="0.25">
      <c r="A19" s="99">
        <v>1</v>
      </c>
      <c r="B19" s="99">
        <v>12</v>
      </c>
      <c r="C19" s="105">
        <v>47.338709677419352</v>
      </c>
      <c r="D19" s="105">
        <v>28.556774193548385</v>
      </c>
      <c r="E19" s="105">
        <v>37.947741935400003</v>
      </c>
      <c r="F19" s="161">
        <v>27.069462365591399</v>
      </c>
      <c r="G19" s="105">
        <v>1.7204301075268803E-2</v>
      </c>
      <c r="H19" s="105">
        <v>0.10252895834618589</v>
      </c>
      <c r="I19" s="101" t="s">
        <v>97</v>
      </c>
      <c r="J19" s="101">
        <v>1013</v>
      </c>
      <c r="K19" s="106">
        <v>112</v>
      </c>
      <c r="M19" s="101">
        <v>38.639354838709671</v>
      </c>
      <c r="N19" s="101">
        <v>25.38247311827957</v>
      </c>
      <c r="O19" s="101">
        <v>32.010913978494621</v>
      </c>
      <c r="P19" s="164">
        <v>32.989086021505372</v>
      </c>
      <c r="Q19" s="101">
        <v>0</v>
      </c>
      <c r="U19" s="101">
        <v>8.5337801986373321E-2</v>
      </c>
    </row>
    <row r="20" spans="1:21" ht="12.6" x14ac:dyDescent="0.25">
      <c r="A20" s="99">
        <v>1</v>
      </c>
      <c r="B20" s="99">
        <v>13</v>
      </c>
      <c r="C20" s="105">
        <v>44.272043010752682</v>
      </c>
      <c r="D20" s="105">
        <v>23.390107526881717</v>
      </c>
      <c r="E20" s="105">
        <v>33.831075268799999</v>
      </c>
      <c r="F20" s="161">
        <v>31.168924731182798</v>
      </c>
      <c r="G20" s="105">
        <v>0</v>
      </c>
      <c r="H20" s="105">
        <v>0.16887360435513699</v>
      </c>
      <c r="I20" s="101" t="s">
        <v>98</v>
      </c>
      <c r="J20" s="101">
        <v>1010</v>
      </c>
      <c r="K20" s="106">
        <v>113</v>
      </c>
      <c r="M20" s="101">
        <v>38.76494623655914</v>
      </c>
      <c r="N20" s="101">
        <v>20.576774193548385</v>
      </c>
      <c r="O20" s="101">
        <v>29.670860215053764</v>
      </c>
      <c r="P20" s="164">
        <v>35.329139784946236</v>
      </c>
      <c r="Q20" s="101">
        <v>0</v>
      </c>
      <c r="U20" s="101">
        <v>4.5807048406494591E-2</v>
      </c>
    </row>
    <row r="21" spans="1:21" ht="12.6" x14ac:dyDescent="0.25">
      <c r="A21" s="99">
        <v>1</v>
      </c>
      <c r="B21" s="99">
        <v>14</v>
      </c>
      <c r="C21" s="105">
        <v>42.038709677419348</v>
      </c>
      <c r="D21" s="105">
        <v>23.456774193548384</v>
      </c>
      <c r="E21" s="105">
        <v>32.747741935400001</v>
      </c>
      <c r="F21" s="161">
        <v>32.252258064516134</v>
      </c>
      <c r="G21" s="105">
        <v>0</v>
      </c>
      <c r="H21" s="105">
        <v>7.2986880510204147E-2</v>
      </c>
      <c r="I21" s="101" t="s">
        <v>99</v>
      </c>
      <c r="J21" s="101">
        <v>1009</v>
      </c>
      <c r="K21" s="106">
        <v>114</v>
      </c>
      <c r="M21" s="101">
        <v>36.568064516129034</v>
      </c>
      <c r="N21" s="101">
        <v>20.675591397849466</v>
      </c>
      <c r="O21" s="101">
        <v>28.621827956989243</v>
      </c>
      <c r="P21" s="164">
        <v>36.378172043010757</v>
      </c>
      <c r="Q21" s="101">
        <v>0</v>
      </c>
      <c r="U21" s="101">
        <v>6.8263747142343012E-2</v>
      </c>
    </row>
    <row r="22" spans="1:21" ht="12.6" x14ac:dyDescent="0.25">
      <c r="A22" s="99">
        <v>1</v>
      </c>
      <c r="B22" s="99">
        <v>15</v>
      </c>
      <c r="C22" s="105">
        <v>40.338709677419352</v>
      </c>
      <c r="D22" s="105">
        <v>24.456774193548384</v>
      </c>
      <c r="E22" s="105">
        <v>32.397741935399999</v>
      </c>
      <c r="F22" s="161">
        <v>32.602258064516128</v>
      </c>
      <c r="G22" s="105">
        <v>0</v>
      </c>
      <c r="H22" s="105">
        <v>7.5522011508484296E-2</v>
      </c>
      <c r="I22" s="101" t="s">
        <v>100</v>
      </c>
      <c r="J22" s="101">
        <v>1011</v>
      </c>
      <c r="K22" s="106">
        <v>115</v>
      </c>
      <c r="M22" s="101">
        <v>37.340107526881724</v>
      </c>
      <c r="N22" s="101">
        <v>23.587419354838708</v>
      </c>
      <c r="O22" s="101">
        <v>30.463763440860212</v>
      </c>
      <c r="P22" s="164">
        <v>34.53623655913978</v>
      </c>
      <c r="Q22" s="101">
        <v>0</v>
      </c>
      <c r="U22" s="101">
        <v>7.2909025041922593E-2</v>
      </c>
    </row>
    <row r="23" spans="1:21" ht="12.6" x14ac:dyDescent="0.25">
      <c r="A23" s="99">
        <v>1</v>
      </c>
      <c r="B23" s="99">
        <v>16</v>
      </c>
      <c r="C23" s="105">
        <v>42.305376344086014</v>
      </c>
      <c r="D23" s="105">
        <v>25.223440860215053</v>
      </c>
      <c r="E23" s="105">
        <v>33.764408602099998</v>
      </c>
      <c r="F23" s="161">
        <v>31.235591397849465</v>
      </c>
      <c r="G23" s="105">
        <v>0</v>
      </c>
      <c r="H23" s="105">
        <v>5.282575127979515E-2</v>
      </c>
      <c r="I23" s="101" t="s">
        <v>101</v>
      </c>
      <c r="J23" s="101">
        <v>1003</v>
      </c>
      <c r="K23" s="106">
        <v>116</v>
      </c>
      <c r="M23" s="101">
        <v>27.577956989247308</v>
      </c>
      <c r="N23" s="101">
        <v>10.291182795698925</v>
      </c>
      <c r="O23" s="101">
        <v>18.934569892473117</v>
      </c>
      <c r="P23" s="164">
        <v>46.065430107526893</v>
      </c>
      <c r="Q23" s="101">
        <v>0</v>
      </c>
      <c r="U23" s="101">
        <v>7.4066821826616986E-3</v>
      </c>
    </row>
    <row r="24" spans="1:21" ht="12.6" x14ac:dyDescent="0.25">
      <c r="A24" s="99">
        <v>1</v>
      </c>
      <c r="B24" s="99">
        <v>17</v>
      </c>
      <c r="C24" s="105">
        <v>43.172043010752688</v>
      </c>
      <c r="D24" s="105">
        <v>24.890107526881717</v>
      </c>
      <c r="E24" s="105">
        <v>34.031075268800002</v>
      </c>
      <c r="F24" s="161">
        <v>30.968924731182799</v>
      </c>
      <c r="G24" s="105">
        <v>0</v>
      </c>
      <c r="H24" s="105">
        <v>0.16642640998964167</v>
      </c>
      <c r="I24" s="101" t="s">
        <v>102</v>
      </c>
      <c r="J24" s="101">
        <v>1005</v>
      </c>
      <c r="K24" s="106">
        <v>117</v>
      </c>
      <c r="M24" s="101">
        <v>30.73623655913978</v>
      </c>
      <c r="N24" s="101">
        <v>15.085591397849463</v>
      </c>
      <c r="O24" s="101">
        <v>22.910913978494623</v>
      </c>
      <c r="P24" s="164">
        <v>42.089086021505381</v>
      </c>
      <c r="Q24" s="101">
        <v>0</v>
      </c>
      <c r="U24" s="101">
        <v>4.3392816701965958E-2</v>
      </c>
    </row>
    <row r="25" spans="1:21" ht="12.6" x14ac:dyDescent="0.25">
      <c r="A25" s="99">
        <v>1</v>
      </c>
      <c r="B25" s="99">
        <v>18</v>
      </c>
      <c r="C25" s="105">
        <v>41.172043010752681</v>
      </c>
      <c r="D25" s="105">
        <v>20.956774193548384</v>
      </c>
      <c r="E25" s="105">
        <v>31.064408602099999</v>
      </c>
      <c r="F25" s="161">
        <v>33.935591397849464</v>
      </c>
      <c r="G25" s="105">
        <v>0</v>
      </c>
      <c r="H25" s="105">
        <v>9.2982133690104385E-2</v>
      </c>
      <c r="I25" s="101" t="s">
        <v>103</v>
      </c>
      <c r="J25" s="101">
        <v>1007</v>
      </c>
      <c r="K25" s="106">
        <v>118</v>
      </c>
      <c r="M25" s="101">
        <v>34.397526881720431</v>
      </c>
      <c r="N25" s="101">
        <v>17.77559139784946</v>
      </c>
      <c r="O25" s="101">
        <v>26.086559139784942</v>
      </c>
      <c r="P25" s="164">
        <v>38.913440860215054</v>
      </c>
      <c r="Q25" s="101">
        <v>0</v>
      </c>
      <c r="U25" s="101">
        <v>4.4767945304608855E-2</v>
      </c>
    </row>
    <row r="26" spans="1:21" ht="12.6" x14ac:dyDescent="0.25">
      <c r="A26" s="99">
        <v>1</v>
      </c>
      <c r="B26" s="99">
        <v>19</v>
      </c>
      <c r="C26" s="105">
        <v>41.738709677419351</v>
      </c>
      <c r="D26" s="105">
        <v>22.490107526881719</v>
      </c>
      <c r="E26" s="105">
        <v>32.114408602099999</v>
      </c>
      <c r="F26" s="161">
        <v>32.885591397849467</v>
      </c>
      <c r="G26" s="105">
        <v>0</v>
      </c>
      <c r="H26" s="105">
        <v>0.16627871222659146</v>
      </c>
      <c r="I26" s="101" t="s">
        <v>104</v>
      </c>
      <c r="J26" s="101">
        <v>1015</v>
      </c>
      <c r="K26" s="106">
        <v>119</v>
      </c>
      <c r="M26" s="101">
        <v>42.16537634408602</v>
      </c>
      <c r="N26" s="101">
        <v>25.044086021505379</v>
      </c>
      <c r="O26" s="101">
        <v>33.604731182795703</v>
      </c>
      <c r="P26" s="164">
        <v>31.395268817204293</v>
      </c>
      <c r="Q26" s="101">
        <v>0</v>
      </c>
      <c r="U26" s="101">
        <v>2.9265460187353851E-2</v>
      </c>
    </row>
    <row r="27" spans="1:21" ht="12.6" x14ac:dyDescent="0.25">
      <c r="A27" s="99">
        <v>1</v>
      </c>
      <c r="B27" s="99">
        <v>20</v>
      </c>
      <c r="C27" s="105">
        <v>42.838709677419359</v>
      </c>
      <c r="D27" s="105">
        <v>24.056774193548385</v>
      </c>
      <c r="E27" s="105">
        <v>33.447741935400003</v>
      </c>
      <c r="F27" s="161">
        <v>31.552258064516131</v>
      </c>
      <c r="G27" s="105">
        <v>0</v>
      </c>
      <c r="H27" s="105">
        <v>8.3931443979454567E-2</v>
      </c>
      <c r="I27" s="101" t="s">
        <v>105</v>
      </c>
      <c r="J27" s="101">
        <v>1020</v>
      </c>
      <c r="K27" s="106">
        <v>120</v>
      </c>
      <c r="M27" s="101">
        <v>46.837634408602156</v>
      </c>
      <c r="N27" s="101">
        <v>27.615591397849464</v>
      </c>
      <c r="O27" s="101">
        <v>37.226612903225806</v>
      </c>
      <c r="P27" s="164">
        <v>27.773387096774194</v>
      </c>
      <c r="Q27" s="101">
        <v>0</v>
      </c>
      <c r="U27" s="101">
        <v>0.11162052588316343</v>
      </c>
    </row>
    <row r="28" spans="1:21" ht="12.6" x14ac:dyDescent="0.25">
      <c r="A28" s="99">
        <v>1</v>
      </c>
      <c r="B28" s="99">
        <v>21</v>
      </c>
      <c r="C28" s="105">
        <v>42.238709677419358</v>
      </c>
      <c r="D28" s="105">
        <v>23.256774193548381</v>
      </c>
      <c r="E28" s="105">
        <v>32.747741935400001</v>
      </c>
      <c r="F28" s="161">
        <v>32.252258064516134</v>
      </c>
      <c r="G28" s="105">
        <v>0</v>
      </c>
      <c r="H28" s="105">
        <v>8.1726560930913045E-2</v>
      </c>
      <c r="I28" s="101" t="s">
        <v>106</v>
      </c>
      <c r="J28" s="101">
        <v>1031</v>
      </c>
      <c r="K28" s="106">
        <v>121</v>
      </c>
      <c r="M28" s="101">
        <v>65.553870967741929</v>
      </c>
      <c r="N28" s="101">
        <v>53.386344086021495</v>
      </c>
      <c r="O28" s="101">
        <v>59.470107526881712</v>
      </c>
      <c r="P28" s="164">
        <v>5.5470967741935526</v>
      </c>
      <c r="Q28" s="101">
        <v>1.7204301075268803E-2</v>
      </c>
      <c r="U28" s="101">
        <v>0.30071286921454088</v>
      </c>
    </row>
    <row r="29" spans="1:21" ht="12.6" x14ac:dyDescent="0.25">
      <c r="A29" s="99">
        <v>1</v>
      </c>
      <c r="B29" s="99">
        <v>22</v>
      </c>
      <c r="C29" s="105">
        <v>42.405376344086015</v>
      </c>
      <c r="D29" s="105">
        <v>25.556774193548385</v>
      </c>
      <c r="E29" s="105">
        <v>33.981075268799998</v>
      </c>
      <c r="F29" s="161">
        <v>31.018924731182796</v>
      </c>
      <c r="G29" s="105">
        <v>0</v>
      </c>
      <c r="H29" s="105">
        <v>0.2182877240271959</v>
      </c>
      <c r="I29" s="101" t="s">
        <v>107</v>
      </c>
      <c r="J29" s="101">
        <v>1030</v>
      </c>
      <c r="K29" s="106">
        <v>122</v>
      </c>
      <c r="M29" s="101">
        <v>62.673763440860206</v>
      </c>
      <c r="N29" s="101">
        <v>43.94913978494624</v>
      </c>
      <c r="O29" s="101">
        <v>53.31145161290322</v>
      </c>
      <c r="P29" s="164">
        <v>11.688548387096777</v>
      </c>
      <c r="Q29" s="101">
        <v>0</v>
      </c>
      <c r="U29" s="101">
        <v>0.60638417641167264</v>
      </c>
    </row>
    <row r="30" spans="1:21" ht="12.6" x14ac:dyDescent="0.25">
      <c r="A30" s="99">
        <v>1</v>
      </c>
      <c r="B30" s="99">
        <v>23</v>
      </c>
      <c r="C30" s="105">
        <v>43.438709677419347</v>
      </c>
      <c r="D30" s="105">
        <v>25.656774193548383</v>
      </c>
      <c r="E30" s="105">
        <v>34.547741935399998</v>
      </c>
      <c r="F30" s="161">
        <v>30.452258064516133</v>
      </c>
      <c r="G30" s="105">
        <v>0</v>
      </c>
      <c r="H30" s="105">
        <v>0.13652374675596829</v>
      </c>
      <c r="I30" s="101" t="s">
        <v>108</v>
      </c>
      <c r="J30" s="101">
        <v>1019</v>
      </c>
      <c r="K30" s="106">
        <v>123</v>
      </c>
      <c r="M30" s="101">
        <v>45.635913978494621</v>
      </c>
      <c r="N30" s="101">
        <v>27.459999999999997</v>
      </c>
      <c r="O30" s="101">
        <v>36.547956989247311</v>
      </c>
      <c r="P30" s="164">
        <v>28.452043010752689</v>
      </c>
      <c r="Q30" s="101">
        <v>0</v>
      </c>
      <c r="U30" s="101">
        <v>2.7747269576096391E-2</v>
      </c>
    </row>
    <row r="31" spans="1:21" ht="12.6" x14ac:dyDescent="0.25">
      <c r="A31" s="99">
        <v>1</v>
      </c>
      <c r="B31" s="99">
        <v>24</v>
      </c>
      <c r="C31" s="105">
        <v>43.172043010752681</v>
      </c>
      <c r="D31" s="105">
        <v>23.390107526881717</v>
      </c>
      <c r="E31" s="105">
        <v>33.281075268800002</v>
      </c>
      <c r="F31" s="161">
        <v>31.718924731182799</v>
      </c>
      <c r="G31" s="105">
        <v>0</v>
      </c>
      <c r="H31" s="105">
        <v>2.4488998653188224E-2</v>
      </c>
      <c r="I31" s="101" t="s">
        <v>109</v>
      </c>
      <c r="J31" s="101">
        <v>1018</v>
      </c>
      <c r="K31" s="106">
        <v>124</v>
      </c>
      <c r="M31" s="101">
        <v>44.207526881720433</v>
      </c>
      <c r="N31" s="101">
        <v>27.342473118279568</v>
      </c>
      <c r="O31" s="101">
        <v>35.774999999999999</v>
      </c>
      <c r="P31" s="164">
        <v>29.225000000000005</v>
      </c>
      <c r="Q31" s="101">
        <v>0</v>
      </c>
      <c r="U31" s="101">
        <v>3.8520768227692036E-2</v>
      </c>
    </row>
    <row r="32" spans="1:21" ht="12.6" x14ac:dyDescent="0.25">
      <c r="A32" s="99">
        <v>1</v>
      </c>
      <c r="B32" s="99">
        <v>25</v>
      </c>
      <c r="C32" s="105">
        <v>42.338709677419352</v>
      </c>
      <c r="D32" s="105">
        <v>24.423440860215052</v>
      </c>
      <c r="E32" s="105">
        <v>33.381075268799997</v>
      </c>
      <c r="F32" s="161">
        <v>31.618924731182798</v>
      </c>
      <c r="G32" s="105">
        <v>0</v>
      </c>
      <c r="H32" s="105">
        <v>9.6429276411330048E-2</v>
      </c>
      <c r="I32" s="101" t="s">
        <v>110</v>
      </c>
      <c r="J32" s="101">
        <v>1023</v>
      </c>
      <c r="K32" s="106">
        <v>125</v>
      </c>
      <c r="M32" s="101">
        <v>50.212688172043009</v>
      </c>
      <c r="N32" s="101">
        <v>29.674301075268819</v>
      </c>
      <c r="O32" s="101">
        <v>39.943494623655916</v>
      </c>
      <c r="P32" s="164">
        <v>25.056505376344091</v>
      </c>
      <c r="Q32" s="101">
        <v>0</v>
      </c>
      <c r="U32" s="101">
        <v>0.13563556480583921</v>
      </c>
    </row>
    <row r="33" spans="1:21" ht="12.6" x14ac:dyDescent="0.25">
      <c r="A33" s="99">
        <v>1</v>
      </c>
      <c r="B33" s="99">
        <v>26</v>
      </c>
      <c r="C33" s="105">
        <v>43.505376344086017</v>
      </c>
      <c r="D33" s="105">
        <v>23.923440860215052</v>
      </c>
      <c r="E33" s="105">
        <v>33.714408602100001</v>
      </c>
      <c r="F33" s="161">
        <v>31.285591397849466</v>
      </c>
      <c r="G33" s="105">
        <v>0</v>
      </c>
      <c r="H33" s="105">
        <v>6.219039954788888E-2</v>
      </c>
      <c r="I33" s="101" t="s">
        <v>111</v>
      </c>
      <c r="J33" s="101">
        <v>1028</v>
      </c>
      <c r="K33" s="106">
        <v>126</v>
      </c>
      <c r="M33" s="101">
        <v>58.099139784946246</v>
      </c>
      <c r="N33" s="101">
        <v>34.981720430107529</v>
      </c>
      <c r="O33" s="101">
        <v>46.54043010752688</v>
      </c>
      <c r="P33" s="164">
        <v>18.45956989247312</v>
      </c>
      <c r="Q33" s="101">
        <v>0</v>
      </c>
      <c r="U33" s="101">
        <v>0.30321668887842251</v>
      </c>
    </row>
    <row r="34" spans="1:21" ht="12.6" x14ac:dyDescent="0.25">
      <c r="A34" s="99">
        <v>1</v>
      </c>
      <c r="B34" s="99">
        <v>27</v>
      </c>
      <c r="C34" s="105">
        <v>45.672043010752681</v>
      </c>
      <c r="D34" s="105">
        <v>25.156774193548383</v>
      </c>
      <c r="E34" s="105">
        <v>35.414408602100004</v>
      </c>
      <c r="F34" s="161">
        <v>29.585591397849466</v>
      </c>
      <c r="G34" s="105">
        <v>0</v>
      </c>
      <c r="H34" s="105">
        <v>8.0021111187740038E-2</v>
      </c>
      <c r="I34" s="101" t="s">
        <v>112</v>
      </c>
      <c r="J34" s="101">
        <v>1026</v>
      </c>
      <c r="K34" s="106">
        <v>127</v>
      </c>
      <c r="M34" s="101">
        <v>55.276021505376342</v>
      </c>
      <c r="N34" s="101">
        <v>30.908494623655915</v>
      </c>
      <c r="O34" s="101">
        <v>43.092258064516137</v>
      </c>
      <c r="P34" s="164">
        <v>21.907741935483877</v>
      </c>
      <c r="Q34" s="101">
        <v>0</v>
      </c>
      <c r="U34" s="101">
        <v>0.12093344797221454</v>
      </c>
    </row>
    <row r="35" spans="1:21" ht="12.6" x14ac:dyDescent="0.25">
      <c r="A35" s="99">
        <v>1</v>
      </c>
      <c r="B35" s="99">
        <v>28</v>
      </c>
      <c r="C35" s="105">
        <v>45.572043010752687</v>
      </c>
      <c r="D35" s="105">
        <v>25.756774193548384</v>
      </c>
      <c r="E35" s="105">
        <v>35.664408602100004</v>
      </c>
      <c r="F35" s="161">
        <v>29.335591397849466</v>
      </c>
      <c r="G35" s="105">
        <v>0</v>
      </c>
      <c r="H35" s="105">
        <v>5.6298413481272583E-2</v>
      </c>
      <c r="I35" s="101" t="s">
        <v>113</v>
      </c>
      <c r="J35" s="101">
        <v>1024</v>
      </c>
      <c r="K35" s="106">
        <v>128</v>
      </c>
      <c r="M35" s="101">
        <v>51.316344086021495</v>
      </c>
      <c r="N35" s="101">
        <v>30.374193548387098</v>
      </c>
      <c r="O35" s="101">
        <v>40.845268817204293</v>
      </c>
      <c r="P35" s="164">
        <v>24.154731182795697</v>
      </c>
      <c r="Q35" s="101">
        <v>0</v>
      </c>
      <c r="U35" s="101">
        <v>0.15735087257912367</v>
      </c>
    </row>
    <row r="36" spans="1:21" ht="12.6" x14ac:dyDescent="0.25">
      <c r="A36" s="99">
        <v>1</v>
      </c>
      <c r="B36" s="99">
        <v>29</v>
      </c>
      <c r="C36" s="105">
        <v>47.538709677419348</v>
      </c>
      <c r="D36" s="105">
        <v>28.356774193548386</v>
      </c>
      <c r="E36" s="105">
        <v>37.947741935400003</v>
      </c>
      <c r="F36" s="161">
        <v>27.052258064516131</v>
      </c>
      <c r="G36" s="105">
        <v>0</v>
      </c>
      <c r="H36" s="105">
        <v>0.10202610773556978</v>
      </c>
      <c r="I36" s="101" t="s">
        <v>114</v>
      </c>
      <c r="J36" s="101">
        <v>1017</v>
      </c>
      <c r="K36" s="106">
        <v>129</v>
      </c>
      <c r="M36" s="101">
        <v>42.867849462365584</v>
      </c>
      <c r="N36" s="101">
        <v>26.871182795698921</v>
      </c>
      <c r="O36" s="101">
        <v>34.869516129032256</v>
      </c>
      <c r="P36" s="164">
        <v>30.130483870967748</v>
      </c>
      <c r="Q36" s="101">
        <v>0</v>
      </c>
      <c r="U36" s="101">
        <v>8.7731718689431692E-2</v>
      </c>
    </row>
    <row r="37" spans="1:21" ht="12.6" x14ac:dyDescent="0.25">
      <c r="A37" s="99">
        <v>1</v>
      </c>
      <c r="B37" s="99">
        <v>30</v>
      </c>
      <c r="C37" s="105">
        <v>44.138709677419349</v>
      </c>
      <c r="D37" s="105">
        <v>25.590107526881717</v>
      </c>
      <c r="E37" s="105">
        <v>34.864408602099999</v>
      </c>
      <c r="F37" s="161">
        <v>30.135591397849467</v>
      </c>
      <c r="G37" s="105">
        <v>0</v>
      </c>
      <c r="H37" s="105">
        <v>4.9724307059778296E-2</v>
      </c>
      <c r="I37" s="101" t="s">
        <v>115</v>
      </c>
      <c r="J37" s="101">
        <v>1014</v>
      </c>
      <c r="K37" s="106">
        <v>130</v>
      </c>
      <c r="M37" s="101">
        <v>41.772580645161284</v>
      </c>
      <c r="N37" s="101">
        <v>23.842258064516127</v>
      </c>
      <c r="O37" s="101">
        <v>32.807419354838707</v>
      </c>
      <c r="P37" s="164">
        <v>32.192580645161293</v>
      </c>
      <c r="Q37" s="101">
        <v>0</v>
      </c>
      <c r="U37" s="101">
        <v>1.2863248788216682E-2</v>
      </c>
    </row>
    <row r="38" spans="1:21" ht="12.6" x14ac:dyDescent="0.25">
      <c r="A38" s="99">
        <v>1</v>
      </c>
      <c r="B38" s="99">
        <v>31</v>
      </c>
      <c r="C38" s="105">
        <v>46.705376344086019</v>
      </c>
      <c r="D38" s="105">
        <v>26.356774193548386</v>
      </c>
      <c r="E38" s="105">
        <v>36.531075268800002</v>
      </c>
      <c r="F38" s="161">
        <v>28.468924731182799</v>
      </c>
      <c r="G38" s="105">
        <v>0</v>
      </c>
      <c r="H38" s="105">
        <v>0.12149079445253859</v>
      </c>
      <c r="I38" s="101" t="s">
        <v>116</v>
      </c>
      <c r="J38" s="101">
        <v>1025</v>
      </c>
      <c r="K38" s="106">
        <v>131</v>
      </c>
      <c r="M38" s="101">
        <v>52.750215053763434</v>
      </c>
      <c r="N38" s="101">
        <v>31.112580645161298</v>
      </c>
      <c r="O38" s="101">
        <v>41.931397849462364</v>
      </c>
      <c r="P38" s="164">
        <v>23.068602150537636</v>
      </c>
      <c r="Q38" s="101">
        <v>0</v>
      </c>
      <c r="U38" s="101">
        <v>9.4705103411024352E-2</v>
      </c>
    </row>
    <row r="39" spans="1:21" ht="12.6" x14ac:dyDescent="0.25">
      <c r="A39" s="99">
        <v>2</v>
      </c>
      <c r="B39" s="99">
        <v>1</v>
      </c>
      <c r="C39" s="105">
        <v>47.914039408866998</v>
      </c>
      <c r="D39" s="105">
        <v>28.959515599343188</v>
      </c>
      <c r="E39" s="105">
        <v>38.4367775041</v>
      </c>
      <c r="F39" s="161">
        <v>26.563222495894909</v>
      </c>
      <c r="G39" s="105">
        <v>0</v>
      </c>
      <c r="H39" s="105">
        <v>0.17341692728761976</v>
      </c>
      <c r="I39" s="101" t="s">
        <v>117</v>
      </c>
      <c r="J39" s="101">
        <v>2008</v>
      </c>
      <c r="K39" s="106">
        <v>201</v>
      </c>
      <c r="M39" s="101">
        <v>40.55903119868637</v>
      </c>
      <c r="N39" s="101">
        <v>23.231124794745487</v>
      </c>
      <c r="O39" s="101">
        <v>31.895077996715926</v>
      </c>
      <c r="P39" s="164">
        <v>33.104922003284074</v>
      </c>
      <c r="Q39" s="101">
        <v>0</v>
      </c>
      <c r="U39" s="101">
        <v>4.8878161547022396E-2</v>
      </c>
    </row>
    <row r="40" spans="1:21" ht="12.6" x14ac:dyDescent="0.25">
      <c r="A40" s="99">
        <v>2</v>
      </c>
      <c r="B40" s="99">
        <v>2</v>
      </c>
      <c r="C40" s="105">
        <v>46.180706075533671</v>
      </c>
      <c r="D40" s="105">
        <v>27.49284893267652</v>
      </c>
      <c r="E40" s="105">
        <v>36.836777504099999</v>
      </c>
      <c r="F40" s="161">
        <v>28.163222495894907</v>
      </c>
      <c r="G40" s="105">
        <v>0</v>
      </c>
      <c r="H40" s="105">
        <v>0.20127087049127557</v>
      </c>
      <c r="I40" s="101" t="s">
        <v>118</v>
      </c>
      <c r="J40" s="101">
        <v>2001</v>
      </c>
      <c r="K40" s="106">
        <v>202</v>
      </c>
      <c r="M40" s="101">
        <v>22.035993431855502</v>
      </c>
      <c r="N40" s="101">
        <v>2.0302709359605902</v>
      </c>
      <c r="O40" s="101">
        <v>12.033132183908045</v>
      </c>
      <c r="P40" s="164">
        <v>52.966867816091948</v>
      </c>
      <c r="Q40" s="101">
        <v>0</v>
      </c>
      <c r="U40" s="101">
        <v>3.5041869207263231E-2</v>
      </c>
    </row>
    <row r="41" spans="1:21" ht="12.6" x14ac:dyDescent="0.25">
      <c r="A41" s="99">
        <v>2</v>
      </c>
      <c r="B41" s="99">
        <v>3</v>
      </c>
      <c r="C41" s="105">
        <v>45.847372742200342</v>
      </c>
      <c r="D41" s="105">
        <v>25.42618226600985</v>
      </c>
      <c r="E41" s="105">
        <v>35.636777504100003</v>
      </c>
      <c r="F41" s="161">
        <v>29.363222495894906</v>
      </c>
      <c r="G41" s="105">
        <v>0</v>
      </c>
      <c r="H41" s="105">
        <v>9.6452165004674253E-2</v>
      </c>
      <c r="I41" s="101" t="s">
        <v>119</v>
      </c>
      <c r="J41" s="101">
        <v>2009</v>
      </c>
      <c r="K41" s="106">
        <v>203</v>
      </c>
      <c r="M41" s="101">
        <v>41.563801313628893</v>
      </c>
      <c r="N41" s="101">
        <v>24.119934318555011</v>
      </c>
      <c r="O41" s="101">
        <v>32.841867816091955</v>
      </c>
      <c r="P41" s="164">
        <v>32.158132183908045</v>
      </c>
      <c r="Q41" s="101">
        <v>0</v>
      </c>
      <c r="U41" s="101">
        <v>5.7285344240766992E-2</v>
      </c>
    </row>
    <row r="42" spans="1:21" ht="12.6" x14ac:dyDescent="0.25">
      <c r="A42" s="99">
        <v>2</v>
      </c>
      <c r="B42" s="99">
        <v>4</v>
      </c>
      <c r="C42" s="105">
        <v>42.980706075533668</v>
      </c>
      <c r="D42" s="105">
        <v>25.259515599343185</v>
      </c>
      <c r="E42" s="105">
        <v>34.120110837399999</v>
      </c>
      <c r="F42" s="161">
        <v>30.879889162561575</v>
      </c>
      <c r="G42" s="105">
        <v>0</v>
      </c>
      <c r="H42" s="105">
        <v>3.2963565259505508E-2</v>
      </c>
      <c r="I42" s="101" t="s">
        <v>120</v>
      </c>
      <c r="J42" s="101">
        <v>2010</v>
      </c>
      <c r="K42" s="106">
        <v>204</v>
      </c>
      <c r="M42" s="101">
        <v>41.654770114942529</v>
      </c>
      <c r="N42" s="101">
        <v>26.052988505747127</v>
      </c>
      <c r="O42" s="101">
        <v>33.85387931034483</v>
      </c>
      <c r="P42" s="164">
        <v>31.14612068965517</v>
      </c>
      <c r="Q42" s="101">
        <v>0</v>
      </c>
      <c r="U42" s="101">
        <v>9.9239534252123937E-2</v>
      </c>
    </row>
    <row r="43" spans="1:21" ht="12.6" x14ac:dyDescent="0.25">
      <c r="A43" s="99">
        <v>2</v>
      </c>
      <c r="B43" s="99">
        <v>5</v>
      </c>
      <c r="C43" s="105">
        <v>42.580706075533662</v>
      </c>
      <c r="D43" s="105">
        <v>24.79284893267652</v>
      </c>
      <c r="E43" s="105">
        <v>33.6867775041</v>
      </c>
      <c r="F43" s="161">
        <v>31.313222495894909</v>
      </c>
      <c r="G43" s="105">
        <v>0</v>
      </c>
      <c r="H43" s="105">
        <v>0.15457506105667701</v>
      </c>
      <c r="I43" s="101" t="s">
        <v>121</v>
      </c>
      <c r="J43" s="101">
        <v>2002</v>
      </c>
      <c r="K43" s="106">
        <v>205</v>
      </c>
      <c r="M43" s="101">
        <v>29.105443349753696</v>
      </c>
      <c r="N43" s="101">
        <v>11.041050903119871</v>
      </c>
      <c r="O43" s="101">
        <v>20.07324712643678</v>
      </c>
      <c r="P43" s="164">
        <v>44.926752873563217</v>
      </c>
      <c r="Q43" s="101">
        <v>0</v>
      </c>
      <c r="U43" s="101">
        <v>2.5526857639325808E-2</v>
      </c>
    </row>
    <row r="44" spans="1:21" ht="12.6" x14ac:dyDescent="0.25">
      <c r="A44" s="99">
        <v>2</v>
      </c>
      <c r="B44" s="99">
        <v>6</v>
      </c>
      <c r="C44" s="105">
        <v>45.047372742200331</v>
      </c>
      <c r="D44" s="105">
        <v>25.226182266009854</v>
      </c>
      <c r="E44" s="105">
        <v>35.136777504100003</v>
      </c>
      <c r="F44" s="161">
        <v>29.863222495894906</v>
      </c>
      <c r="G44" s="105">
        <v>0</v>
      </c>
      <c r="H44" s="105">
        <v>3.5058902215034736E-2</v>
      </c>
      <c r="I44" s="101" t="s">
        <v>122</v>
      </c>
      <c r="J44" s="101">
        <v>2007</v>
      </c>
      <c r="K44" s="106">
        <v>206</v>
      </c>
      <c r="M44" s="101">
        <v>37.808357963875203</v>
      </c>
      <c r="N44" s="101">
        <v>23.562142857142863</v>
      </c>
      <c r="O44" s="101">
        <v>30.685250410509028</v>
      </c>
      <c r="P44" s="164">
        <v>34.314749589490972</v>
      </c>
      <c r="Q44" s="101">
        <v>0</v>
      </c>
      <c r="U44" s="101">
        <v>6.7309072883316348E-2</v>
      </c>
    </row>
    <row r="45" spans="1:21" ht="12.6" x14ac:dyDescent="0.25">
      <c r="A45" s="99">
        <v>2</v>
      </c>
      <c r="B45" s="99">
        <v>7</v>
      </c>
      <c r="C45" s="105">
        <v>46.514039408866999</v>
      </c>
      <c r="D45" s="105">
        <v>26.792848932676517</v>
      </c>
      <c r="E45" s="105">
        <v>36.653444170699998</v>
      </c>
      <c r="F45" s="161">
        <v>28.34655582922824</v>
      </c>
      <c r="G45" s="105">
        <v>0</v>
      </c>
      <c r="H45" s="105">
        <v>5.8566923409275211E-2</v>
      </c>
      <c r="I45" s="101" t="s">
        <v>123</v>
      </c>
      <c r="J45" s="101">
        <v>2004</v>
      </c>
      <c r="K45" s="106">
        <v>207</v>
      </c>
      <c r="M45" s="101">
        <v>33.559392446633822</v>
      </c>
      <c r="N45" s="101">
        <v>17.895985221674877</v>
      </c>
      <c r="O45" s="101">
        <v>25.727688834154353</v>
      </c>
      <c r="P45" s="164">
        <v>39.27231116584565</v>
      </c>
      <c r="Q45" s="101">
        <v>0</v>
      </c>
      <c r="U45" s="101">
        <v>6.5834026647360502E-2</v>
      </c>
    </row>
    <row r="46" spans="1:21" ht="12.6" x14ac:dyDescent="0.25">
      <c r="A46" s="99">
        <v>2</v>
      </c>
      <c r="B46" s="99">
        <v>8</v>
      </c>
      <c r="C46" s="105">
        <v>44.647372742200332</v>
      </c>
      <c r="D46" s="105">
        <v>27.159515599343187</v>
      </c>
      <c r="E46" s="105">
        <v>35.903444170699998</v>
      </c>
      <c r="F46" s="161">
        <v>29.09655582922824</v>
      </c>
      <c r="G46" s="105">
        <v>0</v>
      </c>
      <c r="H46" s="105">
        <v>2.7149092447381031E-2</v>
      </c>
      <c r="I46" s="101" t="s">
        <v>124</v>
      </c>
      <c r="J46" s="101">
        <v>2006</v>
      </c>
      <c r="K46" s="106">
        <v>208</v>
      </c>
      <c r="M46" s="101">
        <v>37.419400656814453</v>
      </c>
      <c r="N46" s="101">
        <v>21.461502463054192</v>
      </c>
      <c r="O46" s="101">
        <v>29.440451559934321</v>
      </c>
      <c r="P46" s="164">
        <v>35.55954844006569</v>
      </c>
      <c r="Q46" s="101">
        <v>0</v>
      </c>
      <c r="U46" s="101">
        <v>0.10444038580531508</v>
      </c>
    </row>
    <row r="47" spans="1:21" ht="12.6" x14ac:dyDescent="0.25">
      <c r="A47" s="99">
        <v>2</v>
      </c>
      <c r="B47" s="99">
        <v>9</v>
      </c>
      <c r="C47" s="105">
        <v>43.814039408866996</v>
      </c>
      <c r="D47" s="105">
        <v>24.659515599343187</v>
      </c>
      <c r="E47" s="105">
        <v>34.236777504099997</v>
      </c>
      <c r="F47" s="161">
        <v>30.763222495894908</v>
      </c>
      <c r="G47" s="105">
        <v>0</v>
      </c>
      <c r="H47" s="105">
        <v>6.8920653795354628E-2</v>
      </c>
      <c r="I47" s="101" t="s">
        <v>125</v>
      </c>
      <c r="J47" s="101">
        <v>2016</v>
      </c>
      <c r="K47" s="106">
        <v>209</v>
      </c>
      <c r="M47" s="101">
        <v>50.411888341543509</v>
      </c>
      <c r="N47" s="101">
        <v>28.114113300492608</v>
      </c>
      <c r="O47" s="101">
        <v>39.263000821018068</v>
      </c>
      <c r="P47" s="164">
        <v>25.736999178981936</v>
      </c>
      <c r="Q47" s="101">
        <v>0</v>
      </c>
      <c r="U47" s="101">
        <v>6.0718419246532963E-2</v>
      </c>
    </row>
    <row r="48" spans="1:21" ht="12.6" x14ac:dyDescent="0.25">
      <c r="A48" s="99">
        <v>2</v>
      </c>
      <c r="B48" s="99">
        <v>10</v>
      </c>
      <c r="C48" s="105">
        <v>45.414039408867005</v>
      </c>
      <c r="D48" s="105">
        <v>26.49284893267652</v>
      </c>
      <c r="E48" s="105">
        <v>35.953444170700003</v>
      </c>
      <c r="F48" s="161">
        <v>29.04655582922824</v>
      </c>
      <c r="G48" s="105">
        <v>0</v>
      </c>
      <c r="H48" s="105">
        <v>5.8908663427484714E-2</v>
      </c>
      <c r="I48" s="101" t="s">
        <v>126</v>
      </c>
      <c r="J48" s="101">
        <v>2013</v>
      </c>
      <c r="K48" s="106">
        <v>210</v>
      </c>
      <c r="M48" s="101">
        <v>45.41087848932677</v>
      </c>
      <c r="N48" s="101">
        <v>28.425894909688015</v>
      </c>
      <c r="O48" s="101">
        <v>36.918386699507394</v>
      </c>
      <c r="P48" s="164">
        <v>28.081613300492609</v>
      </c>
      <c r="Q48" s="101">
        <v>0</v>
      </c>
      <c r="U48" s="101">
        <v>6.1443533192900864E-2</v>
      </c>
    </row>
    <row r="49" spans="1:21" ht="12.6" x14ac:dyDescent="0.25">
      <c r="A49" s="99">
        <v>2</v>
      </c>
      <c r="B49" s="99">
        <v>11</v>
      </c>
      <c r="C49" s="105">
        <v>46.847372742200335</v>
      </c>
      <c r="D49" s="105">
        <v>25.592848932676521</v>
      </c>
      <c r="E49" s="105">
        <v>36.2201108374</v>
      </c>
      <c r="F49" s="161">
        <v>28.779889162561574</v>
      </c>
      <c r="G49" s="105">
        <v>0</v>
      </c>
      <c r="H49" s="105">
        <v>0.12909523419384514</v>
      </c>
      <c r="I49" s="101" t="s">
        <v>127</v>
      </c>
      <c r="J49" s="101">
        <v>2003</v>
      </c>
      <c r="K49" s="106">
        <v>211</v>
      </c>
      <c r="M49" s="101">
        <v>31.811724137931041</v>
      </c>
      <c r="N49" s="101">
        <v>15.531059113300493</v>
      </c>
      <c r="O49" s="101">
        <v>23.671391625615758</v>
      </c>
      <c r="P49" s="164">
        <v>41.328608374384231</v>
      </c>
      <c r="Q49" s="101">
        <v>0</v>
      </c>
      <c r="U49" s="101">
        <v>3.5626675568915654E-2</v>
      </c>
    </row>
    <row r="50" spans="1:21" ht="12.6" x14ac:dyDescent="0.25">
      <c r="A50" s="99">
        <v>2</v>
      </c>
      <c r="B50" s="99">
        <v>12</v>
      </c>
      <c r="C50" s="105">
        <v>43.947372742200329</v>
      </c>
      <c r="D50" s="105">
        <v>25.459515599343188</v>
      </c>
      <c r="E50" s="105">
        <v>34.703444170700003</v>
      </c>
      <c r="F50" s="161">
        <v>30.29655582922824</v>
      </c>
      <c r="G50" s="105">
        <v>0</v>
      </c>
      <c r="H50" s="105">
        <v>0.11739663312849274</v>
      </c>
      <c r="I50" s="101" t="s">
        <v>128</v>
      </c>
      <c r="J50" s="101">
        <v>2005</v>
      </c>
      <c r="K50" s="106">
        <v>212</v>
      </c>
      <c r="M50" s="101">
        <v>35.81352216748769</v>
      </c>
      <c r="N50" s="101">
        <v>19.265394088669954</v>
      </c>
      <c r="O50" s="101">
        <v>27.539458128078817</v>
      </c>
      <c r="P50" s="164">
        <v>37.460541871921187</v>
      </c>
      <c r="Q50" s="101">
        <v>0</v>
      </c>
      <c r="U50" s="101">
        <v>0.10685345997891703</v>
      </c>
    </row>
    <row r="51" spans="1:21" ht="12.6" x14ac:dyDescent="0.25">
      <c r="A51" s="99">
        <v>2</v>
      </c>
      <c r="B51" s="99">
        <v>13</v>
      </c>
      <c r="C51" s="105">
        <v>45.714039408867009</v>
      </c>
      <c r="D51" s="105">
        <v>27.859515599343187</v>
      </c>
      <c r="E51" s="105">
        <v>36.786777504100002</v>
      </c>
      <c r="F51" s="161">
        <v>28.213222495894907</v>
      </c>
      <c r="G51" s="105">
        <v>0</v>
      </c>
      <c r="H51" s="105">
        <v>0.24207307479934234</v>
      </c>
      <c r="I51" s="101" t="s">
        <v>129</v>
      </c>
      <c r="J51" s="101">
        <v>2011</v>
      </c>
      <c r="K51" s="106">
        <v>213</v>
      </c>
      <c r="M51" s="101">
        <v>44.132545155993427</v>
      </c>
      <c r="N51" s="101">
        <v>25.786724137931035</v>
      </c>
      <c r="O51" s="101">
        <v>34.959634646962236</v>
      </c>
      <c r="P51" s="164">
        <v>30.040365353037767</v>
      </c>
      <c r="Q51" s="101">
        <v>0</v>
      </c>
      <c r="U51" s="101">
        <v>2.6811836132491336E-2</v>
      </c>
    </row>
    <row r="52" spans="1:21" ht="12.6" x14ac:dyDescent="0.25">
      <c r="A52" s="99">
        <v>2</v>
      </c>
      <c r="B52" s="99">
        <v>14</v>
      </c>
      <c r="C52" s="105">
        <v>48.914039408866998</v>
      </c>
      <c r="D52" s="105">
        <v>29.626182266009852</v>
      </c>
      <c r="E52" s="105">
        <v>39.270110837399997</v>
      </c>
      <c r="F52" s="161">
        <v>25.729889162561577</v>
      </c>
      <c r="G52" s="105">
        <v>0</v>
      </c>
      <c r="H52" s="105">
        <v>0.19148371121244301</v>
      </c>
      <c r="I52" s="101" t="s">
        <v>130</v>
      </c>
      <c r="J52" s="101">
        <v>2022</v>
      </c>
      <c r="K52" s="106">
        <v>214</v>
      </c>
      <c r="M52" s="101">
        <v>55.441518883415441</v>
      </c>
      <c r="N52" s="101">
        <v>35.060755336617405</v>
      </c>
      <c r="O52" s="101">
        <v>45.251137110016423</v>
      </c>
      <c r="P52" s="164">
        <v>19.748862889983577</v>
      </c>
      <c r="Q52" s="101">
        <v>0</v>
      </c>
      <c r="U52" s="101">
        <v>0.18863035302194039</v>
      </c>
    </row>
    <row r="53" spans="1:21" ht="12.6" x14ac:dyDescent="0.25">
      <c r="A53" s="99">
        <v>2</v>
      </c>
      <c r="B53" s="99">
        <v>15</v>
      </c>
      <c r="C53" s="105">
        <v>46.247372742200334</v>
      </c>
      <c r="D53" s="105">
        <v>28.159515599343187</v>
      </c>
      <c r="E53" s="105">
        <v>37.203444170700003</v>
      </c>
      <c r="F53" s="161">
        <v>27.79655582922824</v>
      </c>
      <c r="G53" s="105">
        <v>0</v>
      </c>
      <c r="H53" s="105">
        <v>0.2773816427251149</v>
      </c>
      <c r="I53" s="101" t="s">
        <v>131</v>
      </c>
      <c r="J53" s="101">
        <v>2028</v>
      </c>
      <c r="K53" s="106">
        <v>215</v>
      </c>
      <c r="M53" s="101">
        <v>67.927553366174067</v>
      </c>
      <c r="N53" s="101">
        <v>49.775993431855504</v>
      </c>
      <c r="O53" s="101">
        <v>58.851773399014782</v>
      </c>
      <c r="P53" s="164">
        <v>6.2272495894909676</v>
      </c>
      <c r="Q53" s="101">
        <v>7.9022988505747099E-2</v>
      </c>
      <c r="U53" s="101">
        <v>0.24956760379496937</v>
      </c>
    </row>
    <row r="54" spans="1:21" ht="12.6" x14ac:dyDescent="0.25">
      <c r="A54" s="99">
        <v>2</v>
      </c>
      <c r="B54" s="99">
        <v>16</v>
      </c>
      <c r="C54" s="105">
        <v>44.714039408867002</v>
      </c>
      <c r="D54" s="105">
        <v>25.992848932676516</v>
      </c>
      <c r="E54" s="105">
        <v>35.353444170700001</v>
      </c>
      <c r="F54" s="161">
        <v>29.646555829228241</v>
      </c>
      <c r="G54" s="105">
        <v>0</v>
      </c>
      <c r="H54" s="105">
        <v>0.12532372912439638</v>
      </c>
      <c r="I54" s="101" t="s">
        <v>132</v>
      </c>
      <c r="J54" s="101">
        <v>2021</v>
      </c>
      <c r="K54" s="106">
        <v>216</v>
      </c>
      <c r="M54" s="101">
        <v>55.331486042692944</v>
      </c>
      <c r="N54" s="101">
        <v>32.796444991789819</v>
      </c>
      <c r="O54" s="101">
        <v>44.063965517241378</v>
      </c>
      <c r="P54" s="164">
        <v>20.936034482758618</v>
      </c>
      <c r="Q54" s="101">
        <v>0</v>
      </c>
      <c r="U54" s="101">
        <v>0.15571527346288319</v>
      </c>
    </row>
    <row r="55" spans="1:21" ht="12.6" x14ac:dyDescent="0.25">
      <c r="A55" s="99">
        <v>2</v>
      </c>
      <c r="B55" s="99">
        <v>17</v>
      </c>
      <c r="C55" s="105">
        <v>45.814039408866996</v>
      </c>
      <c r="D55" s="105">
        <v>26.392848932676518</v>
      </c>
      <c r="E55" s="105">
        <v>36.103444170700001</v>
      </c>
      <c r="F55" s="161">
        <v>28.896555829228241</v>
      </c>
      <c r="G55" s="105">
        <v>0</v>
      </c>
      <c r="H55" s="105">
        <v>0.10585315256769187</v>
      </c>
      <c r="I55" s="101" t="s">
        <v>133</v>
      </c>
      <c r="J55" s="101">
        <v>2012</v>
      </c>
      <c r="K55" s="106">
        <v>217</v>
      </c>
      <c r="M55" s="101">
        <v>45.432495894909692</v>
      </c>
      <c r="N55" s="101">
        <v>26.684047619047625</v>
      </c>
      <c r="O55" s="101">
        <v>36.058271756978655</v>
      </c>
      <c r="P55" s="164">
        <v>28.941728243021352</v>
      </c>
      <c r="Q55" s="101">
        <v>0</v>
      </c>
      <c r="U55" s="101">
        <v>3.6681008080105416E-2</v>
      </c>
    </row>
    <row r="56" spans="1:21" ht="12.6" x14ac:dyDescent="0.25">
      <c r="A56" s="99">
        <v>2</v>
      </c>
      <c r="B56" s="99">
        <v>18</v>
      </c>
      <c r="C56" s="105">
        <v>49.514039408867006</v>
      </c>
      <c r="D56" s="105">
        <v>27.559515599343186</v>
      </c>
      <c r="E56" s="105">
        <v>38.536777504100002</v>
      </c>
      <c r="F56" s="161">
        <v>26.463222495894907</v>
      </c>
      <c r="G56" s="105">
        <v>0</v>
      </c>
      <c r="H56" s="105">
        <v>8.1974646917255131E-2</v>
      </c>
      <c r="I56" s="101" t="s">
        <v>134</v>
      </c>
      <c r="J56" s="101">
        <v>2015</v>
      </c>
      <c r="K56" s="106">
        <v>218</v>
      </c>
      <c r="M56" s="101">
        <v>48.31144499178982</v>
      </c>
      <c r="N56" s="101">
        <v>28.638604269293921</v>
      </c>
      <c r="O56" s="101">
        <v>38.475024630541881</v>
      </c>
      <c r="P56" s="164">
        <v>26.524975369458119</v>
      </c>
      <c r="Q56" s="101">
        <v>0</v>
      </c>
      <c r="U56" s="101">
        <v>0.1093424862423466</v>
      </c>
    </row>
    <row r="57" spans="1:21" ht="12.6" x14ac:dyDescent="0.25">
      <c r="A57" s="99">
        <v>2</v>
      </c>
      <c r="B57" s="99">
        <v>19</v>
      </c>
      <c r="C57" s="105">
        <v>48.547372742200331</v>
      </c>
      <c r="D57" s="105">
        <v>30.79284893267652</v>
      </c>
      <c r="E57" s="105">
        <v>39.670110837400003</v>
      </c>
      <c r="F57" s="161">
        <v>25.329889162561578</v>
      </c>
      <c r="G57" s="105">
        <v>0</v>
      </c>
      <c r="H57" s="105">
        <v>9.5125068918164316E-2</v>
      </c>
      <c r="I57" s="101" t="s">
        <v>135</v>
      </c>
      <c r="J57" s="101">
        <v>2027</v>
      </c>
      <c r="K57" s="106">
        <v>219</v>
      </c>
      <c r="M57" s="101">
        <v>65.128661740558286</v>
      </c>
      <c r="N57" s="101">
        <v>42.404433497536949</v>
      </c>
      <c r="O57" s="101">
        <v>53.766547619047628</v>
      </c>
      <c r="P57" s="164">
        <v>11.233452380952381</v>
      </c>
      <c r="Q57" s="101">
        <v>0</v>
      </c>
      <c r="U57" s="101">
        <v>0.26951046434007342</v>
      </c>
    </row>
    <row r="58" spans="1:21" ht="12.6" x14ac:dyDescent="0.25">
      <c r="A58" s="99">
        <v>2</v>
      </c>
      <c r="B58" s="99">
        <v>20</v>
      </c>
      <c r="C58" s="105">
        <v>53.014039408866992</v>
      </c>
      <c r="D58" s="105">
        <v>32.85951559934319</v>
      </c>
      <c r="E58" s="105">
        <v>42.9367775041</v>
      </c>
      <c r="F58" s="161">
        <v>22.063222495894909</v>
      </c>
      <c r="G58" s="105">
        <v>0</v>
      </c>
      <c r="H58" s="105">
        <v>0.11058109402198149</v>
      </c>
      <c r="I58" s="101" t="s">
        <v>136</v>
      </c>
      <c r="J58" s="101">
        <v>2026</v>
      </c>
      <c r="K58" s="106">
        <v>220</v>
      </c>
      <c r="M58" s="101">
        <v>63.421239737274234</v>
      </c>
      <c r="N58" s="101">
        <v>39.836165845648594</v>
      </c>
      <c r="O58" s="101">
        <v>51.628702791461428</v>
      </c>
      <c r="P58" s="164">
        <v>13.371297208538586</v>
      </c>
      <c r="Q58" s="101">
        <v>0</v>
      </c>
      <c r="U58" s="101">
        <v>0.28662934674919593</v>
      </c>
    </row>
    <row r="59" spans="1:21" ht="12.6" x14ac:dyDescent="0.25">
      <c r="A59" s="99">
        <v>2</v>
      </c>
      <c r="B59" s="99">
        <v>21</v>
      </c>
      <c r="C59" s="105">
        <v>52.280706075533658</v>
      </c>
      <c r="D59" s="105">
        <v>31.892848932676511</v>
      </c>
      <c r="E59" s="105">
        <v>42.086777504099999</v>
      </c>
      <c r="F59" s="161">
        <v>22.91322249589491</v>
      </c>
      <c r="G59" s="105">
        <v>0</v>
      </c>
      <c r="H59" s="105">
        <v>0.1949734165531179</v>
      </c>
      <c r="I59" s="101" t="s">
        <v>137</v>
      </c>
      <c r="J59" s="101">
        <v>2014</v>
      </c>
      <c r="K59" s="106">
        <v>221</v>
      </c>
      <c r="M59" s="101">
        <v>46.031338259441704</v>
      </c>
      <c r="N59" s="101">
        <v>29.523850574712647</v>
      </c>
      <c r="O59" s="101">
        <v>37.777594417077175</v>
      </c>
      <c r="P59" s="164">
        <v>27.222405582922821</v>
      </c>
      <c r="Q59" s="101">
        <v>0</v>
      </c>
      <c r="U59" s="101">
        <v>0.24802649595567586</v>
      </c>
    </row>
    <row r="60" spans="1:21" x14ac:dyDescent="0.2">
      <c r="A60" s="99">
        <v>2</v>
      </c>
      <c r="B60" s="99">
        <v>22</v>
      </c>
      <c r="C60" s="105">
        <v>50.147372742200325</v>
      </c>
      <c r="D60" s="105">
        <v>31.459515599343188</v>
      </c>
      <c r="E60" s="105">
        <v>40.803444170699997</v>
      </c>
      <c r="F60" s="161">
        <v>24.196555829228245</v>
      </c>
      <c r="G60" s="105">
        <v>0</v>
      </c>
      <c r="H60" s="105">
        <v>7.7454381879968864E-2</v>
      </c>
      <c r="I60" s="101" t="s">
        <v>138</v>
      </c>
      <c r="J60" s="101">
        <v>2017</v>
      </c>
      <c r="K60" s="106">
        <v>222</v>
      </c>
      <c r="M60" s="101">
        <v>51.173924466338256</v>
      </c>
      <c r="N60" s="101">
        <v>29.006477832512314</v>
      </c>
      <c r="O60" s="101">
        <v>40.090201149425297</v>
      </c>
      <c r="P60" s="164">
        <v>24.909798850574706</v>
      </c>
      <c r="Q60" s="101">
        <v>0</v>
      </c>
      <c r="U60" s="101">
        <v>4.7182582195014457E-2</v>
      </c>
    </row>
    <row r="61" spans="1:21" x14ac:dyDescent="0.2">
      <c r="A61" s="99">
        <v>2</v>
      </c>
      <c r="B61" s="99">
        <v>23</v>
      </c>
      <c r="C61" s="105">
        <v>48.814039408866989</v>
      </c>
      <c r="D61" s="105">
        <v>29.759515599343185</v>
      </c>
      <c r="E61" s="105">
        <v>39.286777504100002</v>
      </c>
      <c r="F61" s="161">
        <v>25.713222495894911</v>
      </c>
      <c r="G61" s="105">
        <v>0</v>
      </c>
      <c r="H61" s="105">
        <v>9.7677057851941515E-2</v>
      </c>
      <c r="I61" s="101" t="s">
        <v>139</v>
      </c>
      <c r="J61" s="101">
        <v>2023</v>
      </c>
      <c r="K61" s="106">
        <v>223</v>
      </c>
      <c r="M61" s="101">
        <v>57.553694581280787</v>
      </c>
      <c r="N61" s="101">
        <v>35.574129720853868</v>
      </c>
      <c r="O61" s="101">
        <v>46.563912151067342</v>
      </c>
      <c r="P61" s="164">
        <v>18.436087848932676</v>
      </c>
      <c r="Q61" s="101">
        <v>0</v>
      </c>
      <c r="U61" s="101">
        <v>0.10716721581961902</v>
      </c>
    </row>
    <row r="62" spans="1:21" x14ac:dyDescent="0.2">
      <c r="A62" s="99">
        <v>2</v>
      </c>
      <c r="B62" s="99">
        <v>24</v>
      </c>
      <c r="C62" s="105">
        <v>48.147372742200332</v>
      </c>
      <c r="D62" s="105">
        <v>29.526182266009855</v>
      </c>
      <c r="E62" s="105">
        <v>38.836777504099999</v>
      </c>
      <c r="F62" s="161">
        <v>26.179774220032844</v>
      </c>
      <c r="G62" s="105">
        <v>1.6551724137931007E-2</v>
      </c>
      <c r="H62" s="105">
        <v>0.2148840715483043</v>
      </c>
      <c r="I62" s="101" t="s">
        <v>140</v>
      </c>
      <c r="J62" s="101">
        <v>2024</v>
      </c>
      <c r="K62" s="106">
        <v>224</v>
      </c>
      <c r="M62" s="101">
        <v>59.911354679802962</v>
      </c>
      <c r="N62" s="101">
        <v>36.647192118226606</v>
      </c>
      <c r="O62" s="101">
        <v>48.279273399014784</v>
      </c>
      <c r="P62" s="164">
        <v>16.720726600985223</v>
      </c>
      <c r="Q62" s="101">
        <v>0</v>
      </c>
      <c r="U62" s="101">
        <v>0.26114527995720155</v>
      </c>
    </row>
    <row r="63" spans="1:21" x14ac:dyDescent="0.2">
      <c r="A63" s="99">
        <v>2</v>
      </c>
      <c r="B63" s="99">
        <v>25</v>
      </c>
      <c r="C63" s="105">
        <v>49.747372742200326</v>
      </c>
      <c r="D63" s="105">
        <v>29.392848932676522</v>
      </c>
      <c r="E63" s="105">
        <v>39.570110837400001</v>
      </c>
      <c r="F63" s="161">
        <v>25.429889162561576</v>
      </c>
      <c r="G63" s="105">
        <v>0</v>
      </c>
      <c r="H63" s="105">
        <v>4.089567433488351E-2</v>
      </c>
      <c r="I63" s="101" t="s">
        <v>141</v>
      </c>
      <c r="J63" s="101">
        <v>2019</v>
      </c>
      <c r="K63" s="106">
        <v>225</v>
      </c>
      <c r="M63" s="101">
        <v>52.417463054187202</v>
      </c>
      <c r="N63" s="101">
        <v>31.56785714285714</v>
      </c>
      <c r="O63" s="101">
        <v>41.992660098522165</v>
      </c>
      <c r="P63" s="164">
        <v>23.007339901477835</v>
      </c>
      <c r="Q63" s="101">
        <v>0</v>
      </c>
      <c r="U63" s="101">
        <v>9.596729597750471E-2</v>
      </c>
    </row>
    <row r="64" spans="1:21" x14ac:dyDescent="0.2">
      <c r="A64" s="99">
        <v>2</v>
      </c>
      <c r="B64" s="99">
        <v>26</v>
      </c>
      <c r="C64" s="105">
        <v>50.114039408867001</v>
      </c>
      <c r="D64" s="105">
        <v>29.859515599343187</v>
      </c>
      <c r="E64" s="105">
        <v>39.986777504099997</v>
      </c>
      <c r="F64" s="161">
        <v>25.075693760262727</v>
      </c>
      <c r="G64" s="105">
        <v>6.2471264367816089E-2</v>
      </c>
      <c r="H64" s="105">
        <v>0.14822473585695331</v>
      </c>
      <c r="I64" s="101" t="s">
        <v>142</v>
      </c>
      <c r="J64" s="101">
        <v>2018</v>
      </c>
      <c r="K64" s="106">
        <v>226</v>
      </c>
      <c r="M64" s="101">
        <v>50.696584564860423</v>
      </c>
      <c r="N64" s="101">
        <v>31.349359605911335</v>
      </c>
      <c r="O64" s="101">
        <v>41.022972085385881</v>
      </c>
      <c r="P64" s="164">
        <v>23.977027914614116</v>
      </c>
      <c r="Q64" s="101">
        <v>0</v>
      </c>
      <c r="U64" s="101">
        <v>0.22694074387721516</v>
      </c>
    </row>
    <row r="65" spans="1:21" x14ac:dyDescent="0.2">
      <c r="A65" s="99">
        <v>2</v>
      </c>
      <c r="B65" s="99">
        <v>27</v>
      </c>
      <c r="C65" s="105">
        <v>51.914039408866991</v>
      </c>
      <c r="D65" s="105">
        <v>29.626182266009852</v>
      </c>
      <c r="E65" s="105">
        <v>40.770110837399997</v>
      </c>
      <c r="F65" s="161">
        <v>24.229889162561577</v>
      </c>
      <c r="G65" s="105">
        <v>0</v>
      </c>
      <c r="H65" s="105">
        <v>9.3848236288397793E-2</v>
      </c>
      <c r="I65" s="101" t="s">
        <v>143</v>
      </c>
      <c r="J65" s="101">
        <v>2020</v>
      </c>
      <c r="K65" s="106">
        <v>227</v>
      </c>
      <c r="M65" s="101">
        <v>55.898160919540224</v>
      </c>
      <c r="N65" s="101">
        <v>30.278834154351394</v>
      </c>
      <c r="O65" s="101">
        <v>43.088497536945816</v>
      </c>
      <c r="P65" s="164">
        <v>21.911502463054187</v>
      </c>
      <c r="Q65" s="101">
        <v>0</v>
      </c>
      <c r="U65" s="101">
        <v>3.6630333937888761E-2</v>
      </c>
    </row>
    <row r="66" spans="1:21" x14ac:dyDescent="0.2">
      <c r="A66" s="99">
        <v>2</v>
      </c>
      <c r="B66" s="99">
        <v>28</v>
      </c>
      <c r="C66" s="105">
        <v>52.714039408867002</v>
      </c>
      <c r="D66" s="105">
        <v>29.392848932676522</v>
      </c>
      <c r="E66" s="105">
        <v>41.053444170699997</v>
      </c>
      <c r="F66" s="161">
        <v>23.946555829228245</v>
      </c>
      <c r="G66" s="105">
        <v>0</v>
      </c>
      <c r="H66" s="105">
        <v>0.13227213569609364</v>
      </c>
      <c r="I66" s="101" t="s">
        <v>144</v>
      </c>
      <c r="J66" s="101">
        <v>2025</v>
      </c>
      <c r="K66" s="106">
        <v>228</v>
      </c>
      <c r="M66" s="101">
        <v>62.129433497536958</v>
      </c>
      <c r="N66" s="101">
        <v>37.804105090311992</v>
      </c>
      <c r="O66" s="101">
        <v>49.966769293924472</v>
      </c>
      <c r="P66" s="164">
        <v>15.033230706075534</v>
      </c>
      <c r="Q66" s="101">
        <v>0</v>
      </c>
      <c r="U66" s="101">
        <v>0.2696548622587846</v>
      </c>
    </row>
    <row r="67" spans="1:21" x14ac:dyDescent="0.2">
      <c r="A67" s="99">
        <v>3</v>
      </c>
      <c r="B67" s="99">
        <v>1</v>
      </c>
      <c r="C67" s="105">
        <v>51.774065010505502</v>
      </c>
      <c r="D67" s="105">
        <v>32.678796193301196</v>
      </c>
      <c r="E67" s="105">
        <v>42.226430601899999</v>
      </c>
      <c r="F67" s="161">
        <v>22.773569398096651</v>
      </c>
      <c r="G67" s="105">
        <v>0</v>
      </c>
      <c r="H67" s="105">
        <v>7.8641129529913242E-2</v>
      </c>
      <c r="I67" s="101" t="s">
        <v>145</v>
      </c>
      <c r="J67" s="101">
        <v>3020</v>
      </c>
      <c r="K67" s="106">
        <v>301</v>
      </c>
      <c r="M67" s="101">
        <v>62.199784946236562</v>
      </c>
      <c r="N67" s="101">
        <v>39.097956989247308</v>
      </c>
      <c r="O67" s="101">
        <v>50.648870967741935</v>
      </c>
      <c r="P67" s="164">
        <v>14.351129032258065</v>
      </c>
      <c r="Q67" s="101">
        <v>0</v>
      </c>
      <c r="U67" s="101">
        <v>0.1189872207691107</v>
      </c>
    </row>
    <row r="68" spans="1:21" x14ac:dyDescent="0.2">
      <c r="A68" s="99">
        <v>3</v>
      </c>
      <c r="B68" s="99">
        <v>2</v>
      </c>
      <c r="C68" s="105">
        <v>52.27537634408602</v>
      </c>
      <c r="D68" s="105">
        <v>29.967168458781359</v>
      </c>
      <c r="E68" s="105">
        <v>41.121272401399999</v>
      </c>
      <c r="F68" s="161">
        <v>23.878727598566307</v>
      </c>
      <c r="G68" s="105">
        <v>0</v>
      </c>
      <c r="H68" s="105">
        <v>0.14695742260771891</v>
      </c>
      <c r="I68" s="101" t="s">
        <v>146</v>
      </c>
      <c r="J68" s="101">
        <v>3010</v>
      </c>
      <c r="K68" s="106">
        <v>302</v>
      </c>
      <c r="M68" s="101">
        <v>51.781146953405013</v>
      </c>
      <c r="N68" s="101">
        <v>31.203046594982084</v>
      </c>
      <c r="O68" s="101">
        <v>41.492096774193548</v>
      </c>
      <c r="P68" s="164">
        <v>23.507903225806452</v>
      </c>
      <c r="Q68" s="101">
        <v>0</v>
      </c>
      <c r="U68" s="101">
        <v>0.1681856904796562</v>
      </c>
    </row>
    <row r="69" spans="1:21" x14ac:dyDescent="0.2">
      <c r="A69" s="99">
        <v>3</v>
      </c>
      <c r="B69" s="99">
        <v>3</v>
      </c>
      <c r="C69" s="105">
        <v>50.130931899641574</v>
      </c>
      <c r="D69" s="105">
        <v>28.978279569892472</v>
      </c>
      <c r="E69" s="105">
        <v>39.554605734699997</v>
      </c>
      <c r="F69" s="161">
        <v>25.445394265232981</v>
      </c>
      <c r="G69" s="105">
        <v>0</v>
      </c>
      <c r="H69" s="105">
        <v>8.0964945927356577E-2</v>
      </c>
      <c r="I69" s="101" t="s">
        <v>147</v>
      </c>
      <c r="J69" s="101">
        <v>3013</v>
      </c>
      <c r="K69" s="106">
        <v>303</v>
      </c>
      <c r="M69" s="101">
        <v>54.938172043010745</v>
      </c>
      <c r="N69" s="101">
        <v>33.389462365591399</v>
      </c>
      <c r="O69" s="101">
        <v>44.163817204301075</v>
      </c>
      <c r="P69" s="164">
        <v>20.836182795698921</v>
      </c>
      <c r="Q69" s="101">
        <v>0</v>
      </c>
      <c r="U69" s="101">
        <v>3.4877205131978749E-2</v>
      </c>
    </row>
    <row r="70" spans="1:21" x14ac:dyDescent="0.2">
      <c r="A70" s="99">
        <v>3</v>
      </c>
      <c r="B70" s="99">
        <v>4</v>
      </c>
      <c r="C70" s="105">
        <v>51.997598566308241</v>
      </c>
      <c r="D70" s="105">
        <v>29.567168458781357</v>
      </c>
      <c r="E70" s="105">
        <v>40.782383512499997</v>
      </c>
      <c r="F70" s="161">
        <v>24.217616487455196</v>
      </c>
      <c r="G70" s="105">
        <v>0</v>
      </c>
      <c r="H70" s="105">
        <v>0.28456035410643754</v>
      </c>
      <c r="I70" s="101" t="s">
        <v>148</v>
      </c>
      <c r="J70" s="101">
        <v>3016</v>
      </c>
      <c r="K70" s="106">
        <v>304</v>
      </c>
      <c r="M70" s="101">
        <v>57.522974910394268</v>
      </c>
      <c r="N70" s="101">
        <v>36.312867383512533</v>
      </c>
      <c r="O70" s="101">
        <v>46.917921146953404</v>
      </c>
      <c r="P70" s="164">
        <v>18.082078853046603</v>
      </c>
      <c r="Q70" s="101">
        <v>0</v>
      </c>
      <c r="U70" s="101">
        <v>0.1842568344154091</v>
      </c>
    </row>
    <row r="71" spans="1:21" x14ac:dyDescent="0.2">
      <c r="A71" s="99">
        <v>3</v>
      </c>
      <c r="B71" s="99">
        <v>5</v>
      </c>
      <c r="C71" s="105">
        <v>53.319820788530464</v>
      </c>
      <c r="D71" s="105">
        <v>32.011612903225803</v>
      </c>
      <c r="E71" s="105">
        <v>42.665716845799999</v>
      </c>
      <c r="F71" s="161">
        <v>22.334283154121863</v>
      </c>
      <c r="G71" s="105">
        <v>0</v>
      </c>
      <c r="H71" s="105">
        <v>0.13154515021885152</v>
      </c>
      <c r="I71" s="101" t="s">
        <v>149</v>
      </c>
      <c r="J71" s="101">
        <v>3017</v>
      </c>
      <c r="K71" s="106">
        <v>305</v>
      </c>
      <c r="M71" s="101">
        <v>58.858888888888899</v>
      </c>
      <c r="N71" s="101">
        <v>36.655842293906808</v>
      </c>
      <c r="O71" s="101">
        <v>47.757365591397843</v>
      </c>
      <c r="P71" s="164">
        <v>17.242634408602154</v>
      </c>
      <c r="Q71" s="101">
        <v>0</v>
      </c>
      <c r="U71" s="101">
        <v>0.22651504761130872</v>
      </c>
    </row>
    <row r="72" spans="1:21" x14ac:dyDescent="0.2">
      <c r="A72" s="99">
        <v>3</v>
      </c>
      <c r="B72" s="99">
        <v>6</v>
      </c>
      <c r="C72" s="105">
        <v>55.808709677419351</v>
      </c>
      <c r="D72" s="105">
        <v>32.167168458781354</v>
      </c>
      <c r="E72" s="105">
        <v>43.987939068099998</v>
      </c>
      <c r="F72" s="161">
        <v>21.046093189964161</v>
      </c>
      <c r="G72" s="105">
        <v>3.4032258064516444E-2</v>
      </c>
      <c r="H72" s="105">
        <v>6.2242008573079391E-2</v>
      </c>
      <c r="I72" s="101" t="s">
        <v>150</v>
      </c>
      <c r="J72" s="101">
        <v>3015</v>
      </c>
      <c r="K72" s="106">
        <v>306</v>
      </c>
      <c r="M72" s="101">
        <v>56.953082437275995</v>
      </c>
      <c r="N72" s="101">
        <v>35.081433691756274</v>
      </c>
      <c r="O72" s="101">
        <v>46.017258064516128</v>
      </c>
      <c r="P72" s="164">
        <v>18.982741935483869</v>
      </c>
      <c r="Q72" s="101">
        <v>0</v>
      </c>
      <c r="U72" s="101">
        <v>0.20416055532350175</v>
      </c>
    </row>
    <row r="73" spans="1:21" x14ac:dyDescent="0.2">
      <c r="A73" s="99">
        <v>3</v>
      </c>
      <c r="B73" s="99">
        <v>7</v>
      </c>
      <c r="C73" s="105">
        <v>56.53093189964158</v>
      </c>
      <c r="D73" s="105">
        <v>32.156057347670249</v>
      </c>
      <c r="E73" s="105">
        <v>44.343494623600002</v>
      </c>
      <c r="F73" s="161">
        <v>20.673870967741937</v>
      </c>
      <c r="G73" s="105">
        <v>1.7365591397849774E-2</v>
      </c>
      <c r="H73" s="105">
        <v>0.11429608217070703</v>
      </c>
      <c r="I73" s="101" t="s">
        <v>151</v>
      </c>
      <c r="J73" s="101">
        <v>3004</v>
      </c>
      <c r="K73" s="106">
        <v>307</v>
      </c>
      <c r="M73" s="101">
        <v>45.447921146953405</v>
      </c>
      <c r="N73" s="101">
        <v>25.338100358422935</v>
      </c>
      <c r="O73" s="101">
        <v>35.39301075268817</v>
      </c>
      <c r="P73" s="164">
        <v>29.60698924731183</v>
      </c>
      <c r="Q73" s="101">
        <v>0</v>
      </c>
      <c r="U73" s="101">
        <v>9.4085241230102618E-2</v>
      </c>
    </row>
    <row r="74" spans="1:21" x14ac:dyDescent="0.2">
      <c r="A74" s="99">
        <v>3</v>
      </c>
      <c r="B74" s="99">
        <v>8</v>
      </c>
      <c r="C74" s="105">
        <v>57.453154121863797</v>
      </c>
      <c r="D74" s="105">
        <v>34.956057347670246</v>
      </c>
      <c r="E74" s="105">
        <v>46.204605734700003</v>
      </c>
      <c r="F74" s="161">
        <v>18.795394265232979</v>
      </c>
      <c r="G74" s="105">
        <v>0</v>
      </c>
      <c r="H74" s="105">
        <v>0.14473074803492969</v>
      </c>
      <c r="I74" s="101" t="s">
        <v>152</v>
      </c>
      <c r="J74" s="101">
        <v>3001</v>
      </c>
      <c r="K74" s="106">
        <v>308</v>
      </c>
      <c r="M74" s="101">
        <v>33.000407860585831</v>
      </c>
      <c r="N74" s="101">
        <v>14.197330367074532</v>
      </c>
      <c r="O74" s="101">
        <v>23.598869113830176</v>
      </c>
      <c r="P74" s="164">
        <v>41.401130886169831</v>
      </c>
      <c r="Q74" s="101">
        <v>0</v>
      </c>
      <c r="U74" s="101">
        <v>2.6273443651118982E-2</v>
      </c>
    </row>
    <row r="75" spans="1:21" x14ac:dyDescent="0.2">
      <c r="A75" s="99">
        <v>3</v>
      </c>
      <c r="B75" s="99">
        <v>9</v>
      </c>
      <c r="C75" s="105">
        <v>54.819820788530464</v>
      </c>
      <c r="D75" s="105">
        <v>34.222724014336912</v>
      </c>
      <c r="E75" s="105">
        <v>44.521272401399997</v>
      </c>
      <c r="F75" s="161">
        <v>20.544480286738352</v>
      </c>
      <c r="G75" s="105">
        <v>6.5752688172042897E-2</v>
      </c>
      <c r="H75" s="105">
        <v>0.23187342297714461</v>
      </c>
      <c r="I75" s="101" t="s">
        <v>153</v>
      </c>
      <c r="J75" s="101">
        <v>3005</v>
      </c>
      <c r="K75" s="106">
        <v>309</v>
      </c>
      <c r="M75" s="101">
        <v>45.796989247311828</v>
      </c>
      <c r="N75" s="101">
        <v>27.068172043010751</v>
      </c>
      <c r="O75" s="101">
        <v>36.432580645161288</v>
      </c>
      <c r="P75" s="164">
        <v>28.567419354838709</v>
      </c>
      <c r="Q75" s="101">
        <v>0</v>
      </c>
      <c r="U75" s="101">
        <v>1.2006237971086152E-2</v>
      </c>
    </row>
    <row r="76" spans="1:21" x14ac:dyDescent="0.2">
      <c r="A76" s="99">
        <v>3</v>
      </c>
      <c r="B76" s="99">
        <v>10</v>
      </c>
      <c r="C76" s="105">
        <v>55.530931899641573</v>
      </c>
      <c r="D76" s="105">
        <v>33.978279569892464</v>
      </c>
      <c r="E76" s="105">
        <v>44.7546057347</v>
      </c>
      <c r="F76" s="161">
        <v>20.34351254480287</v>
      </c>
      <c r="G76" s="105">
        <v>9.8118279569892289E-2</v>
      </c>
      <c r="H76" s="105">
        <v>0.10362780729620202</v>
      </c>
      <c r="I76" s="101" t="s">
        <v>154</v>
      </c>
      <c r="J76" s="101">
        <v>3019</v>
      </c>
      <c r="K76" s="106">
        <v>310</v>
      </c>
      <c r="M76" s="101">
        <v>62.541497960697065</v>
      </c>
      <c r="N76" s="101">
        <v>36.58426399703373</v>
      </c>
      <c r="O76" s="101">
        <v>49.562880978865408</v>
      </c>
      <c r="P76" s="164">
        <v>15.437119021134597</v>
      </c>
      <c r="Q76" s="101">
        <v>0</v>
      </c>
      <c r="U76" s="101">
        <v>7.2706540788727139E-2</v>
      </c>
    </row>
    <row r="77" spans="1:21" x14ac:dyDescent="0.2">
      <c r="A77" s="99">
        <v>3</v>
      </c>
      <c r="B77" s="99">
        <v>11</v>
      </c>
      <c r="C77" s="105">
        <v>57.264265232974907</v>
      </c>
      <c r="D77" s="105">
        <v>33.656057347670249</v>
      </c>
      <c r="E77" s="105">
        <v>45.4601612903</v>
      </c>
      <c r="F77" s="161">
        <v>19.587956989247314</v>
      </c>
      <c r="G77" s="105">
        <v>4.8118279569892293E-2</v>
      </c>
      <c r="H77" s="105">
        <v>9.6214351436223561E-2</v>
      </c>
      <c r="I77" s="101" t="s">
        <v>155</v>
      </c>
      <c r="J77" s="101">
        <v>3008</v>
      </c>
      <c r="K77" s="106">
        <v>311</v>
      </c>
      <c r="M77" s="101">
        <v>50.913870967741921</v>
      </c>
      <c r="N77" s="101">
        <v>28.573978494623653</v>
      </c>
      <c r="O77" s="101">
        <v>39.743924731182794</v>
      </c>
      <c r="P77" s="164">
        <v>25.256075268817206</v>
      </c>
      <c r="Q77" s="101">
        <v>0</v>
      </c>
      <c r="U77" s="101">
        <v>0.14188971372780695</v>
      </c>
    </row>
    <row r="78" spans="1:21" x14ac:dyDescent="0.2">
      <c r="A78" s="99">
        <v>3</v>
      </c>
      <c r="B78" s="99">
        <v>12</v>
      </c>
      <c r="C78" s="105">
        <v>58.230931899641568</v>
      </c>
      <c r="D78" s="105">
        <v>35.711612903225799</v>
      </c>
      <c r="E78" s="105">
        <v>46.9712724014</v>
      </c>
      <c r="F78" s="161">
        <v>18.209802867383516</v>
      </c>
      <c r="G78" s="105">
        <v>0.18107526881720398</v>
      </c>
      <c r="H78" s="105">
        <v>0.11522580763751597</v>
      </c>
      <c r="I78" s="101" t="s">
        <v>156</v>
      </c>
      <c r="J78" s="101">
        <v>3002</v>
      </c>
      <c r="K78" s="106">
        <v>312</v>
      </c>
      <c r="M78" s="101">
        <v>38.969032258064516</v>
      </c>
      <c r="N78" s="101">
        <v>23.43068100358423</v>
      </c>
      <c r="O78" s="101">
        <v>31.199856630824375</v>
      </c>
      <c r="P78" s="164">
        <v>33.800143369175629</v>
      </c>
      <c r="Q78" s="101">
        <v>0</v>
      </c>
      <c r="U78" s="101">
        <v>0.10853183669863459</v>
      </c>
    </row>
    <row r="79" spans="1:21" x14ac:dyDescent="0.2">
      <c r="A79" s="99">
        <v>3</v>
      </c>
      <c r="B79" s="99">
        <v>13</v>
      </c>
      <c r="C79" s="105">
        <v>58.642043010752687</v>
      </c>
      <c r="D79" s="105">
        <v>36.8116129032258</v>
      </c>
      <c r="E79" s="105">
        <v>47.726827956900003</v>
      </c>
      <c r="F79" s="161">
        <v>17.454623655913981</v>
      </c>
      <c r="G79" s="105">
        <v>0.18145161290322562</v>
      </c>
      <c r="H79" s="105">
        <v>0.15266436685320667</v>
      </c>
      <c r="I79" s="101" t="s">
        <v>157</v>
      </c>
      <c r="J79" s="101">
        <v>3006</v>
      </c>
      <c r="K79" s="106">
        <v>313</v>
      </c>
      <c r="M79" s="101">
        <v>48.095698924731181</v>
      </c>
      <c r="N79" s="101">
        <v>27.163405017921143</v>
      </c>
      <c r="O79" s="101">
        <v>37.629551971326158</v>
      </c>
      <c r="P79" s="164">
        <v>27.370448028673838</v>
      </c>
      <c r="Q79" s="101">
        <v>0</v>
      </c>
      <c r="U79" s="101">
        <v>6.5736825604837124E-2</v>
      </c>
    </row>
    <row r="80" spans="1:21" x14ac:dyDescent="0.2">
      <c r="A80" s="99">
        <v>3</v>
      </c>
      <c r="B80" s="99">
        <v>14</v>
      </c>
      <c r="C80" s="105">
        <v>58.286487455197133</v>
      </c>
      <c r="D80" s="105">
        <v>37.422724014336914</v>
      </c>
      <c r="E80" s="105">
        <v>47.854605734700002</v>
      </c>
      <c r="F80" s="161">
        <v>17.176845878136202</v>
      </c>
      <c r="G80" s="105">
        <v>3.1451612903225623E-2</v>
      </c>
      <c r="H80" s="105">
        <v>0.10399708003606103</v>
      </c>
      <c r="I80" s="101" t="s">
        <v>158</v>
      </c>
      <c r="J80" s="101">
        <v>3003</v>
      </c>
      <c r="K80" s="106">
        <v>314</v>
      </c>
      <c r="M80" s="101">
        <v>43.239139784946239</v>
      </c>
      <c r="N80" s="101">
        <v>24.967741935483865</v>
      </c>
      <c r="O80" s="101">
        <v>34.103440860215052</v>
      </c>
      <c r="P80" s="164">
        <v>30.896559139784948</v>
      </c>
      <c r="Q80" s="101">
        <v>0</v>
      </c>
      <c r="U80" s="101">
        <v>1.2558804582895161E-2</v>
      </c>
    </row>
    <row r="81" spans="1:21" x14ac:dyDescent="0.2">
      <c r="A81" s="99">
        <v>3</v>
      </c>
      <c r="B81" s="99">
        <v>15</v>
      </c>
      <c r="C81" s="105">
        <v>60.197598566308244</v>
      </c>
      <c r="D81" s="105">
        <v>36.18939068100358</v>
      </c>
      <c r="E81" s="105">
        <v>48.193494623600003</v>
      </c>
      <c r="F81" s="161">
        <v>16.88983870967742</v>
      </c>
      <c r="G81" s="105">
        <v>8.3333333333333329E-2</v>
      </c>
      <c r="H81" s="105">
        <v>9.5219494757300432E-2</v>
      </c>
      <c r="I81" s="101" t="s">
        <v>159</v>
      </c>
      <c r="J81" s="101">
        <v>3024</v>
      </c>
      <c r="K81" s="106">
        <v>315</v>
      </c>
      <c r="M81" s="101">
        <v>68.564042763564458</v>
      </c>
      <c r="N81" s="101">
        <v>41.204902978618215</v>
      </c>
      <c r="O81" s="101">
        <v>54.88447287109134</v>
      </c>
      <c r="P81" s="164">
        <v>10.115527128908662</v>
      </c>
      <c r="Q81" s="101">
        <v>0</v>
      </c>
      <c r="U81" s="101">
        <v>0.11770530989243015</v>
      </c>
    </row>
    <row r="82" spans="1:21" x14ac:dyDescent="0.2">
      <c r="A82" s="99">
        <v>3</v>
      </c>
      <c r="B82" s="99">
        <v>16</v>
      </c>
      <c r="C82" s="105">
        <v>59.208709677419357</v>
      </c>
      <c r="D82" s="105">
        <v>37.18939068100358</v>
      </c>
      <c r="E82" s="105">
        <v>48.1990501792</v>
      </c>
      <c r="F82" s="161">
        <v>16.867616487455198</v>
      </c>
      <c r="G82" s="105">
        <v>6.6666666666666666E-2</v>
      </c>
      <c r="H82" s="105">
        <v>0.12275420397013179</v>
      </c>
      <c r="I82" s="101" t="s">
        <v>160</v>
      </c>
      <c r="J82" s="101">
        <v>3025</v>
      </c>
      <c r="K82" s="106">
        <v>316</v>
      </c>
      <c r="M82" s="101">
        <v>67.234408602150538</v>
      </c>
      <c r="N82" s="101">
        <v>44.343548387096774</v>
      </c>
      <c r="O82" s="101">
        <v>55.788978494623656</v>
      </c>
      <c r="P82" s="164">
        <v>9.2110215053763422</v>
      </c>
      <c r="Q82" s="101">
        <v>0</v>
      </c>
      <c r="U82" s="101">
        <v>0.30664009028503625</v>
      </c>
    </row>
    <row r="83" spans="1:21" x14ac:dyDescent="0.2">
      <c r="A83" s="99">
        <v>3</v>
      </c>
      <c r="B83" s="99">
        <v>17</v>
      </c>
      <c r="C83" s="105">
        <v>58.264265232974914</v>
      </c>
      <c r="D83" s="105">
        <v>37.13383512544803</v>
      </c>
      <c r="E83" s="105">
        <v>47.6990501792</v>
      </c>
      <c r="F83" s="161">
        <v>17.300949820788528</v>
      </c>
      <c r="G83" s="105">
        <v>0</v>
      </c>
      <c r="H83" s="105">
        <v>0.14835592730543651</v>
      </c>
      <c r="I83" s="101" t="s">
        <v>161</v>
      </c>
      <c r="J83" s="101">
        <v>3030</v>
      </c>
      <c r="K83" s="106">
        <v>317</v>
      </c>
      <c r="M83" s="101">
        <v>75.424623655913976</v>
      </c>
      <c r="N83" s="101">
        <v>55.275913978494621</v>
      </c>
      <c r="O83" s="101">
        <v>65.350268817204295</v>
      </c>
      <c r="P83" s="164">
        <v>0.24408602150537581</v>
      </c>
      <c r="Q83" s="101">
        <v>0.59435483870967787</v>
      </c>
      <c r="U83" s="101">
        <v>0.20986555067458865</v>
      </c>
    </row>
    <row r="84" spans="1:21" x14ac:dyDescent="0.2">
      <c r="A84" s="99">
        <v>3</v>
      </c>
      <c r="B84" s="99">
        <v>18</v>
      </c>
      <c r="C84" s="105">
        <v>60.786487455197133</v>
      </c>
      <c r="D84" s="105">
        <v>38.18939068100358</v>
      </c>
      <c r="E84" s="105">
        <v>49.487939068099998</v>
      </c>
      <c r="F84" s="161">
        <v>15.545394265232977</v>
      </c>
      <c r="G84" s="105">
        <v>3.3333333333333333E-2</v>
      </c>
      <c r="H84" s="105">
        <v>7.1161065099948656E-2</v>
      </c>
      <c r="I84" s="101" t="s">
        <v>162</v>
      </c>
      <c r="J84" s="101">
        <v>3014</v>
      </c>
      <c r="K84" s="106">
        <v>318</v>
      </c>
      <c r="M84" s="101">
        <v>54.811667284637252</v>
      </c>
      <c r="N84" s="101">
        <v>35.161154369052028</v>
      </c>
      <c r="O84" s="101">
        <v>44.98641082684464</v>
      </c>
      <c r="P84" s="164">
        <v>20.01358917315536</v>
      </c>
      <c r="Q84" s="101">
        <v>0</v>
      </c>
      <c r="U84" s="101">
        <v>8.0854583691070986E-2</v>
      </c>
    </row>
    <row r="85" spans="1:21" x14ac:dyDescent="0.2">
      <c r="A85" s="99">
        <v>3</v>
      </c>
      <c r="B85" s="99">
        <v>19</v>
      </c>
      <c r="C85" s="105">
        <v>60.01982078853046</v>
      </c>
      <c r="D85" s="105">
        <v>39.467168458781359</v>
      </c>
      <c r="E85" s="105">
        <v>49.7434946236</v>
      </c>
      <c r="F85" s="161">
        <v>15.395913978494626</v>
      </c>
      <c r="G85" s="105">
        <v>0.1394086021505378</v>
      </c>
      <c r="H85" s="105">
        <v>0.57835894710142732</v>
      </c>
      <c r="I85" s="101" t="s">
        <v>163</v>
      </c>
      <c r="J85" s="101">
        <v>3021</v>
      </c>
      <c r="K85" s="106">
        <v>319</v>
      </c>
      <c r="M85" s="101">
        <v>64.254982078853047</v>
      </c>
      <c r="N85" s="101">
        <v>39.33501792114695</v>
      </c>
      <c r="O85" s="101">
        <v>51.794999999999995</v>
      </c>
      <c r="P85" s="164">
        <v>13.205000000000007</v>
      </c>
      <c r="Q85" s="101">
        <v>0</v>
      </c>
      <c r="U85" s="101">
        <v>0.18781929369316763</v>
      </c>
    </row>
    <row r="86" spans="1:21" x14ac:dyDescent="0.2">
      <c r="A86" s="99">
        <v>3</v>
      </c>
      <c r="B86" s="99">
        <v>20</v>
      </c>
      <c r="C86" s="105">
        <v>58.375376344086021</v>
      </c>
      <c r="D86" s="105">
        <v>38.456057347670246</v>
      </c>
      <c r="E86" s="105">
        <v>48.415716845799999</v>
      </c>
      <c r="F86" s="161">
        <v>16.834283154121866</v>
      </c>
      <c r="G86" s="105">
        <v>0.25</v>
      </c>
      <c r="H86" s="105">
        <v>0.20461694156337726</v>
      </c>
      <c r="I86" s="101" t="s">
        <v>164</v>
      </c>
      <c r="J86" s="101">
        <v>3007</v>
      </c>
      <c r="K86" s="106">
        <v>320</v>
      </c>
      <c r="M86" s="101">
        <v>50.111720430107525</v>
      </c>
      <c r="N86" s="101">
        <v>27.236559139784941</v>
      </c>
      <c r="O86" s="101">
        <v>38.674139784946234</v>
      </c>
      <c r="P86" s="164">
        <v>26.325860215053766</v>
      </c>
      <c r="Q86" s="101">
        <v>0</v>
      </c>
      <c r="U86" s="101">
        <v>4.5278201103259974E-2</v>
      </c>
    </row>
    <row r="87" spans="1:21" x14ac:dyDescent="0.2">
      <c r="A87" s="99">
        <v>3</v>
      </c>
      <c r="B87" s="99">
        <v>21</v>
      </c>
      <c r="C87" s="105">
        <v>60.164265232974913</v>
      </c>
      <c r="D87" s="105">
        <v>38.13383512544803</v>
      </c>
      <c r="E87" s="105">
        <v>49.149050179200003</v>
      </c>
      <c r="F87" s="161">
        <v>16.263637992831541</v>
      </c>
      <c r="G87" s="105">
        <v>0.41268817204301056</v>
      </c>
      <c r="H87" s="105">
        <v>0.10005404757832453</v>
      </c>
      <c r="I87" s="101" t="s">
        <v>165</v>
      </c>
      <c r="J87" s="101">
        <v>3009</v>
      </c>
      <c r="K87" s="106">
        <v>321</v>
      </c>
      <c r="M87" s="101">
        <v>53.064695340501785</v>
      </c>
      <c r="N87" s="101">
        <v>28.323655913978492</v>
      </c>
      <c r="O87" s="101">
        <v>40.694175627240149</v>
      </c>
      <c r="P87" s="164">
        <v>24.305824372759854</v>
      </c>
      <c r="Q87" s="101">
        <v>0</v>
      </c>
      <c r="U87" s="101">
        <v>6.6169397644240832E-2</v>
      </c>
    </row>
    <row r="88" spans="1:21" x14ac:dyDescent="0.2">
      <c r="A88" s="99">
        <v>3</v>
      </c>
      <c r="B88" s="99">
        <v>22</v>
      </c>
      <c r="C88" s="105">
        <v>60.864265232974915</v>
      </c>
      <c r="D88" s="105">
        <v>39.011612903225796</v>
      </c>
      <c r="E88" s="105">
        <v>49.9379390681</v>
      </c>
      <c r="F88" s="161">
        <v>15.394856630824375</v>
      </c>
      <c r="G88" s="105">
        <v>0.33279569892473121</v>
      </c>
      <c r="H88" s="105">
        <v>9.8640190164015748E-2</v>
      </c>
      <c r="I88" s="101" t="s">
        <v>166</v>
      </c>
      <c r="J88" s="101">
        <v>3011</v>
      </c>
      <c r="K88" s="106">
        <v>322</v>
      </c>
      <c r="M88" s="101">
        <v>53.248714621184021</v>
      </c>
      <c r="N88" s="101">
        <v>31.637339018662708</v>
      </c>
      <c r="O88" s="101">
        <v>42.443026819923368</v>
      </c>
      <c r="P88" s="164">
        <v>22.556973180076632</v>
      </c>
      <c r="Q88" s="101">
        <v>0</v>
      </c>
      <c r="U88" s="101">
        <v>0.16339910723787421</v>
      </c>
    </row>
    <row r="89" spans="1:21" x14ac:dyDescent="0.2">
      <c r="A89" s="99">
        <v>3</v>
      </c>
      <c r="B89" s="99">
        <v>23</v>
      </c>
      <c r="C89" s="105">
        <v>62.397598566308247</v>
      </c>
      <c r="D89" s="105">
        <v>38.411612903225794</v>
      </c>
      <c r="E89" s="105">
        <v>50.404605734699999</v>
      </c>
      <c r="F89" s="161">
        <v>14.61152329749104</v>
      </c>
      <c r="G89" s="105">
        <v>1.6129032258064533E-2</v>
      </c>
      <c r="H89" s="105">
        <v>3.405421201434012E-2</v>
      </c>
      <c r="I89" s="101" t="s">
        <v>167</v>
      </c>
      <c r="J89" s="101">
        <v>3022</v>
      </c>
      <c r="K89" s="106">
        <v>323</v>
      </c>
      <c r="M89" s="101">
        <v>64.947956989247317</v>
      </c>
      <c r="N89" s="101">
        <v>40.829247311827963</v>
      </c>
      <c r="O89" s="101">
        <v>52.888602150537629</v>
      </c>
      <c r="P89" s="164">
        <v>12.111397849462369</v>
      </c>
      <c r="Q89" s="101">
        <v>0</v>
      </c>
      <c r="U89" s="101">
        <v>0.14455298914233086</v>
      </c>
    </row>
    <row r="90" spans="1:21" x14ac:dyDescent="0.2">
      <c r="A90" s="99">
        <v>3</v>
      </c>
      <c r="B90" s="99">
        <v>24</v>
      </c>
      <c r="C90" s="105">
        <v>59.764265232974914</v>
      </c>
      <c r="D90" s="105">
        <v>38.556057347670247</v>
      </c>
      <c r="E90" s="105">
        <v>49.160161290300003</v>
      </c>
      <c r="F90" s="161">
        <v>15.873870967741937</v>
      </c>
      <c r="G90" s="105">
        <v>3.4032258064516444E-2</v>
      </c>
      <c r="H90" s="105">
        <v>0.11668361370124028</v>
      </c>
      <c r="I90" s="101" t="s">
        <v>168</v>
      </c>
      <c r="J90" s="101">
        <v>3031</v>
      </c>
      <c r="K90" s="106">
        <v>324</v>
      </c>
      <c r="M90" s="101">
        <v>77.904408602150554</v>
      </c>
      <c r="N90" s="101">
        <v>59.987849462365602</v>
      </c>
      <c r="O90" s="101">
        <v>68.946129032258071</v>
      </c>
      <c r="P90" s="164">
        <v>0</v>
      </c>
      <c r="Q90" s="101">
        <v>3.9461290322580638</v>
      </c>
      <c r="U90" s="101">
        <v>8.0696706988305042E-2</v>
      </c>
    </row>
    <row r="91" spans="1:21" x14ac:dyDescent="0.2">
      <c r="A91" s="99">
        <v>3</v>
      </c>
      <c r="B91" s="99">
        <v>25</v>
      </c>
      <c r="C91" s="105">
        <v>61.1531541218638</v>
      </c>
      <c r="D91" s="105">
        <v>39.62272401433691</v>
      </c>
      <c r="E91" s="105">
        <v>50.387939068100003</v>
      </c>
      <c r="F91" s="161">
        <v>14.677275985663085</v>
      </c>
      <c r="G91" s="105">
        <v>6.5215053763440764E-2</v>
      </c>
      <c r="H91" s="105">
        <v>0.22271827499076294</v>
      </c>
      <c r="I91" s="101" t="s">
        <v>169</v>
      </c>
      <c r="J91" s="101">
        <v>3012</v>
      </c>
      <c r="K91" s="106">
        <v>325</v>
      </c>
      <c r="M91" s="101">
        <v>54.207849462365594</v>
      </c>
      <c r="N91" s="101">
        <v>32.350537634408603</v>
      </c>
      <c r="O91" s="101">
        <v>43.279193548387099</v>
      </c>
      <c r="P91" s="164">
        <v>21.720806451612898</v>
      </c>
      <c r="Q91" s="101">
        <v>0</v>
      </c>
      <c r="U91" s="101">
        <v>6.8925062539616971E-2</v>
      </c>
    </row>
    <row r="92" spans="1:21" x14ac:dyDescent="0.2">
      <c r="A92" s="99">
        <v>3</v>
      </c>
      <c r="B92" s="99">
        <v>26</v>
      </c>
      <c r="C92" s="105">
        <v>60.264265232974914</v>
      </c>
      <c r="D92" s="105">
        <v>39.033835125448029</v>
      </c>
      <c r="E92" s="105">
        <v>49.649050179200003</v>
      </c>
      <c r="F92" s="161">
        <v>15.81310035842294</v>
      </c>
      <c r="G92" s="105">
        <v>0.46215053763440844</v>
      </c>
      <c r="H92" s="105">
        <v>0.11636085735804667</v>
      </c>
      <c r="I92" s="101" t="s">
        <v>170</v>
      </c>
      <c r="J92" s="101">
        <v>3018</v>
      </c>
      <c r="K92" s="106">
        <v>326</v>
      </c>
      <c r="M92" s="101">
        <v>60.522293906810027</v>
      </c>
      <c r="N92" s="101">
        <v>36.735304659498205</v>
      </c>
      <c r="O92" s="101">
        <v>48.628799283154116</v>
      </c>
      <c r="P92" s="164">
        <v>16.37120071684588</v>
      </c>
      <c r="Q92" s="101">
        <v>0</v>
      </c>
      <c r="U92" s="101">
        <v>0.27380738432179008</v>
      </c>
    </row>
    <row r="93" spans="1:21" x14ac:dyDescent="0.2">
      <c r="A93" s="99">
        <v>3</v>
      </c>
      <c r="B93" s="99">
        <v>27</v>
      </c>
      <c r="C93" s="105">
        <v>62.308709677419351</v>
      </c>
      <c r="D93" s="105">
        <v>38.756057347670243</v>
      </c>
      <c r="E93" s="105">
        <v>50.532383512499997</v>
      </c>
      <c r="F93" s="161">
        <v>14.812831541218639</v>
      </c>
      <c r="G93" s="105">
        <v>0.34521505376344097</v>
      </c>
      <c r="H93" s="105">
        <v>0.11355074974604752</v>
      </c>
      <c r="I93" s="101" t="s">
        <v>171</v>
      </c>
      <c r="J93" s="101">
        <v>3029</v>
      </c>
      <c r="K93" s="106">
        <v>327</v>
      </c>
      <c r="M93" s="101">
        <v>72.975806451612911</v>
      </c>
      <c r="N93" s="101">
        <v>52.089139784946234</v>
      </c>
      <c r="O93" s="101">
        <v>62.532473118279569</v>
      </c>
      <c r="P93" s="164">
        <v>2.4675268817204299</v>
      </c>
      <c r="Q93" s="101">
        <v>0</v>
      </c>
      <c r="U93" s="101">
        <v>0.17878360420893352</v>
      </c>
    </row>
    <row r="94" spans="1:21" x14ac:dyDescent="0.2">
      <c r="A94" s="99">
        <v>3</v>
      </c>
      <c r="B94" s="99">
        <v>28</v>
      </c>
      <c r="C94" s="105">
        <v>63.808709677419344</v>
      </c>
      <c r="D94" s="105">
        <v>41.056057347670247</v>
      </c>
      <c r="E94" s="105">
        <v>52.432383512500003</v>
      </c>
      <c r="F94" s="161">
        <v>13.01283154121864</v>
      </c>
      <c r="G94" s="105">
        <v>0.44521505376344095</v>
      </c>
      <c r="H94" s="105">
        <v>0.13054322800827942</v>
      </c>
      <c r="I94" s="101" t="s">
        <v>172</v>
      </c>
      <c r="J94" s="101">
        <v>3026</v>
      </c>
      <c r="K94" s="106">
        <v>328</v>
      </c>
      <c r="M94" s="101">
        <v>70.171971326164865</v>
      </c>
      <c r="N94" s="101">
        <v>44.288422939068099</v>
      </c>
      <c r="O94" s="101">
        <v>57.230197132616482</v>
      </c>
      <c r="P94" s="164">
        <v>7.7698028673835138</v>
      </c>
      <c r="Q94" s="101">
        <v>0</v>
      </c>
      <c r="U94" s="101">
        <v>0.62187295579167845</v>
      </c>
    </row>
    <row r="95" spans="1:21" x14ac:dyDescent="0.2">
      <c r="A95" s="99">
        <v>3</v>
      </c>
      <c r="B95" s="99">
        <v>29</v>
      </c>
      <c r="C95" s="105">
        <v>62.34204301075269</v>
      </c>
      <c r="D95" s="105">
        <v>40.13383512544803</v>
      </c>
      <c r="E95" s="105">
        <v>51.237939068099998</v>
      </c>
      <c r="F95" s="161">
        <v>14.177652329749105</v>
      </c>
      <c r="G95" s="105">
        <v>0.41559139784946242</v>
      </c>
      <c r="H95" s="105">
        <v>0.12032505579300459</v>
      </c>
      <c r="I95" s="101" t="s">
        <v>173</v>
      </c>
      <c r="J95" s="101">
        <v>3027</v>
      </c>
      <c r="K95" s="106">
        <v>329</v>
      </c>
      <c r="M95" s="101">
        <v>70.897311827956983</v>
      </c>
      <c r="N95" s="101">
        <v>46.258279569892466</v>
      </c>
      <c r="O95" s="101">
        <v>58.577795698924731</v>
      </c>
      <c r="P95" s="164">
        <v>6.4222043010752667</v>
      </c>
      <c r="Q95" s="101">
        <v>0</v>
      </c>
      <c r="U95" s="101">
        <v>0.10121895988578961</v>
      </c>
    </row>
    <row r="96" spans="1:21" x14ac:dyDescent="0.2">
      <c r="A96" s="99">
        <v>3</v>
      </c>
      <c r="B96" s="99">
        <v>30</v>
      </c>
      <c r="C96" s="105">
        <v>61.164265232974913</v>
      </c>
      <c r="D96" s="105">
        <v>39.700501792114693</v>
      </c>
      <c r="E96" s="105">
        <v>50.432383512500003</v>
      </c>
      <c r="F96" s="161">
        <v>15.149874551971328</v>
      </c>
      <c r="G96" s="105">
        <v>0.58225806451612905</v>
      </c>
      <c r="H96" s="105">
        <v>0.20353345316314694</v>
      </c>
      <c r="I96" s="101" t="s">
        <v>174</v>
      </c>
      <c r="J96" s="101">
        <v>3028</v>
      </c>
      <c r="K96" s="106">
        <v>330</v>
      </c>
      <c r="M96" s="101">
        <v>72.031254480286734</v>
      </c>
      <c r="N96" s="101">
        <v>48.531290322580638</v>
      </c>
      <c r="O96" s="101">
        <v>60.281272401433696</v>
      </c>
      <c r="P96" s="164">
        <v>4.7187275985663089</v>
      </c>
      <c r="Q96" s="101">
        <v>0</v>
      </c>
      <c r="U96" s="101">
        <v>0.14050750192221204</v>
      </c>
    </row>
    <row r="97" spans="1:21" x14ac:dyDescent="0.2">
      <c r="A97" s="99">
        <v>3</v>
      </c>
      <c r="B97" s="99">
        <v>31</v>
      </c>
      <c r="C97" s="105">
        <v>63.297598566308245</v>
      </c>
      <c r="D97" s="105">
        <v>41.144946236559136</v>
      </c>
      <c r="E97" s="105">
        <v>52.2212724014</v>
      </c>
      <c r="F97" s="161">
        <v>12.977813620071688</v>
      </c>
      <c r="G97" s="105">
        <v>0.19908602150537622</v>
      </c>
      <c r="H97" s="105">
        <v>0.12900546650663855</v>
      </c>
      <c r="I97" s="101" t="s">
        <v>175</v>
      </c>
      <c r="J97" s="101">
        <v>3023</v>
      </c>
      <c r="K97" s="106">
        <v>331</v>
      </c>
      <c r="M97" s="101">
        <v>65.814150290446179</v>
      </c>
      <c r="N97" s="101">
        <v>41.819181806945984</v>
      </c>
      <c r="O97" s="101">
        <v>53.816666048696078</v>
      </c>
      <c r="P97" s="164">
        <v>11.183333951303922</v>
      </c>
      <c r="Q97" s="101">
        <v>0</v>
      </c>
      <c r="U97" s="101">
        <v>0.19460850921831788</v>
      </c>
    </row>
    <row r="98" spans="1:21" x14ac:dyDescent="0.2">
      <c r="A98" s="99">
        <v>4</v>
      </c>
      <c r="B98" s="99">
        <v>1</v>
      </c>
      <c r="C98" s="105">
        <v>65.197467144563916</v>
      </c>
      <c r="D98" s="105">
        <v>40.797861409796887</v>
      </c>
      <c r="E98" s="105">
        <v>52.9976642771</v>
      </c>
      <c r="F98" s="161">
        <v>12.136780167264039</v>
      </c>
      <c r="G98" s="105">
        <v>0.13444444444444439</v>
      </c>
      <c r="H98" s="105">
        <v>0.11449255217996882</v>
      </c>
      <c r="I98" s="101" t="s">
        <v>176</v>
      </c>
      <c r="J98" s="101">
        <v>4008</v>
      </c>
      <c r="K98" s="106">
        <v>401</v>
      </c>
      <c r="M98" s="101">
        <v>63.774814814814818</v>
      </c>
      <c r="N98" s="101">
        <v>38.690370370370367</v>
      </c>
      <c r="O98" s="101">
        <v>51.232592592592589</v>
      </c>
      <c r="P98" s="164">
        <v>13.76740740740741</v>
      </c>
      <c r="Q98" s="101">
        <v>0</v>
      </c>
      <c r="U98" s="101">
        <v>3.4314194634594966E-2</v>
      </c>
    </row>
    <row r="99" spans="1:21" x14ac:dyDescent="0.2">
      <c r="A99" s="99">
        <v>4</v>
      </c>
      <c r="B99" s="99">
        <v>2</v>
      </c>
      <c r="C99" s="105">
        <v>66.179259259259254</v>
      </c>
      <c r="D99" s="105">
        <v>43.334814814814813</v>
      </c>
      <c r="E99" s="105">
        <v>54.757037037000003</v>
      </c>
      <c r="F99" s="161">
        <v>10.70962962962963</v>
      </c>
      <c r="G99" s="105">
        <v>0.46666666666666667</v>
      </c>
      <c r="H99" s="105">
        <v>6.0568656182985146E-2</v>
      </c>
      <c r="I99" s="101" t="s">
        <v>177</v>
      </c>
      <c r="J99" s="101">
        <v>4005</v>
      </c>
      <c r="K99" s="106">
        <v>402</v>
      </c>
      <c r="M99" s="101">
        <v>59.794778972520909</v>
      </c>
      <c r="N99" s="101">
        <v>36.18596176821984</v>
      </c>
      <c r="O99" s="101">
        <v>47.990370370370364</v>
      </c>
      <c r="P99" s="164">
        <v>17.009629629629629</v>
      </c>
      <c r="Q99" s="101">
        <v>0</v>
      </c>
      <c r="U99" s="101">
        <v>8.2354893801585616E-2</v>
      </c>
    </row>
    <row r="100" spans="1:21" x14ac:dyDescent="0.2">
      <c r="A100" s="99">
        <v>4</v>
      </c>
      <c r="B100" s="99">
        <v>3</v>
      </c>
      <c r="C100" s="105">
        <v>66.012592592592597</v>
      </c>
      <c r="D100" s="105">
        <v>43.045925925925921</v>
      </c>
      <c r="E100" s="105">
        <v>54.529259259200003</v>
      </c>
      <c r="F100" s="161">
        <v>11.048518518518517</v>
      </c>
      <c r="G100" s="105">
        <v>0.57777777777777806</v>
      </c>
      <c r="H100" s="105">
        <v>0.25732174599628421</v>
      </c>
      <c r="I100" s="101" t="s">
        <v>178</v>
      </c>
      <c r="J100" s="101">
        <v>4021</v>
      </c>
      <c r="K100" s="106">
        <v>403</v>
      </c>
      <c r="M100" s="101">
        <v>72.966666666666669</v>
      </c>
      <c r="N100" s="101">
        <v>51.39777777777779</v>
      </c>
      <c r="O100" s="101">
        <v>62.182222222222222</v>
      </c>
      <c r="P100" s="164">
        <v>2.8177777777777777</v>
      </c>
      <c r="Q100" s="101">
        <v>0</v>
      </c>
      <c r="U100" s="101">
        <v>0.28149827346449868</v>
      </c>
    </row>
    <row r="101" spans="1:21" x14ac:dyDescent="0.2">
      <c r="A101" s="99">
        <v>4</v>
      </c>
      <c r="B101" s="99">
        <v>4</v>
      </c>
      <c r="C101" s="105">
        <v>64.657037037037028</v>
      </c>
      <c r="D101" s="105">
        <v>40.212592592592593</v>
      </c>
      <c r="E101" s="105">
        <v>52.434814814799999</v>
      </c>
      <c r="F101" s="161">
        <v>12.698518518518521</v>
      </c>
      <c r="G101" s="105">
        <v>0.13333333333333333</v>
      </c>
      <c r="H101" s="105">
        <v>0.16966653349122454</v>
      </c>
      <c r="I101" s="101" t="s">
        <v>179</v>
      </c>
      <c r="J101" s="101">
        <v>4003</v>
      </c>
      <c r="K101" s="106">
        <v>404</v>
      </c>
      <c r="M101" s="101">
        <v>57.312150537634402</v>
      </c>
      <c r="N101" s="101">
        <v>32.851469534050189</v>
      </c>
      <c r="O101" s="101">
        <v>45.081810035842295</v>
      </c>
      <c r="P101" s="164">
        <v>19.918189964157701</v>
      </c>
      <c r="Q101" s="101">
        <v>0</v>
      </c>
      <c r="U101" s="101">
        <v>5.5125573012065887E-2</v>
      </c>
    </row>
    <row r="102" spans="1:21" x14ac:dyDescent="0.2">
      <c r="A102" s="99">
        <v>4</v>
      </c>
      <c r="B102" s="99">
        <v>5</v>
      </c>
      <c r="C102" s="105">
        <v>64.179259259259254</v>
      </c>
      <c r="D102" s="105">
        <v>40.923703703703708</v>
      </c>
      <c r="E102" s="105">
        <v>52.551481481400003</v>
      </c>
      <c r="F102" s="161">
        <v>12.931851851851853</v>
      </c>
      <c r="G102" s="105">
        <v>0.48333333333333334</v>
      </c>
      <c r="H102" s="105">
        <v>0.15382312973597465</v>
      </c>
      <c r="I102" s="101" t="s">
        <v>180</v>
      </c>
      <c r="J102" s="101">
        <v>4007</v>
      </c>
      <c r="K102" s="106">
        <v>405</v>
      </c>
      <c r="M102" s="101">
        <v>62.873835125448025</v>
      </c>
      <c r="N102" s="101">
        <v>37.83326164874552</v>
      </c>
      <c r="O102" s="101">
        <v>50.353548387096779</v>
      </c>
      <c r="P102" s="164">
        <v>14.646451612903228</v>
      </c>
      <c r="Q102" s="101">
        <v>0</v>
      </c>
      <c r="U102" s="101">
        <v>6.5094528155378098E-2</v>
      </c>
    </row>
    <row r="103" spans="1:21" x14ac:dyDescent="0.2">
      <c r="A103" s="99">
        <v>4</v>
      </c>
      <c r="B103" s="99">
        <v>6</v>
      </c>
      <c r="C103" s="105">
        <v>62.590370370370366</v>
      </c>
      <c r="D103" s="105">
        <v>40.968148148148153</v>
      </c>
      <c r="E103" s="105">
        <v>51.779259259200003</v>
      </c>
      <c r="F103" s="161">
        <v>13.702407407407406</v>
      </c>
      <c r="G103" s="105">
        <v>0.48166666666666724</v>
      </c>
      <c r="H103" s="105">
        <v>6.9537459301013058E-2</v>
      </c>
      <c r="I103" s="101" t="s">
        <v>181</v>
      </c>
      <c r="J103" s="101">
        <v>4012</v>
      </c>
      <c r="K103" s="106">
        <v>406</v>
      </c>
      <c r="M103" s="101">
        <v>67.568518518518502</v>
      </c>
      <c r="N103" s="101">
        <v>41.454074074074065</v>
      </c>
      <c r="O103" s="101">
        <v>54.511296296296287</v>
      </c>
      <c r="P103" s="164">
        <v>10.488703703703704</v>
      </c>
      <c r="Q103" s="101">
        <v>0</v>
      </c>
      <c r="U103" s="101">
        <v>4.7397799863043176E-2</v>
      </c>
    </row>
    <row r="104" spans="1:21" x14ac:dyDescent="0.2">
      <c r="A104" s="99">
        <v>4</v>
      </c>
      <c r="B104" s="99">
        <v>7</v>
      </c>
      <c r="C104" s="105">
        <v>66.623703703703697</v>
      </c>
      <c r="D104" s="105">
        <v>43.312592592592594</v>
      </c>
      <c r="E104" s="105">
        <v>54.968148148099999</v>
      </c>
      <c r="F104" s="161">
        <v>10.629074074074076</v>
      </c>
      <c r="G104" s="105">
        <v>0.59722222222222243</v>
      </c>
      <c r="H104" s="105">
        <v>9.8164302760162733E-2</v>
      </c>
      <c r="I104" s="101" t="s">
        <v>182</v>
      </c>
      <c r="J104" s="101">
        <v>4002</v>
      </c>
      <c r="K104" s="106">
        <v>407</v>
      </c>
      <c r="M104" s="101">
        <v>52.820322580645147</v>
      </c>
      <c r="N104" s="101">
        <v>32.184157706093202</v>
      </c>
      <c r="O104" s="101">
        <v>42.502240143369171</v>
      </c>
      <c r="P104" s="164">
        <v>22.497759856630822</v>
      </c>
      <c r="Q104" s="101">
        <v>0</v>
      </c>
      <c r="U104" s="101">
        <v>3.6474425959841898E-2</v>
      </c>
    </row>
    <row r="105" spans="1:21" x14ac:dyDescent="0.2">
      <c r="A105" s="99">
        <v>4</v>
      </c>
      <c r="B105" s="99">
        <v>8</v>
      </c>
      <c r="C105" s="105">
        <v>67.834814814814806</v>
      </c>
      <c r="D105" s="105">
        <v>44.468148148148153</v>
      </c>
      <c r="E105" s="105">
        <v>56.151481481399998</v>
      </c>
      <c r="F105" s="161">
        <v>10.123518518518521</v>
      </c>
      <c r="G105" s="105">
        <v>1.2749999999999999</v>
      </c>
      <c r="H105" s="105">
        <v>6.4010983647567285E-2</v>
      </c>
      <c r="I105" s="101" t="s">
        <v>183</v>
      </c>
      <c r="J105" s="101">
        <v>4001</v>
      </c>
      <c r="K105" s="106">
        <v>408</v>
      </c>
      <c r="M105" s="101">
        <v>48.142592592592578</v>
      </c>
      <c r="N105" s="101">
        <v>28.563703703703712</v>
      </c>
      <c r="O105" s="101">
        <v>38.353148148148151</v>
      </c>
      <c r="P105" s="164">
        <v>26.646851851851856</v>
      </c>
      <c r="Q105" s="101">
        <v>0</v>
      </c>
      <c r="U105" s="101">
        <v>5.7498293188931841E-2</v>
      </c>
    </row>
    <row r="106" spans="1:21" x14ac:dyDescent="0.2">
      <c r="A106" s="99">
        <v>4</v>
      </c>
      <c r="B106" s="99">
        <v>9</v>
      </c>
      <c r="C106" s="105">
        <v>67.412592592592588</v>
      </c>
      <c r="D106" s="105">
        <v>43.245925925925924</v>
      </c>
      <c r="E106" s="105">
        <v>55.329259259200001</v>
      </c>
      <c r="F106" s="161">
        <v>11.034074074074075</v>
      </c>
      <c r="G106" s="105">
        <v>1.3633333333333335</v>
      </c>
      <c r="H106" s="105">
        <v>9.6118910281504516E-2</v>
      </c>
      <c r="I106" s="101" t="s">
        <v>184</v>
      </c>
      <c r="J106" s="101">
        <v>4009</v>
      </c>
      <c r="K106" s="106">
        <v>409</v>
      </c>
      <c r="M106" s="101">
        <v>64.059259259259264</v>
      </c>
      <c r="N106" s="101">
        <v>40.355925925925931</v>
      </c>
      <c r="O106" s="101">
        <v>52.207592592592597</v>
      </c>
      <c r="P106" s="164">
        <v>12.792407407407405</v>
      </c>
      <c r="Q106" s="101">
        <v>0</v>
      </c>
      <c r="U106" s="101">
        <v>8.9272967156279207E-2</v>
      </c>
    </row>
    <row r="107" spans="1:21" x14ac:dyDescent="0.2">
      <c r="A107" s="99">
        <v>4</v>
      </c>
      <c r="B107" s="99">
        <v>10</v>
      </c>
      <c r="C107" s="105">
        <v>67.968148148148146</v>
      </c>
      <c r="D107" s="105">
        <v>42.76814814814815</v>
      </c>
      <c r="E107" s="105">
        <v>55.368148148099998</v>
      </c>
      <c r="F107" s="161">
        <v>10.761296296296299</v>
      </c>
      <c r="G107" s="105">
        <v>1.1294444444444447</v>
      </c>
      <c r="H107" s="105">
        <v>0.12852011376515121</v>
      </c>
      <c r="I107" s="101" t="s">
        <v>185</v>
      </c>
      <c r="J107" s="101">
        <v>4010</v>
      </c>
      <c r="K107" s="106">
        <v>410</v>
      </c>
      <c r="M107" s="101">
        <v>65.444444444444443</v>
      </c>
      <c r="N107" s="101">
        <v>40.61</v>
      </c>
      <c r="O107" s="101">
        <v>53.027222222222214</v>
      </c>
      <c r="P107" s="164">
        <v>11.972777777777781</v>
      </c>
      <c r="Q107" s="101">
        <v>0</v>
      </c>
      <c r="U107" s="101">
        <v>8.5902180905131423E-2</v>
      </c>
    </row>
    <row r="108" spans="1:21" x14ac:dyDescent="0.2">
      <c r="A108" s="99">
        <v>4</v>
      </c>
      <c r="B108" s="99">
        <v>11</v>
      </c>
      <c r="C108" s="105">
        <v>69.212592592592586</v>
      </c>
      <c r="D108" s="105">
        <v>43.301481481481481</v>
      </c>
      <c r="E108" s="105">
        <v>56.257037037000003</v>
      </c>
      <c r="F108" s="161">
        <v>9.2240740740740765</v>
      </c>
      <c r="G108" s="105">
        <v>0.48111111111111171</v>
      </c>
      <c r="H108" s="105">
        <v>0.14879993535911382</v>
      </c>
      <c r="I108" s="101" t="s">
        <v>186</v>
      </c>
      <c r="J108" s="101">
        <v>4015</v>
      </c>
      <c r="K108" s="106">
        <v>411</v>
      </c>
      <c r="M108" s="101">
        <v>68.933703703703699</v>
      </c>
      <c r="N108" s="101">
        <v>45.178148148148146</v>
      </c>
      <c r="O108" s="101">
        <v>57.055925925925926</v>
      </c>
      <c r="P108" s="164">
        <v>7.9440740740740754</v>
      </c>
      <c r="Q108" s="101">
        <v>0</v>
      </c>
      <c r="U108" s="101">
        <v>0.13140576511618254</v>
      </c>
    </row>
    <row r="109" spans="1:21" x14ac:dyDescent="0.2">
      <c r="A109" s="99">
        <v>4</v>
      </c>
      <c r="B109" s="99">
        <v>12</v>
      </c>
      <c r="C109" s="105">
        <v>68.590370370370366</v>
      </c>
      <c r="D109" s="105">
        <v>45.257037037037044</v>
      </c>
      <c r="E109" s="105">
        <v>56.923703703699999</v>
      </c>
      <c r="F109" s="161">
        <v>8.6901851851851841</v>
      </c>
      <c r="G109" s="105">
        <v>0.61388888888888948</v>
      </c>
      <c r="H109" s="105">
        <v>0.12125326276349219</v>
      </c>
      <c r="I109" s="101" t="s">
        <v>187</v>
      </c>
      <c r="J109" s="101">
        <v>4029</v>
      </c>
      <c r="K109" s="106">
        <v>412</v>
      </c>
      <c r="M109" s="101">
        <v>82.474444444444444</v>
      </c>
      <c r="N109" s="101">
        <v>60.522222222222233</v>
      </c>
      <c r="O109" s="101">
        <v>71.498333333333321</v>
      </c>
      <c r="P109" s="164">
        <v>0</v>
      </c>
      <c r="Q109" s="101">
        <v>6.4983333333333313</v>
      </c>
      <c r="U109" s="101">
        <v>0.19315465512380944</v>
      </c>
    </row>
    <row r="110" spans="1:21" x14ac:dyDescent="0.2">
      <c r="A110" s="99">
        <v>4</v>
      </c>
      <c r="B110" s="99">
        <v>13</v>
      </c>
      <c r="C110" s="105">
        <v>65.768148148148143</v>
      </c>
      <c r="D110" s="105">
        <v>45.479259259259265</v>
      </c>
      <c r="E110" s="105">
        <v>55.623703703700002</v>
      </c>
      <c r="F110" s="161">
        <v>9.4907407407407405</v>
      </c>
      <c r="G110" s="105">
        <v>0.11444444444444457</v>
      </c>
      <c r="H110" s="105">
        <v>0.21297988367648102</v>
      </c>
      <c r="I110" s="101" t="s">
        <v>188</v>
      </c>
      <c r="J110" s="101">
        <v>4030</v>
      </c>
      <c r="K110" s="106">
        <v>413</v>
      </c>
      <c r="M110" s="101">
        <v>83.646666666666661</v>
      </c>
      <c r="N110" s="101">
        <v>64.602222222222224</v>
      </c>
      <c r="O110" s="101">
        <v>74.124444444444435</v>
      </c>
      <c r="P110" s="164">
        <v>0</v>
      </c>
      <c r="Q110" s="101">
        <v>9.1244444444444444</v>
      </c>
      <c r="U110" s="101">
        <v>5.2883114776406184E-2</v>
      </c>
    </row>
    <row r="111" spans="1:21" x14ac:dyDescent="0.2">
      <c r="A111" s="99">
        <v>4</v>
      </c>
      <c r="B111" s="99">
        <v>14</v>
      </c>
      <c r="C111" s="105">
        <v>66.912592592592588</v>
      </c>
      <c r="D111" s="105">
        <v>45.245925925925931</v>
      </c>
      <c r="E111" s="105">
        <v>56.079259259200001</v>
      </c>
      <c r="F111" s="161">
        <v>9.3840740740740731</v>
      </c>
      <c r="G111" s="105">
        <v>0.46333333333333304</v>
      </c>
      <c r="H111" s="105">
        <v>0.21796959600488766</v>
      </c>
      <c r="I111" s="101" t="s">
        <v>189</v>
      </c>
      <c r="J111" s="101">
        <v>4019</v>
      </c>
      <c r="K111" s="106">
        <v>414</v>
      </c>
      <c r="M111" s="101">
        <v>72.488148148148142</v>
      </c>
      <c r="N111" s="101">
        <v>48.548148148148151</v>
      </c>
      <c r="O111" s="101">
        <v>60.51814814814815</v>
      </c>
      <c r="P111" s="164">
        <v>4.481851851851852</v>
      </c>
      <c r="Q111" s="101">
        <v>0</v>
      </c>
      <c r="U111" s="101">
        <v>0.27820878398080084</v>
      </c>
    </row>
    <row r="112" spans="1:21" x14ac:dyDescent="0.2">
      <c r="A112" s="99">
        <v>4</v>
      </c>
      <c r="B112" s="99">
        <v>15</v>
      </c>
      <c r="C112" s="105">
        <v>69.390370370370363</v>
      </c>
      <c r="D112" s="105">
        <v>46.323703703703707</v>
      </c>
      <c r="E112" s="105">
        <v>57.857037036999998</v>
      </c>
      <c r="F112" s="161">
        <v>8.3351851851851855</v>
      </c>
      <c r="G112" s="105">
        <v>1.1922222222222223</v>
      </c>
      <c r="H112" s="105">
        <v>0.12432947451686109</v>
      </c>
      <c r="I112" s="101" t="s">
        <v>190</v>
      </c>
      <c r="J112" s="101">
        <v>4004</v>
      </c>
      <c r="K112" s="106">
        <v>415</v>
      </c>
      <c r="M112" s="101">
        <v>58.998148148148147</v>
      </c>
      <c r="N112" s="101">
        <v>34.190370370370374</v>
      </c>
      <c r="O112" s="101">
        <v>46.59425925925926</v>
      </c>
      <c r="P112" s="164">
        <v>18.40574074074074</v>
      </c>
      <c r="Q112" s="101">
        <v>0</v>
      </c>
      <c r="U112" s="101">
        <v>6.6634598531953151E-2</v>
      </c>
    </row>
    <row r="113" spans="1:21" x14ac:dyDescent="0.2">
      <c r="A113" s="99">
        <v>4</v>
      </c>
      <c r="B113" s="99">
        <v>16</v>
      </c>
      <c r="C113" s="105">
        <v>69.712592592592586</v>
      </c>
      <c r="D113" s="105">
        <v>45.757037037037044</v>
      </c>
      <c r="E113" s="105">
        <v>57.734814814800004</v>
      </c>
      <c r="F113" s="161">
        <v>8.5579629629629625</v>
      </c>
      <c r="G113" s="105">
        <v>1.2927777777777778</v>
      </c>
      <c r="H113" s="105">
        <v>7.290267931940142E-2</v>
      </c>
      <c r="I113" s="101" t="s">
        <v>191</v>
      </c>
      <c r="J113" s="101">
        <v>4006</v>
      </c>
      <c r="K113" s="106">
        <v>416</v>
      </c>
      <c r="M113" s="101">
        <v>62.286642771804054</v>
      </c>
      <c r="N113" s="101">
        <v>36.413381123058542</v>
      </c>
      <c r="O113" s="101">
        <v>49.350011947431305</v>
      </c>
      <c r="P113" s="164">
        <v>15.649988052568695</v>
      </c>
      <c r="Q113" s="101">
        <v>0</v>
      </c>
      <c r="U113" s="101">
        <v>0.1256482544362538</v>
      </c>
    </row>
    <row r="114" spans="1:21" x14ac:dyDescent="0.2">
      <c r="A114" s="99">
        <v>4</v>
      </c>
      <c r="B114" s="99">
        <v>17</v>
      </c>
      <c r="C114" s="105">
        <v>71.434814814814828</v>
      </c>
      <c r="D114" s="105">
        <v>45.379259259259264</v>
      </c>
      <c r="E114" s="105">
        <v>58.407037037000002</v>
      </c>
      <c r="F114" s="161">
        <v>7.5446296296296289</v>
      </c>
      <c r="G114" s="105">
        <v>0.95166666666666611</v>
      </c>
      <c r="H114" s="105">
        <v>7.0220136785490911E-2</v>
      </c>
      <c r="I114" s="101" t="s">
        <v>192</v>
      </c>
      <c r="J114" s="101">
        <v>4013</v>
      </c>
      <c r="K114" s="106">
        <v>417</v>
      </c>
      <c r="M114" s="101">
        <v>66.851851851851848</v>
      </c>
      <c r="N114" s="101">
        <v>43.756296296296306</v>
      </c>
      <c r="O114" s="101">
        <v>55.304074074074073</v>
      </c>
      <c r="P114" s="164">
        <v>9.6959259259259252</v>
      </c>
      <c r="Q114" s="101">
        <v>0</v>
      </c>
      <c r="U114" s="101">
        <v>0.14351335099711771</v>
      </c>
    </row>
    <row r="115" spans="1:21" x14ac:dyDescent="0.2">
      <c r="A115" s="99">
        <v>4</v>
      </c>
      <c r="B115" s="99">
        <v>18</v>
      </c>
      <c r="C115" s="105">
        <v>72.501481481481477</v>
      </c>
      <c r="D115" s="105">
        <v>46.545925925925935</v>
      </c>
      <c r="E115" s="105">
        <v>59.523703703700001</v>
      </c>
      <c r="F115" s="161">
        <v>6.4318518518518513</v>
      </c>
      <c r="G115" s="105">
        <v>0.95555555555555527</v>
      </c>
      <c r="H115" s="105">
        <v>0.11045248173088651</v>
      </c>
      <c r="I115" s="101" t="s">
        <v>193</v>
      </c>
      <c r="J115" s="101">
        <v>4028</v>
      </c>
      <c r="K115" s="106">
        <v>418</v>
      </c>
      <c r="M115" s="101">
        <v>79.974444444444444</v>
      </c>
      <c r="N115" s="101">
        <v>59.332222222222221</v>
      </c>
      <c r="O115" s="101">
        <v>69.65333333333335</v>
      </c>
      <c r="P115" s="164">
        <v>0</v>
      </c>
      <c r="Q115" s="101">
        <v>4.6533333333333324</v>
      </c>
      <c r="U115" s="101">
        <v>0.35548921614048012</v>
      </c>
    </row>
    <row r="116" spans="1:21" x14ac:dyDescent="0.2">
      <c r="A116" s="99">
        <v>4</v>
      </c>
      <c r="B116" s="99">
        <v>19</v>
      </c>
      <c r="C116" s="105">
        <v>71.657037037037028</v>
      </c>
      <c r="D116" s="105">
        <v>49.045925925925921</v>
      </c>
      <c r="E116" s="105">
        <v>60.3514814814</v>
      </c>
      <c r="F116" s="161">
        <v>5.8690740740740743</v>
      </c>
      <c r="G116" s="105">
        <v>1.2205555555555554</v>
      </c>
      <c r="H116" s="105">
        <v>0.22932948561290514</v>
      </c>
      <c r="I116" s="101" t="s">
        <v>194</v>
      </c>
      <c r="J116" s="101">
        <v>4011</v>
      </c>
      <c r="K116" s="106">
        <v>419</v>
      </c>
      <c r="M116" s="101">
        <v>65.109999999999985</v>
      </c>
      <c r="N116" s="101">
        <v>42.356666666666669</v>
      </c>
      <c r="O116" s="101">
        <v>53.733333333333334</v>
      </c>
      <c r="P116" s="164">
        <v>11.266666666666667</v>
      </c>
      <c r="Q116" s="101">
        <v>0</v>
      </c>
      <c r="U116" s="101">
        <v>0.22726920635320935</v>
      </c>
    </row>
    <row r="117" spans="1:21" x14ac:dyDescent="0.2">
      <c r="A117" s="99">
        <v>4</v>
      </c>
      <c r="B117" s="99">
        <v>20</v>
      </c>
      <c r="C117" s="105">
        <v>71.57925925925926</v>
      </c>
      <c r="D117" s="105">
        <v>48.245925925925924</v>
      </c>
      <c r="E117" s="105">
        <v>59.912592592499998</v>
      </c>
      <c r="F117" s="161">
        <v>6.0296296296296292</v>
      </c>
      <c r="G117" s="105">
        <v>0.94222222222222263</v>
      </c>
      <c r="H117" s="105">
        <v>0.13479988145334568</v>
      </c>
      <c r="I117" s="101" t="s">
        <v>195</v>
      </c>
      <c r="J117" s="101">
        <v>4014</v>
      </c>
      <c r="K117" s="106">
        <v>420</v>
      </c>
      <c r="M117" s="101">
        <v>69.228518518518527</v>
      </c>
      <c r="N117" s="101">
        <v>43.197407407407418</v>
      </c>
      <c r="O117" s="101">
        <v>56.212962962962962</v>
      </c>
      <c r="P117" s="164">
        <v>8.7870370370370381</v>
      </c>
      <c r="Q117" s="101">
        <v>0</v>
      </c>
      <c r="U117" s="101">
        <v>0.1570345440205384</v>
      </c>
    </row>
    <row r="118" spans="1:21" x14ac:dyDescent="0.2">
      <c r="A118" s="99">
        <v>4</v>
      </c>
      <c r="B118" s="99">
        <v>21</v>
      </c>
      <c r="C118" s="105">
        <v>72.07925925925926</v>
      </c>
      <c r="D118" s="105">
        <v>48.790370370370375</v>
      </c>
      <c r="E118" s="105">
        <v>60.434814814799999</v>
      </c>
      <c r="F118" s="161">
        <v>5.590740740740741</v>
      </c>
      <c r="G118" s="105">
        <v>1.025555555555556</v>
      </c>
      <c r="H118" s="105">
        <v>0.16087922369481092</v>
      </c>
      <c r="I118" s="101" t="s">
        <v>196</v>
      </c>
      <c r="J118" s="101">
        <v>4022</v>
      </c>
      <c r="K118" s="106">
        <v>421</v>
      </c>
      <c r="M118" s="101">
        <v>76.411111111111097</v>
      </c>
      <c r="N118" s="101">
        <v>50.102222222222231</v>
      </c>
      <c r="O118" s="101">
        <v>63.256666666666668</v>
      </c>
      <c r="P118" s="164">
        <v>1.7433333333333338</v>
      </c>
      <c r="Q118" s="101">
        <v>0</v>
      </c>
      <c r="U118" s="101">
        <v>0.1026478736593945</v>
      </c>
    </row>
    <row r="119" spans="1:21" x14ac:dyDescent="0.2">
      <c r="A119" s="99">
        <v>4</v>
      </c>
      <c r="B119" s="99">
        <v>22</v>
      </c>
      <c r="C119" s="105">
        <v>71.412592592592588</v>
      </c>
      <c r="D119" s="105">
        <v>47.945925925925934</v>
      </c>
      <c r="E119" s="105">
        <v>59.679259259200002</v>
      </c>
      <c r="F119" s="161">
        <v>6.0807407407407412</v>
      </c>
      <c r="G119" s="105">
        <v>0.76000000000000034</v>
      </c>
      <c r="H119" s="105">
        <v>8.9724818569699091E-2</v>
      </c>
      <c r="I119" s="101" t="s">
        <v>197</v>
      </c>
      <c r="J119" s="101">
        <v>4026</v>
      </c>
      <c r="K119" s="106">
        <v>422</v>
      </c>
      <c r="M119" s="101">
        <v>78.709999999999994</v>
      </c>
      <c r="N119" s="101">
        <v>55.476666666666667</v>
      </c>
      <c r="O119" s="101">
        <v>67.09333333333332</v>
      </c>
      <c r="P119" s="164">
        <v>0</v>
      </c>
      <c r="Q119" s="101">
        <v>2.0933333333333342</v>
      </c>
      <c r="U119" s="101">
        <v>0.19267643817207147</v>
      </c>
    </row>
    <row r="120" spans="1:21" x14ac:dyDescent="0.2">
      <c r="A120" s="99">
        <v>4</v>
      </c>
      <c r="B120" s="99">
        <v>23</v>
      </c>
      <c r="C120" s="105">
        <v>71.434814814814814</v>
      </c>
      <c r="D120" s="105">
        <v>48.02370370370371</v>
      </c>
      <c r="E120" s="105">
        <v>59.729259259199999</v>
      </c>
      <c r="F120" s="161">
        <v>6.3957407407407407</v>
      </c>
      <c r="G120" s="105">
        <v>1.125</v>
      </c>
      <c r="H120" s="105">
        <v>0.25483691730026997</v>
      </c>
      <c r="I120" s="101" t="s">
        <v>198</v>
      </c>
      <c r="J120" s="101">
        <v>4027</v>
      </c>
      <c r="K120" s="106">
        <v>423</v>
      </c>
      <c r="M120" s="101">
        <v>78.802222222222227</v>
      </c>
      <c r="N120" s="101">
        <v>58.001111111111115</v>
      </c>
      <c r="O120" s="101">
        <v>68.401666666666671</v>
      </c>
      <c r="P120" s="164">
        <v>0</v>
      </c>
      <c r="Q120" s="101">
        <v>3.4016666666666655</v>
      </c>
      <c r="U120" s="101">
        <v>0.19773873403455469</v>
      </c>
    </row>
    <row r="121" spans="1:21" x14ac:dyDescent="0.2">
      <c r="A121" s="99">
        <v>4</v>
      </c>
      <c r="B121" s="99">
        <v>24</v>
      </c>
      <c r="C121" s="105">
        <v>71.657037037037028</v>
      </c>
      <c r="D121" s="105">
        <v>49.145925925925923</v>
      </c>
      <c r="E121" s="105">
        <v>60.401481481399998</v>
      </c>
      <c r="F121" s="161">
        <v>6.11962962962963</v>
      </c>
      <c r="G121" s="105">
        <v>1.5211111111111109</v>
      </c>
      <c r="H121" s="105">
        <v>0.34571749293758841</v>
      </c>
      <c r="I121" s="101" t="s">
        <v>199</v>
      </c>
      <c r="J121" s="101">
        <v>4020</v>
      </c>
      <c r="K121" s="106">
        <v>424</v>
      </c>
      <c r="M121" s="101">
        <v>72.134181600955799</v>
      </c>
      <c r="N121" s="101">
        <v>50.732962962962958</v>
      </c>
      <c r="O121" s="101">
        <v>61.433572281959378</v>
      </c>
      <c r="P121" s="164">
        <v>3.5664277180406212</v>
      </c>
      <c r="Q121" s="101">
        <v>0</v>
      </c>
      <c r="U121" s="101">
        <v>0.41151215529015694</v>
      </c>
    </row>
    <row r="122" spans="1:21" x14ac:dyDescent="0.2">
      <c r="A122" s="99">
        <v>4</v>
      </c>
      <c r="B122" s="99">
        <v>25</v>
      </c>
      <c r="C122" s="105">
        <v>71.890370370370363</v>
      </c>
      <c r="D122" s="105">
        <v>49.657037037037043</v>
      </c>
      <c r="E122" s="105">
        <v>60.773703703700001</v>
      </c>
      <c r="F122" s="161">
        <v>5.7162962962962958</v>
      </c>
      <c r="G122" s="105">
        <v>1.4899999999999991</v>
      </c>
      <c r="H122" s="105">
        <v>0.30012476833495061</v>
      </c>
      <c r="I122" s="101" t="s">
        <v>200</v>
      </c>
      <c r="J122" s="101">
        <v>4023</v>
      </c>
      <c r="K122" s="106">
        <v>425</v>
      </c>
      <c r="M122" s="101">
        <v>75.099999999999994</v>
      </c>
      <c r="N122" s="101">
        <v>53.363333333333337</v>
      </c>
      <c r="O122" s="101">
        <v>64.231666666666669</v>
      </c>
      <c r="P122" s="164">
        <v>0.7683333333333332</v>
      </c>
      <c r="Q122" s="101">
        <v>0</v>
      </c>
      <c r="U122" s="101">
        <v>0.35660403835746024</v>
      </c>
    </row>
    <row r="123" spans="1:21" x14ac:dyDescent="0.2">
      <c r="A123" s="99">
        <v>4</v>
      </c>
      <c r="B123" s="99">
        <v>26</v>
      </c>
      <c r="C123" s="105">
        <v>72.001481481481477</v>
      </c>
      <c r="D123" s="105">
        <v>50.51259259259259</v>
      </c>
      <c r="E123" s="105">
        <v>61.257037037000003</v>
      </c>
      <c r="F123" s="161">
        <v>5.4662962962962958</v>
      </c>
      <c r="G123" s="105">
        <v>1.7233333333333325</v>
      </c>
      <c r="H123" s="105">
        <v>0.13236064799240235</v>
      </c>
      <c r="I123" s="101" t="s">
        <v>201</v>
      </c>
      <c r="J123" s="101">
        <v>4024</v>
      </c>
      <c r="K123" s="106">
        <v>426</v>
      </c>
      <c r="M123" s="101">
        <v>75.302222222222227</v>
      </c>
      <c r="N123" s="101">
        <v>54.81666666666667</v>
      </c>
      <c r="O123" s="101">
        <v>65.059444444444452</v>
      </c>
      <c r="P123" s="164">
        <v>8.1666666666666762E-2</v>
      </c>
      <c r="Q123" s="101">
        <v>0.1411111111111116</v>
      </c>
      <c r="U123" s="101">
        <v>0.4155161124817261</v>
      </c>
    </row>
    <row r="124" spans="1:21" x14ac:dyDescent="0.2">
      <c r="A124" s="99">
        <v>4</v>
      </c>
      <c r="B124" s="99">
        <v>27</v>
      </c>
      <c r="C124" s="105">
        <v>72.334814814814806</v>
      </c>
      <c r="D124" s="105">
        <v>49.379259259259257</v>
      </c>
      <c r="E124" s="105">
        <v>60.857037036999998</v>
      </c>
      <c r="F124" s="161">
        <v>5.9429629629629623</v>
      </c>
      <c r="G124" s="105">
        <v>1.7999999999999992</v>
      </c>
      <c r="H124" s="105">
        <v>0.21924266597885125</v>
      </c>
      <c r="I124" s="101" t="s">
        <v>202</v>
      </c>
      <c r="J124" s="101">
        <v>4025</v>
      </c>
      <c r="K124" s="106">
        <v>427</v>
      </c>
      <c r="M124" s="101">
        <v>77.935555555555553</v>
      </c>
      <c r="N124" s="101">
        <v>54.294444444444444</v>
      </c>
      <c r="O124" s="101">
        <v>66.114999999999995</v>
      </c>
      <c r="P124" s="164">
        <v>0</v>
      </c>
      <c r="Q124" s="101">
        <v>1.115</v>
      </c>
      <c r="U124" s="101">
        <v>0.32706198440509043</v>
      </c>
    </row>
    <row r="125" spans="1:21" x14ac:dyDescent="0.2">
      <c r="A125" s="99">
        <v>4</v>
      </c>
      <c r="B125" s="99">
        <v>28</v>
      </c>
      <c r="C125" s="105">
        <v>70.857037037037031</v>
      </c>
      <c r="D125" s="105">
        <v>48.01259259259259</v>
      </c>
      <c r="E125" s="105">
        <v>59.434814814799999</v>
      </c>
      <c r="F125" s="161">
        <v>6.3868518518518504</v>
      </c>
      <c r="G125" s="105">
        <v>0.82166666666666588</v>
      </c>
      <c r="H125" s="105">
        <v>0.24144584457662649</v>
      </c>
      <c r="I125" s="101" t="s">
        <v>203</v>
      </c>
      <c r="J125" s="101">
        <v>4018</v>
      </c>
      <c r="K125" s="106">
        <v>428</v>
      </c>
      <c r="M125" s="101">
        <v>72.675555555555547</v>
      </c>
      <c r="N125" s="101">
        <v>46.342222222222219</v>
      </c>
      <c r="O125" s="101">
        <v>59.50888888888889</v>
      </c>
      <c r="P125" s="164">
        <v>5.4911111111111106</v>
      </c>
      <c r="Q125" s="101">
        <v>0</v>
      </c>
      <c r="U125" s="101">
        <v>9.2144441685340139E-2</v>
      </c>
    </row>
    <row r="126" spans="1:21" x14ac:dyDescent="0.2">
      <c r="A126" s="99">
        <v>4</v>
      </c>
      <c r="B126" s="99">
        <v>29</v>
      </c>
      <c r="C126" s="105">
        <v>71.801481481481488</v>
      </c>
      <c r="D126" s="105">
        <v>48.401481481481483</v>
      </c>
      <c r="E126" s="105">
        <v>60.1014814814</v>
      </c>
      <c r="F126" s="161">
        <v>5.6585185185185178</v>
      </c>
      <c r="G126" s="105">
        <v>0.75999999999999945</v>
      </c>
      <c r="H126" s="105">
        <v>0.18275601840420208</v>
      </c>
      <c r="I126" s="101" t="s">
        <v>204</v>
      </c>
      <c r="J126" s="101">
        <v>4016</v>
      </c>
      <c r="K126" s="106">
        <v>429</v>
      </c>
      <c r="M126" s="101">
        <v>69.861111111111114</v>
      </c>
      <c r="N126" s="101">
        <v>45.74</v>
      </c>
      <c r="O126" s="101">
        <v>57.800555555555555</v>
      </c>
      <c r="P126" s="164">
        <v>7.1994444444444445</v>
      </c>
      <c r="Q126" s="101">
        <v>0</v>
      </c>
      <c r="U126" s="101">
        <v>9.8836963150621238E-2</v>
      </c>
    </row>
    <row r="127" spans="1:21" x14ac:dyDescent="0.2">
      <c r="A127" s="99">
        <v>4</v>
      </c>
      <c r="B127" s="99">
        <v>30</v>
      </c>
      <c r="C127" s="105">
        <v>72.245925925925931</v>
      </c>
      <c r="D127" s="105">
        <v>49.301481481481481</v>
      </c>
      <c r="E127" s="105">
        <v>60.773703703700001</v>
      </c>
      <c r="F127" s="161">
        <v>5.356851851851852</v>
      </c>
      <c r="G127" s="105">
        <v>1.1305555555555553</v>
      </c>
      <c r="H127" s="105">
        <v>0.23447804456980881</v>
      </c>
      <c r="I127" s="101" t="s">
        <v>205</v>
      </c>
      <c r="J127" s="101">
        <v>4017</v>
      </c>
      <c r="K127" s="106">
        <v>430</v>
      </c>
      <c r="M127" s="101">
        <v>71.447407407407411</v>
      </c>
      <c r="N127" s="101">
        <v>45.73629629629631</v>
      </c>
      <c r="O127" s="101">
        <v>58.591851851851857</v>
      </c>
      <c r="P127" s="164">
        <v>6.4081481481481477</v>
      </c>
      <c r="Q127" s="101">
        <v>0</v>
      </c>
      <c r="U127" s="101">
        <v>5.5914286069393408E-2</v>
      </c>
    </row>
    <row r="128" spans="1:21" x14ac:dyDescent="0.2">
      <c r="A128" s="99">
        <v>5</v>
      </c>
      <c r="B128" s="99">
        <v>1</v>
      </c>
      <c r="C128" s="105">
        <v>72.989426523297482</v>
      </c>
      <c r="D128" s="105">
        <v>50.00498207885304</v>
      </c>
      <c r="E128" s="105">
        <v>61.497204300999996</v>
      </c>
      <c r="F128" s="161">
        <v>5.1846415770609307</v>
      </c>
      <c r="G128" s="105">
        <v>1.6818458781362007</v>
      </c>
      <c r="H128" s="105">
        <v>0.32108037464355338</v>
      </c>
      <c r="I128" s="101" t="s">
        <v>206</v>
      </c>
      <c r="J128" s="101">
        <v>5001</v>
      </c>
      <c r="K128" s="106">
        <v>501</v>
      </c>
      <c r="M128" s="101">
        <v>60.865734767025089</v>
      </c>
      <c r="N128" s="101">
        <v>40.704086021505375</v>
      </c>
      <c r="O128" s="101">
        <v>50.784910394265232</v>
      </c>
      <c r="P128" s="164">
        <v>14.215089605734764</v>
      </c>
      <c r="Q128" s="101">
        <v>0</v>
      </c>
      <c r="U128" s="101">
        <v>0.24610924597303058</v>
      </c>
    </row>
    <row r="129" spans="1:21" x14ac:dyDescent="0.2">
      <c r="A129" s="99">
        <v>5</v>
      </c>
      <c r="B129" s="99">
        <v>2</v>
      </c>
      <c r="C129" s="105">
        <v>71.894480286738357</v>
      </c>
      <c r="D129" s="105">
        <v>50.09089605734767</v>
      </c>
      <c r="E129" s="105">
        <v>60.992688172000001</v>
      </c>
      <c r="F129" s="161">
        <v>5.3549462365591385</v>
      </c>
      <c r="G129" s="105">
        <v>1.3476344086021499</v>
      </c>
      <c r="H129" s="105">
        <v>0.20299597450318249</v>
      </c>
      <c r="I129" s="101" t="s">
        <v>207</v>
      </c>
      <c r="J129" s="101">
        <v>5010</v>
      </c>
      <c r="K129" s="106">
        <v>502</v>
      </c>
      <c r="M129" s="101">
        <v>74.677132616487441</v>
      </c>
      <c r="N129" s="101">
        <v>51.061397849462374</v>
      </c>
      <c r="O129" s="101">
        <v>62.869265232974911</v>
      </c>
      <c r="P129" s="164">
        <v>2.1307347670250896</v>
      </c>
      <c r="Q129" s="101">
        <v>0</v>
      </c>
      <c r="U129" s="101">
        <v>0.14058951268613754</v>
      </c>
    </row>
    <row r="130" spans="1:21" x14ac:dyDescent="0.2">
      <c r="A130" s="99">
        <v>5</v>
      </c>
      <c r="B130" s="99">
        <v>3</v>
      </c>
      <c r="C130" s="105">
        <v>71.96114695340502</v>
      </c>
      <c r="D130" s="105">
        <v>51.146451612903228</v>
      </c>
      <c r="E130" s="105">
        <v>61.553799283099998</v>
      </c>
      <c r="F130" s="161">
        <v>4.6271146953404996</v>
      </c>
      <c r="G130" s="105">
        <v>1.180913978494623</v>
      </c>
      <c r="H130" s="105">
        <v>0.33258348171225299</v>
      </c>
      <c r="I130" s="101" t="s">
        <v>208</v>
      </c>
      <c r="J130" s="101">
        <v>5005</v>
      </c>
      <c r="K130" s="106">
        <v>503</v>
      </c>
      <c r="M130" s="101">
        <v>68.887526881720447</v>
      </c>
      <c r="N130" s="101">
        <v>48.075197132616488</v>
      </c>
      <c r="O130" s="101">
        <v>58.481362007168464</v>
      </c>
      <c r="P130" s="164">
        <v>6.5186379928315397</v>
      </c>
      <c r="Q130" s="101">
        <v>0</v>
      </c>
      <c r="U130" s="101">
        <v>0.2210812099774237</v>
      </c>
    </row>
    <row r="131" spans="1:21" x14ac:dyDescent="0.2">
      <c r="A131" s="99">
        <v>5</v>
      </c>
      <c r="B131" s="99">
        <v>4</v>
      </c>
      <c r="C131" s="105">
        <v>72.59448028673836</v>
      </c>
      <c r="D131" s="105">
        <v>51.879784946236555</v>
      </c>
      <c r="E131" s="105">
        <v>62.237132616399997</v>
      </c>
      <c r="F131" s="161">
        <v>4.4741577060931892</v>
      </c>
      <c r="G131" s="105">
        <v>1.7112903225806453</v>
      </c>
      <c r="H131" s="105">
        <v>0.15724116406753186</v>
      </c>
      <c r="I131" s="101" t="s">
        <v>209</v>
      </c>
      <c r="J131" s="101">
        <v>5006</v>
      </c>
      <c r="K131" s="106">
        <v>504</v>
      </c>
      <c r="M131" s="101">
        <v>71.527670250896065</v>
      </c>
      <c r="N131" s="101">
        <v>47.516344086021505</v>
      </c>
      <c r="O131" s="101">
        <v>59.522007168458778</v>
      </c>
      <c r="P131" s="164">
        <v>5.4779928315412167</v>
      </c>
      <c r="Q131" s="101">
        <v>0</v>
      </c>
      <c r="U131" s="101">
        <v>9.8522149368126949E-2</v>
      </c>
    </row>
    <row r="132" spans="1:21" x14ac:dyDescent="0.2">
      <c r="A132" s="99">
        <v>5</v>
      </c>
      <c r="B132" s="99">
        <v>5</v>
      </c>
      <c r="C132" s="105">
        <v>75.183369175627234</v>
      </c>
      <c r="D132" s="105">
        <v>51.96867383512545</v>
      </c>
      <c r="E132" s="105">
        <v>63.576021505299998</v>
      </c>
      <c r="F132" s="161">
        <v>3.9551612903225797</v>
      </c>
      <c r="G132" s="105">
        <v>2.5311827956989248</v>
      </c>
      <c r="H132" s="105">
        <v>7.6863681816944321E-2</v>
      </c>
      <c r="I132" s="101" t="s">
        <v>210</v>
      </c>
      <c r="J132" s="101">
        <v>5007</v>
      </c>
      <c r="K132" s="106">
        <v>505</v>
      </c>
      <c r="M132" s="101">
        <v>73.443046594982079</v>
      </c>
      <c r="N132" s="101">
        <v>47.607670250896057</v>
      </c>
      <c r="O132" s="101">
        <v>60.525358422939078</v>
      </c>
      <c r="P132" s="164">
        <v>4.4746415770609307</v>
      </c>
      <c r="Q132" s="101">
        <v>0</v>
      </c>
      <c r="U132" s="101">
        <v>0.13786485475272842</v>
      </c>
    </row>
    <row r="133" spans="1:21" x14ac:dyDescent="0.2">
      <c r="A133" s="99">
        <v>5</v>
      </c>
      <c r="B133" s="99">
        <v>6</v>
      </c>
      <c r="C133" s="105">
        <v>75.327813620071694</v>
      </c>
      <c r="D133" s="105">
        <v>53.102007168458776</v>
      </c>
      <c r="E133" s="105">
        <v>64.214910394200004</v>
      </c>
      <c r="F133" s="161">
        <v>3.5051612903225808</v>
      </c>
      <c r="G133" s="105">
        <v>2.7200716845878148</v>
      </c>
      <c r="H133" s="105">
        <v>0.11267450702361553</v>
      </c>
      <c r="I133" s="101" t="s">
        <v>211</v>
      </c>
      <c r="J133" s="101">
        <v>5004</v>
      </c>
      <c r="K133" s="106">
        <v>506</v>
      </c>
      <c r="M133" s="101">
        <v>68.832114695340508</v>
      </c>
      <c r="N133" s="101">
        <v>46.06863799283154</v>
      </c>
      <c r="O133" s="101">
        <v>57.450376344086024</v>
      </c>
      <c r="P133" s="164">
        <v>7.5496236559139733</v>
      </c>
      <c r="Q133" s="101">
        <v>0</v>
      </c>
      <c r="U133" s="101">
        <v>6.6908655882230897E-2</v>
      </c>
    </row>
    <row r="134" spans="1:21" x14ac:dyDescent="0.2">
      <c r="A134" s="99">
        <v>5</v>
      </c>
      <c r="B134" s="99">
        <v>7</v>
      </c>
      <c r="C134" s="105">
        <v>77.327813620071694</v>
      </c>
      <c r="D134" s="105">
        <v>53.435340501792112</v>
      </c>
      <c r="E134" s="105">
        <v>65.3815770609</v>
      </c>
      <c r="F134" s="161">
        <v>2.3910215053763446</v>
      </c>
      <c r="G134" s="105">
        <v>2.7725985663082455</v>
      </c>
      <c r="H134" s="105">
        <v>0.10579601056354834</v>
      </c>
      <c r="I134" s="101" t="s">
        <v>212</v>
      </c>
      <c r="J134" s="101">
        <v>5003</v>
      </c>
      <c r="K134" s="106">
        <v>507</v>
      </c>
      <c r="M134" s="101">
        <v>66.483655913978495</v>
      </c>
      <c r="N134" s="101">
        <v>45.479820788530468</v>
      </c>
      <c r="O134" s="101">
        <v>55.981738351254485</v>
      </c>
      <c r="P134" s="164">
        <v>9.0182616487455132</v>
      </c>
      <c r="Q134" s="101">
        <v>0</v>
      </c>
      <c r="U134" s="101">
        <v>0.10060839847283966</v>
      </c>
    </row>
    <row r="135" spans="1:21" x14ac:dyDescent="0.2">
      <c r="A135" s="99">
        <v>5</v>
      </c>
      <c r="B135" s="99">
        <v>8</v>
      </c>
      <c r="C135" s="105">
        <v>77.972258064516126</v>
      </c>
      <c r="D135" s="105">
        <v>54.768673835125448</v>
      </c>
      <c r="E135" s="105">
        <v>66.370465949800007</v>
      </c>
      <c r="F135" s="161">
        <v>1.7469892473118294</v>
      </c>
      <c r="G135" s="105">
        <v>3.1174551971326192</v>
      </c>
      <c r="H135" s="105">
        <v>0.20393471838533495</v>
      </c>
      <c r="I135" s="101" t="s">
        <v>213</v>
      </c>
      <c r="J135" s="101">
        <v>5002</v>
      </c>
      <c r="K135" s="106">
        <v>508</v>
      </c>
      <c r="M135" s="101">
        <v>65.006810035842307</v>
      </c>
      <c r="N135" s="101">
        <v>43.280430107526882</v>
      </c>
      <c r="O135" s="101">
        <v>54.143620071684595</v>
      </c>
      <c r="P135" s="164">
        <v>10.856379928315413</v>
      </c>
      <c r="Q135" s="101">
        <v>0</v>
      </c>
      <c r="U135" s="101">
        <v>7.84904686297003E-2</v>
      </c>
    </row>
    <row r="136" spans="1:21" x14ac:dyDescent="0.2">
      <c r="A136" s="99">
        <v>5</v>
      </c>
      <c r="B136" s="99">
        <v>9</v>
      </c>
      <c r="C136" s="105">
        <v>77.683369175627234</v>
      </c>
      <c r="D136" s="105">
        <v>55.979784946236556</v>
      </c>
      <c r="E136" s="105">
        <v>66.831577060900003</v>
      </c>
      <c r="F136" s="161">
        <v>1.3634946236559151</v>
      </c>
      <c r="G136" s="105">
        <v>3.1950716845878158</v>
      </c>
      <c r="H136" s="105">
        <v>0.17177994390984905</v>
      </c>
      <c r="I136" s="101" t="s">
        <v>214</v>
      </c>
      <c r="J136" s="101">
        <v>5016</v>
      </c>
      <c r="K136" s="106">
        <v>509</v>
      </c>
      <c r="M136" s="101">
        <v>78.694193548387105</v>
      </c>
      <c r="N136" s="101">
        <v>56.094086021505376</v>
      </c>
      <c r="O136" s="101">
        <v>67.394139784946233</v>
      </c>
      <c r="P136" s="164">
        <v>0</v>
      </c>
      <c r="Q136" s="101">
        <v>2.3941397849462396</v>
      </c>
      <c r="U136" s="101">
        <v>0.20753151750784982</v>
      </c>
    </row>
    <row r="137" spans="1:21" x14ac:dyDescent="0.2">
      <c r="A137" s="99">
        <v>5</v>
      </c>
      <c r="B137" s="99">
        <v>10</v>
      </c>
      <c r="C137" s="105">
        <v>77.527813620071683</v>
      </c>
      <c r="D137" s="105">
        <v>55.768673835125448</v>
      </c>
      <c r="E137" s="105">
        <v>66.648243727500002</v>
      </c>
      <c r="F137" s="161">
        <v>2.0661827956989254</v>
      </c>
      <c r="G137" s="105">
        <v>3.7144265232974925</v>
      </c>
      <c r="H137" s="105">
        <v>0.27852905779364623</v>
      </c>
      <c r="I137" s="101" t="s">
        <v>215</v>
      </c>
      <c r="J137" s="101">
        <v>5008</v>
      </c>
      <c r="K137" s="106">
        <v>510</v>
      </c>
      <c r="M137" s="101">
        <v>73.780609318996412</v>
      </c>
      <c r="N137" s="101">
        <v>48.686989247311821</v>
      </c>
      <c r="O137" s="101">
        <v>61.23379928315412</v>
      </c>
      <c r="P137" s="164">
        <v>3.766200716845876</v>
      </c>
      <c r="Q137" s="101">
        <v>0</v>
      </c>
      <c r="U137" s="101">
        <v>0.10954829409516263</v>
      </c>
    </row>
    <row r="138" spans="1:21" x14ac:dyDescent="0.2">
      <c r="A138" s="99">
        <v>5</v>
      </c>
      <c r="B138" s="99">
        <v>11</v>
      </c>
      <c r="C138" s="105">
        <v>77.316702508960574</v>
      </c>
      <c r="D138" s="105">
        <v>54.568673835125445</v>
      </c>
      <c r="E138" s="105">
        <v>65.942688172000004</v>
      </c>
      <c r="F138" s="161">
        <v>2.4279569892473103</v>
      </c>
      <c r="G138" s="105">
        <v>3.3706451612903221</v>
      </c>
      <c r="H138" s="105">
        <v>0.12534289409988245</v>
      </c>
      <c r="I138" s="101" t="s">
        <v>216</v>
      </c>
      <c r="J138" s="101">
        <v>5013</v>
      </c>
      <c r="K138" s="106">
        <v>511</v>
      </c>
      <c r="M138" s="101">
        <v>77.196487455197129</v>
      </c>
      <c r="N138" s="101">
        <v>52.995304659498203</v>
      </c>
      <c r="O138" s="101">
        <v>65.095896057347673</v>
      </c>
      <c r="P138" s="164">
        <v>3.2867383512544278E-2</v>
      </c>
      <c r="Q138" s="101">
        <v>0.12876344086021543</v>
      </c>
      <c r="U138" s="101">
        <v>7.5887258543893638E-2</v>
      </c>
    </row>
    <row r="139" spans="1:21" x14ac:dyDescent="0.2">
      <c r="A139" s="99">
        <v>5</v>
      </c>
      <c r="B139" s="99">
        <v>12</v>
      </c>
      <c r="C139" s="105">
        <v>77.861146953405026</v>
      </c>
      <c r="D139" s="105">
        <v>55.068673835125445</v>
      </c>
      <c r="E139" s="105">
        <v>66.464910394200004</v>
      </c>
      <c r="F139" s="161">
        <v>2.4129032258064513</v>
      </c>
      <c r="G139" s="105">
        <v>3.8778136200716853</v>
      </c>
      <c r="H139" s="105">
        <v>0.18627165218226333</v>
      </c>
      <c r="I139" s="101" t="s">
        <v>217</v>
      </c>
      <c r="J139" s="101">
        <v>5019</v>
      </c>
      <c r="K139" s="106">
        <v>512</v>
      </c>
      <c r="M139" s="101">
        <v>80.676093189964163</v>
      </c>
      <c r="N139" s="101">
        <v>58.6815770609319</v>
      </c>
      <c r="O139" s="101">
        <v>69.678835125448032</v>
      </c>
      <c r="P139" s="164">
        <v>0</v>
      </c>
      <c r="Q139" s="101">
        <v>4.6788351254480309</v>
      </c>
      <c r="U139" s="101">
        <v>0.17901546396257964</v>
      </c>
    </row>
    <row r="140" spans="1:21" x14ac:dyDescent="0.2">
      <c r="A140" s="99">
        <v>5</v>
      </c>
      <c r="B140" s="99">
        <v>13</v>
      </c>
      <c r="C140" s="105">
        <v>75.538924731182789</v>
      </c>
      <c r="D140" s="105">
        <v>54.435340501792112</v>
      </c>
      <c r="E140" s="105">
        <v>64.987132616400004</v>
      </c>
      <c r="F140" s="161">
        <v>3.122132616487455</v>
      </c>
      <c r="G140" s="105">
        <v>3.1092652329749115</v>
      </c>
      <c r="H140" s="105">
        <v>0.18098251668083742</v>
      </c>
      <c r="I140" s="101" t="s">
        <v>218</v>
      </c>
      <c r="J140" s="101">
        <v>5014</v>
      </c>
      <c r="K140" s="106">
        <v>513</v>
      </c>
      <c r="M140" s="101">
        <v>76.466057347670258</v>
      </c>
      <c r="N140" s="101">
        <v>55.24530465949821</v>
      </c>
      <c r="O140" s="101">
        <v>65.855681003584237</v>
      </c>
      <c r="P140" s="164">
        <v>0</v>
      </c>
      <c r="Q140" s="101">
        <v>0.85568100358423227</v>
      </c>
      <c r="U140" s="101">
        <v>0.29408296151599689</v>
      </c>
    </row>
    <row r="141" spans="1:21" x14ac:dyDescent="0.2">
      <c r="A141" s="99">
        <v>5</v>
      </c>
      <c r="B141" s="99">
        <v>14</v>
      </c>
      <c r="C141" s="105">
        <v>75.9500358422939</v>
      </c>
      <c r="D141" s="105">
        <v>54.279784946236553</v>
      </c>
      <c r="E141" s="105">
        <v>65.114910394199995</v>
      </c>
      <c r="F141" s="161">
        <v>2.6472043010752686</v>
      </c>
      <c r="G141" s="105">
        <v>2.762114695340502</v>
      </c>
      <c r="H141" s="105">
        <v>0.17361295299201646</v>
      </c>
      <c r="I141" s="101" t="s">
        <v>219</v>
      </c>
      <c r="J141" s="101">
        <v>5021</v>
      </c>
      <c r="K141" s="106">
        <v>514</v>
      </c>
      <c r="M141" s="101">
        <v>80.534838709677416</v>
      </c>
      <c r="N141" s="101">
        <v>61.88666666666667</v>
      </c>
      <c r="O141" s="101">
        <v>71.210752688172036</v>
      </c>
      <c r="P141" s="164">
        <v>0</v>
      </c>
      <c r="Q141" s="101">
        <v>6.2107526881720458</v>
      </c>
      <c r="U141" s="101">
        <v>0.37032526043529174</v>
      </c>
    </row>
    <row r="142" spans="1:21" x14ac:dyDescent="0.2">
      <c r="A142" s="99">
        <v>5</v>
      </c>
      <c r="B142" s="99">
        <v>15</v>
      </c>
      <c r="C142" s="105">
        <v>77.127813620071692</v>
      </c>
      <c r="D142" s="105">
        <v>54.924229390681006</v>
      </c>
      <c r="E142" s="105">
        <v>66.026021505299994</v>
      </c>
      <c r="F142" s="161">
        <v>2.7481362007168455</v>
      </c>
      <c r="G142" s="105">
        <v>3.7741577060931908</v>
      </c>
      <c r="H142" s="105">
        <v>0.11593754425088552</v>
      </c>
      <c r="I142" s="101" t="s">
        <v>220</v>
      </c>
      <c r="J142" s="101">
        <v>5023</v>
      </c>
      <c r="K142" s="106">
        <v>515</v>
      </c>
      <c r="M142" s="101">
        <v>82.46709677419355</v>
      </c>
      <c r="N142" s="101">
        <v>62.356344086021508</v>
      </c>
      <c r="O142" s="101">
        <v>72.411720430107536</v>
      </c>
      <c r="P142" s="164">
        <v>0</v>
      </c>
      <c r="Q142" s="101">
        <v>7.4117204301075299</v>
      </c>
      <c r="U142" s="101">
        <v>0.21166727561177615</v>
      </c>
    </row>
    <row r="143" spans="1:21" x14ac:dyDescent="0.2">
      <c r="A143" s="99">
        <v>5</v>
      </c>
      <c r="B143" s="99">
        <v>16</v>
      </c>
      <c r="C143" s="105">
        <v>76.394480286738357</v>
      </c>
      <c r="D143" s="105">
        <v>54.857562724014336</v>
      </c>
      <c r="E143" s="105">
        <v>65.626021505300002</v>
      </c>
      <c r="F143" s="161">
        <v>2.8087813620071671</v>
      </c>
      <c r="G143" s="105">
        <v>3.4348028673835125</v>
      </c>
      <c r="H143" s="105">
        <v>0.21489215838362322</v>
      </c>
      <c r="I143" s="101" t="s">
        <v>221</v>
      </c>
      <c r="J143" s="101">
        <v>5024</v>
      </c>
      <c r="K143" s="106">
        <v>516</v>
      </c>
      <c r="M143" s="101">
        <v>83.610896057347674</v>
      </c>
      <c r="N143" s="101">
        <v>62.378745519713256</v>
      </c>
      <c r="O143" s="101">
        <v>72.994820788530461</v>
      </c>
      <c r="P143" s="164">
        <v>0</v>
      </c>
      <c r="Q143" s="101">
        <v>7.994820788530471</v>
      </c>
      <c r="U143" s="101">
        <v>0.23848443521104759</v>
      </c>
    </row>
    <row r="144" spans="1:21" x14ac:dyDescent="0.2">
      <c r="A144" s="99">
        <v>5</v>
      </c>
      <c r="B144" s="99">
        <v>17</v>
      </c>
      <c r="C144" s="105">
        <v>77.161146953405023</v>
      </c>
      <c r="D144" s="105">
        <v>54.857562724014336</v>
      </c>
      <c r="E144" s="105">
        <v>66.009354838700006</v>
      </c>
      <c r="F144" s="161">
        <v>2.7423297491039422</v>
      </c>
      <c r="G144" s="105">
        <v>3.7516845878136205</v>
      </c>
      <c r="H144" s="105">
        <v>0.17427162195603127</v>
      </c>
      <c r="I144" s="101" t="s">
        <v>222</v>
      </c>
      <c r="J144" s="101">
        <v>5015</v>
      </c>
      <c r="K144" s="106">
        <v>517</v>
      </c>
      <c r="M144" s="101">
        <v>77.369964157706107</v>
      </c>
      <c r="N144" s="101">
        <v>55.842724014336909</v>
      </c>
      <c r="O144" s="101">
        <v>66.606344086021508</v>
      </c>
      <c r="P144" s="164">
        <v>0</v>
      </c>
      <c r="Q144" s="101">
        <v>1.6063440860215068</v>
      </c>
      <c r="U144" s="101">
        <v>0.23634203568915269</v>
      </c>
    </row>
    <row r="145" spans="1:21" x14ac:dyDescent="0.2">
      <c r="A145" s="99">
        <v>5</v>
      </c>
      <c r="B145" s="99">
        <v>18</v>
      </c>
      <c r="C145" s="105">
        <v>78.08336917562724</v>
      </c>
      <c r="D145" s="105">
        <v>55.21311827956989</v>
      </c>
      <c r="E145" s="105">
        <v>66.648243727500002</v>
      </c>
      <c r="F145" s="161">
        <v>2.2954838709677428</v>
      </c>
      <c r="G145" s="105">
        <v>3.9437275985663103</v>
      </c>
      <c r="H145" s="105">
        <v>0.12837544877864998</v>
      </c>
      <c r="I145" s="101" t="s">
        <v>223</v>
      </c>
      <c r="J145" s="101">
        <v>5009</v>
      </c>
      <c r="K145" s="106">
        <v>518</v>
      </c>
      <c r="M145" s="101">
        <v>73.321182795698917</v>
      </c>
      <c r="N145" s="101">
        <v>50.839892473118283</v>
      </c>
      <c r="O145" s="101">
        <v>62.0805376344086</v>
      </c>
      <c r="P145" s="164">
        <v>2.9194623655913978</v>
      </c>
      <c r="Q145" s="101">
        <v>0</v>
      </c>
      <c r="U145" s="101">
        <v>0.26903856183033287</v>
      </c>
    </row>
    <row r="146" spans="1:21" x14ac:dyDescent="0.2">
      <c r="A146" s="99">
        <v>5</v>
      </c>
      <c r="B146" s="99">
        <v>19</v>
      </c>
      <c r="C146" s="105">
        <v>79.305591397849454</v>
      </c>
      <c r="D146" s="105">
        <v>57.146451612903228</v>
      </c>
      <c r="E146" s="105">
        <v>68.226021505299997</v>
      </c>
      <c r="F146" s="161">
        <v>1.6653225806451621</v>
      </c>
      <c r="G146" s="105">
        <v>4.8913440860215074</v>
      </c>
      <c r="H146" s="105">
        <v>2.8184825767785356E-2</v>
      </c>
      <c r="I146" s="101" t="s">
        <v>224</v>
      </c>
      <c r="J146" s="101">
        <v>5017</v>
      </c>
      <c r="K146" s="106">
        <v>519</v>
      </c>
      <c r="M146" s="101">
        <v>79.609032258064516</v>
      </c>
      <c r="N146" s="101">
        <v>56.791935483870972</v>
      </c>
      <c r="O146" s="101">
        <v>68.200483870967744</v>
      </c>
      <c r="P146" s="164">
        <v>0</v>
      </c>
      <c r="Q146" s="101">
        <v>3.2004838709677395</v>
      </c>
      <c r="U146" s="101">
        <v>7.4210823259028683E-2</v>
      </c>
    </row>
    <row r="147" spans="1:21" x14ac:dyDescent="0.2">
      <c r="A147" s="99">
        <v>5</v>
      </c>
      <c r="B147" s="99">
        <v>20</v>
      </c>
      <c r="C147" s="105">
        <v>79.816702508960574</v>
      </c>
      <c r="D147" s="105">
        <v>56.302007168458779</v>
      </c>
      <c r="E147" s="105">
        <v>68.059354838700003</v>
      </c>
      <c r="F147" s="161">
        <v>1.5944623655913976</v>
      </c>
      <c r="G147" s="105">
        <v>4.6538172043010766</v>
      </c>
      <c r="H147" s="105">
        <v>0.11153262336958657</v>
      </c>
      <c r="I147" s="101" t="s">
        <v>225</v>
      </c>
      <c r="J147" s="101">
        <v>5011</v>
      </c>
      <c r="K147" s="106">
        <v>520</v>
      </c>
      <c r="M147" s="101">
        <v>74.449247311827961</v>
      </c>
      <c r="N147" s="101">
        <v>52.947956989247317</v>
      </c>
      <c r="O147" s="101">
        <v>63.698602150537639</v>
      </c>
      <c r="P147" s="164">
        <v>1.3013978494623686</v>
      </c>
      <c r="Q147" s="101">
        <v>0</v>
      </c>
      <c r="U147" s="101">
        <v>0.18359972947080058</v>
      </c>
    </row>
    <row r="148" spans="1:21" x14ac:dyDescent="0.2">
      <c r="A148" s="99">
        <v>5</v>
      </c>
      <c r="B148" s="99">
        <v>21</v>
      </c>
      <c r="C148" s="105">
        <v>78.627813620071692</v>
      </c>
      <c r="D148" s="105">
        <v>56.568673835125445</v>
      </c>
      <c r="E148" s="105">
        <v>67.598243727500005</v>
      </c>
      <c r="F148" s="161">
        <v>1.8668279569892461</v>
      </c>
      <c r="G148" s="105">
        <v>4.4650716845878131</v>
      </c>
      <c r="H148" s="105">
        <v>0.12885403447666957</v>
      </c>
      <c r="I148" s="101" t="s">
        <v>226</v>
      </c>
      <c r="J148" s="101">
        <v>5012</v>
      </c>
      <c r="K148" s="106">
        <v>521</v>
      </c>
      <c r="M148" s="101">
        <v>77.441182795698921</v>
      </c>
      <c r="N148" s="101">
        <v>51.40179211469534</v>
      </c>
      <c r="O148" s="101">
        <v>64.421487455197138</v>
      </c>
      <c r="P148" s="164">
        <v>0.57851254480286607</v>
      </c>
      <c r="Q148" s="101">
        <v>0</v>
      </c>
      <c r="U148" s="101">
        <v>9.3842089885996585E-2</v>
      </c>
    </row>
    <row r="149" spans="1:21" x14ac:dyDescent="0.2">
      <c r="A149" s="99">
        <v>5</v>
      </c>
      <c r="B149" s="99">
        <v>22</v>
      </c>
      <c r="C149" s="105">
        <v>79.227813620071686</v>
      </c>
      <c r="D149" s="105">
        <v>56.368673835125449</v>
      </c>
      <c r="E149" s="105">
        <v>67.798243727499994</v>
      </c>
      <c r="F149" s="161">
        <v>1.6701075268817198</v>
      </c>
      <c r="G149" s="105">
        <v>4.4683512544802868</v>
      </c>
      <c r="H149" s="105">
        <v>0.12409971953208555</v>
      </c>
      <c r="I149" s="101" t="s">
        <v>227</v>
      </c>
      <c r="J149" s="101">
        <v>5020</v>
      </c>
      <c r="K149" s="106">
        <v>522</v>
      </c>
      <c r="M149" s="101">
        <v>81.580430107526865</v>
      </c>
      <c r="N149" s="101">
        <v>59.401863799283163</v>
      </c>
      <c r="O149" s="101">
        <v>70.491146953405007</v>
      </c>
      <c r="P149" s="164">
        <v>0</v>
      </c>
      <c r="Q149" s="101">
        <v>5.4911469534050186</v>
      </c>
      <c r="U149" s="101">
        <v>0.20510607907771164</v>
      </c>
    </row>
    <row r="150" spans="1:21" x14ac:dyDescent="0.2">
      <c r="A150" s="99">
        <v>5</v>
      </c>
      <c r="B150" s="99">
        <v>23</v>
      </c>
      <c r="C150" s="105">
        <v>81.483369175627246</v>
      </c>
      <c r="D150" s="105">
        <v>57.790896057347673</v>
      </c>
      <c r="E150" s="105">
        <v>69.637132616399995</v>
      </c>
      <c r="F150" s="161">
        <v>0.75637992831541179</v>
      </c>
      <c r="G150" s="105">
        <v>5.393512544802868</v>
      </c>
      <c r="H150" s="105">
        <v>7.8062429692209959E-2</v>
      </c>
      <c r="I150" s="101" t="s">
        <v>228</v>
      </c>
      <c r="J150" s="101">
        <v>5022</v>
      </c>
      <c r="K150" s="106">
        <v>523</v>
      </c>
      <c r="M150" s="101">
        <v>81.858709677419341</v>
      </c>
      <c r="N150" s="101">
        <v>61.882616487455195</v>
      </c>
      <c r="O150" s="101">
        <v>71.870663082437261</v>
      </c>
      <c r="P150" s="164">
        <v>0</v>
      </c>
      <c r="Q150" s="101">
        <v>6.8706630824372761</v>
      </c>
      <c r="U150" s="101">
        <v>0.24803523201977754</v>
      </c>
    </row>
    <row r="151" spans="1:21" x14ac:dyDescent="0.2">
      <c r="A151" s="99">
        <v>5</v>
      </c>
      <c r="B151" s="99">
        <v>24</v>
      </c>
      <c r="C151" s="105">
        <v>81.316702508960574</v>
      </c>
      <c r="D151" s="105">
        <v>59.313118279569885</v>
      </c>
      <c r="E151" s="105">
        <v>70.314910394199998</v>
      </c>
      <c r="F151" s="161">
        <v>0.69844086021505325</v>
      </c>
      <c r="G151" s="105">
        <v>6.0133512544802858</v>
      </c>
      <c r="H151" s="105">
        <v>0.17953194098306793</v>
      </c>
      <c r="I151" s="101" t="s">
        <v>229</v>
      </c>
      <c r="J151" s="101">
        <v>5018</v>
      </c>
      <c r="K151" s="106">
        <v>524</v>
      </c>
      <c r="M151" s="101">
        <v>81.215304659498216</v>
      </c>
      <c r="N151" s="101">
        <v>56.866702508960572</v>
      </c>
      <c r="O151" s="101">
        <v>69.041003584229387</v>
      </c>
      <c r="P151" s="164">
        <v>0</v>
      </c>
      <c r="Q151" s="101">
        <v>4.0410035842293919</v>
      </c>
      <c r="U151" s="101">
        <v>0.19401853383275605</v>
      </c>
    </row>
    <row r="152" spans="1:21" x14ac:dyDescent="0.2">
      <c r="A152" s="99">
        <v>5</v>
      </c>
      <c r="B152" s="99">
        <v>25</v>
      </c>
      <c r="C152" s="105">
        <v>80.794480286738363</v>
      </c>
      <c r="D152" s="105">
        <v>60.913118279569893</v>
      </c>
      <c r="E152" s="105">
        <v>70.853799283100003</v>
      </c>
      <c r="F152" s="161">
        <v>1.220698924731183</v>
      </c>
      <c r="G152" s="105">
        <v>7.0744982078853074</v>
      </c>
      <c r="H152" s="105">
        <v>0.15038736023755958</v>
      </c>
      <c r="I152" s="101" t="s">
        <v>230</v>
      </c>
      <c r="J152" s="101">
        <v>5025</v>
      </c>
      <c r="K152" s="106">
        <v>525</v>
      </c>
      <c r="M152" s="101">
        <v>84.040645161290314</v>
      </c>
      <c r="N152" s="101">
        <v>63.248709677419356</v>
      </c>
      <c r="O152" s="101">
        <v>73.644677419354835</v>
      </c>
      <c r="P152" s="164">
        <v>0</v>
      </c>
      <c r="Q152" s="101">
        <v>8.6446774193548421</v>
      </c>
      <c r="U152" s="101">
        <v>0.17659048618353745</v>
      </c>
    </row>
    <row r="153" spans="1:21" x14ac:dyDescent="0.2">
      <c r="A153" s="99">
        <v>5</v>
      </c>
      <c r="B153" s="99">
        <v>26</v>
      </c>
      <c r="C153" s="105">
        <v>79.872258064516117</v>
      </c>
      <c r="D153" s="105">
        <v>59.524229390681008</v>
      </c>
      <c r="E153" s="105">
        <v>69.6982437275</v>
      </c>
      <c r="F153" s="161">
        <v>0.97672043010752674</v>
      </c>
      <c r="G153" s="105">
        <v>5.6749641577060954</v>
      </c>
      <c r="H153" s="105">
        <v>0.20984783488304939</v>
      </c>
      <c r="I153" s="101" t="s">
        <v>231</v>
      </c>
      <c r="J153" s="101">
        <v>5027</v>
      </c>
      <c r="K153" s="106">
        <v>526</v>
      </c>
      <c r="M153" s="101">
        <v>85.940824372759849</v>
      </c>
      <c r="N153" s="101">
        <v>64.038996415770598</v>
      </c>
      <c r="O153" s="101">
        <v>74.989910394265223</v>
      </c>
      <c r="P153" s="164">
        <v>0</v>
      </c>
      <c r="Q153" s="101">
        <v>9.989910394265241</v>
      </c>
      <c r="U153" s="101">
        <v>0.11478528136066549</v>
      </c>
    </row>
    <row r="154" spans="1:21" x14ac:dyDescent="0.2">
      <c r="A154" s="99">
        <v>5</v>
      </c>
      <c r="B154" s="99">
        <v>27</v>
      </c>
      <c r="C154" s="105">
        <v>81.383369175627237</v>
      </c>
      <c r="D154" s="105">
        <v>59.40200716845878</v>
      </c>
      <c r="E154" s="105">
        <v>70.392688172000007</v>
      </c>
      <c r="F154" s="161">
        <v>0.8945161290322583</v>
      </c>
      <c r="G154" s="105">
        <v>6.2872043010752714</v>
      </c>
      <c r="H154" s="105">
        <v>0.31541218074449356</v>
      </c>
      <c r="I154" s="101" t="s">
        <v>232</v>
      </c>
      <c r="J154" s="101">
        <v>5029</v>
      </c>
      <c r="K154" s="106">
        <v>527</v>
      </c>
      <c r="M154" s="101">
        <v>86.739211469534055</v>
      </c>
      <c r="N154" s="101">
        <v>66.919103942652342</v>
      </c>
      <c r="O154" s="101">
        <v>76.829157706093184</v>
      </c>
      <c r="P154" s="164">
        <v>0</v>
      </c>
      <c r="Q154" s="101">
        <v>11.829157706093195</v>
      </c>
      <c r="U154" s="101">
        <v>0.11274409001263178</v>
      </c>
    </row>
    <row r="155" spans="1:21" x14ac:dyDescent="0.2">
      <c r="A155" s="99">
        <v>5</v>
      </c>
      <c r="B155" s="99">
        <v>28</v>
      </c>
      <c r="C155" s="105">
        <v>82.261146953405017</v>
      </c>
      <c r="D155" s="105">
        <v>60.268673835125448</v>
      </c>
      <c r="E155" s="105">
        <v>71.264910394200001</v>
      </c>
      <c r="F155" s="161">
        <v>0.51435483870967813</v>
      </c>
      <c r="G155" s="105">
        <v>6.7792652329749119</v>
      </c>
      <c r="H155" s="105">
        <v>0.16752537961577652</v>
      </c>
      <c r="I155" s="101" t="s">
        <v>233</v>
      </c>
      <c r="J155" s="101">
        <v>5030</v>
      </c>
      <c r="K155" s="106">
        <v>528</v>
      </c>
      <c r="M155" s="101">
        <v>89.592508960573483</v>
      </c>
      <c r="N155" s="101">
        <v>67.129820788530466</v>
      </c>
      <c r="O155" s="101">
        <v>78.361164874551974</v>
      </c>
      <c r="P155" s="164">
        <v>0</v>
      </c>
      <c r="Q155" s="101">
        <v>13.361164874551974</v>
      </c>
      <c r="U155" s="101">
        <v>1.1221160995073174E-2</v>
      </c>
    </row>
    <row r="156" spans="1:21" x14ac:dyDescent="0.2">
      <c r="A156" s="99">
        <v>5</v>
      </c>
      <c r="B156" s="99">
        <v>29</v>
      </c>
      <c r="C156" s="105">
        <v>83.70559139784946</v>
      </c>
      <c r="D156" s="105">
        <v>60.835340501792111</v>
      </c>
      <c r="E156" s="105">
        <v>72.270465949799998</v>
      </c>
      <c r="F156" s="161">
        <v>0.29767025089605709</v>
      </c>
      <c r="G156" s="105">
        <v>7.5681362007168467</v>
      </c>
      <c r="H156" s="105">
        <v>5.7896462057590761E-2</v>
      </c>
      <c r="I156" s="101" t="s">
        <v>234</v>
      </c>
      <c r="J156" s="101">
        <v>5026</v>
      </c>
      <c r="K156" s="106">
        <v>529</v>
      </c>
      <c r="M156" s="101">
        <v>84.903010752688175</v>
      </c>
      <c r="N156" s="101">
        <v>63.608172043010754</v>
      </c>
      <c r="O156" s="101">
        <v>74.255591397849457</v>
      </c>
      <c r="P156" s="164">
        <v>0</v>
      </c>
      <c r="Q156" s="101">
        <v>9.2555913978494626</v>
      </c>
      <c r="U156" s="101">
        <v>0.18002894384009066</v>
      </c>
    </row>
    <row r="157" spans="1:21" x14ac:dyDescent="0.2">
      <c r="A157" s="99">
        <v>5</v>
      </c>
      <c r="B157" s="99">
        <v>30</v>
      </c>
      <c r="C157" s="105">
        <v>82.038924731182789</v>
      </c>
      <c r="D157" s="105">
        <v>61.979784946236556</v>
      </c>
      <c r="E157" s="105">
        <v>72.009354838700006</v>
      </c>
      <c r="F157" s="161">
        <v>0.39614695340501715</v>
      </c>
      <c r="G157" s="105">
        <v>7.4055017921146957</v>
      </c>
      <c r="H157" s="105">
        <v>0.14345169653420412</v>
      </c>
      <c r="I157" s="101" t="s">
        <v>235</v>
      </c>
      <c r="J157" s="101">
        <v>5031</v>
      </c>
      <c r="K157" s="106">
        <v>530</v>
      </c>
      <c r="M157" s="101">
        <v>91.147168458781351</v>
      </c>
      <c r="N157" s="101">
        <v>70.522974910394254</v>
      </c>
      <c r="O157" s="101">
        <v>80.835071684587817</v>
      </c>
      <c r="P157" s="164">
        <v>0</v>
      </c>
      <c r="Q157" s="101">
        <v>15.83507168458781</v>
      </c>
      <c r="U157" s="101">
        <v>2.5756539325631236E-2</v>
      </c>
    </row>
    <row r="158" spans="1:21" x14ac:dyDescent="0.2">
      <c r="A158" s="99">
        <v>5</v>
      </c>
      <c r="B158" s="99">
        <v>31</v>
      </c>
      <c r="C158" s="105">
        <v>82.783369175627243</v>
      </c>
      <c r="D158" s="105">
        <v>62.346451612903223</v>
      </c>
      <c r="E158" s="105">
        <v>72.564910394199998</v>
      </c>
      <c r="F158" s="161">
        <v>0.41435483870967715</v>
      </c>
      <c r="G158" s="105">
        <v>7.9792652329749121</v>
      </c>
      <c r="H158" s="105">
        <v>0.14869056038936085</v>
      </c>
      <c r="I158" s="101" t="s">
        <v>236</v>
      </c>
      <c r="J158" s="101">
        <v>5028</v>
      </c>
      <c r="K158" s="106">
        <v>531</v>
      </c>
      <c r="M158" s="101">
        <v>86.15433691756273</v>
      </c>
      <c r="N158" s="101">
        <v>65.547777777777782</v>
      </c>
      <c r="O158" s="101">
        <v>75.851057347670249</v>
      </c>
      <c r="P158" s="164">
        <v>0</v>
      </c>
      <c r="Q158" s="101">
        <v>10.851057347670251</v>
      </c>
      <c r="U158" s="101">
        <v>0.20460620261808596</v>
      </c>
    </row>
    <row r="159" spans="1:21" x14ac:dyDescent="0.2">
      <c r="A159" s="99">
        <v>6</v>
      </c>
      <c r="B159" s="99">
        <v>1</v>
      </c>
      <c r="C159" s="105">
        <v>83.183942652329762</v>
      </c>
      <c r="D159" s="105">
        <v>61.801469534050177</v>
      </c>
      <c r="E159" s="105">
        <v>72.492706093099997</v>
      </c>
      <c r="F159" s="161">
        <v>0.60677419354838713</v>
      </c>
      <c r="G159" s="105">
        <v>8.099480286738352</v>
      </c>
      <c r="H159" s="105">
        <v>0.19632458363661878</v>
      </c>
      <c r="I159" s="101" t="s">
        <v>237</v>
      </c>
      <c r="J159" s="101">
        <v>6009</v>
      </c>
      <c r="K159" s="106">
        <v>601</v>
      </c>
      <c r="M159" s="101">
        <v>84.098888888888894</v>
      </c>
      <c r="N159" s="101">
        <v>61.25333333333333</v>
      </c>
      <c r="O159" s="101">
        <v>72.676111111111112</v>
      </c>
      <c r="P159" s="164">
        <v>0</v>
      </c>
      <c r="Q159" s="101">
        <v>7.6761111111111093</v>
      </c>
      <c r="U159" s="101">
        <v>0.16206318597005295</v>
      </c>
    </row>
    <row r="160" spans="1:21" x14ac:dyDescent="0.2">
      <c r="A160" s="99">
        <v>6</v>
      </c>
      <c r="B160" s="99">
        <v>2</v>
      </c>
      <c r="C160" s="105">
        <v>82.482222222222234</v>
      </c>
      <c r="D160" s="105">
        <v>62.56666666666667</v>
      </c>
      <c r="E160" s="105">
        <v>72.524444444400004</v>
      </c>
      <c r="F160" s="161">
        <v>0.41666666666666669</v>
      </c>
      <c r="G160" s="105">
        <v>7.9411111111111099</v>
      </c>
      <c r="H160" s="105">
        <v>0.15833742604660017</v>
      </c>
      <c r="I160" s="101" t="s">
        <v>238</v>
      </c>
      <c r="J160" s="101">
        <v>6010</v>
      </c>
      <c r="K160" s="106">
        <v>602</v>
      </c>
      <c r="M160" s="101">
        <v>84.073333333333323</v>
      </c>
      <c r="N160" s="101">
        <v>62.511111111111099</v>
      </c>
      <c r="O160" s="101">
        <v>73.292222222222208</v>
      </c>
      <c r="P160" s="164">
        <v>0</v>
      </c>
      <c r="Q160" s="101">
        <v>8.2922222222222199</v>
      </c>
      <c r="U160" s="101">
        <v>0.15228750554172982</v>
      </c>
    </row>
    <row r="161" spans="1:21" x14ac:dyDescent="0.2">
      <c r="A161" s="99">
        <v>6</v>
      </c>
      <c r="B161" s="99">
        <v>3</v>
      </c>
      <c r="C161" s="105">
        <v>82.915555555555571</v>
      </c>
      <c r="D161" s="105">
        <v>61.666666666666664</v>
      </c>
      <c r="E161" s="105">
        <v>72.291111111099994</v>
      </c>
      <c r="F161" s="161">
        <v>0.45</v>
      </c>
      <c r="G161" s="105">
        <v>7.7411111111111097</v>
      </c>
      <c r="H161" s="105">
        <v>1.6837742237866531E-2</v>
      </c>
      <c r="I161" s="101" t="s">
        <v>239</v>
      </c>
      <c r="J161" s="101">
        <v>6002</v>
      </c>
      <c r="K161" s="106">
        <v>603</v>
      </c>
      <c r="M161" s="101">
        <v>75.665089605734764</v>
      </c>
      <c r="N161" s="101">
        <v>55.376272401433688</v>
      </c>
      <c r="O161" s="101">
        <v>65.52068100358423</v>
      </c>
      <c r="P161" s="164">
        <v>0.10010752688172081</v>
      </c>
      <c r="Q161" s="101">
        <v>0.62078853046594895</v>
      </c>
      <c r="U161" s="101">
        <v>6.9742427644564786E-2</v>
      </c>
    </row>
    <row r="162" spans="1:21" x14ac:dyDescent="0.2">
      <c r="A162" s="99">
        <v>6</v>
      </c>
      <c r="B162" s="99">
        <v>4</v>
      </c>
      <c r="C162" s="105">
        <v>81.848888888888908</v>
      </c>
      <c r="D162" s="105">
        <v>61.2</v>
      </c>
      <c r="E162" s="105">
        <v>71.524444444400004</v>
      </c>
      <c r="F162" s="161">
        <v>0.38833333333333353</v>
      </c>
      <c r="G162" s="105">
        <v>6.9127777777777775</v>
      </c>
      <c r="H162" s="105">
        <v>0.12546940381160954</v>
      </c>
      <c r="I162" s="101" t="s">
        <v>240</v>
      </c>
      <c r="J162" s="101">
        <v>6001</v>
      </c>
      <c r="K162" s="106">
        <v>604</v>
      </c>
      <c r="M162" s="101">
        <v>71.63333333333334</v>
      </c>
      <c r="N162" s="101">
        <v>51.388888888888886</v>
      </c>
      <c r="O162" s="101">
        <v>61.511111111111106</v>
      </c>
      <c r="P162" s="164">
        <v>3.4888888888888894</v>
      </c>
      <c r="Q162" s="101">
        <v>0</v>
      </c>
      <c r="U162" s="101">
        <v>0.13802681300895084</v>
      </c>
    </row>
    <row r="163" spans="1:21" x14ac:dyDescent="0.2">
      <c r="A163" s="99">
        <v>6</v>
      </c>
      <c r="B163" s="99">
        <v>5</v>
      </c>
      <c r="C163" s="105">
        <v>82.315555555555576</v>
      </c>
      <c r="D163" s="105">
        <v>60.2</v>
      </c>
      <c r="E163" s="105">
        <v>71.257777777699999</v>
      </c>
      <c r="F163" s="161">
        <v>0.35240740740740745</v>
      </c>
      <c r="G163" s="105">
        <v>6.6101851851851849</v>
      </c>
      <c r="H163" s="105">
        <v>0.13208891493247008</v>
      </c>
      <c r="I163" s="101" t="s">
        <v>241</v>
      </c>
      <c r="J163" s="101">
        <v>6003</v>
      </c>
      <c r="K163" s="106">
        <v>605</v>
      </c>
      <c r="M163" s="101">
        <v>78.308518518518511</v>
      </c>
      <c r="N163" s="101">
        <v>56.04518518518519</v>
      </c>
      <c r="O163" s="101">
        <v>67.17685185185185</v>
      </c>
      <c r="P163" s="164">
        <v>0</v>
      </c>
      <c r="Q163" s="101">
        <v>2.1768518518518523</v>
      </c>
      <c r="U163" s="101">
        <v>5.3682027205931009E-2</v>
      </c>
    </row>
    <row r="164" spans="1:21" x14ac:dyDescent="0.2">
      <c r="A164" s="99">
        <v>6</v>
      </c>
      <c r="B164" s="99">
        <v>6</v>
      </c>
      <c r="C164" s="105">
        <v>82.915555555555571</v>
      </c>
      <c r="D164" s="105">
        <v>59.833333333333336</v>
      </c>
      <c r="E164" s="105">
        <v>71.374444444399998</v>
      </c>
      <c r="F164" s="161">
        <v>0.36574074074074048</v>
      </c>
      <c r="G164" s="105">
        <v>6.7401851851851839</v>
      </c>
      <c r="H164" s="105">
        <v>7.66579985668501E-2</v>
      </c>
      <c r="I164" s="101" t="s">
        <v>242</v>
      </c>
      <c r="J164" s="101">
        <v>6004</v>
      </c>
      <c r="K164" s="106">
        <v>606</v>
      </c>
      <c r="M164" s="101">
        <v>80.099354838709672</v>
      </c>
      <c r="N164" s="101">
        <v>56.749713261648743</v>
      </c>
      <c r="O164" s="101">
        <v>68.424534050179219</v>
      </c>
      <c r="P164" s="164">
        <v>0</v>
      </c>
      <c r="Q164" s="101">
        <v>3.424534050179211</v>
      </c>
      <c r="U164" s="101">
        <v>6.6938550329463692E-2</v>
      </c>
    </row>
    <row r="165" spans="1:21" x14ac:dyDescent="0.2">
      <c r="A165" s="99">
        <v>6</v>
      </c>
      <c r="B165" s="99">
        <v>7</v>
      </c>
      <c r="C165" s="105">
        <v>85.582222222222228</v>
      </c>
      <c r="D165" s="105">
        <v>61.5</v>
      </c>
      <c r="E165" s="105">
        <v>73.541111111099994</v>
      </c>
      <c r="F165" s="161">
        <v>0.19629629629629619</v>
      </c>
      <c r="G165" s="105">
        <v>8.7374074074074048</v>
      </c>
      <c r="H165" s="105">
        <v>9.0498026970971007E-2</v>
      </c>
      <c r="I165" s="101" t="s">
        <v>243</v>
      </c>
      <c r="J165" s="101">
        <v>6011</v>
      </c>
      <c r="K165" s="106">
        <v>607</v>
      </c>
      <c r="M165" s="101">
        <v>84.364074074074082</v>
      </c>
      <c r="N165" s="101">
        <v>63.15407407407406</v>
      </c>
      <c r="O165" s="101">
        <v>73.759074074074064</v>
      </c>
      <c r="P165" s="164">
        <v>0</v>
      </c>
      <c r="Q165" s="101">
        <v>8.7590740740740713</v>
      </c>
      <c r="U165" s="101">
        <v>0.18729528915177551</v>
      </c>
    </row>
    <row r="166" spans="1:21" x14ac:dyDescent="0.2">
      <c r="A166" s="99">
        <v>6</v>
      </c>
      <c r="B166" s="99">
        <v>8</v>
      </c>
      <c r="C166" s="105">
        <v>85.215555555555554</v>
      </c>
      <c r="D166" s="105">
        <v>62.633333333333333</v>
      </c>
      <c r="E166" s="105">
        <v>73.924444444399995</v>
      </c>
      <c r="F166" s="161">
        <v>6.7777777777777715E-2</v>
      </c>
      <c r="G166" s="105">
        <v>8.9922222222222192</v>
      </c>
      <c r="H166" s="105">
        <v>8.4732572287350635E-2</v>
      </c>
      <c r="I166" s="101" t="s">
        <v>244</v>
      </c>
      <c r="J166" s="101">
        <v>6014</v>
      </c>
      <c r="K166" s="106">
        <v>608</v>
      </c>
      <c r="M166" s="101">
        <v>86.12444444444445</v>
      </c>
      <c r="N166" s="101">
        <v>65.041111111111107</v>
      </c>
      <c r="O166" s="101">
        <v>75.582777777777792</v>
      </c>
      <c r="P166" s="164">
        <v>0</v>
      </c>
      <c r="Q166" s="101">
        <v>10.582777777777777</v>
      </c>
      <c r="U166" s="101">
        <v>0.16990108950389154</v>
      </c>
    </row>
    <row r="167" spans="1:21" x14ac:dyDescent="0.2">
      <c r="A167" s="99">
        <v>6</v>
      </c>
      <c r="B167" s="99">
        <v>9</v>
      </c>
      <c r="C167" s="105">
        <v>85.382222222222225</v>
      </c>
      <c r="D167" s="105">
        <v>62.56666666666667</v>
      </c>
      <c r="E167" s="105">
        <v>73.974444444400007</v>
      </c>
      <c r="F167" s="161">
        <v>2.0000000000000285E-2</v>
      </c>
      <c r="G167" s="105">
        <v>8.9944444444444436</v>
      </c>
      <c r="H167" s="105">
        <v>0.17312114516098839</v>
      </c>
      <c r="I167" s="101" t="s">
        <v>245</v>
      </c>
      <c r="J167" s="101">
        <v>6012</v>
      </c>
      <c r="K167" s="106">
        <v>609</v>
      </c>
      <c r="M167" s="101">
        <v>85.831111111111113</v>
      </c>
      <c r="N167" s="101">
        <v>62.707777777777778</v>
      </c>
      <c r="O167" s="101">
        <v>74.269444444444431</v>
      </c>
      <c r="P167" s="164">
        <v>0</v>
      </c>
      <c r="Q167" s="101">
        <v>9.2694444444444422</v>
      </c>
      <c r="U167" s="101">
        <v>8.3158907984539177E-2</v>
      </c>
    </row>
    <row r="168" spans="1:21" x14ac:dyDescent="0.2">
      <c r="A168" s="99">
        <v>6</v>
      </c>
      <c r="B168" s="99">
        <v>10</v>
      </c>
      <c r="C168" s="105">
        <v>85.082222222222242</v>
      </c>
      <c r="D168" s="105">
        <v>63.633333333333333</v>
      </c>
      <c r="E168" s="105">
        <v>74.357777777699994</v>
      </c>
      <c r="F168" s="161">
        <v>0.10333333333333362</v>
      </c>
      <c r="G168" s="105">
        <v>9.4611111111111104</v>
      </c>
      <c r="H168" s="105">
        <v>0.14820933687602175</v>
      </c>
      <c r="I168" s="101" t="s">
        <v>246</v>
      </c>
      <c r="J168" s="101">
        <v>6020</v>
      </c>
      <c r="K168" s="106">
        <v>610</v>
      </c>
      <c r="M168" s="101">
        <v>89.81814814814814</v>
      </c>
      <c r="N168" s="101">
        <v>67.043703703703699</v>
      </c>
      <c r="O168" s="101">
        <v>78.430925925925933</v>
      </c>
      <c r="P168" s="164">
        <v>0</v>
      </c>
      <c r="Q168" s="101">
        <v>13.430925925925926</v>
      </c>
      <c r="U168" s="101">
        <v>0.13751849907057156</v>
      </c>
    </row>
    <row r="169" spans="1:21" x14ac:dyDescent="0.2">
      <c r="A169" s="99">
        <v>6</v>
      </c>
      <c r="B169" s="99">
        <v>11</v>
      </c>
      <c r="C169" s="105">
        <v>84.182222222222236</v>
      </c>
      <c r="D169" s="105">
        <v>64.7</v>
      </c>
      <c r="E169" s="105">
        <v>74.4411111111</v>
      </c>
      <c r="F169" s="161">
        <v>0.22944444444444514</v>
      </c>
      <c r="G169" s="105">
        <v>9.6705555555555538</v>
      </c>
      <c r="H169" s="105">
        <v>0.28148316409373969</v>
      </c>
      <c r="I169" s="101" t="s">
        <v>247</v>
      </c>
      <c r="J169" s="101">
        <v>6026</v>
      </c>
      <c r="K169" s="106">
        <v>611</v>
      </c>
      <c r="M169" s="101">
        <v>92.210740740740732</v>
      </c>
      <c r="N169" s="101">
        <v>70.618518518518513</v>
      </c>
      <c r="O169" s="101">
        <v>81.41462962962963</v>
      </c>
      <c r="P169" s="164">
        <v>0</v>
      </c>
      <c r="Q169" s="101">
        <v>16.414629629629626</v>
      </c>
      <c r="U169" s="101">
        <v>8.5745172182080429E-2</v>
      </c>
    </row>
    <row r="170" spans="1:21" x14ac:dyDescent="0.2">
      <c r="A170" s="99">
        <v>6</v>
      </c>
      <c r="B170" s="99">
        <v>12</v>
      </c>
      <c r="C170" s="105">
        <v>86.148888888888905</v>
      </c>
      <c r="D170" s="105">
        <v>65.433333333333337</v>
      </c>
      <c r="E170" s="105">
        <v>75.791111111099994</v>
      </c>
      <c r="F170" s="161">
        <v>5.5000000000000188E-2</v>
      </c>
      <c r="G170" s="105">
        <v>10.846111111111108</v>
      </c>
      <c r="H170" s="105">
        <v>9.2453044677451843E-2</v>
      </c>
      <c r="I170" s="101" t="s">
        <v>248</v>
      </c>
      <c r="J170" s="101">
        <v>6022</v>
      </c>
      <c r="K170" s="106">
        <v>612</v>
      </c>
      <c r="M170" s="101">
        <v>90.12444444444445</v>
      </c>
      <c r="N170" s="101">
        <v>68.488888888888866</v>
      </c>
      <c r="O170" s="101">
        <v>79.306666666666672</v>
      </c>
      <c r="P170" s="164">
        <v>0</v>
      </c>
      <c r="Q170" s="101">
        <v>14.306666666666665</v>
      </c>
      <c r="U170" s="101">
        <v>0.22422369156904315</v>
      </c>
    </row>
    <row r="171" spans="1:21" x14ac:dyDescent="0.2">
      <c r="A171" s="99">
        <v>6</v>
      </c>
      <c r="B171" s="99">
        <v>13</v>
      </c>
      <c r="C171" s="105">
        <v>87.515555555555551</v>
      </c>
      <c r="D171" s="105">
        <v>64.63333333333334</v>
      </c>
      <c r="E171" s="105">
        <v>76.074444444400001</v>
      </c>
      <c r="F171" s="161">
        <v>0</v>
      </c>
      <c r="G171" s="105">
        <v>11.074444444444444</v>
      </c>
      <c r="H171" s="105">
        <v>0.13644000757149222</v>
      </c>
      <c r="I171" s="101" t="s">
        <v>249</v>
      </c>
      <c r="J171" s="101">
        <v>6018</v>
      </c>
      <c r="K171" s="106">
        <v>613</v>
      </c>
      <c r="M171" s="101">
        <v>89.102222222222224</v>
      </c>
      <c r="N171" s="101">
        <v>65.776666666666671</v>
      </c>
      <c r="O171" s="101">
        <v>77.439444444444447</v>
      </c>
      <c r="P171" s="164">
        <v>0</v>
      </c>
      <c r="Q171" s="101">
        <v>12.439444444444442</v>
      </c>
      <c r="U171" s="101">
        <v>0.15205308048034821</v>
      </c>
    </row>
    <row r="172" spans="1:21" x14ac:dyDescent="0.2">
      <c r="A172" s="99">
        <v>6</v>
      </c>
      <c r="B172" s="99">
        <v>14</v>
      </c>
      <c r="C172" s="105">
        <v>87.415555555555557</v>
      </c>
      <c r="D172" s="105">
        <v>64.266666666666666</v>
      </c>
      <c r="E172" s="105">
        <v>75.841111111100005</v>
      </c>
      <c r="F172" s="161">
        <v>3.888888888888668E-3</v>
      </c>
      <c r="G172" s="105">
        <v>10.844999999999999</v>
      </c>
      <c r="H172" s="105">
        <v>0.15759383427795057</v>
      </c>
      <c r="I172" s="101" t="s">
        <v>250</v>
      </c>
      <c r="J172" s="101">
        <v>6024</v>
      </c>
      <c r="K172" s="106">
        <v>614</v>
      </c>
      <c r="M172" s="101">
        <v>91.414444444444442</v>
      </c>
      <c r="N172" s="101">
        <v>69.194444444444429</v>
      </c>
      <c r="O172" s="101">
        <v>80.304444444444442</v>
      </c>
      <c r="P172" s="164">
        <v>0</v>
      </c>
      <c r="Q172" s="101">
        <v>15.304444444444441</v>
      </c>
      <c r="U172" s="101">
        <v>5.8118631518482511E-2</v>
      </c>
    </row>
    <row r="173" spans="1:21" x14ac:dyDescent="0.2">
      <c r="A173" s="99">
        <v>6</v>
      </c>
      <c r="B173" s="99">
        <v>15</v>
      </c>
      <c r="C173" s="105">
        <v>87.015555555555551</v>
      </c>
      <c r="D173" s="105">
        <v>64.033333333333331</v>
      </c>
      <c r="E173" s="105">
        <v>75.524444444400004</v>
      </c>
      <c r="F173" s="161">
        <v>8.7222222222222007E-2</v>
      </c>
      <c r="G173" s="105">
        <v>10.611666666666666</v>
      </c>
      <c r="H173" s="105">
        <v>0.12099105786963812</v>
      </c>
      <c r="I173" s="101" t="s">
        <v>251</v>
      </c>
      <c r="J173" s="101">
        <v>6023</v>
      </c>
      <c r="K173" s="106">
        <v>615</v>
      </c>
      <c r="M173" s="101">
        <v>90.092962962962957</v>
      </c>
      <c r="N173" s="101">
        <v>69.349629629629618</v>
      </c>
      <c r="O173" s="101">
        <v>79.721296296296288</v>
      </c>
      <c r="P173" s="164">
        <v>0</v>
      </c>
      <c r="Q173" s="101">
        <v>14.721296296296293</v>
      </c>
      <c r="U173" s="101">
        <v>0.1169598612542961</v>
      </c>
    </row>
    <row r="174" spans="1:21" x14ac:dyDescent="0.2">
      <c r="A174" s="99">
        <v>6</v>
      </c>
      <c r="B174" s="99">
        <v>16</v>
      </c>
      <c r="C174" s="105">
        <v>87.948888888888888</v>
      </c>
      <c r="D174" s="105">
        <v>64.833333333333329</v>
      </c>
      <c r="E174" s="105">
        <v>76.391111111100003</v>
      </c>
      <c r="F174" s="161">
        <v>5.3888888888888667E-2</v>
      </c>
      <c r="G174" s="105">
        <v>11.444999999999999</v>
      </c>
      <c r="H174" s="105">
        <v>7.8156014206022473E-2</v>
      </c>
      <c r="I174" s="101" t="s">
        <v>252</v>
      </c>
      <c r="J174" s="101">
        <v>6027</v>
      </c>
      <c r="K174" s="106">
        <v>616</v>
      </c>
      <c r="M174" s="101">
        <v>93.286666666666676</v>
      </c>
      <c r="N174" s="101">
        <v>70.876666666666651</v>
      </c>
      <c r="O174" s="101">
        <v>82.081666666666663</v>
      </c>
      <c r="P174" s="164">
        <v>0</v>
      </c>
      <c r="Q174" s="101">
        <v>17.081666666666663</v>
      </c>
      <c r="U174" s="101">
        <v>7.2185014593080521E-2</v>
      </c>
    </row>
    <row r="175" spans="1:21" x14ac:dyDescent="0.2">
      <c r="A175" s="99">
        <v>6</v>
      </c>
      <c r="B175" s="99">
        <v>17</v>
      </c>
      <c r="C175" s="105">
        <v>89.048888888888897</v>
      </c>
      <c r="D175" s="105">
        <v>66.066666666666663</v>
      </c>
      <c r="E175" s="105">
        <v>77.557777777699997</v>
      </c>
      <c r="F175" s="161">
        <v>0</v>
      </c>
      <c r="G175" s="105">
        <v>12.557777777777774</v>
      </c>
      <c r="H175" s="105">
        <v>0.14707451118678655</v>
      </c>
      <c r="I175" s="101" t="s">
        <v>253</v>
      </c>
      <c r="J175" s="101">
        <v>6030</v>
      </c>
      <c r="K175" s="106">
        <v>617</v>
      </c>
      <c r="M175" s="101">
        <v>97.035185185185185</v>
      </c>
      <c r="N175" s="101">
        <v>74.185185185185176</v>
      </c>
      <c r="O175" s="101">
        <v>85.610185185185188</v>
      </c>
      <c r="P175" s="164">
        <v>0</v>
      </c>
      <c r="Q175" s="101">
        <v>20.610185185185181</v>
      </c>
      <c r="U175" s="101">
        <v>2.7608294831615567E-2</v>
      </c>
    </row>
    <row r="176" spans="1:21" x14ac:dyDescent="0.2">
      <c r="A176" s="99">
        <v>6</v>
      </c>
      <c r="B176" s="99">
        <v>18</v>
      </c>
      <c r="C176" s="105">
        <v>87.482222222222219</v>
      </c>
      <c r="D176" s="105">
        <v>66.7</v>
      </c>
      <c r="E176" s="105">
        <v>77.091111111100005</v>
      </c>
      <c r="F176" s="161">
        <v>0</v>
      </c>
      <c r="G176" s="105">
        <v>12.091111111111108</v>
      </c>
      <c r="H176" s="105">
        <v>0.21724086865777317</v>
      </c>
      <c r="I176" s="101" t="s">
        <v>254</v>
      </c>
      <c r="J176" s="101">
        <v>6028</v>
      </c>
      <c r="K176" s="106">
        <v>618</v>
      </c>
      <c r="M176" s="101">
        <v>93.871481481481467</v>
      </c>
      <c r="N176" s="101">
        <v>72.182592592592584</v>
      </c>
      <c r="O176" s="101">
        <v>83.027037037037033</v>
      </c>
      <c r="P176" s="164">
        <v>0</v>
      </c>
      <c r="Q176" s="101">
        <v>18.027037037037033</v>
      </c>
      <c r="U176" s="101">
        <v>1.5944528188121795E-2</v>
      </c>
    </row>
    <row r="177" spans="1:21" x14ac:dyDescent="0.2">
      <c r="A177" s="99">
        <v>6</v>
      </c>
      <c r="B177" s="99">
        <v>19</v>
      </c>
      <c r="C177" s="105">
        <v>88.782222222222217</v>
      </c>
      <c r="D177" s="105">
        <v>66.099999999999994</v>
      </c>
      <c r="E177" s="105">
        <v>77.4411111111</v>
      </c>
      <c r="F177" s="161">
        <v>0</v>
      </c>
      <c r="G177" s="105">
        <v>12.441111111111107</v>
      </c>
      <c r="H177" s="105">
        <v>0.1810401716977949</v>
      </c>
      <c r="I177" s="101" t="s">
        <v>255</v>
      </c>
      <c r="J177" s="101">
        <v>6025</v>
      </c>
      <c r="K177" s="106">
        <v>619</v>
      </c>
      <c r="M177" s="101">
        <v>92.592962962962957</v>
      </c>
      <c r="N177" s="101">
        <v>69.127407407407404</v>
      </c>
      <c r="O177" s="101">
        <v>80.860185185185188</v>
      </c>
      <c r="P177" s="164">
        <v>0</v>
      </c>
      <c r="Q177" s="101">
        <v>15.860185185185179</v>
      </c>
      <c r="U177" s="101">
        <v>0.10726855360529138</v>
      </c>
    </row>
    <row r="178" spans="1:21" x14ac:dyDescent="0.2">
      <c r="A178" s="99">
        <v>6</v>
      </c>
      <c r="B178" s="99">
        <v>20</v>
      </c>
      <c r="C178" s="105">
        <v>88.86</v>
      </c>
      <c r="D178" s="105">
        <v>67.3</v>
      </c>
      <c r="E178" s="105">
        <v>78.08</v>
      </c>
      <c r="F178" s="161">
        <v>0</v>
      </c>
      <c r="G178" s="105">
        <v>13.08</v>
      </c>
      <c r="H178" s="105">
        <v>0.10486511094266597</v>
      </c>
      <c r="I178" s="101" t="s">
        <v>256</v>
      </c>
      <c r="J178" s="101">
        <v>6021</v>
      </c>
      <c r="K178" s="106">
        <v>620</v>
      </c>
      <c r="M178" s="101">
        <v>89.351254480286727</v>
      </c>
      <c r="N178" s="101">
        <v>68.338458781362007</v>
      </c>
      <c r="O178" s="101">
        <v>78.844856630824353</v>
      </c>
      <c r="P178" s="164">
        <v>0</v>
      </c>
      <c r="Q178" s="101">
        <v>13.844856630824374</v>
      </c>
      <c r="U178" s="101">
        <v>0.15349911819817755</v>
      </c>
    </row>
    <row r="179" spans="1:21" x14ac:dyDescent="0.2">
      <c r="A179" s="99">
        <v>6</v>
      </c>
      <c r="B179" s="99">
        <v>21</v>
      </c>
      <c r="C179" s="105">
        <v>89.182222222222222</v>
      </c>
      <c r="D179" s="105">
        <v>67.066666666666663</v>
      </c>
      <c r="E179" s="105">
        <v>78.124444444399998</v>
      </c>
      <c r="F179" s="161">
        <v>0</v>
      </c>
      <c r="G179" s="105">
        <v>13.124444444444441</v>
      </c>
      <c r="H179" s="105">
        <v>8.3262837211828533E-2</v>
      </c>
      <c r="I179" s="101" t="s">
        <v>257</v>
      </c>
      <c r="J179" s="101">
        <v>6005</v>
      </c>
      <c r="K179" s="106">
        <v>621</v>
      </c>
      <c r="M179" s="101">
        <v>80.49666666666667</v>
      </c>
      <c r="N179" s="101">
        <v>58.115555555555559</v>
      </c>
      <c r="O179" s="101">
        <v>69.306111111111107</v>
      </c>
      <c r="P179" s="164">
        <v>0</v>
      </c>
      <c r="Q179" s="101">
        <v>4.306111111111111</v>
      </c>
      <c r="U179" s="101">
        <v>0.17002851096867591</v>
      </c>
    </row>
    <row r="180" spans="1:21" x14ac:dyDescent="0.2">
      <c r="A180" s="99">
        <v>6</v>
      </c>
      <c r="B180" s="99">
        <v>22</v>
      </c>
      <c r="C180" s="105">
        <v>89.082222222222228</v>
      </c>
      <c r="D180" s="105">
        <v>66</v>
      </c>
      <c r="E180" s="105">
        <v>77.541111111099994</v>
      </c>
      <c r="F180" s="161">
        <v>0.10444444444444466</v>
      </c>
      <c r="G180" s="105">
        <v>12.645555555555552</v>
      </c>
      <c r="H180" s="105">
        <v>0.15079441342960925</v>
      </c>
      <c r="I180" s="101" t="s">
        <v>258</v>
      </c>
      <c r="J180" s="101">
        <v>6006</v>
      </c>
      <c r="K180" s="106">
        <v>622</v>
      </c>
      <c r="M180" s="101">
        <v>81.887037037037047</v>
      </c>
      <c r="N180" s="101">
        <v>58.833703703703698</v>
      </c>
      <c r="O180" s="101">
        <v>70.360370370370376</v>
      </c>
      <c r="P180" s="164">
        <v>0</v>
      </c>
      <c r="Q180" s="101">
        <v>5.3603703703703696</v>
      </c>
      <c r="U180" s="101">
        <v>0.17388293339615715</v>
      </c>
    </row>
    <row r="181" spans="1:21" x14ac:dyDescent="0.2">
      <c r="A181" s="99">
        <v>6</v>
      </c>
      <c r="B181" s="99">
        <v>23</v>
      </c>
      <c r="C181" s="105">
        <v>89.248888888888885</v>
      </c>
      <c r="D181" s="105">
        <v>66.8</v>
      </c>
      <c r="E181" s="105">
        <v>78.024444444400004</v>
      </c>
      <c r="F181" s="161">
        <v>8.7777777777777996E-2</v>
      </c>
      <c r="G181" s="105">
        <v>13.112222222222218</v>
      </c>
      <c r="H181" s="105">
        <v>5.5404227971935907E-2</v>
      </c>
      <c r="I181" s="101" t="s">
        <v>259</v>
      </c>
      <c r="J181" s="101">
        <v>6007</v>
      </c>
      <c r="K181" s="106">
        <v>623</v>
      </c>
      <c r="M181" s="101">
        <v>81.433333333333337</v>
      </c>
      <c r="N181" s="101">
        <v>60.893333333333338</v>
      </c>
      <c r="O181" s="101">
        <v>71.163333333333327</v>
      </c>
      <c r="P181" s="164">
        <v>0</v>
      </c>
      <c r="Q181" s="101">
        <v>6.1633333333333313</v>
      </c>
      <c r="U181" s="101">
        <v>0.23790583524044243</v>
      </c>
    </row>
    <row r="182" spans="1:21" x14ac:dyDescent="0.2">
      <c r="A182" s="99">
        <v>6</v>
      </c>
      <c r="B182" s="99">
        <v>24</v>
      </c>
      <c r="C182" s="105">
        <v>89.148888888888891</v>
      </c>
      <c r="D182" s="105">
        <v>67.166666666666671</v>
      </c>
      <c r="E182" s="105">
        <v>78.157777777700005</v>
      </c>
      <c r="F182" s="161">
        <v>0</v>
      </c>
      <c r="G182" s="105">
        <v>13.157777777777774</v>
      </c>
      <c r="H182" s="105">
        <v>0.12394165657178363</v>
      </c>
      <c r="I182" s="101" t="s">
        <v>260</v>
      </c>
      <c r="J182" s="101">
        <v>6008</v>
      </c>
      <c r="K182" s="106">
        <v>624</v>
      </c>
      <c r="M182" s="101">
        <v>82.676666666666677</v>
      </c>
      <c r="N182" s="101">
        <v>61.269999999999996</v>
      </c>
      <c r="O182" s="101">
        <v>71.973333333333329</v>
      </c>
      <c r="P182" s="164">
        <v>0</v>
      </c>
      <c r="Q182" s="101">
        <v>6.9733333333333309</v>
      </c>
      <c r="U182" s="101">
        <v>8.8275869539206367E-2</v>
      </c>
    </row>
    <row r="183" spans="1:21" x14ac:dyDescent="0.2">
      <c r="A183" s="99">
        <v>6</v>
      </c>
      <c r="B183" s="99">
        <v>25</v>
      </c>
      <c r="C183" s="105">
        <v>89.982222222222219</v>
      </c>
      <c r="D183" s="105">
        <v>67.533333333333331</v>
      </c>
      <c r="E183" s="105">
        <v>78.757777777699999</v>
      </c>
      <c r="F183" s="161">
        <v>0</v>
      </c>
      <c r="G183" s="105">
        <v>13.757777777777774</v>
      </c>
      <c r="H183" s="105">
        <v>0.11728244585526569</v>
      </c>
      <c r="I183" s="101" t="s">
        <v>261</v>
      </c>
      <c r="J183" s="101">
        <v>6019</v>
      </c>
      <c r="K183" s="106">
        <v>625</v>
      </c>
      <c r="M183" s="101">
        <v>90.232222222222219</v>
      </c>
      <c r="N183" s="101">
        <v>65.677777777777777</v>
      </c>
      <c r="O183" s="101">
        <v>77.954999999999984</v>
      </c>
      <c r="P183" s="164">
        <v>0</v>
      </c>
      <c r="Q183" s="101">
        <v>12.955000000000002</v>
      </c>
      <c r="U183" s="101">
        <v>0.14278570734722559</v>
      </c>
    </row>
    <row r="184" spans="1:21" x14ac:dyDescent="0.2">
      <c r="A184" s="99">
        <v>6</v>
      </c>
      <c r="B184" s="99">
        <v>26</v>
      </c>
      <c r="C184" s="105">
        <v>88.582222222222228</v>
      </c>
      <c r="D184" s="105">
        <v>68.033333333333331</v>
      </c>
      <c r="E184" s="105">
        <v>78.307777777699997</v>
      </c>
      <c r="F184" s="161">
        <v>0</v>
      </c>
      <c r="G184" s="105">
        <v>13.307777777777774</v>
      </c>
      <c r="H184" s="105">
        <v>0.13387701455944129</v>
      </c>
      <c r="I184" s="101" t="s">
        <v>262</v>
      </c>
      <c r="J184" s="101">
        <v>6015</v>
      </c>
      <c r="K184" s="106">
        <v>626</v>
      </c>
      <c r="M184" s="101">
        <v>86.416965352449239</v>
      </c>
      <c r="N184" s="101">
        <v>65.613022700119473</v>
      </c>
      <c r="O184" s="101">
        <v>76.014994026284356</v>
      </c>
      <c r="P184" s="164">
        <v>0</v>
      </c>
      <c r="Q184" s="101">
        <v>11.014994026284345</v>
      </c>
      <c r="U184" s="101">
        <v>0.2771148689065342</v>
      </c>
    </row>
    <row r="185" spans="1:21" x14ac:dyDescent="0.2">
      <c r="A185" s="99">
        <v>6</v>
      </c>
      <c r="B185" s="99">
        <v>27</v>
      </c>
      <c r="C185" s="105">
        <v>88.137777777777771</v>
      </c>
      <c r="D185" s="105">
        <v>66.63333333333334</v>
      </c>
      <c r="E185" s="105">
        <v>77.385555555500005</v>
      </c>
      <c r="F185" s="161">
        <v>0</v>
      </c>
      <c r="G185" s="105">
        <v>12.385555555555554</v>
      </c>
      <c r="H185" s="105">
        <v>6.4834414568922943E-2</v>
      </c>
      <c r="I185" s="101" t="s">
        <v>263</v>
      </c>
      <c r="J185" s="101">
        <v>6016</v>
      </c>
      <c r="K185" s="106">
        <v>627</v>
      </c>
      <c r="M185" s="101">
        <v>87.638888888888886</v>
      </c>
      <c r="N185" s="101">
        <v>65.285555555555547</v>
      </c>
      <c r="O185" s="101">
        <v>76.462222222222223</v>
      </c>
      <c r="P185" s="164">
        <v>0</v>
      </c>
      <c r="Q185" s="101">
        <v>11.46222222222222</v>
      </c>
      <c r="U185" s="101">
        <v>0.16060462746182147</v>
      </c>
    </row>
    <row r="186" spans="1:21" x14ac:dyDescent="0.2">
      <c r="A186" s="99">
        <v>6</v>
      </c>
      <c r="B186" s="99">
        <v>28</v>
      </c>
      <c r="C186" s="105">
        <v>88.282222222222217</v>
      </c>
      <c r="D186" s="105">
        <v>65.333333333333329</v>
      </c>
      <c r="E186" s="105">
        <v>76.807777777699997</v>
      </c>
      <c r="F186" s="161">
        <v>0</v>
      </c>
      <c r="G186" s="105">
        <v>11.807777777777774</v>
      </c>
      <c r="H186" s="105">
        <v>0.17783381091304792</v>
      </c>
      <c r="I186" s="101" t="s">
        <v>264</v>
      </c>
      <c r="J186" s="101">
        <v>6017</v>
      </c>
      <c r="K186" s="106">
        <v>628</v>
      </c>
      <c r="M186" s="101">
        <v>88.27518518518518</v>
      </c>
      <c r="N186" s="101">
        <v>65.458518518518517</v>
      </c>
      <c r="O186" s="101">
        <v>76.866851851851848</v>
      </c>
      <c r="P186" s="164">
        <v>0</v>
      </c>
      <c r="Q186" s="101">
        <v>11.866851851851845</v>
      </c>
      <c r="U186" s="101">
        <v>5.2075353027713933E-2</v>
      </c>
    </row>
    <row r="187" spans="1:21" x14ac:dyDescent="0.2">
      <c r="A187" s="99">
        <v>6</v>
      </c>
      <c r="B187" s="99">
        <v>29</v>
      </c>
      <c r="C187" s="105">
        <v>88.148888888888891</v>
      </c>
      <c r="D187" s="105">
        <v>65.066666666666663</v>
      </c>
      <c r="E187" s="105">
        <v>76.607777777699994</v>
      </c>
      <c r="F187" s="161">
        <v>0</v>
      </c>
      <c r="G187" s="105">
        <v>11.607777777777775</v>
      </c>
      <c r="H187" s="105">
        <v>5.6256666385912882E-2</v>
      </c>
      <c r="I187" s="101" t="s">
        <v>265</v>
      </c>
      <c r="J187" s="101">
        <v>6013</v>
      </c>
      <c r="K187" s="106">
        <v>629</v>
      </c>
      <c r="M187" s="101">
        <v>86.74905615292711</v>
      </c>
      <c r="N187" s="101">
        <v>63.30622461170848</v>
      </c>
      <c r="O187" s="101">
        <v>75.027640382317799</v>
      </c>
      <c r="P187" s="164">
        <v>0</v>
      </c>
      <c r="Q187" s="101">
        <v>10.027640382317799</v>
      </c>
      <c r="U187" s="101">
        <v>0.24813255512416935</v>
      </c>
    </row>
    <row r="188" spans="1:21" x14ac:dyDescent="0.2">
      <c r="A188" s="99">
        <v>6</v>
      </c>
      <c r="B188" s="99">
        <v>30</v>
      </c>
      <c r="C188" s="105">
        <v>88.248888888888885</v>
      </c>
      <c r="D188" s="105">
        <v>66.233333333333334</v>
      </c>
      <c r="E188" s="105">
        <v>77.241111111099997</v>
      </c>
      <c r="F188" s="161">
        <v>0</v>
      </c>
      <c r="G188" s="105">
        <v>12.241111111111108</v>
      </c>
      <c r="H188" s="105">
        <v>0.12748772375318554</v>
      </c>
      <c r="I188" s="101" t="s">
        <v>266</v>
      </c>
      <c r="J188" s="101">
        <v>6029</v>
      </c>
      <c r="K188" s="106">
        <v>630</v>
      </c>
      <c r="M188" s="101">
        <v>94.463703703703686</v>
      </c>
      <c r="N188" s="101">
        <v>73.671481481481493</v>
      </c>
      <c r="O188" s="101">
        <v>84.067592592592604</v>
      </c>
      <c r="P188" s="164">
        <v>0</v>
      </c>
      <c r="Q188" s="101">
        <v>19.06759259259259</v>
      </c>
      <c r="U188" s="101">
        <v>2.5563644085641664E-2</v>
      </c>
    </row>
    <row r="189" spans="1:21" x14ac:dyDescent="0.2">
      <c r="A189" s="99">
        <v>7</v>
      </c>
      <c r="B189" s="99">
        <v>1</v>
      </c>
      <c r="C189" s="105">
        <v>87.650143369175623</v>
      </c>
      <c r="D189" s="105">
        <v>67.525125448028675</v>
      </c>
      <c r="E189" s="105">
        <v>77.587634408599996</v>
      </c>
      <c r="F189" s="161">
        <v>0</v>
      </c>
      <c r="G189" s="105">
        <v>12.587634408602151</v>
      </c>
      <c r="H189" s="105">
        <v>0.16912441258884528</v>
      </c>
      <c r="I189" s="101" t="s">
        <v>267</v>
      </c>
      <c r="J189" s="101">
        <v>7027</v>
      </c>
      <c r="K189" s="106">
        <v>701</v>
      </c>
      <c r="M189" s="101">
        <v>93.630752688172066</v>
      </c>
      <c r="N189" s="101">
        <v>73.326129032258052</v>
      </c>
      <c r="O189" s="101">
        <v>83.478440860215045</v>
      </c>
      <c r="P189" s="165">
        <v>0</v>
      </c>
      <c r="Q189" s="101">
        <v>18.478440860215059</v>
      </c>
      <c r="U189" s="101">
        <v>2.5088001688948352E-2</v>
      </c>
    </row>
    <row r="190" spans="1:21" x14ac:dyDescent="0.2">
      <c r="A190" s="99">
        <v>7</v>
      </c>
      <c r="B190" s="99">
        <v>2</v>
      </c>
      <c r="C190" s="105">
        <v>87.283476702508963</v>
      </c>
      <c r="D190" s="105">
        <v>66.891792114695335</v>
      </c>
      <c r="E190" s="105">
        <v>77.087634408599996</v>
      </c>
      <c r="F190" s="161">
        <v>0</v>
      </c>
      <c r="G190" s="105">
        <v>12.087634408602151</v>
      </c>
      <c r="H190" s="105">
        <v>4.1932228790975648E-2</v>
      </c>
      <c r="I190" s="101" t="s">
        <v>268</v>
      </c>
      <c r="J190" s="101">
        <v>7026</v>
      </c>
      <c r="K190" s="106">
        <v>702</v>
      </c>
      <c r="M190" s="101">
        <v>93.413154121863798</v>
      </c>
      <c r="N190" s="101">
        <v>72.736093189964137</v>
      </c>
      <c r="O190" s="101">
        <v>83.074623655913967</v>
      </c>
      <c r="P190" s="165">
        <v>0</v>
      </c>
      <c r="Q190" s="101">
        <v>18.074623655913975</v>
      </c>
      <c r="U190" s="101">
        <v>2.6640976800976802E-2</v>
      </c>
    </row>
    <row r="191" spans="1:21" x14ac:dyDescent="0.2">
      <c r="A191" s="99">
        <v>7</v>
      </c>
      <c r="B191" s="99">
        <v>3</v>
      </c>
      <c r="C191" s="105">
        <v>87.983476702508966</v>
      </c>
      <c r="D191" s="105">
        <v>66.491792114695343</v>
      </c>
      <c r="E191" s="105">
        <v>77.237634408600002</v>
      </c>
      <c r="F191" s="161">
        <v>0</v>
      </c>
      <c r="G191" s="105">
        <v>12.237634408602151</v>
      </c>
      <c r="H191" s="105">
        <v>0.1810666644188263</v>
      </c>
      <c r="I191" s="101" t="s">
        <v>269</v>
      </c>
      <c r="J191" s="101">
        <v>7024</v>
      </c>
      <c r="K191" s="106">
        <v>703</v>
      </c>
      <c r="M191" s="101">
        <v>92.518279569892485</v>
      </c>
      <c r="N191" s="101">
        <v>72.034838709677416</v>
      </c>
      <c r="O191" s="101">
        <v>82.276559139784936</v>
      </c>
      <c r="P191" s="165">
        <v>0</v>
      </c>
      <c r="Q191" s="101">
        <v>17.276559139784947</v>
      </c>
      <c r="U191" s="101">
        <v>0.19543796609875616</v>
      </c>
    </row>
    <row r="192" spans="1:21" x14ac:dyDescent="0.2">
      <c r="A192" s="99">
        <v>7</v>
      </c>
      <c r="B192" s="99">
        <v>4</v>
      </c>
      <c r="C192" s="105">
        <v>89.116810035842292</v>
      </c>
      <c r="D192" s="105">
        <v>67.858458781362003</v>
      </c>
      <c r="E192" s="105">
        <v>78.487634408600002</v>
      </c>
      <c r="F192" s="161">
        <v>0</v>
      </c>
      <c r="G192" s="105">
        <v>13.487634408602151</v>
      </c>
      <c r="H192" s="105">
        <v>0.13776736999698994</v>
      </c>
      <c r="I192" s="101" t="s">
        <v>270</v>
      </c>
      <c r="J192" s="101">
        <v>7029</v>
      </c>
      <c r="K192" s="106">
        <v>704</v>
      </c>
      <c r="M192" s="101">
        <v>95.949354838709681</v>
      </c>
      <c r="N192" s="101">
        <v>73.372365591397866</v>
      </c>
      <c r="O192" s="101">
        <v>84.660860215053759</v>
      </c>
      <c r="P192" s="165">
        <v>0</v>
      </c>
      <c r="Q192" s="101">
        <v>19.66086021505377</v>
      </c>
      <c r="U192" s="101">
        <v>3.5819153773929475E-2</v>
      </c>
    </row>
    <row r="193" spans="1:21" x14ac:dyDescent="0.2">
      <c r="A193" s="99">
        <v>7</v>
      </c>
      <c r="B193" s="99">
        <v>5</v>
      </c>
      <c r="C193" s="105">
        <v>88.850143369175626</v>
      </c>
      <c r="D193" s="105">
        <v>67.858458781362003</v>
      </c>
      <c r="E193" s="105">
        <v>78.354301075199999</v>
      </c>
      <c r="F193" s="161">
        <v>0</v>
      </c>
      <c r="G193" s="105">
        <v>13.354301075268816</v>
      </c>
      <c r="H193" s="105">
        <v>8.4338553258085425E-2</v>
      </c>
      <c r="I193" s="101" t="s">
        <v>271</v>
      </c>
      <c r="J193" s="101">
        <v>7031</v>
      </c>
      <c r="K193" s="106">
        <v>705</v>
      </c>
      <c r="M193" s="101">
        <v>99.230752688172046</v>
      </c>
      <c r="N193" s="101">
        <v>75.370967741935473</v>
      </c>
      <c r="O193" s="101">
        <v>87.30086021505376</v>
      </c>
      <c r="P193" s="165">
        <v>0</v>
      </c>
      <c r="Q193" s="101">
        <v>22.300860215053763</v>
      </c>
      <c r="U193" s="101">
        <v>1.7671448087431697E-2</v>
      </c>
    </row>
    <row r="194" spans="1:21" x14ac:dyDescent="0.2">
      <c r="A194" s="99">
        <v>7</v>
      </c>
      <c r="B194" s="99">
        <v>6</v>
      </c>
      <c r="C194" s="105">
        <v>90.283476702508963</v>
      </c>
      <c r="D194" s="105">
        <v>67.625125448028669</v>
      </c>
      <c r="E194" s="105">
        <v>78.954301075199993</v>
      </c>
      <c r="F194" s="161">
        <v>0</v>
      </c>
      <c r="G194" s="105">
        <v>13.954301075268818</v>
      </c>
      <c r="H194" s="105">
        <v>3.0424354323781714E-2</v>
      </c>
      <c r="I194" s="101" t="s">
        <v>272</v>
      </c>
      <c r="J194" s="101">
        <v>7017</v>
      </c>
      <c r="K194" s="106">
        <v>706</v>
      </c>
      <c r="M194" s="101">
        <v>89.802258064516138</v>
      </c>
      <c r="N194" s="101">
        <v>69.468924731182796</v>
      </c>
      <c r="O194" s="101">
        <v>79.635591397849467</v>
      </c>
      <c r="P194" s="165">
        <v>0</v>
      </c>
      <c r="Q194" s="101">
        <v>14.63559139784946</v>
      </c>
      <c r="U194" s="101">
        <v>0.2483956785513525</v>
      </c>
    </row>
    <row r="195" spans="1:21" x14ac:dyDescent="0.2">
      <c r="A195" s="99">
        <v>7</v>
      </c>
      <c r="B195" s="99">
        <v>7</v>
      </c>
      <c r="C195" s="105">
        <v>90.516810035842298</v>
      </c>
      <c r="D195" s="105">
        <v>67.558458781362006</v>
      </c>
      <c r="E195" s="105">
        <v>79.037634408599999</v>
      </c>
      <c r="F195" s="161">
        <v>0</v>
      </c>
      <c r="G195" s="105">
        <v>14.03763440860215</v>
      </c>
      <c r="H195" s="105">
        <v>0.14072056778047293</v>
      </c>
      <c r="I195" s="101" t="s">
        <v>273</v>
      </c>
      <c r="J195" s="101">
        <v>7009</v>
      </c>
      <c r="K195" s="106">
        <v>707</v>
      </c>
      <c r="M195" s="101">
        <v>86.565376344086019</v>
      </c>
      <c r="N195" s="101">
        <v>64.810107526881708</v>
      </c>
      <c r="O195" s="101">
        <v>75.687741935483871</v>
      </c>
      <c r="P195" s="165">
        <v>0</v>
      </c>
      <c r="Q195" s="101">
        <v>10.687741935483867</v>
      </c>
      <c r="U195" s="101">
        <v>6.9855757384935283E-2</v>
      </c>
    </row>
    <row r="196" spans="1:21" x14ac:dyDescent="0.2">
      <c r="A196" s="99">
        <v>7</v>
      </c>
      <c r="B196" s="99">
        <v>8</v>
      </c>
      <c r="C196" s="105">
        <v>91.150143369175623</v>
      </c>
      <c r="D196" s="105">
        <v>68.725125448028663</v>
      </c>
      <c r="E196" s="105">
        <v>79.937634408600005</v>
      </c>
      <c r="F196" s="161">
        <v>0</v>
      </c>
      <c r="G196" s="105">
        <v>14.93763440860215</v>
      </c>
      <c r="H196" s="105">
        <v>0.20420892215521094</v>
      </c>
      <c r="I196" s="101" t="s">
        <v>274</v>
      </c>
      <c r="J196" s="101">
        <v>7012</v>
      </c>
      <c r="K196" s="106">
        <v>708</v>
      </c>
      <c r="M196" s="101">
        <v>87.750465949820807</v>
      </c>
      <c r="N196" s="101">
        <v>67.135232974910394</v>
      </c>
      <c r="O196" s="101">
        <v>77.442849462365601</v>
      </c>
      <c r="P196" s="165">
        <v>0</v>
      </c>
      <c r="Q196" s="101">
        <v>12.44284946236559</v>
      </c>
      <c r="U196" s="101">
        <v>0.19162994573204048</v>
      </c>
    </row>
    <row r="197" spans="1:21" x14ac:dyDescent="0.2">
      <c r="A197" s="99">
        <v>7</v>
      </c>
      <c r="B197" s="99">
        <v>9</v>
      </c>
      <c r="C197" s="105">
        <v>90.350143369175626</v>
      </c>
      <c r="D197" s="105">
        <v>68.991792114695329</v>
      </c>
      <c r="E197" s="105">
        <v>79.6709677419</v>
      </c>
      <c r="F197" s="161">
        <v>0</v>
      </c>
      <c r="G197" s="105">
        <v>14.670967741935483</v>
      </c>
      <c r="H197" s="105">
        <v>0.15985859035731612</v>
      </c>
      <c r="I197" s="101" t="s">
        <v>275</v>
      </c>
      <c r="J197" s="101">
        <v>7018</v>
      </c>
      <c r="K197" s="106">
        <v>709</v>
      </c>
      <c r="M197" s="101">
        <v>90.143261648745522</v>
      </c>
      <c r="N197" s="101">
        <v>69.998996415770605</v>
      </c>
      <c r="O197" s="101">
        <v>80.071129032258071</v>
      </c>
      <c r="P197" s="165">
        <v>0</v>
      </c>
      <c r="Q197" s="101">
        <v>15.071129032258064</v>
      </c>
      <c r="U197" s="101">
        <v>0.13161604391860796</v>
      </c>
    </row>
    <row r="198" spans="1:21" x14ac:dyDescent="0.2">
      <c r="A198" s="99">
        <v>7</v>
      </c>
      <c r="B198" s="99">
        <v>10</v>
      </c>
      <c r="C198" s="105">
        <v>89.116810035842292</v>
      </c>
      <c r="D198" s="105">
        <v>69.958458781361998</v>
      </c>
      <c r="E198" s="105">
        <v>79.537634408599999</v>
      </c>
      <c r="F198" s="161">
        <v>0</v>
      </c>
      <c r="G198" s="105">
        <v>14.53763440860215</v>
      </c>
      <c r="H198" s="105">
        <v>6.4215120385609822E-2</v>
      </c>
      <c r="I198" s="101" t="s">
        <v>276</v>
      </c>
      <c r="J198" s="101">
        <v>7025</v>
      </c>
      <c r="K198" s="106">
        <v>710</v>
      </c>
      <c r="M198" s="101">
        <v>93.021971326164874</v>
      </c>
      <c r="N198" s="101">
        <v>72.486523297491047</v>
      </c>
      <c r="O198" s="101">
        <v>82.754247311827967</v>
      </c>
      <c r="P198" s="165">
        <v>0</v>
      </c>
      <c r="Q198" s="101">
        <v>17.75424731182796</v>
      </c>
      <c r="U198" s="101">
        <v>7.589984234643693E-2</v>
      </c>
    </row>
    <row r="199" spans="1:21" x14ac:dyDescent="0.2">
      <c r="A199" s="99">
        <v>7</v>
      </c>
      <c r="B199" s="99">
        <v>11</v>
      </c>
      <c r="C199" s="105">
        <v>88.95014336917562</v>
      </c>
      <c r="D199" s="105">
        <v>69.425125448028666</v>
      </c>
      <c r="E199" s="105">
        <v>79.187634408600005</v>
      </c>
      <c r="F199" s="161">
        <v>0</v>
      </c>
      <c r="G199" s="105">
        <v>14.18763440860215</v>
      </c>
      <c r="H199" s="105">
        <v>0.26406363928403831</v>
      </c>
      <c r="I199" s="101" t="s">
        <v>277</v>
      </c>
      <c r="J199" s="101">
        <v>7028</v>
      </c>
      <c r="K199" s="106">
        <v>711</v>
      </c>
      <c r="M199" s="101">
        <v>94.427992831541232</v>
      </c>
      <c r="N199" s="101">
        <v>73.563189964157715</v>
      </c>
      <c r="O199" s="101">
        <v>83.995591397849466</v>
      </c>
      <c r="P199" s="165">
        <v>0</v>
      </c>
      <c r="Q199" s="101">
        <v>18.995591397849463</v>
      </c>
      <c r="U199" s="101">
        <v>3.8816789767609453E-2</v>
      </c>
    </row>
    <row r="200" spans="1:21" x14ac:dyDescent="0.2">
      <c r="A200" s="99">
        <v>7</v>
      </c>
      <c r="B200" s="99">
        <v>12</v>
      </c>
      <c r="C200" s="105">
        <v>88.08347670250896</v>
      </c>
      <c r="D200" s="105">
        <v>69.425125448028666</v>
      </c>
      <c r="E200" s="105">
        <v>78.754301075200004</v>
      </c>
      <c r="F200" s="161">
        <v>0</v>
      </c>
      <c r="G200" s="105">
        <v>13.754301075268817</v>
      </c>
      <c r="H200" s="105">
        <v>0.11833356720742969</v>
      </c>
      <c r="I200" s="101" t="s">
        <v>278</v>
      </c>
      <c r="J200" s="101">
        <v>7019</v>
      </c>
      <c r="K200" s="106">
        <v>712</v>
      </c>
      <c r="M200" s="101">
        <v>90.826559139784948</v>
      </c>
      <c r="N200" s="101">
        <v>70.060215053763443</v>
      </c>
      <c r="O200" s="101">
        <v>80.443387096774188</v>
      </c>
      <c r="P200" s="165">
        <v>0</v>
      </c>
      <c r="Q200" s="101">
        <v>15.443387096774195</v>
      </c>
      <c r="U200" s="101">
        <v>8.920662485656633E-2</v>
      </c>
    </row>
    <row r="201" spans="1:21" x14ac:dyDescent="0.2">
      <c r="A201" s="99">
        <v>7</v>
      </c>
      <c r="B201" s="99">
        <v>13</v>
      </c>
      <c r="C201" s="105">
        <v>88.683476702508955</v>
      </c>
      <c r="D201" s="105">
        <v>68.391792114695335</v>
      </c>
      <c r="E201" s="105">
        <v>78.537634408599999</v>
      </c>
      <c r="F201" s="161">
        <v>3.8333333333333525E-2</v>
      </c>
      <c r="G201" s="105">
        <v>13.575967741935482</v>
      </c>
      <c r="H201" s="105">
        <v>0.10226466309377978</v>
      </c>
      <c r="I201" s="101" t="s">
        <v>279</v>
      </c>
      <c r="J201" s="101">
        <v>7020</v>
      </c>
      <c r="K201" s="106">
        <v>713</v>
      </c>
      <c r="M201" s="101">
        <v>91.079498207885308</v>
      </c>
      <c r="N201" s="101">
        <v>70.581039426523304</v>
      </c>
      <c r="O201" s="101">
        <v>80.830268817204299</v>
      </c>
      <c r="P201" s="165">
        <v>0</v>
      </c>
      <c r="Q201" s="101">
        <v>15.830268817204304</v>
      </c>
      <c r="U201" s="101">
        <v>8.1197734156174997E-2</v>
      </c>
    </row>
    <row r="202" spans="1:21" x14ac:dyDescent="0.2">
      <c r="A202" s="99">
        <v>7</v>
      </c>
      <c r="B202" s="99">
        <v>14</v>
      </c>
      <c r="C202" s="105">
        <v>88.183476702508955</v>
      </c>
      <c r="D202" s="105">
        <v>67.258458781362009</v>
      </c>
      <c r="E202" s="105">
        <v>77.720967741899997</v>
      </c>
      <c r="F202" s="161">
        <v>3.8333333333333525E-2</v>
      </c>
      <c r="G202" s="105">
        <v>12.759301075268816</v>
      </c>
      <c r="H202" s="105">
        <v>0.13999537291951697</v>
      </c>
      <c r="I202" s="101" t="s">
        <v>280</v>
      </c>
      <c r="J202" s="101">
        <v>7030</v>
      </c>
      <c r="K202" s="106">
        <v>714</v>
      </c>
      <c r="M202" s="101">
        <v>96.596666666666664</v>
      </c>
      <c r="N202" s="101">
        <v>74.223118279569889</v>
      </c>
      <c r="O202" s="101">
        <v>85.409892473118276</v>
      </c>
      <c r="P202" s="165">
        <v>0</v>
      </c>
      <c r="Q202" s="101">
        <v>20.40989247311828</v>
      </c>
      <c r="U202" s="101">
        <v>9.8995464852607712E-2</v>
      </c>
    </row>
    <row r="203" spans="1:21" x14ac:dyDescent="0.2">
      <c r="A203" s="99">
        <v>7</v>
      </c>
      <c r="B203" s="99">
        <v>15</v>
      </c>
      <c r="C203" s="105">
        <v>88.750143369175632</v>
      </c>
      <c r="D203" s="105">
        <v>67.125125448028669</v>
      </c>
      <c r="E203" s="105">
        <v>77.937634408600005</v>
      </c>
      <c r="F203" s="161">
        <v>0</v>
      </c>
      <c r="G203" s="105">
        <v>12.93763440860215</v>
      </c>
      <c r="H203" s="105">
        <v>7.2708088140586588E-2</v>
      </c>
      <c r="I203" s="101" t="s">
        <v>281</v>
      </c>
      <c r="J203" s="101">
        <v>7015</v>
      </c>
      <c r="K203" s="106">
        <v>715</v>
      </c>
      <c r="M203" s="101">
        <v>89.248422939068107</v>
      </c>
      <c r="N203" s="101">
        <v>68.444265232974914</v>
      </c>
      <c r="O203" s="101">
        <v>78.846344086021503</v>
      </c>
      <c r="P203" s="165">
        <v>0</v>
      </c>
      <c r="Q203" s="101">
        <v>13.846344086021505</v>
      </c>
      <c r="U203" s="101">
        <v>3.9789129670731338E-2</v>
      </c>
    </row>
    <row r="204" spans="1:21" x14ac:dyDescent="0.2">
      <c r="A204" s="99">
        <v>7</v>
      </c>
      <c r="B204" s="99">
        <v>16</v>
      </c>
      <c r="C204" s="105">
        <v>89.750143369175632</v>
      </c>
      <c r="D204" s="105">
        <v>67.591792114695338</v>
      </c>
      <c r="E204" s="105">
        <v>78.6709677419</v>
      </c>
      <c r="F204" s="161">
        <v>0</v>
      </c>
      <c r="G204" s="105">
        <v>13.670967741935483</v>
      </c>
      <c r="H204" s="105">
        <v>6.3739275532706932E-2</v>
      </c>
      <c r="I204" s="101" t="s">
        <v>282</v>
      </c>
      <c r="J204" s="101">
        <v>7021</v>
      </c>
      <c r="K204" s="106">
        <v>716</v>
      </c>
      <c r="M204" s="101">
        <v>91.990250896057361</v>
      </c>
      <c r="N204" s="101">
        <v>70.296523297491021</v>
      </c>
      <c r="O204" s="101">
        <v>81.143387096774191</v>
      </c>
      <c r="P204" s="165">
        <v>0</v>
      </c>
      <c r="Q204" s="101">
        <v>16.143387096774191</v>
      </c>
      <c r="U204" s="101">
        <v>0.16187405267745181</v>
      </c>
    </row>
    <row r="205" spans="1:21" x14ac:dyDescent="0.2">
      <c r="A205" s="99">
        <v>7</v>
      </c>
      <c r="B205" s="99">
        <v>17</v>
      </c>
      <c r="C205" s="105">
        <v>90.016810035842298</v>
      </c>
      <c r="D205" s="105">
        <v>68.591792114695338</v>
      </c>
      <c r="E205" s="105">
        <v>79.304301075200001</v>
      </c>
      <c r="F205" s="161">
        <v>0</v>
      </c>
      <c r="G205" s="105">
        <v>14.304301075268818</v>
      </c>
      <c r="H205" s="105">
        <v>6.9224956360698685E-3</v>
      </c>
      <c r="I205" s="101" t="s">
        <v>283</v>
      </c>
      <c r="J205" s="101">
        <v>7022</v>
      </c>
      <c r="K205" s="106">
        <v>717</v>
      </c>
      <c r="M205" s="101">
        <v>91.419892473118296</v>
      </c>
      <c r="N205" s="101">
        <v>71.590537634408591</v>
      </c>
      <c r="O205" s="101">
        <v>81.50521505376345</v>
      </c>
      <c r="P205" s="165">
        <v>0</v>
      </c>
      <c r="Q205" s="101">
        <v>16.505215053763443</v>
      </c>
      <c r="U205" s="101">
        <v>0.14682521521268982</v>
      </c>
    </row>
    <row r="206" spans="1:21" x14ac:dyDescent="0.2">
      <c r="A206" s="99">
        <v>7</v>
      </c>
      <c r="B206" s="99">
        <v>18</v>
      </c>
      <c r="C206" s="105">
        <v>89.816810035842295</v>
      </c>
      <c r="D206" s="105">
        <v>69.191792114695332</v>
      </c>
      <c r="E206" s="105">
        <v>79.504301075200004</v>
      </c>
      <c r="F206" s="161">
        <v>0</v>
      </c>
      <c r="G206" s="105">
        <v>14.504301075268817</v>
      </c>
      <c r="H206" s="105">
        <v>0.11044093815922475</v>
      </c>
      <c r="I206" s="101" t="s">
        <v>284</v>
      </c>
      <c r="J206" s="101">
        <v>7016</v>
      </c>
      <c r="K206" s="106">
        <v>718</v>
      </c>
      <c r="M206" s="101">
        <v>88.978781362007169</v>
      </c>
      <c r="N206" s="101">
        <v>69.505412186379942</v>
      </c>
      <c r="O206" s="101">
        <v>79.242096774193541</v>
      </c>
      <c r="P206" s="165">
        <v>0</v>
      </c>
      <c r="Q206" s="101">
        <v>14.242096774193548</v>
      </c>
      <c r="U206" s="101">
        <v>0.18583828461823934</v>
      </c>
    </row>
    <row r="207" spans="1:21" x14ac:dyDescent="0.2">
      <c r="A207" s="99">
        <v>7</v>
      </c>
      <c r="B207" s="99">
        <v>19</v>
      </c>
      <c r="C207" s="105">
        <v>90.47236559139786</v>
      </c>
      <c r="D207" s="105">
        <v>68.736236559139783</v>
      </c>
      <c r="E207" s="105">
        <v>79.604301075199999</v>
      </c>
      <c r="F207" s="161">
        <v>0</v>
      </c>
      <c r="G207" s="105">
        <v>14.604301075268816</v>
      </c>
      <c r="H207" s="105">
        <v>0.26221808174247702</v>
      </c>
      <c r="I207" s="101" t="s">
        <v>285</v>
      </c>
      <c r="J207" s="101">
        <v>7014</v>
      </c>
      <c r="K207" s="106">
        <v>719</v>
      </c>
      <c r="M207" s="101">
        <v>88.226451612903233</v>
      </c>
      <c r="N207" s="101">
        <v>68.631827956989255</v>
      </c>
      <c r="O207" s="101">
        <v>78.42913978494623</v>
      </c>
      <c r="P207" s="165">
        <v>0</v>
      </c>
      <c r="Q207" s="101">
        <v>13.429139784946237</v>
      </c>
      <c r="U207" s="101">
        <v>0.13140430561156852</v>
      </c>
    </row>
    <row r="208" spans="1:21" x14ac:dyDescent="0.2">
      <c r="A208" s="99">
        <v>7</v>
      </c>
      <c r="B208" s="99">
        <v>20</v>
      </c>
      <c r="C208" s="105">
        <v>89.616810035842292</v>
      </c>
      <c r="D208" s="105">
        <v>69.02512544802866</v>
      </c>
      <c r="E208" s="105">
        <v>79.320967741900006</v>
      </c>
      <c r="F208" s="161">
        <v>0</v>
      </c>
      <c r="G208" s="105">
        <v>14.320967741935483</v>
      </c>
      <c r="H208" s="105">
        <v>0.10893881266736001</v>
      </c>
      <c r="I208" s="101" t="s">
        <v>286</v>
      </c>
      <c r="J208" s="101">
        <v>7023</v>
      </c>
      <c r="K208" s="106">
        <v>720</v>
      </c>
      <c r="M208" s="101">
        <v>93.323118279569897</v>
      </c>
      <c r="N208" s="101">
        <v>70.569354838709657</v>
      </c>
      <c r="O208" s="101">
        <v>81.946236559139777</v>
      </c>
      <c r="P208" s="165">
        <v>0</v>
      </c>
      <c r="Q208" s="101">
        <v>16.946236559139784</v>
      </c>
      <c r="U208" s="101">
        <v>4.551084469118212E-2</v>
      </c>
    </row>
    <row r="209" spans="1:21" x14ac:dyDescent="0.2">
      <c r="A209" s="99">
        <v>7</v>
      </c>
      <c r="B209" s="99">
        <v>21</v>
      </c>
      <c r="C209" s="105">
        <v>90.150143369175623</v>
      </c>
      <c r="D209" s="105">
        <v>69.425125448028666</v>
      </c>
      <c r="E209" s="105">
        <v>79.787634408599999</v>
      </c>
      <c r="F209" s="161">
        <v>0</v>
      </c>
      <c r="G209" s="105">
        <v>14.78763440860215</v>
      </c>
      <c r="H209" s="105">
        <v>0.10937931941426723</v>
      </c>
      <c r="I209" s="101" t="s">
        <v>287</v>
      </c>
      <c r="J209" s="101">
        <v>7013</v>
      </c>
      <c r="K209" s="106">
        <v>721</v>
      </c>
      <c r="M209" s="101">
        <v>88.17824372759857</v>
      </c>
      <c r="N209" s="101">
        <v>67.671541218637984</v>
      </c>
      <c r="O209" s="101">
        <v>77.924892473118277</v>
      </c>
      <c r="P209" s="165">
        <v>0</v>
      </c>
      <c r="Q209" s="101">
        <v>12.92489247311828</v>
      </c>
      <c r="U209" s="101">
        <v>0.1844167820324171</v>
      </c>
    </row>
    <row r="210" spans="1:21" x14ac:dyDescent="0.2">
      <c r="A210" s="99">
        <v>7</v>
      </c>
      <c r="B210" s="99">
        <v>22</v>
      </c>
      <c r="C210" s="105">
        <v>88.983476702508966</v>
      </c>
      <c r="D210" s="105">
        <v>68.725125448028663</v>
      </c>
      <c r="E210" s="105">
        <v>78.854301075199999</v>
      </c>
      <c r="F210" s="161">
        <v>0</v>
      </c>
      <c r="G210" s="105">
        <v>13.854301075268816</v>
      </c>
      <c r="H210" s="105">
        <v>9.1809907265624602E-2</v>
      </c>
      <c r="I210" s="101" t="s">
        <v>288</v>
      </c>
      <c r="J210" s="101">
        <v>7005</v>
      </c>
      <c r="K210" s="106">
        <v>722</v>
      </c>
      <c r="M210" s="101">
        <v>84.154121863799276</v>
      </c>
      <c r="N210" s="101">
        <v>62.318673835125445</v>
      </c>
      <c r="O210" s="101">
        <v>73.23639784946235</v>
      </c>
      <c r="P210" s="165">
        <v>0</v>
      </c>
      <c r="Q210" s="101">
        <v>8.236397849462362</v>
      </c>
      <c r="U210" s="101">
        <v>0.1362447469650919</v>
      </c>
    </row>
    <row r="211" spans="1:21" x14ac:dyDescent="0.2">
      <c r="A211" s="99">
        <v>7</v>
      </c>
      <c r="B211" s="99">
        <v>23</v>
      </c>
      <c r="C211" s="105">
        <v>89.183476702508955</v>
      </c>
      <c r="D211" s="105">
        <v>67.991792114695343</v>
      </c>
      <c r="E211" s="105">
        <v>78.587634408599996</v>
      </c>
      <c r="F211" s="161">
        <v>0</v>
      </c>
      <c r="G211" s="105">
        <v>13.587634408602151</v>
      </c>
      <c r="H211" s="105">
        <v>9.0595496050091068E-2</v>
      </c>
      <c r="I211" s="101" t="s">
        <v>289</v>
      </c>
      <c r="J211" s="101">
        <v>7004</v>
      </c>
      <c r="K211" s="106">
        <v>723</v>
      </c>
      <c r="M211" s="101">
        <v>83.409498207885306</v>
      </c>
      <c r="N211" s="101">
        <v>60.88598566308243</v>
      </c>
      <c r="O211" s="101">
        <v>72.147741935483879</v>
      </c>
      <c r="P211" s="165">
        <v>0</v>
      </c>
      <c r="Q211" s="101">
        <v>7.1477419354838698</v>
      </c>
      <c r="U211" s="101">
        <v>3.6171892178983978E-2</v>
      </c>
    </row>
    <row r="212" spans="1:21" x14ac:dyDescent="0.2">
      <c r="A212" s="99">
        <v>7</v>
      </c>
      <c r="B212" s="99">
        <v>24</v>
      </c>
      <c r="C212" s="105">
        <v>88.516810035842298</v>
      </c>
      <c r="D212" s="105">
        <v>66.525125448028675</v>
      </c>
      <c r="E212" s="105">
        <v>77.520967741899995</v>
      </c>
      <c r="F212" s="161">
        <v>0</v>
      </c>
      <c r="G212" s="105">
        <v>12.520967741935484</v>
      </c>
      <c r="H212" s="105">
        <v>9.569198073488408E-2</v>
      </c>
      <c r="I212" s="101" t="s">
        <v>290</v>
      </c>
      <c r="J212" s="101">
        <v>7011</v>
      </c>
      <c r="K212" s="106">
        <v>724</v>
      </c>
      <c r="M212" s="101">
        <v>87.845770609319004</v>
      </c>
      <c r="N212" s="101">
        <v>65.950573476702502</v>
      </c>
      <c r="O212" s="101">
        <v>76.898172043010746</v>
      </c>
      <c r="P212" s="165">
        <v>0</v>
      </c>
      <c r="Q212" s="101">
        <v>11.898172043010751</v>
      </c>
      <c r="U212" s="101">
        <v>8.1078667523027434E-2</v>
      </c>
    </row>
    <row r="213" spans="1:21" x14ac:dyDescent="0.2">
      <c r="A213" s="99">
        <v>7</v>
      </c>
      <c r="B213" s="99">
        <v>25</v>
      </c>
      <c r="C213" s="105">
        <v>88.183476702508955</v>
      </c>
      <c r="D213" s="105">
        <v>67.42512544802868</v>
      </c>
      <c r="E213" s="105">
        <v>77.804301075200001</v>
      </c>
      <c r="F213" s="161">
        <v>1.6666666666666666E-2</v>
      </c>
      <c r="G213" s="105">
        <v>12.820967741935483</v>
      </c>
      <c r="H213" s="105">
        <v>7.718979312340668E-2</v>
      </c>
      <c r="I213" s="101" t="s">
        <v>291</v>
      </c>
      <c r="J213" s="101">
        <v>7010</v>
      </c>
      <c r="K213" s="106">
        <v>725</v>
      </c>
      <c r="M213" s="101">
        <v>85.818172043010762</v>
      </c>
      <c r="N213" s="101">
        <v>66.757526881720423</v>
      </c>
      <c r="O213" s="101">
        <v>76.287849462365585</v>
      </c>
      <c r="P213" s="165">
        <v>0</v>
      </c>
      <c r="Q213" s="101">
        <v>11.287849462365587</v>
      </c>
      <c r="U213" s="101">
        <v>0.34543912668764359</v>
      </c>
    </row>
    <row r="214" spans="1:21" x14ac:dyDescent="0.2">
      <c r="A214" s="99">
        <v>7</v>
      </c>
      <c r="B214" s="99">
        <v>26</v>
      </c>
      <c r="C214" s="105">
        <v>89.316810035842295</v>
      </c>
      <c r="D214" s="105">
        <v>67.79179211469534</v>
      </c>
      <c r="E214" s="105">
        <v>78.554301075200001</v>
      </c>
      <c r="F214" s="161">
        <v>0</v>
      </c>
      <c r="G214" s="105">
        <v>13.554301075268818</v>
      </c>
      <c r="H214" s="105">
        <v>0.12336898177111283</v>
      </c>
      <c r="I214" s="101" t="s">
        <v>292</v>
      </c>
      <c r="J214" s="101">
        <v>7008</v>
      </c>
      <c r="K214" s="106">
        <v>726</v>
      </c>
      <c r="M214" s="101">
        <v>86.009211469534051</v>
      </c>
      <c r="N214" s="101">
        <v>64.617132616487453</v>
      </c>
      <c r="O214" s="101">
        <v>75.313172043010752</v>
      </c>
      <c r="P214" s="165">
        <v>0</v>
      </c>
      <c r="Q214" s="101">
        <v>10.313172043010752</v>
      </c>
      <c r="U214" s="101">
        <v>0.10265859456828362</v>
      </c>
    </row>
    <row r="215" spans="1:21" x14ac:dyDescent="0.2">
      <c r="A215" s="99">
        <v>7</v>
      </c>
      <c r="B215" s="99">
        <v>27</v>
      </c>
      <c r="C215" s="105">
        <v>89.683476702508955</v>
      </c>
      <c r="D215" s="105">
        <v>67.825125448028672</v>
      </c>
      <c r="E215" s="105">
        <v>78.754301075200004</v>
      </c>
      <c r="F215" s="161">
        <v>0</v>
      </c>
      <c r="G215" s="105">
        <v>13.754301075268817</v>
      </c>
      <c r="H215" s="105">
        <v>7.9884650534563603E-2</v>
      </c>
      <c r="I215" s="101" t="s">
        <v>293</v>
      </c>
      <c r="J215" s="101">
        <v>7006</v>
      </c>
      <c r="K215" s="106">
        <v>727</v>
      </c>
      <c r="M215" s="101">
        <v>84.513189964157704</v>
      </c>
      <c r="N215" s="101">
        <v>63.704659498207896</v>
      </c>
      <c r="O215" s="101">
        <v>74.108924731182796</v>
      </c>
      <c r="P215" s="165">
        <v>0</v>
      </c>
      <c r="Q215" s="101">
        <v>9.1089247311827926</v>
      </c>
      <c r="U215" s="101">
        <v>0.3080362189723061</v>
      </c>
    </row>
    <row r="216" spans="1:21" x14ac:dyDescent="0.2">
      <c r="A216" s="99">
        <v>7</v>
      </c>
      <c r="B216" s="99">
        <v>28</v>
      </c>
      <c r="C216" s="105">
        <v>88.95014336917562</v>
      </c>
      <c r="D216" s="105">
        <v>67.825125448028672</v>
      </c>
      <c r="E216" s="105">
        <v>78.387634408599993</v>
      </c>
      <c r="F216" s="161">
        <v>0</v>
      </c>
      <c r="G216" s="105">
        <v>13.38763440860215</v>
      </c>
      <c r="H216" s="105">
        <v>0.10142183793509751</v>
      </c>
      <c r="I216" s="101" t="s">
        <v>294</v>
      </c>
      <c r="J216" s="101">
        <v>7007</v>
      </c>
      <c r="K216" s="106">
        <v>728</v>
      </c>
      <c r="M216" s="101">
        <v>84.748172043010769</v>
      </c>
      <c r="N216" s="101">
        <v>64.949462365591401</v>
      </c>
      <c r="O216" s="101">
        <v>74.848817204301071</v>
      </c>
      <c r="P216" s="165">
        <v>0</v>
      </c>
      <c r="Q216" s="101">
        <v>9.8488172043010724</v>
      </c>
      <c r="U216" s="101">
        <v>0.20631911495303973</v>
      </c>
    </row>
    <row r="217" spans="1:21" x14ac:dyDescent="0.2">
      <c r="A217" s="99">
        <v>7</v>
      </c>
      <c r="B217" s="99">
        <v>29</v>
      </c>
      <c r="C217" s="105">
        <v>87.683476702508955</v>
      </c>
      <c r="D217" s="105">
        <v>67.691792114695346</v>
      </c>
      <c r="E217" s="105">
        <v>77.687634408600005</v>
      </c>
      <c r="F217" s="161">
        <v>0</v>
      </c>
      <c r="G217" s="105">
        <v>12.68763440860215</v>
      </c>
      <c r="H217" s="105">
        <v>0.16492274836038265</v>
      </c>
      <c r="I217" s="101" t="s">
        <v>295</v>
      </c>
      <c r="J217" s="101">
        <v>7003</v>
      </c>
      <c r="K217" s="106">
        <v>729</v>
      </c>
      <c r="M217" s="101">
        <v>82.228494623655919</v>
      </c>
      <c r="N217" s="101">
        <v>59.614838709677421</v>
      </c>
      <c r="O217" s="101">
        <v>70.921666666666653</v>
      </c>
      <c r="P217" s="165">
        <v>0</v>
      </c>
      <c r="Q217" s="101">
        <v>5.921666666666666</v>
      </c>
      <c r="U217" s="101">
        <v>2.5507726439796517E-2</v>
      </c>
    </row>
    <row r="218" spans="1:21" x14ac:dyDescent="0.2">
      <c r="A218" s="99">
        <v>7</v>
      </c>
      <c r="B218" s="99">
        <v>30</v>
      </c>
      <c r="C218" s="105">
        <v>88.550143369175629</v>
      </c>
      <c r="D218" s="105">
        <v>67.991792114695343</v>
      </c>
      <c r="E218" s="105">
        <v>78.270967741899995</v>
      </c>
      <c r="F218" s="161">
        <v>0</v>
      </c>
      <c r="G218" s="105">
        <v>13.270967741935484</v>
      </c>
      <c r="H218" s="105">
        <v>0.15974592399393792</v>
      </c>
      <c r="I218" s="101" t="s">
        <v>296</v>
      </c>
      <c r="J218" s="101">
        <v>7001</v>
      </c>
      <c r="K218" s="106">
        <v>730</v>
      </c>
      <c r="M218" s="101">
        <v>77.349462365591407</v>
      </c>
      <c r="N218" s="101">
        <v>57.2163440860215</v>
      </c>
      <c r="O218" s="101">
        <v>67.28290322580645</v>
      </c>
      <c r="P218" s="165">
        <v>9.3333333333333712E-2</v>
      </c>
      <c r="Q218" s="101">
        <v>2.3762365591397825</v>
      </c>
      <c r="U218" s="101">
        <v>8.0810310498363805E-2</v>
      </c>
    </row>
    <row r="219" spans="1:21" x14ac:dyDescent="0.2">
      <c r="A219" s="99">
        <v>7</v>
      </c>
      <c r="B219" s="99">
        <v>31</v>
      </c>
      <c r="C219" s="105">
        <v>88.683476702508955</v>
      </c>
      <c r="D219" s="105">
        <v>67.225125448028678</v>
      </c>
      <c r="E219" s="105">
        <v>77.954301075199993</v>
      </c>
      <c r="F219" s="161">
        <v>0</v>
      </c>
      <c r="G219" s="105">
        <v>12.954301075268818</v>
      </c>
      <c r="H219" s="105">
        <v>6.3040975710661251E-2</v>
      </c>
      <c r="I219" s="101" t="s">
        <v>297</v>
      </c>
      <c r="J219" s="101">
        <v>7002</v>
      </c>
      <c r="K219" s="106">
        <v>731</v>
      </c>
      <c r="M219" s="101">
        <v>80.112401433691758</v>
      </c>
      <c r="N219" s="101">
        <v>58.797598566308245</v>
      </c>
      <c r="O219" s="101">
        <v>69.454999999999984</v>
      </c>
      <c r="P219" s="165">
        <v>0</v>
      </c>
      <c r="Q219" s="101">
        <v>4.4549999999999992</v>
      </c>
      <c r="U219" s="101">
        <v>7.613689201614271E-2</v>
      </c>
    </row>
    <row r="220" spans="1:21" x14ac:dyDescent="0.2">
      <c r="A220" s="99">
        <v>8</v>
      </c>
      <c r="B220" s="99">
        <v>1</v>
      </c>
      <c r="C220" s="105">
        <v>89.693154121863799</v>
      </c>
      <c r="D220" s="105">
        <v>66.678996415770612</v>
      </c>
      <c r="E220" s="105">
        <v>78.186075268799996</v>
      </c>
      <c r="F220" s="161">
        <v>0</v>
      </c>
      <c r="G220" s="105">
        <v>13.186075268817207</v>
      </c>
      <c r="H220" s="105">
        <v>3.964762740106411E-2</v>
      </c>
      <c r="I220" s="101" t="s">
        <v>298</v>
      </c>
      <c r="J220" s="101">
        <v>8022</v>
      </c>
      <c r="K220" s="106">
        <v>801</v>
      </c>
      <c r="M220" s="101">
        <v>90.846953405017928</v>
      </c>
      <c r="N220" s="101">
        <v>69.552293906810036</v>
      </c>
      <c r="O220" s="101">
        <v>80.199623655913967</v>
      </c>
      <c r="P220" s="164">
        <v>0</v>
      </c>
      <c r="Q220" s="101">
        <v>15.19962365591398</v>
      </c>
      <c r="U220" s="101">
        <v>0.25879518406729946</v>
      </c>
    </row>
    <row r="221" spans="1:21" x14ac:dyDescent="0.2">
      <c r="A221" s="99">
        <v>8</v>
      </c>
      <c r="B221" s="99">
        <v>2</v>
      </c>
      <c r="C221" s="105">
        <v>90.49315412186381</v>
      </c>
      <c r="D221" s="105">
        <v>67.012329749103941</v>
      </c>
      <c r="E221" s="105">
        <v>78.752741935399996</v>
      </c>
      <c r="F221" s="161">
        <v>0</v>
      </c>
      <c r="G221" s="105">
        <v>13.75274193548387</v>
      </c>
      <c r="H221" s="105">
        <v>0.1107154415890797</v>
      </c>
      <c r="I221" s="101" t="s">
        <v>299</v>
      </c>
      <c r="J221" s="101">
        <v>8027</v>
      </c>
      <c r="K221" s="106">
        <v>802</v>
      </c>
      <c r="M221" s="101">
        <v>93.760860215053754</v>
      </c>
      <c r="N221" s="101">
        <v>71.497526881720432</v>
      </c>
      <c r="O221" s="101">
        <v>82.629193548387079</v>
      </c>
      <c r="P221" s="164">
        <v>0</v>
      </c>
      <c r="Q221" s="101">
        <v>17.629193548387093</v>
      </c>
      <c r="U221" s="101">
        <v>6.9435779029518571E-2</v>
      </c>
    </row>
    <row r="222" spans="1:21" x14ac:dyDescent="0.2">
      <c r="A222" s="99">
        <v>8</v>
      </c>
      <c r="B222" s="99">
        <v>3</v>
      </c>
      <c r="C222" s="105">
        <v>91.793154121863807</v>
      </c>
      <c r="D222" s="105">
        <v>68.945663082437264</v>
      </c>
      <c r="E222" s="105">
        <v>80.369408602099995</v>
      </c>
      <c r="F222" s="161">
        <v>0</v>
      </c>
      <c r="G222" s="105">
        <v>15.369408602150537</v>
      </c>
      <c r="H222" s="105">
        <v>9.6746432716673398E-3</v>
      </c>
      <c r="I222" s="101" t="s">
        <v>300</v>
      </c>
      <c r="J222" s="101">
        <v>8025</v>
      </c>
      <c r="K222" s="106">
        <v>803</v>
      </c>
      <c r="M222" s="101">
        <v>92.660035842293908</v>
      </c>
      <c r="N222" s="101">
        <v>70.650501792114696</v>
      </c>
      <c r="O222" s="101">
        <v>81.655268817204302</v>
      </c>
      <c r="P222" s="164">
        <v>0</v>
      </c>
      <c r="Q222" s="101">
        <v>16.655268817204306</v>
      </c>
      <c r="U222" s="101">
        <v>6.3143317529336274E-2</v>
      </c>
    </row>
    <row r="223" spans="1:21" x14ac:dyDescent="0.2">
      <c r="A223" s="99">
        <v>8</v>
      </c>
      <c r="B223" s="99">
        <v>4</v>
      </c>
      <c r="C223" s="105">
        <v>90.126487455197136</v>
      </c>
      <c r="D223" s="105">
        <v>69.012329749103927</v>
      </c>
      <c r="E223" s="105">
        <v>79.569408602099998</v>
      </c>
      <c r="F223" s="161">
        <v>0</v>
      </c>
      <c r="G223" s="105">
        <v>14.56940860215054</v>
      </c>
      <c r="H223" s="105">
        <v>0.24267622985660431</v>
      </c>
      <c r="I223" s="101" t="s">
        <v>301</v>
      </c>
      <c r="J223" s="101">
        <v>8004</v>
      </c>
      <c r="K223" s="106">
        <v>804</v>
      </c>
      <c r="M223" s="101">
        <v>83.120143369175622</v>
      </c>
      <c r="N223" s="101">
        <v>57.409964157706092</v>
      </c>
      <c r="O223" s="101">
        <v>70.265053763440847</v>
      </c>
      <c r="P223" s="164">
        <v>0</v>
      </c>
      <c r="Q223" s="101">
        <v>5.2650537634408616</v>
      </c>
      <c r="U223" s="101">
        <v>7.1137968817636781E-3</v>
      </c>
    </row>
    <row r="224" spans="1:21" x14ac:dyDescent="0.2">
      <c r="A224" s="99">
        <v>8</v>
      </c>
      <c r="B224" s="99">
        <v>5</v>
      </c>
      <c r="C224" s="105">
        <v>87.526487455197142</v>
      </c>
      <c r="D224" s="105">
        <v>67.312329749103938</v>
      </c>
      <c r="E224" s="105">
        <v>77.419408602100006</v>
      </c>
      <c r="F224" s="161">
        <v>0</v>
      </c>
      <c r="G224" s="105">
        <v>12.419408602150542</v>
      </c>
      <c r="H224" s="105">
        <v>0.20791151195273411</v>
      </c>
      <c r="I224" s="101" t="s">
        <v>302</v>
      </c>
      <c r="J224" s="101">
        <v>8001</v>
      </c>
      <c r="K224" s="106">
        <v>805</v>
      </c>
      <c r="M224" s="101">
        <v>77.682580645161295</v>
      </c>
      <c r="N224" s="101">
        <v>51.399569892473117</v>
      </c>
      <c r="O224" s="101">
        <v>64.541075268817195</v>
      </c>
      <c r="P224" s="164">
        <v>0.85489247311827943</v>
      </c>
      <c r="Q224" s="101">
        <v>0.39596774193548423</v>
      </c>
      <c r="U224" s="101">
        <v>3.5328021978021977E-2</v>
      </c>
    </row>
    <row r="225" spans="1:21" x14ac:dyDescent="0.2">
      <c r="A225" s="99">
        <v>8</v>
      </c>
      <c r="B225" s="99">
        <v>6</v>
      </c>
      <c r="C225" s="105">
        <v>88.193154121863799</v>
      </c>
      <c r="D225" s="105">
        <v>66.545663082437272</v>
      </c>
      <c r="E225" s="105">
        <v>77.369408602099995</v>
      </c>
      <c r="F225" s="161">
        <v>3.2795698924729779E-3</v>
      </c>
      <c r="G225" s="105">
        <v>12.372688172043011</v>
      </c>
      <c r="H225" s="105">
        <v>7.6737785379966589E-2</v>
      </c>
      <c r="I225" s="101" t="s">
        <v>303</v>
      </c>
      <c r="J225" s="101">
        <v>8003</v>
      </c>
      <c r="K225" s="106">
        <v>806</v>
      </c>
      <c r="M225" s="101">
        <v>83.472043010752685</v>
      </c>
      <c r="N225" s="101">
        <v>54.802258064516145</v>
      </c>
      <c r="O225" s="101">
        <v>69.137150537634412</v>
      </c>
      <c r="P225" s="164">
        <v>0</v>
      </c>
      <c r="Q225" s="101">
        <v>4.13715053763441</v>
      </c>
      <c r="U225" s="101">
        <v>2.6295770172414842E-2</v>
      </c>
    </row>
    <row r="226" spans="1:21" x14ac:dyDescent="0.2">
      <c r="A226" s="99">
        <v>8</v>
      </c>
      <c r="B226" s="99">
        <v>7</v>
      </c>
      <c r="C226" s="105">
        <v>87.293154121863807</v>
      </c>
      <c r="D226" s="105">
        <v>65.045663082437272</v>
      </c>
      <c r="E226" s="105">
        <v>76.169408602100006</v>
      </c>
      <c r="F226" s="161">
        <v>0.10827956989247317</v>
      </c>
      <c r="G226" s="105">
        <v>11.277688172043012</v>
      </c>
      <c r="H226" s="105">
        <v>9.8884823087208612E-2</v>
      </c>
      <c r="I226" s="101" t="s">
        <v>304</v>
      </c>
      <c r="J226" s="101">
        <v>8018</v>
      </c>
      <c r="K226" s="106">
        <v>807</v>
      </c>
      <c r="M226" s="101">
        <v>89.769677419354835</v>
      </c>
      <c r="N226" s="101">
        <v>67.203763440860214</v>
      </c>
      <c r="O226" s="101">
        <v>78.486720430107525</v>
      </c>
      <c r="P226" s="164">
        <v>0</v>
      </c>
      <c r="Q226" s="101">
        <v>13.48672043010753</v>
      </c>
      <c r="U226" s="101">
        <v>0.11640661999827155</v>
      </c>
    </row>
    <row r="227" spans="1:21" x14ac:dyDescent="0.2">
      <c r="A227" s="99">
        <v>8</v>
      </c>
      <c r="B227" s="99">
        <v>8</v>
      </c>
      <c r="C227" s="105">
        <v>88.726487455197145</v>
      </c>
      <c r="D227" s="105">
        <v>65.312329749103938</v>
      </c>
      <c r="E227" s="105">
        <v>77.0194086021</v>
      </c>
      <c r="F227" s="161">
        <v>3.682795698924745E-2</v>
      </c>
      <c r="G227" s="105">
        <v>12.056236559139785</v>
      </c>
      <c r="H227" s="105">
        <v>0.1328941966901831</v>
      </c>
      <c r="I227" s="101" t="s">
        <v>305</v>
      </c>
      <c r="J227" s="101">
        <v>8012</v>
      </c>
      <c r="K227" s="106">
        <v>808</v>
      </c>
      <c r="M227" s="101">
        <v>86.117813620071686</v>
      </c>
      <c r="N227" s="101">
        <v>65.354014336917558</v>
      </c>
      <c r="O227" s="101">
        <v>75.735913978494622</v>
      </c>
      <c r="P227" s="164">
        <v>0</v>
      </c>
      <c r="Q227" s="101">
        <v>10.735913978494626</v>
      </c>
      <c r="U227" s="101">
        <v>0.19347816503201035</v>
      </c>
    </row>
    <row r="228" spans="1:21" x14ac:dyDescent="0.2">
      <c r="A228" s="99">
        <v>8</v>
      </c>
      <c r="B228" s="99">
        <v>9</v>
      </c>
      <c r="C228" s="105">
        <v>89.593154121863805</v>
      </c>
      <c r="D228" s="105">
        <v>66.778996415770607</v>
      </c>
      <c r="E228" s="105">
        <v>78.186075268799996</v>
      </c>
      <c r="F228" s="161">
        <v>0</v>
      </c>
      <c r="G228" s="105">
        <v>13.186075268817207</v>
      </c>
      <c r="H228" s="105">
        <v>0.12069491785477335</v>
      </c>
      <c r="I228" s="101" t="s">
        <v>306</v>
      </c>
      <c r="J228" s="101">
        <v>8008</v>
      </c>
      <c r="K228" s="106">
        <v>809</v>
      </c>
      <c r="M228" s="101">
        <v>85.39028673835125</v>
      </c>
      <c r="N228" s="101">
        <v>62.141111111111108</v>
      </c>
      <c r="O228" s="101">
        <v>73.765698924731183</v>
      </c>
      <c r="P228" s="164">
        <v>0</v>
      </c>
      <c r="Q228" s="101">
        <v>8.765698924731181</v>
      </c>
      <c r="U228" s="101">
        <v>0.13797602822727822</v>
      </c>
    </row>
    <row r="229" spans="1:21" x14ac:dyDescent="0.2">
      <c r="A229" s="99">
        <v>8</v>
      </c>
      <c r="B229" s="99">
        <v>10</v>
      </c>
      <c r="C229" s="105">
        <v>89.459820788530479</v>
      </c>
      <c r="D229" s="105">
        <v>66.145663082437267</v>
      </c>
      <c r="E229" s="105">
        <v>77.802741935399993</v>
      </c>
      <c r="F229" s="161">
        <v>0</v>
      </c>
      <c r="G229" s="105">
        <v>12.802741935483875</v>
      </c>
      <c r="H229" s="105">
        <v>0.11327801380410871</v>
      </c>
      <c r="I229" s="101" t="s">
        <v>307</v>
      </c>
      <c r="J229" s="101">
        <v>8019</v>
      </c>
      <c r="K229" s="106">
        <v>810</v>
      </c>
      <c r="M229" s="101">
        <v>89.486272401433695</v>
      </c>
      <c r="N229" s="101">
        <v>68.379641577060923</v>
      </c>
      <c r="O229" s="101">
        <v>78.932956989247302</v>
      </c>
      <c r="P229" s="164">
        <v>0</v>
      </c>
      <c r="Q229" s="101">
        <v>13.932956989247314</v>
      </c>
      <c r="U229" s="101">
        <v>0.13400338444804047</v>
      </c>
    </row>
    <row r="230" spans="1:21" x14ac:dyDescent="0.2">
      <c r="A230" s="99">
        <v>8</v>
      </c>
      <c r="B230" s="99">
        <v>11</v>
      </c>
      <c r="C230" s="105">
        <v>87.759820788530476</v>
      </c>
      <c r="D230" s="105">
        <v>66.212329749103944</v>
      </c>
      <c r="E230" s="105">
        <v>76.986075268799993</v>
      </c>
      <c r="F230" s="161">
        <v>1.7096774193548471E-2</v>
      </c>
      <c r="G230" s="105">
        <v>12.003172043010753</v>
      </c>
      <c r="H230" s="105">
        <v>2.7167714053644376E-2</v>
      </c>
      <c r="I230" s="101" t="s">
        <v>308</v>
      </c>
      <c r="J230" s="101">
        <v>8010</v>
      </c>
      <c r="K230" s="106">
        <v>811</v>
      </c>
      <c r="M230" s="101">
        <v>87.084516129032266</v>
      </c>
      <c r="N230" s="101">
        <v>62.50129032258063</v>
      </c>
      <c r="O230" s="101">
        <v>74.792903225806441</v>
      </c>
      <c r="P230" s="164">
        <v>0</v>
      </c>
      <c r="Q230" s="101">
        <v>9.7929032258064588</v>
      </c>
      <c r="U230" s="101">
        <v>0.11235467466686846</v>
      </c>
    </row>
    <row r="231" spans="1:21" x14ac:dyDescent="0.2">
      <c r="A231" s="99">
        <v>8</v>
      </c>
      <c r="B231" s="99">
        <v>12</v>
      </c>
      <c r="C231" s="105">
        <v>88.193154121863799</v>
      </c>
      <c r="D231" s="105">
        <v>65.278996415770607</v>
      </c>
      <c r="E231" s="105">
        <v>76.736075268799993</v>
      </c>
      <c r="F231" s="161">
        <v>0.13376344086021513</v>
      </c>
      <c r="G231" s="105">
        <v>11.869838709677422</v>
      </c>
      <c r="H231" s="105">
        <v>0.1110946319350181</v>
      </c>
      <c r="I231" s="101" t="s">
        <v>309</v>
      </c>
      <c r="J231" s="101">
        <v>8009</v>
      </c>
      <c r="K231" s="106">
        <v>812</v>
      </c>
      <c r="M231" s="101">
        <v>86.29412186379929</v>
      </c>
      <c r="N231" s="101">
        <v>62.474695340501789</v>
      </c>
      <c r="O231" s="101">
        <v>74.384408602150543</v>
      </c>
      <c r="P231" s="164">
        <v>0</v>
      </c>
      <c r="Q231" s="101">
        <v>9.3844086021505397</v>
      </c>
      <c r="U231" s="101">
        <v>9.9094754411086283E-2</v>
      </c>
    </row>
    <row r="232" spans="1:21" x14ac:dyDescent="0.2">
      <c r="A232" s="99">
        <v>8</v>
      </c>
      <c r="B232" s="99">
        <v>13</v>
      </c>
      <c r="C232" s="105">
        <v>87.326487455197139</v>
      </c>
      <c r="D232" s="105">
        <v>64.84566308243727</v>
      </c>
      <c r="E232" s="105">
        <v>76.086075268800002</v>
      </c>
      <c r="F232" s="161">
        <v>0.1504301075268818</v>
      </c>
      <c r="G232" s="105">
        <v>11.236505376344088</v>
      </c>
      <c r="H232" s="105">
        <v>0.22939479172396057</v>
      </c>
      <c r="I232" s="101" t="s">
        <v>310</v>
      </c>
      <c r="J232" s="101">
        <v>8007</v>
      </c>
      <c r="K232" s="106">
        <v>813</v>
      </c>
      <c r="M232" s="101">
        <v>84.577204301075255</v>
      </c>
      <c r="N232" s="101">
        <v>61.621397849462369</v>
      </c>
      <c r="O232" s="101">
        <v>73.099301075268826</v>
      </c>
      <c r="P232" s="164">
        <v>0</v>
      </c>
      <c r="Q232" s="101">
        <v>8.0993010752688175</v>
      </c>
      <c r="U232" s="101">
        <v>0.12301412601930402</v>
      </c>
    </row>
    <row r="233" spans="1:21" x14ac:dyDescent="0.2">
      <c r="A233" s="99">
        <v>8</v>
      </c>
      <c r="B233" s="99">
        <v>14</v>
      </c>
      <c r="C233" s="105">
        <v>86.726487455197145</v>
      </c>
      <c r="D233" s="105">
        <v>63.578996415770611</v>
      </c>
      <c r="E233" s="105">
        <v>75.152741935400002</v>
      </c>
      <c r="F233" s="161">
        <v>0.13811827956989239</v>
      </c>
      <c r="G233" s="105">
        <v>10.290860215053764</v>
      </c>
      <c r="H233" s="105">
        <v>8.3203465867611515E-2</v>
      </c>
      <c r="I233" s="101" t="s">
        <v>311</v>
      </c>
      <c r="J233" s="101">
        <v>8020</v>
      </c>
      <c r="K233" s="106">
        <v>814</v>
      </c>
      <c r="M233" s="101">
        <v>89.90541218637992</v>
      </c>
      <c r="N233" s="101">
        <v>68.725340501792104</v>
      </c>
      <c r="O233" s="101">
        <v>79.315376344086033</v>
      </c>
      <c r="P233" s="164">
        <v>0</v>
      </c>
      <c r="Q233" s="101">
        <v>14.315376344086021</v>
      </c>
      <c r="U233" s="101">
        <v>5.7565268690112095E-2</v>
      </c>
    </row>
    <row r="234" spans="1:21" x14ac:dyDescent="0.2">
      <c r="A234" s="99">
        <v>8</v>
      </c>
      <c r="B234" s="99">
        <v>15</v>
      </c>
      <c r="C234" s="105">
        <v>87.626487455197136</v>
      </c>
      <c r="D234" s="105">
        <v>63.145663082437281</v>
      </c>
      <c r="E234" s="105">
        <v>75.386075268799999</v>
      </c>
      <c r="F234" s="161">
        <v>0.12145161290322572</v>
      </c>
      <c r="G234" s="105">
        <v>10.50752688172043</v>
      </c>
      <c r="H234" s="105">
        <v>5.9219829612221511E-2</v>
      </c>
      <c r="I234" s="101" t="s">
        <v>312</v>
      </c>
      <c r="J234" s="101">
        <v>8026</v>
      </c>
      <c r="K234" s="106">
        <v>815</v>
      </c>
      <c r="M234" s="101">
        <v>93.867741935483863</v>
      </c>
      <c r="N234" s="101">
        <v>70.454946236559138</v>
      </c>
      <c r="O234" s="101">
        <v>82.161344086021501</v>
      </c>
      <c r="P234" s="164">
        <v>0</v>
      </c>
      <c r="Q234" s="101">
        <v>17.161344086021511</v>
      </c>
      <c r="U234" s="101">
        <v>6.5481990416783676E-3</v>
      </c>
    </row>
    <row r="235" spans="1:21" x14ac:dyDescent="0.2">
      <c r="A235" s="99">
        <v>8</v>
      </c>
      <c r="B235" s="99">
        <v>16</v>
      </c>
      <c r="C235" s="105">
        <v>88.693154121863799</v>
      </c>
      <c r="D235" s="105">
        <v>64.278996415770607</v>
      </c>
      <c r="E235" s="105">
        <v>76.486075268799993</v>
      </c>
      <c r="F235" s="161">
        <v>2.1451612903225718E-2</v>
      </c>
      <c r="G235" s="105">
        <v>11.507526881720432</v>
      </c>
      <c r="H235" s="105">
        <v>3.3236209786261545E-2</v>
      </c>
      <c r="I235" s="101" t="s">
        <v>313</v>
      </c>
      <c r="J235" s="101">
        <v>8030</v>
      </c>
      <c r="K235" s="106">
        <v>816</v>
      </c>
      <c r="M235" s="101">
        <v>95.717741935483858</v>
      </c>
      <c r="N235" s="101">
        <v>73.312795698924731</v>
      </c>
      <c r="O235" s="101">
        <v>84.515268817204287</v>
      </c>
      <c r="P235" s="164">
        <v>0</v>
      </c>
      <c r="Q235" s="101">
        <v>19.515268817204298</v>
      </c>
      <c r="U235" s="101">
        <v>5.5504583608170052E-2</v>
      </c>
    </row>
    <row r="236" spans="1:21" x14ac:dyDescent="0.2">
      <c r="A236" s="99">
        <v>8</v>
      </c>
      <c r="B236" s="99">
        <v>17</v>
      </c>
      <c r="C236" s="105">
        <v>89.49315412186381</v>
      </c>
      <c r="D236" s="105">
        <v>65.278996415770607</v>
      </c>
      <c r="E236" s="105">
        <v>77.386075268799999</v>
      </c>
      <c r="F236" s="161">
        <v>0</v>
      </c>
      <c r="G236" s="105">
        <v>12.386075268817207</v>
      </c>
      <c r="H236" s="105">
        <v>4.6697245703629389E-2</v>
      </c>
      <c r="I236" s="101" t="s">
        <v>314</v>
      </c>
      <c r="J236" s="101">
        <v>8023</v>
      </c>
      <c r="K236" s="106">
        <v>817</v>
      </c>
      <c r="M236" s="101">
        <v>92.003010752688169</v>
      </c>
      <c r="N236" s="101">
        <v>69.414516129032265</v>
      </c>
      <c r="O236" s="101">
        <v>80.708763440860196</v>
      </c>
      <c r="P236" s="164">
        <v>0</v>
      </c>
      <c r="Q236" s="101">
        <v>15.708763440860213</v>
      </c>
      <c r="U236" s="101">
        <v>0.21423737708605384</v>
      </c>
    </row>
    <row r="237" spans="1:21" x14ac:dyDescent="0.2">
      <c r="A237" s="99">
        <v>8</v>
      </c>
      <c r="B237" s="99">
        <v>18</v>
      </c>
      <c r="C237" s="105">
        <v>89.559820788530473</v>
      </c>
      <c r="D237" s="105">
        <v>66.545663082437272</v>
      </c>
      <c r="E237" s="105">
        <v>78.052741935399993</v>
      </c>
      <c r="F237" s="161">
        <v>0</v>
      </c>
      <c r="G237" s="105">
        <v>13.052741935483875</v>
      </c>
      <c r="H237" s="105">
        <v>4.1991981340741918E-2</v>
      </c>
      <c r="I237" s="101" t="s">
        <v>315</v>
      </c>
      <c r="J237" s="101">
        <v>8021</v>
      </c>
      <c r="K237" s="106">
        <v>818</v>
      </c>
      <c r="M237" s="101">
        <v>90.542043010752678</v>
      </c>
      <c r="N237" s="101">
        <v>68.72236559139786</v>
      </c>
      <c r="O237" s="101">
        <v>79.632204301075262</v>
      </c>
      <c r="P237" s="164">
        <v>0</v>
      </c>
      <c r="Q237" s="101">
        <v>14.632204301075268</v>
      </c>
      <c r="U237" s="101">
        <v>4.0036349268731439E-2</v>
      </c>
    </row>
    <row r="238" spans="1:21" x14ac:dyDescent="0.2">
      <c r="A238" s="99">
        <v>8</v>
      </c>
      <c r="B238" s="99">
        <v>19</v>
      </c>
      <c r="C238" s="105">
        <v>87.893154121863788</v>
      </c>
      <c r="D238" s="105">
        <v>66.012329749103941</v>
      </c>
      <c r="E238" s="105">
        <v>76.952741935399999</v>
      </c>
      <c r="F238" s="161">
        <v>0</v>
      </c>
      <c r="G238" s="105">
        <v>11.952741935483875</v>
      </c>
      <c r="H238" s="105">
        <v>0.10044218127576764</v>
      </c>
      <c r="I238" s="101" t="s">
        <v>316</v>
      </c>
      <c r="J238" s="101">
        <v>8028</v>
      </c>
      <c r="K238" s="106">
        <v>819</v>
      </c>
      <c r="M238" s="101">
        <v>94.858817204301062</v>
      </c>
      <c r="N238" s="101">
        <v>71.504516129032254</v>
      </c>
      <c r="O238" s="101">
        <v>83.181666666666658</v>
      </c>
      <c r="P238" s="164">
        <v>0</v>
      </c>
      <c r="Q238" s="101">
        <v>18.181666666666661</v>
      </c>
      <c r="U238" s="101">
        <v>8.9264571111422705E-2</v>
      </c>
    </row>
    <row r="239" spans="1:21" x14ac:dyDescent="0.2">
      <c r="A239" s="99">
        <v>8</v>
      </c>
      <c r="B239" s="99">
        <v>20</v>
      </c>
      <c r="C239" s="105">
        <v>86.793154121863807</v>
      </c>
      <c r="D239" s="105">
        <v>65.912329749103932</v>
      </c>
      <c r="E239" s="105">
        <v>76.352741935400005</v>
      </c>
      <c r="F239" s="161">
        <v>0</v>
      </c>
      <c r="G239" s="105">
        <v>11.352741935483872</v>
      </c>
      <c r="H239" s="105">
        <v>0.14871264141349724</v>
      </c>
      <c r="I239" s="101" t="s">
        <v>317</v>
      </c>
      <c r="J239" s="101">
        <v>8029</v>
      </c>
      <c r="K239" s="106">
        <v>820</v>
      </c>
      <c r="M239" s="101">
        <v>94.964014336917572</v>
      </c>
      <c r="N239" s="101">
        <v>72.407275985663091</v>
      </c>
      <c r="O239" s="101">
        <v>83.68564516129031</v>
      </c>
      <c r="P239" s="164">
        <v>0</v>
      </c>
      <c r="Q239" s="101">
        <v>18.685645161290321</v>
      </c>
      <c r="U239" s="101">
        <v>4.3511481471312343E-3</v>
      </c>
    </row>
    <row r="240" spans="1:21" x14ac:dyDescent="0.2">
      <c r="A240" s="99">
        <v>8</v>
      </c>
      <c r="B240" s="99">
        <v>21</v>
      </c>
      <c r="C240" s="105">
        <v>88.526487455197142</v>
      </c>
      <c r="D240" s="105">
        <v>65.078996415770604</v>
      </c>
      <c r="E240" s="105">
        <v>76.802741935399993</v>
      </c>
      <c r="F240" s="161">
        <v>0</v>
      </c>
      <c r="G240" s="105">
        <v>11.802741935483873</v>
      </c>
      <c r="H240" s="105">
        <v>8.8594818265323297E-2</v>
      </c>
      <c r="I240" s="101" t="s">
        <v>318</v>
      </c>
      <c r="J240" s="101">
        <v>8031</v>
      </c>
      <c r="K240" s="106">
        <v>821</v>
      </c>
      <c r="M240" s="101">
        <v>99.779354838709665</v>
      </c>
      <c r="N240" s="101">
        <v>74.008602150537641</v>
      </c>
      <c r="O240" s="101">
        <v>86.89397849462361</v>
      </c>
      <c r="P240" s="164">
        <v>0</v>
      </c>
      <c r="Q240" s="101">
        <v>21.893978494623653</v>
      </c>
      <c r="U240" s="101">
        <v>2.7409174311021092E-2</v>
      </c>
    </row>
    <row r="241" spans="1:21" x14ac:dyDescent="0.2">
      <c r="A241" s="99">
        <v>8</v>
      </c>
      <c r="B241" s="99">
        <v>22</v>
      </c>
      <c r="C241" s="105">
        <v>89.659820788530467</v>
      </c>
      <c r="D241" s="105">
        <v>65.278996415770607</v>
      </c>
      <c r="E241" s="105">
        <v>77.469408602100003</v>
      </c>
      <c r="F241" s="161">
        <v>0</v>
      </c>
      <c r="G241" s="105">
        <v>12.469408602150541</v>
      </c>
      <c r="H241" s="105">
        <v>0.12014973918106128</v>
      </c>
      <c r="I241" s="101" t="s">
        <v>319</v>
      </c>
      <c r="J241" s="101">
        <v>8024</v>
      </c>
      <c r="K241" s="106">
        <v>822</v>
      </c>
      <c r="M241" s="101">
        <v>92.477526881720436</v>
      </c>
      <c r="N241" s="101">
        <v>69.933440860215072</v>
      </c>
      <c r="O241" s="101">
        <v>81.20548387096774</v>
      </c>
      <c r="P241" s="164">
        <v>0</v>
      </c>
      <c r="Q241" s="101">
        <v>16.205483870967743</v>
      </c>
      <c r="U241" s="101">
        <v>6.4620821933339789E-2</v>
      </c>
    </row>
    <row r="242" spans="1:21" x14ac:dyDescent="0.2">
      <c r="A242" s="99">
        <v>8</v>
      </c>
      <c r="B242" s="99">
        <v>23</v>
      </c>
      <c r="C242" s="105">
        <v>89.059820788530473</v>
      </c>
      <c r="D242" s="105">
        <v>65.178996415770612</v>
      </c>
      <c r="E242" s="105">
        <v>77.119408602099995</v>
      </c>
      <c r="F242" s="161">
        <v>0</v>
      </c>
      <c r="G242" s="105">
        <v>12.119408602150541</v>
      </c>
      <c r="H242" s="105">
        <v>0.10499414774668379</v>
      </c>
      <c r="I242" s="101" t="s">
        <v>320</v>
      </c>
      <c r="J242" s="101">
        <v>8005</v>
      </c>
      <c r="K242" s="106">
        <v>823</v>
      </c>
      <c r="M242" s="101">
        <v>83.296881720430093</v>
      </c>
      <c r="N242" s="101">
        <v>59.397419354838703</v>
      </c>
      <c r="O242" s="101">
        <v>71.347150537634406</v>
      </c>
      <c r="P242" s="164">
        <v>0</v>
      </c>
      <c r="Q242" s="101">
        <v>6.3471505376344108</v>
      </c>
      <c r="U242" s="101">
        <v>3.7664761879296446E-2</v>
      </c>
    </row>
    <row r="243" spans="1:21" x14ac:dyDescent="0.2">
      <c r="A243" s="99">
        <v>8</v>
      </c>
      <c r="B243" s="99">
        <v>24</v>
      </c>
      <c r="C243" s="105">
        <v>88.85982078853047</v>
      </c>
      <c r="D243" s="105">
        <v>64.578996415770604</v>
      </c>
      <c r="E243" s="105">
        <v>76.719408602100003</v>
      </c>
      <c r="F243" s="161">
        <v>0</v>
      </c>
      <c r="G243" s="105">
        <v>11.719408602150539</v>
      </c>
      <c r="H243" s="105">
        <v>4.0312229288294241E-2</v>
      </c>
      <c r="I243" s="101" t="s">
        <v>321</v>
      </c>
      <c r="J243" s="101">
        <v>8002</v>
      </c>
      <c r="K243" s="106">
        <v>824</v>
      </c>
      <c r="M243" s="101">
        <v>79.715734767025097</v>
      </c>
      <c r="N243" s="101">
        <v>55.418996415770614</v>
      </c>
      <c r="O243" s="101">
        <v>67.567365591397845</v>
      </c>
      <c r="P243" s="164">
        <v>0</v>
      </c>
      <c r="Q243" s="101">
        <v>2.5673655913978504</v>
      </c>
      <c r="U243" s="101">
        <v>5.8067132739598799E-2</v>
      </c>
    </row>
    <row r="244" spans="1:21" x14ac:dyDescent="0.2">
      <c r="A244" s="99">
        <v>8</v>
      </c>
      <c r="B244" s="99">
        <v>25</v>
      </c>
      <c r="C244" s="105">
        <v>89.35982078853047</v>
      </c>
      <c r="D244" s="105">
        <v>63.945663082437271</v>
      </c>
      <c r="E244" s="105">
        <v>76.652741935400002</v>
      </c>
      <c r="F244" s="161">
        <v>0</v>
      </c>
      <c r="G244" s="105">
        <v>11.652741935483874</v>
      </c>
      <c r="H244" s="105">
        <v>5.109821225501554E-2</v>
      </c>
      <c r="I244" s="101" t="s">
        <v>322</v>
      </c>
      <c r="J244" s="101">
        <v>8006</v>
      </c>
      <c r="K244" s="106">
        <v>825</v>
      </c>
      <c r="M244" s="101">
        <v>84.451720430107528</v>
      </c>
      <c r="N244" s="101">
        <v>60.299247311827941</v>
      </c>
      <c r="O244" s="101">
        <v>72.375483870967727</v>
      </c>
      <c r="P244" s="164">
        <v>0</v>
      </c>
      <c r="Q244" s="101">
        <v>7.375483870967745</v>
      </c>
      <c r="U244" s="101">
        <v>0.2054841438007598</v>
      </c>
    </row>
    <row r="245" spans="1:21" x14ac:dyDescent="0.2">
      <c r="A245" s="99">
        <v>8</v>
      </c>
      <c r="B245" s="99">
        <v>26</v>
      </c>
      <c r="C245" s="105">
        <v>89.726487455197145</v>
      </c>
      <c r="D245" s="105">
        <v>66.145663082437267</v>
      </c>
      <c r="E245" s="105">
        <v>77.936075268799996</v>
      </c>
      <c r="F245" s="161">
        <v>0</v>
      </c>
      <c r="G245" s="105">
        <v>12.936075268817207</v>
      </c>
      <c r="H245" s="105">
        <v>1.7428993642188563E-2</v>
      </c>
      <c r="I245" s="101" t="s">
        <v>323</v>
      </c>
      <c r="J245" s="101">
        <v>8011</v>
      </c>
      <c r="K245" s="106">
        <v>826</v>
      </c>
      <c r="M245" s="101">
        <v>87.865268817204296</v>
      </c>
      <c r="N245" s="101">
        <v>62.743978494623661</v>
      </c>
      <c r="O245" s="101">
        <v>75.304623655913971</v>
      </c>
      <c r="P245" s="164">
        <v>0</v>
      </c>
      <c r="Q245" s="101">
        <v>10.304623655913984</v>
      </c>
      <c r="U245" s="101">
        <v>0.14746181663061173</v>
      </c>
    </row>
    <row r="246" spans="1:21" x14ac:dyDescent="0.2">
      <c r="A246" s="99">
        <v>8</v>
      </c>
      <c r="B246" s="99">
        <v>27</v>
      </c>
      <c r="C246" s="105">
        <v>89.48204301075269</v>
      </c>
      <c r="D246" s="105">
        <v>65.023440860215061</v>
      </c>
      <c r="E246" s="105">
        <v>77.252741935399996</v>
      </c>
      <c r="F246" s="161">
        <v>0</v>
      </c>
      <c r="G246" s="105">
        <v>12.252741935483874</v>
      </c>
      <c r="H246" s="105">
        <v>0.1503922021364564</v>
      </c>
      <c r="I246" s="101" t="s">
        <v>324</v>
      </c>
      <c r="J246" s="101">
        <v>8013</v>
      </c>
      <c r="K246" s="106">
        <v>827</v>
      </c>
      <c r="M246" s="101">
        <v>88.059677419354827</v>
      </c>
      <c r="N246" s="101">
        <v>64.216451612903214</v>
      </c>
      <c r="O246" s="101">
        <v>76.138064516129035</v>
      </c>
      <c r="P246" s="164">
        <v>0</v>
      </c>
      <c r="Q246" s="101">
        <v>11.138064516129033</v>
      </c>
      <c r="U246" s="101">
        <v>9.5737446147941621E-2</v>
      </c>
    </row>
    <row r="247" spans="1:21" x14ac:dyDescent="0.2">
      <c r="A247" s="99">
        <v>8</v>
      </c>
      <c r="B247" s="99">
        <v>28</v>
      </c>
      <c r="C247" s="105">
        <v>89.493154121863796</v>
      </c>
      <c r="D247" s="105">
        <v>64.378996415770601</v>
      </c>
      <c r="E247" s="105">
        <v>76.936075268799996</v>
      </c>
      <c r="F247" s="161">
        <v>3.768817204301058E-2</v>
      </c>
      <c r="G247" s="105">
        <v>11.973763440860218</v>
      </c>
      <c r="H247" s="105">
        <v>2.3191540086484878E-2</v>
      </c>
      <c r="I247" s="101" t="s">
        <v>325</v>
      </c>
      <c r="J247" s="101">
        <v>8014</v>
      </c>
      <c r="K247" s="106">
        <v>828</v>
      </c>
      <c r="M247" s="101">
        <v>87.429928315412184</v>
      </c>
      <c r="N247" s="101">
        <v>65.823082437275986</v>
      </c>
      <c r="O247" s="101">
        <v>76.626505376344085</v>
      </c>
      <c r="P247" s="164">
        <v>0</v>
      </c>
      <c r="Q247" s="101">
        <v>11.62650537634409</v>
      </c>
      <c r="U247" s="101">
        <v>0.1970874980089988</v>
      </c>
    </row>
    <row r="248" spans="1:21" x14ac:dyDescent="0.2">
      <c r="A248" s="99">
        <v>8</v>
      </c>
      <c r="B248" s="99">
        <v>29</v>
      </c>
      <c r="C248" s="105">
        <v>87.659820788530467</v>
      </c>
      <c r="D248" s="105">
        <v>65.178996415770612</v>
      </c>
      <c r="E248" s="105">
        <v>76.419408602100006</v>
      </c>
      <c r="F248" s="161">
        <v>0</v>
      </c>
      <c r="G248" s="105">
        <v>11.419408602150538</v>
      </c>
      <c r="H248" s="105">
        <v>9.0604273834603344E-2</v>
      </c>
      <c r="I248" s="101" t="s">
        <v>326</v>
      </c>
      <c r="J248" s="101">
        <v>8015</v>
      </c>
      <c r="K248" s="106">
        <v>829</v>
      </c>
      <c r="M248" s="101">
        <v>88.24716845878136</v>
      </c>
      <c r="N248" s="101">
        <v>66.034767025089593</v>
      </c>
      <c r="O248" s="101">
        <v>77.140967741935484</v>
      </c>
      <c r="P248" s="164">
        <v>0</v>
      </c>
      <c r="Q248" s="101">
        <v>12.140967741935487</v>
      </c>
      <c r="U248" s="101">
        <v>2.153718501369891E-2</v>
      </c>
    </row>
    <row r="249" spans="1:21" x14ac:dyDescent="0.2">
      <c r="A249" s="99">
        <v>8</v>
      </c>
      <c r="B249" s="99">
        <v>30</v>
      </c>
      <c r="C249" s="105">
        <v>87.59315412186379</v>
      </c>
      <c r="D249" s="105">
        <v>63.512329749103948</v>
      </c>
      <c r="E249" s="105">
        <v>75.552741935399993</v>
      </c>
      <c r="F249" s="161">
        <v>4.462365591398054E-3</v>
      </c>
      <c r="G249" s="105">
        <v>10.55720430107527</v>
      </c>
      <c r="H249" s="105">
        <v>0.12889046597562187</v>
      </c>
      <c r="I249" s="101" t="s">
        <v>327</v>
      </c>
      <c r="J249" s="101">
        <v>8016</v>
      </c>
      <c r="K249" s="106">
        <v>830</v>
      </c>
      <c r="M249" s="101">
        <v>88.022365591397858</v>
      </c>
      <c r="N249" s="101">
        <v>67.175053763440857</v>
      </c>
      <c r="O249" s="101">
        <v>77.59870967741935</v>
      </c>
      <c r="P249" s="164">
        <v>0</v>
      </c>
      <c r="Q249" s="101">
        <v>12.598709677419356</v>
      </c>
      <c r="U249" s="101">
        <v>0.16619943561052328</v>
      </c>
    </row>
    <row r="250" spans="1:21" x14ac:dyDescent="0.2">
      <c r="A250" s="99">
        <v>8</v>
      </c>
      <c r="B250" s="99">
        <v>31</v>
      </c>
      <c r="C250" s="105">
        <v>87.559820788530473</v>
      </c>
      <c r="D250" s="105">
        <v>64.078996415770618</v>
      </c>
      <c r="E250" s="105">
        <v>75.819408602099998</v>
      </c>
      <c r="F250" s="161">
        <v>8.2043010752687925E-2</v>
      </c>
      <c r="G250" s="105">
        <v>10.901451612903227</v>
      </c>
      <c r="H250" s="105">
        <v>0.10106749398852323</v>
      </c>
      <c r="I250" s="101" t="s">
        <v>328</v>
      </c>
      <c r="J250" s="101">
        <v>8017</v>
      </c>
      <c r="K250" s="106">
        <v>831</v>
      </c>
      <c r="M250" s="101">
        <v>88.476415770609307</v>
      </c>
      <c r="N250" s="101">
        <v>67.679175627240141</v>
      </c>
      <c r="O250" s="101">
        <v>78.077795698924731</v>
      </c>
      <c r="P250" s="164">
        <v>0</v>
      </c>
      <c r="Q250" s="101">
        <v>13.077795698924733</v>
      </c>
      <c r="U250" s="101">
        <v>8.5783464509695914E-2</v>
      </c>
    </row>
    <row r="251" spans="1:21" x14ac:dyDescent="0.2">
      <c r="A251" s="99">
        <v>9</v>
      </c>
      <c r="B251" s="99">
        <v>1</v>
      </c>
      <c r="C251" s="105">
        <v>86.164444444444442</v>
      </c>
      <c r="D251" s="105">
        <v>64.059259259259264</v>
      </c>
      <c r="E251" s="105">
        <v>75.111851851799997</v>
      </c>
      <c r="F251" s="161">
        <v>0.14111111111111066</v>
      </c>
      <c r="G251" s="105">
        <v>10.252962962962963</v>
      </c>
      <c r="H251" s="105">
        <v>6.3934989066999598E-2</v>
      </c>
      <c r="I251" s="101" t="s">
        <v>329</v>
      </c>
      <c r="J251" s="101">
        <v>9012</v>
      </c>
      <c r="K251" s="106">
        <v>901</v>
      </c>
      <c r="M251" s="101">
        <v>80.274444444444455</v>
      </c>
      <c r="N251" s="101">
        <v>53.690000000000012</v>
      </c>
      <c r="O251" s="101">
        <v>66.982222222222219</v>
      </c>
      <c r="P251" s="164">
        <v>0</v>
      </c>
      <c r="Q251" s="101">
        <v>1.9822222222222228</v>
      </c>
      <c r="U251" s="101">
        <v>1.1631132178080313E-2</v>
      </c>
    </row>
    <row r="252" spans="1:21" x14ac:dyDescent="0.2">
      <c r="A252" s="99">
        <v>9</v>
      </c>
      <c r="B252" s="99">
        <v>2</v>
      </c>
      <c r="C252" s="105">
        <v>85.931111111111107</v>
      </c>
      <c r="D252" s="105">
        <v>63.025925925925925</v>
      </c>
      <c r="E252" s="105">
        <v>74.478518518499996</v>
      </c>
      <c r="F252" s="161">
        <v>7.1666666666666379E-2</v>
      </c>
      <c r="G252" s="105">
        <v>9.5501851851851836</v>
      </c>
      <c r="H252" s="105">
        <v>0.33257016835148784</v>
      </c>
      <c r="I252" s="101" t="s">
        <v>330</v>
      </c>
      <c r="J252" s="101">
        <v>9011</v>
      </c>
      <c r="K252" s="106">
        <v>902</v>
      </c>
      <c r="M252" s="101">
        <v>80.195555555555543</v>
      </c>
      <c r="N252" s="101">
        <v>52.124814814814819</v>
      </c>
      <c r="O252" s="101">
        <v>66.160185185185185</v>
      </c>
      <c r="P252" s="164">
        <v>0</v>
      </c>
      <c r="Q252" s="101">
        <v>1.1601851851851872</v>
      </c>
      <c r="U252" s="101">
        <v>0.30902651515353491</v>
      </c>
    </row>
    <row r="253" spans="1:21" x14ac:dyDescent="0.2">
      <c r="A253" s="99">
        <v>9</v>
      </c>
      <c r="B253" s="99">
        <v>3</v>
      </c>
      <c r="C253" s="105">
        <v>86.075555555555567</v>
      </c>
      <c r="D253" s="105">
        <v>62.125925925925927</v>
      </c>
      <c r="E253" s="105">
        <v>74.100740740700004</v>
      </c>
      <c r="F253" s="161">
        <v>2.0555555555555334E-2</v>
      </c>
      <c r="G253" s="105">
        <v>9.1212962962962969</v>
      </c>
      <c r="H253" s="105">
        <v>0.12651247487827635</v>
      </c>
      <c r="I253" s="101" t="s">
        <v>331</v>
      </c>
      <c r="J253" s="101">
        <v>9017</v>
      </c>
      <c r="K253" s="106">
        <v>903</v>
      </c>
      <c r="M253" s="101">
        <v>82.506666666666661</v>
      </c>
      <c r="N253" s="101">
        <v>58.136296296296301</v>
      </c>
      <c r="O253" s="101">
        <v>70.32148148148147</v>
      </c>
      <c r="P253" s="164">
        <v>0</v>
      </c>
      <c r="Q253" s="101">
        <v>5.3214814814814835</v>
      </c>
      <c r="U253" s="101">
        <v>0.25987662368745096</v>
      </c>
    </row>
    <row r="254" spans="1:21" x14ac:dyDescent="0.2">
      <c r="A254" s="99">
        <v>9</v>
      </c>
      <c r="B254" s="99">
        <v>4</v>
      </c>
      <c r="C254" s="105">
        <v>85.731111111111119</v>
      </c>
      <c r="D254" s="105">
        <v>60.425925925925931</v>
      </c>
      <c r="E254" s="105">
        <v>73.078518518500005</v>
      </c>
      <c r="F254" s="161">
        <v>0.21925925925925896</v>
      </c>
      <c r="G254" s="105">
        <v>8.2977777777777781</v>
      </c>
      <c r="H254" s="105">
        <v>5.793831070889896E-2</v>
      </c>
      <c r="I254" s="101" t="s">
        <v>332</v>
      </c>
      <c r="J254" s="101">
        <v>9027</v>
      </c>
      <c r="K254" s="106">
        <v>904</v>
      </c>
      <c r="M254" s="101">
        <v>89.754444444444459</v>
      </c>
      <c r="N254" s="101">
        <v>65.349629629629632</v>
      </c>
      <c r="O254" s="101">
        <v>77.552037037037039</v>
      </c>
      <c r="P254" s="164">
        <v>0</v>
      </c>
      <c r="Q254" s="101">
        <v>12.552037037037037</v>
      </c>
      <c r="U254" s="101">
        <v>0.17270528016283029</v>
      </c>
    </row>
    <row r="255" spans="1:21" x14ac:dyDescent="0.2">
      <c r="A255" s="99">
        <v>9</v>
      </c>
      <c r="B255" s="99">
        <v>5</v>
      </c>
      <c r="C255" s="105">
        <v>85.831111111111113</v>
      </c>
      <c r="D255" s="105">
        <v>61.225925925925928</v>
      </c>
      <c r="E255" s="105">
        <v>73.528518518499993</v>
      </c>
      <c r="F255" s="161">
        <v>0.21981481481481449</v>
      </c>
      <c r="G255" s="105">
        <v>8.7483333333333348</v>
      </c>
      <c r="H255" s="105">
        <v>8.9825183994834509E-2</v>
      </c>
      <c r="I255" s="101" t="s">
        <v>333</v>
      </c>
      <c r="J255" s="101">
        <v>9006</v>
      </c>
      <c r="K255" s="106">
        <v>905</v>
      </c>
      <c r="M255" s="101">
        <v>75.362222222222229</v>
      </c>
      <c r="N255" s="101">
        <v>49.258518518518521</v>
      </c>
      <c r="O255" s="101">
        <v>62.310370370370372</v>
      </c>
      <c r="P255" s="164">
        <v>2.6896296296296298</v>
      </c>
      <c r="Q255" s="101">
        <v>0</v>
      </c>
      <c r="U255" s="101">
        <v>8.2754881841766478E-2</v>
      </c>
    </row>
    <row r="256" spans="1:21" x14ac:dyDescent="0.2">
      <c r="A256" s="99">
        <v>9</v>
      </c>
      <c r="B256" s="99">
        <v>6</v>
      </c>
      <c r="C256" s="105">
        <v>85.997777777777785</v>
      </c>
      <c r="D256" s="105">
        <v>60.25925925925926</v>
      </c>
      <c r="E256" s="105">
        <v>73.128518518500002</v>
      </c>
      <c r="F256" s="161">
        <v>0.28666666666666646</v>
      </c>
      <c r="G256" s="105">
        <v>8.4151851851851855</v>
      </c>
      <c r="H256" s="105">
        <v>0.17880913951267449</v>
      </c>
      <c r="I256" s="101" t="s">
        <v>334</v>
      </c>
      <c r="J256" s="101">
        <v>9002</v>
      </c>
      <c r="K256" s="106">
        <v>906</v>
      </c>
      <c r="M256" s="101">
        <v>69.666666666666671</v>
      </c>
      <c r="N256" s="101">
        <v>42.518888888888888</v>
      </c>
      <c r="O256" s="101">
        <v>56.092777777777776</v>
      </c>
      <c r="P256" s="164">
        <v>8.9072222222222202</v>
      </c>
      <c r="Q256" s="101">
        <v>0</v>
      </c>
      <c r="U256" s="101">
        <v>0.136416902168812</v>
      </c>
    </row>
    <row r="257" spans="1:21" x14ac:dyDescent="0.2">
      <c r="A257" s="99">
        <v>9</v>
      </c>
      <c r="B257" s="99">
        <v>7</v>
      </c>
      <c r="C257" s="105">
        <v>86.231111111111119</v>
      </c>
      <c r="D257" s="105">
        <v>60.892592592592592</v>
      </c>
      <c r="E257" s="105">
        <v>73.5618518518</v>
      </c>
      <c r="F257" s="161">
        <v>0.28666666666666646</v>
      </c>
      <c r="G257" s="105">
        <v>8.8485185185185191</v>
      </c>
      <c r="H257" s="105">
        <v>8.3827497027829226E-2</v>
      </c>
      <c r="I257" s="101" t="s">
        <v>335</v>
      </c>
      <c r="J257" s="101">
        <v>9001</v>
      </c>
      <c r="K257" s="106">
        <v>907</v>
      </c>
      <c r="M257" s="101">
        <v>65.615555555555545</v>
      </c>
      <c r="N257" s="101">
        <v>39.100000000000009</v>
      </c>
      <c r="O257" s="101">
        <v>52.357777777777777</v>
      </c>
      <c r="P257" s="164">
        <v>12.64222222222222</v>
      </c>
      <c r="Q257" s="101">
        <v>0</v>
      </c>
      <c r="U257" s="101">
        <v>6.4425962487676222E-2</v>
      </c>
    </row>
    <row r="258" spans="1:21" x14ac:dyDescent="0.2">
      <c r="A258" s="99">
        <v>9</v>
      </c>
      <c r="B258" s="99">
        <v>8</v>
      </c>
      <c r="C258" s="105">
        <v>83.731111111111119</v>
      </c>
      <c r="D258" s="105">
        <v>61.192592592592597</v>
      </c>
      <c r="E258" s="105">
        <v>72.461851851800006</v>
      </c>
      <c r="F258" s="161">
        <v>8.7222222222222007E-2</v>
      </c>
      <c r="G258" s="105">
        <v>7.5490740740740758</v>
      </c>
      <c r="H258" s="105">
        <v>8.4943452860881133E-2</v>
      </c>
      <c r="I258" s="101" t="s">
        <v>336</v>
      </c>
      <c r="J258" s="101">
        <v>9007</v>
      </c>
      <c r="K258" s="106">
        <v>908</v>
      </c>
      <c r="M258" s="101">
        <v>76.66</v>
      </c>
      <c r="N258" s="101">
        <v>49.886666666666663</v>
      </c>
      <c r="O258" s="101">
        <v>63.273333333333333</v>
      </c>
      <c r="P258" s="164">
        <v>1.7266666666666675</v>
      </c>
      <c r="Q258" s="101">
        <v>0</v>
      </c>
      <c r="U258" s="101">
        <v>3.4917764046915177E-2</v>
      </c>
    </row>
    <row r="259" spans="1:21" x14ac:dyDescent="0.2">
      <c r="A259" s="99">
        <v>9</v>
      </c>
      <c r="B259" s="99">
        <v>9</v>
      </c>
      <c r="C259" s="105">
        <v>83.320000000000007</v>
      </c>
      <c r="D259" s="105">
        <v>59.948148148148142</v>
      </c>
      <c r="E259" s="105">
        <v>71.634074073999997</v>
      </c>
      <c r="F259" s="161">
        <v>0.23777777777777753</v>
      </c>
      <c r="G259" s="105">
        <v>6.8718518518518525</v>
      </c>
      <c r="H259" s="105">
        <v>0.17450622745128316</v>
      </c>
      <c r="I259" s="101" t="s">
        <v>337</v>
      </c>
      <c r="J259" s="101">
        <v>9013</v>
      </c>
      <c r="K259" s="106">
        <v>909</v>
      </c>
      <c r="M259" s="101">
        <v>81.3</v>
      </c>
      <c r="N259" s="101">
        <v>53.973333333333336</v>
      </c>
      <c r="O259" s="101">
        <v>67.63666666666667</v>
      </c>
      <c r="P259" s="164">
        <v>0</v>
      </c>
      <c r="Q259" s="101">
        <v>2.6366666666666676</v>
      </c>
      <c r="U259" s="101">
        <v>6.984645824422088E-2</v>
      </c>
    </row>
    <row r="260" spans="1:21" x14ac:dyDescent="0.2">
      <c r="A260" s="99">
        <v>9</v>
      </c>
      <c r="B260" s="99">
        <v>10</v>
      </c>
      <c r="C260" s="105">
        <v>84.097777777777779</v>
      </c>
      <c r="D260" s="105">
        <v>58.659259259259258</v>
      </c>
      <c r="E260" s="105">
        <v>71.378518518500002</v>
      </c>
      <c r="F260" s="161">
        <v>8.7777777777777996E-2</v>
      </c>
      <c r="G260" s="105">
        <v>6.4662962962962975</v>
      </c>
      <c r="H260" s="105">
        <v>0.13955470353433527</v>
      </c>
      <c r="I260" s="101" t="s">
        <v>338</v>
      </c>
      <c r="J260" s="101">
        <v>9009</v>
      </c>
      <c r="K260" s="106">
        <v>910</v>
      </c>
      <c r="M260" s="101">
        <v>77.001111111111101</v>
      </c>
      <c r="N260" s="101">
        <v>52.570370370370377</v>
      </c>
      <c r="O260" s="101">
        <v>64.785740740740749</v>
      </c>
      <c r="P260" s="164">
        <v>0.21425925925925829</v>
      </c>
      <c r="Q260" s="101">
        <v>0</v>
      </c>
      <c r="U260" s="101">
        <v>9.6935174607160043E-2</v>
      </c>
    </row>
    <row r="261" spans="1:21" x14ac:dyDescent="0.2">
      <c r="A261" s="99">
        <v>9</v>
      </c>
      <c r="B261" s="99">
        <v>11</v>
      </c>
      <c r="C261" s="105">
        <v>83.431111111111107</v>
      </c>
      <c r="D261" s="105">
        <v>58.25925925925926</v>
      </c>
      <c r="E261" s="105">
        <v>70.845185185099993</v>
      </c>
      <c r="F261" s="161">
        <v>0.19259259259259284</v>
      </c>
      <c r="G261" s="105">
        <v>6.0377777777777792</v>
      </c>
      <c r="H261" s="105">
        <v>7.0209037995021942E-2</v>
      </c>
      <c r="I261" s="101" t="s">
        <v>339</v>
      </c>
      <c r="J261" s="101">
        <v>9003</v>
      </c>
      <c r="K261" s="106">
        <v>911</v>
      </c>
      <c r="M261" s="101">
        <v>71.779999999999987</v>
      </c>
      <c r="N261" s="101">
        <v>44.8</v>
      </c>
      <c r="O261" s="101">
        <v>58.29</v>
      </c>
      <c r="P261" s="164">
        <v>6.7099999999999982</v>
      </c>
      <c r="Q261" s="101">
        <v>0</v>
      </c>
      <c r="U261" s="101">
        <v>3.0607424140630703E-2</v>
      </c>
    </row>
    <row r="262" spans="1:21" x14ac:dyDescent="0.2">
      <c r="A262" s="99">
        <v>9</v>
      </c>
      <c r="B262" s="99">
        <v>12</v>
      </c>
      <c r="C262" s="105">
        <v>83.431111111111107</v>
      </c>
      <c r="D262" s="105">
        <v>57.82592592592593</v>
      </c>
      <c r="E262" s="105">
        <v>70.628518518500002</v>
      </c>
      <c r="F262" s="161">
        <v>0.62314814814814856</v>
      </c>
      <c r="G262" s="105">
        <v>6.2516666666666687</v>
      </c>
      <c r="H262" s="105">
        <v>5.8157756216120821E-2</v>
      </c>
      <c r="I262" s="101" t="s">
        <v>340</v>
      </c>
      <c r="J262" s="101">
        <v>9005</v>
      </c>
      <c r="K262" s="106">
        <v>912</v>
      </c>
      <c r="M262" s="101">
        <v>73.477777777777774</v>
      </c>
      <c r="N262" s="101">
        <v>49.484814814814818</v>
      </c>
      <c r="O262" s="101">
        <v>61.481296296296286</v>
      </c>
      <c r="P262" s="164">
        <v>3.5187037037037028</v>
      </c>
      <c r="Q262" s="101">
        <v>0</v>
      </c>
      <c r="U262" s="101">
        <v>0.13528425236946201</v>
      </c>
    </row>
    <row r="263" spans="1:21" x14ac:dyDescent="0.2">
      <c r="A263" s="99">
        <v>9</v>
      </c>
      <c r="B263" s="99">
        <v>13</v>
      </c>
      <c r="C263" s="105">
        <v>83.164444444444442</v>
      </c>
      <c r="D263" s="105">
        <v>56.725925925925928</v>
      </c>
      <c r="E263" s="105">
        <v>69.945185185100001</v>
      </c>
      <c r="F263" s="161">
        <v>0.87166666666666681</v>
      </c>
      <c r="G263" s="105">
        <v>5.8168518518518528</v>
      </c>
      <c r="H263" s="105">
        <v>1.2282037415013965E-2</v>
      </c>
      <c r="I263" s="101" t="s">
        <v>341</v>
      </c>
      <c r="J263" s="101">
        <v>9014</v>
      </c>
      <c r="K263" s="106">
        <v>913</v>
      </c>
      <c r="M263" s="101">
        <v>80.960000000000008</v>
      </c>
      <c r="N263" s="101">
        <v>55.375925925925927</v>
      </c>
      <c r="O263" s="101">
        <v>68.16796296296296</v>
      </c>
      <c r="P263" s="164">
        <v>0</v>
      </c>
      <c r="Q263" s="101">
        <v>3.1679629629629642</v>
      </c>
      <c r="U263" s="101">
        <v>0.20712004646693186</v>
      </c>
    </row>
    <row r="264" spans="1:21" x14ac:dyDescent="0.2">
      <c r="A264" s="99">
        <v>9</v>
      </c>
      <c r="B264" s="99">
        <v>14</v>
      </c>
      <c r="C264" s="105">
        <v>82.297777777777782</v>
      </c>
      <c r="D264" s="105">
        <v>57.125925925925927</v>
      </c>
      <c r="E264" s="105">
        <v>69.711851851800006</v>
      </c>
      <c r="F264" s="161">
        <v>0.85555555555555574</v>
      </c>
      <c r="G264" s="105">
        <v>5.5674074074074102</v>
      </c>
      <c r="H264" s="105">
        <v>0.25186036569902104</v>
      </c>
      <c r="I264" s="101" t="s">
        <v>342</v>
      </c>
      <c r="J264" s="101">
        <v>9015</v>
      </c>
      <c r="K264" s="106">
        <v>914</v>
      </c>
      <c r="M264" s="101">
        <v>81.97</v>
      </c>
      <c r="N264" s="101">
        <v>55.870000000000005</v>
      </c>
      <c r="O264" s="101">
        <v>68.920000000000016</v>
      </c>
      <c r="P264" s="164">
        <v>0</v>
      </c>
      <c r="Q264" s="101">
        <v>3.92</v>
      </c>
      <c r="U264" s="101">
        <v>0.17118136368471445</v>
      </c>
    </row>
    <row r="265" spans="1:21" x14ac:dyDescent="0.2">
      <c r="A265" s="99">
        <v>9</v>
      </c>
      <c r="B265" s="99">
        <v>15</v>
      </c>
      <c r="C265" s="105">
        <v>78.997777777777785</v>
      </c>
      <c r="D265" s="105">
        <v>58.025925925925925</v>
      </c>
      <c r="E265" s="105">
        <v>68.511851851800003</v>
      </c>
      <c r="F265" s="161">
        <v>1.5611111111111109</v>
      </c>
      <c r="G265" s="105">
        <v>5.072962962962964</v>
      </c>
      <c r="H265" s="105">
        <v>0.22652184071438491</v>
      </c>
      <c r="I265" s="101" t="s">
        <v>343</v>
      </c>
      <c r="J265" s="101">
        <v>9016</v>
      </c>
      <c r="K265" s="106">
        <v>915</v>
      </c>
      <c r="M265" s="101">
        <v>82.624444444444435</v>
      </c>
      <c r="N265" s="101">
        <v>56.742592592592594</v>
      </c>
      <c r="O265" s="101">
        <v>69.683518518518511</v>
      </c>
      <c r="P265" s="164">
        <v>0</v>
      </c>
      <c r="Q265" s="101">
        <v>4.68351851851852</v>
      </c>
      <c r="U265" s="101">
        <v>7.8809071920941387E-2</v>
      </c>
    </row>
    <row r="266" spans="1:21" x14ac:dyDescent="0.2">
      <c r="A266" s="99">
        <v>9</v>
      </c>
      <c r="B266" s="99">
        <v>16</v>
      </c>
      <c r="C266" s="105">
        <v>78.864444444444445</v>
      </c>
      <c r="D266" s="105">
        <v>57.459259259259262</v>
      </c>
      <c r="E266" s="105">
        <v>68.161851851799995</v>
      </c>
      <c r="F266" s="161">
        <v>1.3783333333333332</v>
      </c>
      <c r="G266" s="105">
        <v>4.5401851851851855</v>
      </c>
      <c r="H266" s="105">
        <v>0.1412933157800311</v>
      </c>
      <c r="I266" s="101" t="s">
        <v>344</v>
      </c>
      <c r="J266" s="101">
        <v>9023</v>
      </c>
      <c r="K266" s="106">
        <v>916</v>
      </c>
      <c r="M266" s="101">
        <v>84.332222222222228</v>
      </c>
      <c r="N266" s="101">
        <v>64.245925925925931</v>
      </c>
      <c r="O266" s="101">
        <v>74.28907407407408</v>
      </c>
      <c r="P266" s="164">
        <v>0</v>
      </c>
      <c r="Q266" s="101">
        <v>9.289074074074076</v>
      </c>
      <c r="U266" s="101">
        <v>0.45631512955268821</v>
      </c>
    </row>
    <row r="267" spans="1:21" x14ac:dyDescent="0.2">
      <c r="A267" s="99">
        <v>9</v>
      </c>
      <c r="B267" s="99">
        <v>17</v>
      </c>
      <c r="C267" s="105">
        <v>79.864444444444445</v>
      </c>
      <c r="D267" s="105">
        <v>56.959259259259262</v>
      </c>
      <c r="E267" s="105">
        <v>68.411851851799995</v>
      </c>
      <c r="F267" s="161">
        <v>0.96500000000000008</v>
      </c>
      <c r="G267" s="105">
        <v>4.3768518518518533</v>
      </c>
      <c r="H267" s="105">
        <v>8.6776160903476784E-2</v>
      </c>
      <c r="I267" s="101" t="s">
        <v>345</v>
      </c>
      <c r="J267" s="101">
        <v>9019</v>
      </c>
      <c r="K267" s="106">
        <v>917</v>
      </c>
      <c r="M267" s="101">
        <v>82.83</v>
      </c>
      <c r="N267" s="101">
        <v>60.96814814814816</v>
      </c>
      <c r="O267" s="101">
        <v>71.899074074074093</v>
      </c>
      <c r="P267" s="164">
        <v>0</v>
      </c>
      <c r="Q267" s="101">
        <v>6.8990740740740728</v>
      </c>
      <c r="U267" s="101">
        <v>0.20918762122404863</v>
      </c>
    </row>
    <row r="268" spans="1:21" x14ac:dyDescent="0.2">
      <c r="A268" s="99">
        <v>9</v>
      </c>
      <c r="B268" s="99">
        <v>18</v>
      </c>
      <c r="C268" s="105">
        <v>80.63111111111111</v>
      </c>
      <c r="D268" s="105">
        <v>56.559259259259264</v>
      </c>
      <c r="E268" s="105">
        <v>68.595185185099993</v>
      </c>
      <c r="F268" s="161">
        <v>0.68111111111111122</v>
      </c>
      <c r="G268" s="105">
        <v>4.2762962962962972</v>
      </c>
      <c r="H268" s="105">
        <v>8.7870288945270852E-2</v>
      </c>
      <c r="I268" s="101" t="s">
        <v>346</v>
      </c>
      <c r="J268" s="101">
        <v>9021</v>
      </c>
      <c r="K268" s="106">
        <v>918</v>
      </c>
      <c r="M268" s="101">
        <v>85.803333333333327</v>
      </c>
      <c r="N268" s="101">
        <v>60.405555555555566</v>
      </c>
      <c r="O268" s="101">
        <v>73.104444444444439</v>
      </c>
      <c r="P268" s="164">
        <v>0</v>
      </c>
      <c r="Q268" s="101">
        <v>8.1044444444444466</v>
      </c>
      <c r="U268" s="101">
        <v>6.4778758708753562E-2</v>
      </c>
    </row>
    <row r="269" spans="1:21" x14ac:dyDescent="0.2">
      <c r="A269" s="99">
        <v>9</v>
      </c>
      <c r="B269" s="99">
        <v>19</v>
      </c>
      <c r="C269" s="105">
        <v>80.964444444444453</v>
      </c>
      <c r="D269" s="105">
        <v>55.225925925925928</v>
      </c>
      <c r="E269" s="105">
        <v>68.095185185099993</v>
      </c>
      <c r="F269" s="161">
        <v>1.2466666666666668</v>
      </c>
      <c r="G269" s="105">
        <v>4.3418518518518532</v>
      </c>
      <c r="H269" s="105">
        <v>0.10325498099002031</v>
      </c>
      <c r="I269" s="101" t="s">
        <v>347</v>
      </c>
      <c r="J269" s="101">
        <v>9024</v>
      </c>
      <c r="K269" s="106">
        <v>919</v>
      </c>
      <c r="M269" s="101">
        <v>86.838888888888889</v>
      </c>
      <c r="N269" s="101">
        <v>63.395555555555553</v>
      </c>
      <c r="O269" s="101">
        <v>75.11722222222221</v>
      </c>
      <c r="P269" s="164">
        <v>0</v>
      </c>
      <c r="Q269" s="101">
        <v>10.117222222222221</v>
      </c>
      <c r="U269" s="101">
        <v>2.9838306598459045E-2</v>
      </c>
    </row>
    <row r="270" spans="1:21" x14ac:dyDescent="0.2">
      <c r="A270" s="99">
        <v>9</v>
      </c>
      <c r="B270" s="99">
        <v>20</v>
      </c>
      <c r="C270" s="105">
        <v>79.397777777777776</v>
      </c>
      <c r="D270" s="105">
        <v>55.559259259259264</v>
      </c>
      <c r="E270" s="105">
        <v>67.478518518499996</v>
      </c>
      <c r="F270" s="161">
        <v>1.3644444444444437</v>
      </c>
      <c r="G270" s="105">
        <v>3.8429629629629631</v>
      </c>
      <c r="H270" s="105">
        <v>0.15219867156717981</v>
      </c>
      <c r="I270" s="101" t="s">
        <v>348</v>
      </c>
      <c r="J270" s="101">
        <v>9030</v>
      </c>
      <c r="K270" s="106">
        <v>920</v>
      </c>
      <c r="M270" s="101">
        <v>93.373333333333321</v>
      </c>
      <c r="N270" s="101">
        <v>70.022222222222211</v>
      </c>
      <c r="O270" s="101">
        <v>81.697777777777773</v>
      </c>
      <c r="P270" s="164">
        <v>0</v>
      </c>
      <c r="Q270" s="101">
        <v>16.697777777777777</v>
      </c>
      <c r="U270" s="101">
        <v>0.18703467984529437</v>
      </c>
    </row>
    <row r="271" spans="1:21" x14ac:dyDescent="0.2">
      <c r="A271" s="99">
        <v>9</v>
      </c>
      <c r="B271" s="99">
        <v>21</v>
      </c>
      <c r="C271" s="105">
        <v>79.531111111111116</v>
      </c>
      <c r="D271" s="105">
        <v>53.859259259259261</v>
      </c>
      <c r="E271" s="105">
        <v>66.695185185100001</v>
      </c>
      <c r="F271" s="161">
        <v>1.9598148148148136</v>
      </c>
      <c r="G271" s="105">
        <v>3.6549999999999998</v>
      </c>
      <c r="H271" s="105">
        <v>0.10006555472807892</v>
      </c>
      <c r="I271" s="101" t="s">
        <v>349</v>
      </c>
      <c r="J271" s="101">
        <v>9029</v>
      </c>
      <c r="K271" s="106">
        <v>921</v>
      </c>
      <c r="M271" s="101">
        <v>90.415555555555571</v>
      </c>
      <c r="N271" s="101">
        <v>69.151851851851859</v>
      </c>
      <c r="O271" s="101">
        <v>79.783703703703708</v>
      </c>
      <c r="P271" s="164">
        <v>0</v>
      </c>
      <c r="Q271" s="101">
        <v>14.783703703703706</v>
      </c>
      <c r="U271" s="101">
        <v>0.10796427416713703</v>
      </c>
    </row>
    <row r="272" spans="1:21" x14ac:dyDescent="0.2">
      <c r="A272" s="99">
        <v>9</v>
      </c>
      <c r="B272" s="99">
        <v>22</v>
      </c>
      <c r="C272" s="105">
        <v>79.997777777777785</v>
      </c>
      <c r="D272" s="105">
        <v>53.459259259259262</v>
      </c>
      <c r="E272" s="105">
        <v>66.728518518499996</v>
      </c>
      <c r="F272" s="161">
        <v>2.0353703703703698</v>
      </c>
      <c r="G272" s="105">
        <v>3.7638888888888888</v>
      </c>
      <c r="H272" s="105">
        <v>0.10566642290156912</v>
      </c>
      <c r="I272" s="101" t="s">
        <v>350</v>
      </c>
      <c r="J272" s="101">
        <v>9028</v>
      </c>
      <c r="K272" s="106">
        <v>922</v>
      </c>
      <c r="M272" s="101">
        <v>91.00777777777779</v>
      </c>
      <c r="N272" s="101">
        <v>66.749259259259262</v>
      </c>
      <c r="O272" s="101">
        <v>78.878518518518533</v>
      </c>
      <c r="P272" s="164">
        <v>0</v>
      </c>
      <c r="Q272" s="101">
        <v>13.87851851851852</v>
      </c>
      <c r="U272" s="101">
        <v>0.12986894289141324</v>
      </c>
    </row>
    <row r="273" spans="1:21" x14ac:dyDescent="0.2">
      <c r="A273" s="99">
        <v>9</v>
      </c>
      <c r="B273" s="99">
        <v>23</v>
      </c>
      <c r="C273" s="105">
        <v>77.597777777777779</v>
      </c>
      <c r="D273" s="105">
        <v>52.425925925925931</v>
      </c>
      <c r="E273" s="105">
        <v>65.011851851800003</v>
      </c>
      <c r="F273" s="161">
        <v>3.6253703703703697</v>
      </c>
      <c r="G273" s="105">
        <v>3.6372222222222224</v>
      </c>
      <c r="H273" s="105">
        <v>0.20308414918232173</v>
      </c>
      <c r="I273" s="101" t="s">
        <v>351</v>
      </c>
      <c r="J273" s="101">
        <v>9025</v>
      </c>
      <c r="K273" s="106">
        <v>923</v>
      </c>
      <c r="M273" s="101">
        <v>87.609999999999985</v>
      </c>
      <c r="N273" s="101">
        <v>64.459999999999994</v>
      </c>
      <c r="O273" s="101">
        <v>76.035000000000011</v>
      </c>
      <c r="P273" s="164">
        <v>0</v>
      </c>
      <c r="Q273" s="101">
        <v>11.035000000000002</v>
      </c>
      <c r="U273" s="101">
        <v>0.22143405411983091</v>
      </c>
    </row>
    <row r="274" spans="1:21" x14ac:dyDescent="0.2">
      <c r="A274" s="99">
        <v>9</v>
      </c>
      <c r="B274" s="99">
        <v>24</v>
      </c>
      <c r="C274" s="105">
        <v>75.464444444444453</v>
      </c>
      <c r="D274" s="105">
        <v>51.525925925925932</v>
      </c>
      <c r="E274" s="105">
        <v>63.495185185099999</v>
      </c>
      <c r="F274" s="161">
        <v>4.0364814814814816</v>
      </c>
      <c r="G274" s="105">
        <v>2.5316666666666672</v>
      </c>
      <c r="H274" s="105">
        <v>0.21102797720800673</v>
      </c>
      <c r="I274" s="101" t="s">
        <v>352</v>
      </c>
      <c r="J274" s="101">
        <v>9026</v>
      </c>
      <c r="K274" s="106">
        <v>924</v>
      </c>
      <c r="M274" s="101">
        <v>87.865555555555559</v>
      </c>
      <c r="N274" s="101">
        <v>65.72</v>
      </c>
      <c r="O274" s="101">
        <v>76.792777777777772</v>
      </c>
      <c r="P274" s="164">
        <v>0</v>
      </c>
      <c r="Q274" s="101">
        <v>11.792777777777781</v>
      </c>
      <c r="U274" s="101">
        <v>5.2638892879917777E-2</v>
      </c>
    </row>
    <row r="275" spans="1:21" x14ac:dyDescent="0.2">
      <c r="A275" s="99">
        <v>9</v>
      </c>
      <c r="B275" s="99">
        <v>25</v>
      </c>
      <c r="C275" s="105">
        <v>76.731111111111119</v>
      </c>
      <c r="D275" s="105">
        <v>52.759259259259267</v>
      </c>
      <c r="E275" s="105">
        <v>64.745185185099999</v>
      </c>
      <c r="F275" s="161">
        <v>3.0953703703703694</v>
      </c>
      <c r="G275" s="105">
        <v>2.8405555555555555</v>
      </c>
      <c r="H275" s="105">
        <v>0.23240630853193819</v>
      </c>
      <c r="I275" s="101" t="s">
        <v>353</v>
      </c>
      <c r="J275" s="101">
        <v>9020</v>
      </c>
      <c r="K275" s="106">
        <v>925</v>
      </c>
      <c r="M275" s="101">
        <v>84.198888888888874</v>
      </c>
      <c r="N275" s="101">
        <v>60.959259259259262</v>
      </c>
      <c r="O275" s="101">
        <v>72.579074074074072</v>
      </c>
      <c r="P275" s="164">
        <v>0</v>
      </c>
      <c r="Q275" s="101">
        <v>7.5790740740740752</v>
      </c>
      <c r="U275" s="101">
        <v>0.14079534534429</v>
      </c>
    </row>
    <row r="276" spans="1:21" x14ac:dyDescent="0.2">
      <c r="A276" s="99">
        <v>9</v>
      </c>
      <c r="B276" s="99">
        <v>26</v>
      </c>
      <c r="C276" s="105">
        <v>77.731111111111119</v>
      </c>
      <c r="D276" s="105">
        <v>51.492592592592601</v>
      </c>
      <c r="E276" s="105">
        <v>64.611851851799997</v>
      </c>
      <c r="F276" s="161">
        <v>2.6909259259259248</v>
      </c>
      <c r="G276" s="105">
        <v>2.3027777777777776</v>
      </c>
      <c r="H276" s="105">
        <v>0.19258307965775459</v>
      </c>
      <c r="I276" s="101" t="s">
        <v>354</v>
      </c>
      <c r="J276" s="101">
        <v>9022</v>
      </c>
      <c r="K276" s="106">
        <v>926</v>
      </c>
      <c r="M276" s="101">
        <v>85.834444444444443</v>
      </c>
      <c r="N276" s="101">
        <v>61.415925925925926</v>
      </c>
      <c r="O276" s="101">
        <v>73.625185185185188</v>
      </c>
      <c r="P276" s="164">
        <v>0</v>
      </c>
      <c r="Q276" s="101">
        <v>8.6251851851851864</v>
      </c>
      <c r="U276" s="101">
        <v>3.6089794257245192E-2</v>
      </c>
    </row>
    <row r="277" spans="1:21" x14ac:dyDescent="0.2">
      <c r="A277" s="99">
        <v>9</v>
      </c>
      <c r="B277" s="99">
        <v>27</v>
      </c>
      <c r="C277" s="105">
        <v>78.797777777777782</v>
      </c>
      <c r="D277" s="105">
        <v>50.059259259259264</v>
      </c>
      <c r="E277" s="105">
        <v>64.428518518499999</v>
      </c>
      <c r="F277" s="161">
        <v>2.7920370370370362</v>
      </c>
      <c r="G277" s="105">
        <v>2.2205555555555558</v>
      </c>
      <c r="H277" s="105">
        <v>4.5258706142975634E-2</v>
      </c>
      <c r="I277" s="101" t="s">
        <v>355</v>
      </c>
      <c r="J277" s="101">
        <v>9018</v>
      </c>
      <c r="K277" s="106">
        <v>927</v>
      </c>
      <c r="M277" s="101">
        <v>83.622222222222234</v>
      </c>
      <c r="N277" s="101">
        <v>58.696666666666673</v>
      </c>
      <c r="O277" s="101">
        <v>71.159444444444446</v>
      </c>
      <c r="P277" s="164">
        <v>0</v>
      </c>
      <c r="Q277" s="101">
        <v>6.1594444444444454</v>
      </c>
      <c r="U277" s="101">
        <v>0.10275717575360038</v>
      </c>
    </row>
    <row r="278" spans="1:21" x14ac:dyDescent="0.2">
      <c r="A278" s="99">
        <v>9</v>
      </c>
      <c r="B278" s="99">
        <v>28</v>
      </c>
      <c r="C278" s="105">
        <v>78.997777777777785</v>
      </c>
      <c r="D278" s="105">
        <v>50.125925925925934</v>
      </c>
      <c r="E278" s="105">
        <v>64.5618518518</v>
      </c>
      <c r="F278" s="161">
        <v>2.8931481481481476</v>
      </c>
      <c r="G278" s="105">
        <v>2.4550000000000001</v>
      </c>
      <c r="H278" s="105">
        <v>4.9812892080693963E-2</v>
      </c>
      <c r="I278" s="101" t="s">
        <v>356</v>
      </c>
      <c r="J278" s="101">
        <v>9010</v>
      </c>
      <c r="K278" s="106">
        <v>928</v>
      </c>
      <c r="M278" s="101">
        <v>78.362222222222215</v>
      </c>
      <c r="N278" s="101">
        <v>52.467407407407414</v>
      </c>
      <c r="O278" s="101">
        <v>65.414814814814818</v>
      </c>
      <c r="P278" s="164">
        <v>0</v>
      </c>
      <c r="Q278" s="101">
        <v>0.41481481481481475</v>
      </c>
      <c r="U278" s="101">
        <v>4.2151785988160898E-2</v>
      </c>
    </row>
    <row r="279" spans="1:21" x14ac:dyDescent="0.2">
      <c r="A279" s="99">
        <v>9</v>
      </c>
      <c r="B279" s="99">
        <v>29</v>
      </c>
      <c r="C279" s="105">
        <v>76.397777777777776</v>
      </c>
      <c r="D279" s="105">
        <v>48.659259259259258</v>
      </c>
      <c r="E279" s="105">
        <v>62.5285185185</v>
      </c>
      <c r="F279" s="161">
        <v>4.1698148148148144</v>
      </c>
      <c r="G279" s="105">
        <v>1.6983333333333339</v>
      </c>
      <c r="H279" s="105">
        <v>3.9746666440449968E-2</v>
      </c>
      <c r="I279" s="101" t="s">
        <v>357</v>
      </c>
      <c r="J279" s="101">
        <v>9008</v>
      </c>
      <c r="K279" s="106">
        <v>929</v>
      </c>
      <c r="M279" s="101">
        <v>77.38666666666667</v>
      </c>
      <c r="N279" s="101">
        <v>50.828888888888891</v>
      </c>
      <c r="O279" s="101">
        <v>64.107777777777784</v>
      </c>
      <c r="P279" s="164">
        <v>0.89222222222222025</v>
      </c>
      <c r="Q279" s="101">
        <v>0</v>
      </c>
      <c r="U279" s="101">
        <v>4.5627656824149564E-2</v>
      </c>
    </row>
    <row r="280" spans="1:21" x14ac:dyDescent="0.2">
      <c r="A280" s="99">
        <v>9</v>
      </c>
      <c r="B280" s="99">
        <v>30</v>
      </c>
      <c r="C280" s="105">
        <v>76.231111111111119</v>
      </c>
      <c r="D280" s="105">
        <v>49.125925925925927</v>
      </c>
      <c r="E280" s="105">
        <v>62.678518518499999</v>
      </c>
      <c r="F280" s="161">
        <v>3.7703703703703706</v>
      </c>
      <c r="G280" s="105">
        <v>1.44888888888889</v>
      </c>
      <c r="H280" s="105">
        <v>7.2501639513169319E-2</v>
      </c>
      <c r="I280" s="101" t="s">
        <v>358</v>
      </c>
      <c r="J280" s="101">
        <v>9004</v>
      </c>
      <c r="K280" s="106">
        <v>930</v>
      </c>
      <c r="M280" s="101">
        <v>73.003333333333345</v>
      </c>
      <c r="N280" s="101">
        <v>46.664814814814818</v>
      </c>
      <c r="O280" s="101">
        <v>59.834074074074088</v>
      </c>
      <c r="P280" s="164">
        <v>5.1659259259259249</v>
      </c>
      <c r="Q280" s="101">
        <v>0</v>
      </c>
      <c r="U280" s="101">
        <v>8.6978728683883774E-2</v>
      </c>
    </row>
    <row r="281" spans="1:21" x14ac:dyDescent="0.2">
      <c r="A281" s="99">
        <v>10</v>
      </c>
      <c r="B281" s="99">
        <v>1</v>
      </c>
      <c r="C281" s="105">
        <v>77.488566308243719</v>
      </c>
      <c r="D281" s="105">
        <v>49.864336917562724</v>
      </c>
      <c r="E281" s="105">
        <v>63.676451612900003</v>
      </c>
      <c r="F281" s="161">
        <v>2.9666666666666668</v>
      </c>
      <c r="G281" s="105">
        <v>1.6431182795698911</v>
      </c>
      <c r="H281" s="105">
        <v>6.0102380289070868E-2</v>
      </c>
      <c r="I281" s="101" t="s">
        <v>359</v>
      </c>
      <c r="J281" s="101">
        <v>10018</v>
      </c>
      <c r="K281" s="106">
        <v>1001</v>
      </c>
      <c r="M281" s="101">
        <v>73.201254480286735</v>
      </c>
      <c r="N281" s="101">
        <v>44.914982078853043</v>
      </c>
      <c r="O281" s="101">
        <v>59.058118279569882</v>
      </c>
      <c r="P281" s="164">
        <v>5.9418817204301089</v>
      </c>
      <c r="Q281" s="101">
        <v>0</v>
      </c>
      <c r="U281" s="101">
        <v>5.3327513580373583E-2</v>
      </c>
    </row>
    <row r="282" spans="1:21" x14ac:dyDescent="0.2">
      <c r="A282" s="99">
        <v>10</v>
      </c>
      <c r="B282" s="99">
        <v>2</v>
      </c>
      <c r="C282" s="105">
        <v>76.688566308243722</v>
      </c>
      <c r="D282" s="105">
        <v>50.19767025089606</v>
      </c>
      <c r="E282" s="105">
        <v>63.443118279499998</v>
      </c>
      <c r="F282" s="161">
        <v>4.1522043010752698</v>
      </c>
      <c r="G282" s="105">
        <v>2.5953225806451603</v>
      </c>
      <c r="H282" s="105">
        <v>8.5379161993764718E-2</v>
      </c>
      <c r="I282" s="101" t="s">
        <v>360</v>
      </c>
      <c r="J282" s="101">
        <v>10023</v>
      </c>
      <c r="K282" s="106">
        <v>1002</v>
      </c>
      <c r="M282" s="101">
        <v>76.923440860215067</v>
      </c>
      <c r="N282" s="101">
        <v>49.908602150537632</v>
      </c>
      <c r="O282" s="101">
        <v>63.416021505376342</v>
      </c>
      <c r="P282" s="164">
        <v>1.5839784946236561</v>
      </c>
      <c r="Q282" s="101">
        <v>0</v>
      </c>
      <c r="U282" s="101">
        <v>0.12262353298756477</v>
      </c>
    </row>
    <row r="283" spans="1:21" x14ac:dyDescent="0.2">
      <c r="A283" s="99">
        <v>10</v>
      </c>
      <c r="B283" s="99">
        <v>3</v>
      </c>
      <c r="C283" s="105">
        <v>76.221899641577053</v>
      </c>
      <c r="D283" s="105">
        <v>50.097670250896059</v>
      </c>
      <c r="E283" s="105">
        <v>63.159784946199999</v>
      </c>
      <c r="F283" s="161">
        <v>4.799408602150538</v>
      </c>
      <c r="G283" s="105">
        <v>2.9591935483870957</v>
      </c>
      <c r="H283" s="105">
        <v>7.7175258247716969E-2</v>
      </c>
      <c r="I283" s="101" t="s">
        <v>361</v>
      </c>
      <c r="J283" s="101">
        <v>10029</v>
      </c>
      <c r="K283" s="106">
        <v>1003</v>
      </c>
      <c r="M283" s="101">
        <v>82.033835125448022</v>
      </c>
      <c r="N283" s="101">
        <v>58.234014336917554</v>
      </c>
      <c r="O283" s="101">
        <v>70.133924731182788</v>
      </c>
      <c r="P283" s="164">
        <v>0</v>
      </c>
      <c r="Q283" s="101">
        <v>5.1339247311827929</v>
      </c>
      <c r="U283" s="101">
        <v>0.11456108622596294</v>
      </c>
    </row>
    <row r="284" spans="1:21" x14ac:dyDescent="0.2">
      <c r="A284" s="99">
        <v>10</v>
      </c>
      <c r="B284" s="99">
        <v>4</v>
      </c>
      <c r="C284" s="105">
        <v>76.421899641577056</v>
      </c>
      <c r="D284" s="105">
        <v>48.331003584229393</v>
      </c>
      <c r="E284" s="105">
        <v>62.376451612899999</v>
      </c>
      <c r="F284" s="161">
        <v>5.3290322580645162</v>
      </c>
      <c r="G284" s="105">
        <v>2.7054838709677411</v>
      </c>
      <c r="H284" s="105">
        <v>3.0238713229982457E-2</v>
      </c>
      <c r="I284" s="101" t="s">
        <v>362</v>
      </c>
      <c r="J284" s="101">
        <v>10026</v>
      </c>
      <c r="K284" s="106">
        <v>1004</v>
      </c>
      <c r="M284" s="101">
        <v>78.783118279569891</v>
      </c>
      <c r="N284" s="101">
        <v>53.298387096774192</v>
      </c>
      <c r="O284" s="101">
        <v>66.040752688172049</v>
      </c>
      <c r="P284" s="164">
        <v>0</v>
      </c>
      <c r="Q284" s="101">
        <v>1.0407526881720415</v>
      </c>
      <c r="U284" s="101">
        <v>0.11076957914030482</v>
      </c>
    </row>
    <row r="285" spans="1:21" x14ac:dyDescent="0.2">
      <c r="A285" s="99">
        <v>10</v>
      </c>
      <c r="B285" s="99">
        <v>5</v>
      </c>
      <c r="C285" s="105">
        <v>76.088566308243728</v>
      </c>
      <c r="D285" s="105">
        <v>47.097670250896059</v>
      </c>
      <c r="E285" s="105">
        <v>61.593118279499997</v>
      </c>
      <c r="F285" s="161">
        <v>5.592096774193549</v>
      </c>
      <c r="G285" s="105">
        <v>2.1852150537634403</v>
      </c>
      <c r="H285" s="105">
        <v>0.13205502966333402</v>
      </c>
      <c r="I285" s="101" t="s">
        <v>363</v>
      </c>
      <c r="J285" s="101">
        <v>10028</v>
      </c>
      <c r="K285" s="106">
        <v>1005</v>
      </c>
      <c r="M285" s="101">
        <v>80.1989247311828</v>
      </c>
      <c r="N285" s="101">
        <v>56.33903225806452</v>
      </c>
      <c r="O285" s="101">
        <v>68.268978494623667</v>
      </c>
      <c r="P285" s="164">
        <v>0</v>
      </c>
      <c r="Q285" s="101">
        <v>3.2689784946236538</v>
      </c>
      <c r="U285" s="101">
        <v>0.27198519897255408</v>
      </c>
    </row>
    <row r="286" spans="1:21" x14ac:dyDescent="0.2">
      <c r="A286" s="99">
        <v>10</v>
      </c>
      <c r="B286" s="99">
        <v>6</v>
      </c>
      <c r="C286" s="105">
        <v>73.288566308243716</v>
      </c>
      <c r="D286" s="105">
        <v>46.097670250896059</v>
      </c>
      <c r="E286" s="105">
        <v>59.693118279499998</v>
      </c>
      <c r="F286" s="161">
        <v>6.7297849462365598</v>
      </c>
      <c r="G286" s="105">
        <v>1.4229032258064507</v>
      </c>
      <c r="H286" s="105">
        <v>0.12095030288624085</v>
      </c>
      <c r="I286" s="101" t="s">
        <v>364</v>
      </c>
      <c r="J286" s="101">
        <v>10027</v>
      </c>
      <c r="K286" s="106">
        <v>1006</v>
      </c>
      <c r="M286" s="101">
        <v>79.296989247311828</v>
      </c>
      <c r="N286" s="101">
        <v>55.016344086021505</v>
      </c>
      <c r="O286" s="101">
        <v>67.156666666666666</v>
      </c>
      <c r="P286" s="164">
        <v>0</v>
      </c>
      <c r="Q286" s="101">
        <v>2.1566666666666641</v>
      </c>
      <c r="U286" s="101">
        <v>8.6288433914045448E-2</v>
      </c>
    </row>
    <row r="287" spans="1:21" x14ac:dyDescent="0.2">
      <c r="A287" s="99">
        <v>10</v>
      </c>
      <c r="B287" s="99">
        <v>7</v>
      </c>
      <c r="C287" s="105">
        <v>72.888566308243725</v>
      </c>
      <c r="D287" s="105">
        <v>46.531003584229396</v>
      </c>
      <c r="E287" s="105">
        <v>59.709784946200003</v>
      </c>
      <c r="F287" s="161">
        <v>6.7424731182795723</v>
      </c>
      <c r="G287" s="105">
        <v>1.4522580645161285</v>
      </c>
      <c r="H287" s="105">
        <v>0.10447171311917937</v>
      </c>
      <c r="I287" s="101" t="s">
        <v>365</v>
      </c>
      <c r="J287" s="101">
        <v>10030</v>
      </c>
      <c r="K287" s="106">
        <v>1007</v>
      </c>
      <c r="M287" s="101">
        <v>83.523476702508972</v>
      </c>
      <c r="N287" s="101">
        <v>60.575232974910392</v>
      </c>
      <c r="O287" s="101">
        <v>72.049354838709675</v>
      </c>
      <c r="P287" s="164">
        <v>0</v>
      </c>
      <c r="Q287" s="101">
        <v>7.0493548387096752</v>
      </c>
      <c r="U287" s="101">
        <v>0.22145927628967374</v>
      </c>
    </row>
    <row r="288" spans="1:21" x14ac:dyDescent="0.2">
      <c r="A288" s="99">
        <v>10</v>
      </c>
      <c r="B288" s="99">
        <v>8</v>
      </c>
      <c r="C288" s="105">
        <v>72.088566308243728</v>
      </c>
      <c r="D288" s="105">
        <v>45.964336917562726</v>
      </c>
      <c r="E288" s="105">
        <v>59.026451612899997</v>
      </c>
      <c r="F288" s="161">
        <v>7.1411827956989251</v>
      </c>
      <c r="G288" s="105">
        <v>1.1676344086021502</v>
      </c>
      <c r="H288" s="105">
        <v>0.15651361719278403</v>
      </c>
      <c r="I288" s="101" t="s">
        <v>366</v>
      </c>
      <c r="J288" s="101">
        <v>10024</v>
      </c>
      <c r="K288" s="106">
        <v>1008</v>
      </c>
      <c r="M288" s="101">
        <v>77.522150537634417</v>
      </c>
      <c r="N288" s="101">
        <v>51.122580645161293</v>
      </c>
      <c r="O288" s="101">
        <v>64.322365591397855</v>
      </c>
      <c r="P288" s="164">
        <v>0.67763440860215218</v>
      </c>
      <c r="Q288" s="101">
        <v>0</v>
      </c>
      <c r="U288" s="101">
        <v>0.28597361592813347</v>
      </c>
    </row>
    <row r="289" spans="1:21" x14ac:dyDescent="0.2">
      <c r="A289" s="99">
        <v>10</v>
      </c>
      <c r="B289" s="99">
        <v>9</v>
      </c>
      <c r="C289" s="105">
        <v>72.321899641577062</v>
      </c>
      <c r="D289" s="105">
        <v>46.597670250896059</v>
      </c>
      <c r="E289" s="105">
        <v>59.459784946200003</v>
      </c>
      <c r="F289" s="161">
        <v>6.1817204301075286</v>
      </c>
      <c r="G289" s="105">
        <v>0.64150537634408622</v>
      </c>
      <c r="H289" s="105">
        <v>0.17039647195753768</v>
      </c>
      <c r="I289" s="101" t="s">
        <v>367</v>
      </c>
      <c r="J289" s="101">
        <v>10031</v>
      </c>
      <c r="K289" s="106">
        <v>1009</v>
      </c>
      <c r="M289" s="101">
        <v>86.664372759856633</v>
      </c>
      <c r="N289" s="101">
        <v>65.113154121863801</v>
      </c>
      <c r="O289" s="101">
        <v>75.888763440860217</v>
      </c>
      <c r="P289" s="164">
        <v>0</v>
      </c>
      <c r="Q289" s="101">
        <v>10.888763440860213</v>
      </c>
      <c r="U289" s="101">
        <v>3.9702672956346025E-2</v>
      </c>
    </row>
    <row r="290" spans="1:21" x14ac:dyDescent="0.2">
      <c r="A290" s="99">
        <v>10</v>
      </c>
      <c r="B290" s="99">
        <v>10</v>
      </c>
      <c r="C290" s="105">
        <v>70.555232974910396</v>
      </c>
      <c r="D290" s="105">
        <v>45.331003584229393</v>
      </c>
      <c r="E290" s="105">
        <v>57.943118279499998</v>
      </c>
      <c r="F290" s="161">
        <v>7.6788709677419353</v>
      </c>
      <c r="G290" s="105">
        <v>0.62198924731182781</v>
      </c>
      <c r="H290" s="105">
        <v>5.4061474333101552E-2</v>
      </c>
      <c r="I290" s="101" t="s">
        <v>368</v>
      </c>
      <c r="J290" s="101">
        <v>10022</v>
      </c>
      <c r="K290" s="106">
        <v>1010</v>
      </c>
      <c r="M290" s="101">
        <v>75.407311827956988</v>
      </c>
      <c r="N290" s="101">
        <v>49.586559139784953</v>
      </c>
      <c r="O290" s="101">
        <v>62.496935483870963</v>
      </c>
      <c r="P290" s="164">
        <v>2.5030645161290335</v>
      </c>
      <c r="Q290" s="101">
        <v>0</v>
      </c>
      <c r="U290" s="101">
        <v>0.21061618129956636</v>
      </c>
    </row>
    <row r="291" spans="1:21" x14ac:dyDescent="0.2">
      <c r="A291" s="99">
        <v>10</v>
      </c>
      <c r="B291" s="99">
        <v>11</v>
      </c>
      <c r="C291" s="105">
        <v>71.188566308243722</v>
      </c>
      <c r="D291" s="105">
        <v>45.397670250896063</v>
      </c>
      <c r="E291" s="105">
        <v>58.2931182795</v>
      </c>
      <c r="F291" s="161">
        <v>7.6477419354838725</v>
      </c>
      <c r="G291" s="105">
        <v>0.94086021505376327</v>
      </c>
      <c r="H291" s="105">
        <v>9.5783489885461245E-2</v>
      </c>
      <c r="I291" s="101" t="s">
        <v>369</v>
      </c>
      <c r="J291" s="101">
        <v>10013</v>
      </c>
      <c r="K291" s="106">
        <v>1011</v>
      </c>
      <c r="M291" s="101">
        <v>68.306344086021511</v>
      </c>
      <c r="N291" s="101">
        <v>42.269677419354835</v>
      </c>
      <c r="O291" s="101">
        <v>55.288010752688166</v>
      </c>
      <c r="P291" s="164">
        <v>9.7119892473118288</v>
      </c>
      <c r="Q291" s="101">
        <v>0</v>
      </c>
      <c r="U291" s="101">
        <v>3.5247113687396074E-2</v>
      </c>
    </row>
    <row r="292" spans="1:21" x14ac:dyDescent="0.2">
      <c r="A292" s="99">
        <v>10</v>
      </c>
      <c r="B292" s="99">
        <v>12</v>
      </c>
      <c r="C292" s="105">
        <v>72.855232974910393</v>
      </c>
      <c r="D292" s="105">
        <v>47.364336917562724</v>
      </c>
      <c r="E292" s="105">
        <v>60.109784946200001</v>
      </c>
      <c r="F292" s="161">
        <v>5.947311827956991</v>
      </c>
      <c r="G292" s="105">
        <v>1.0570967741935482</v>
      </c>
      <c r="H292" s="105">
        <v>6.1629370791244933E-2</v>
      </c>
      <c r="I292" s="101" t="s">
        <v>370</v>
      </c>
      <c r="J292" s="101">
        <v>10012</v>
      </c>
      <c r="K292" s="106">
        <v>1012</v>
      </c>
      <c r="M292" s="101">
        <v>67.861684587813627</v>
      </c>
      <c r="N292" s="101">
        <v>40.911648745519706</v>
      </c>
      <c r="O292" s="101">
        <v>54.386666666666656</v>
      </c>
      <c r="P292" s="164">
        <v>10.613333333333337</v>
      </c>
      <c r="Q292" s="101">
        <v>0</v>
      </c>
      <c r="U292" s="101">
        <v>0.11163168870493206</v>
      </c>
    </row>
    <row r="293" spans="1:21" x14ac:dyDescent="0.2">
      <c r="A293" s="99">
        <v>10</v>
      </c>
      <c r="B293" s="99">
        <v>13</v>
      </c>
      <c r="C293" s="105">
        <v>72.52189964157705</v>
      </c>
      <c r="D293" s="105">
        <v>44.897670250896063</v>
      </c>
      <c r="E293" s="105">
        <v>58.709784946200003</v>
      </c>
      <c r="F293" s="161">
        <v>7.2836021505376349</v>
      </c>
      <c r="G293" s="105">
        <v>0.99338709677419346</v>
      </c>
      <c r="H293" s="105">
        <v>0.10428483018625621</v>
      </c>
      <c r="I293" s="101" t="s">
        <v>371</v>
      </c>
      <c r="J293" s="101">
        <v>10019</v>
      </c>
      <c r="K293" s="106">
        <v>1013</v>
      </c>
      <c r="M293" s="101">
        <v>72.878458781362013</v>
      </c>
      <c r="N293" s="101">
        <v>46.960896057347668</v>
      </c>
      <c r="O293" s="101">
        <v>59.919677419354834</v>
      </c>
      <c r="P293" s="164">
        <v>5.080322580645162</v>
      </c>
      <c r="Q293" s="101">
        <v>0</v>
      </c>
      <c r="U293" s="101">
        <v>0.13942526320568202</v>
      </c>
    </row>
    <row r="294" spans="1:21" x14ac:dyDescent="0.2">
      <c r="A294" s="99">
        <v>10</v>
      </c>
      <c r="B294" s="99">
        <v>14</v>
      </c>
      <c r="C294" s="105">
        <v>71.321899641577062</v>
      </c>
      <c r="D294" s="105">
        <v>43.664336917562729</v>
      </c>
      <c r="E294" s="105">
        <v>57.493118279500003</v>
      </c>
      <c r="F294" s="161">
        <v>8.0838172043010754</v>
      </c>
      <c r="G294" s="105">
        <v>0.57693548387096694</v>
      </c>
      <c r="H294" s="105">
        <v>9.9875606141843265E-2</v>
      </c>
      <c r="I294" s="101" t="s">
        <v>372</v>
      </c>
      <c r="J294" s="101">
        <v>10025</v>
      </c>
      <c r="K294" s="106">
        <v>1014</v>
      </c>
      <c r="M294" s="101">
        <v>78.49344086021506</v>
      </c>
      <c r="N294" s="101">
        <v>51.846774193548384</v>
      </c>
      <c r="O294" s="101">
        <v>65.170107526881722</v>
      </c>
      <c r="P294" s="164">
        <v>3.4946236559136425E-3</v>
      </c>
      <c r="Q294" s="101">
        <v>0.17360215053763331</v>
      </c>
      <c r="U294" s="101">
        <v>0.14760003485915402</v>
      </c>
    </row>
    <row r="295" spans="1:21" x14ac:dyDescent="0.2">
      <c r="A295" s="99">
        <v>10</v>
      </c>
      <c r="B295" s="99">
        <v>15</v>
      </c>
      <c r="C295" s="105">
        <v>72.621899641577059</v>
      </c>
      <c r="D295" s="105">
        <v>45.331003584229393</v>
      </c>
      <c r="E295" s="105">
        <v>58.9764516129</v>
      </c>
      <c r="F295" s="161">
        <v>6.5001075268817212</v>
      </c>
      <c r="G295" s="105">
        <v>0.47655913978494574</v>
      </c>
      <c r="H295" s="105">
        <v>0.113521227443746</v>
      </c>
      <c r="I295" s="101" t="s">
        <v>373</v>
      </c>
      <c r="J295" s="101">
        <v>10017</v>
      </c>
      <c r="K295" s="106">
        <v>1015</v>
      </c>
      <c r="M295" s="101">
        <v>72.799784946236556</v>
      </c>
      <c r="N295" s="101">
        <v>43.357741935483865</v>
      </c>
      <c r="O295" s="101">
        <v>58.078763440860222</v>
      </c>
      <c r="P295" s="164">
        <v>6.9212365591397855</v>
      </c>
      <c r="Q295" s="101">
        <v>0</v>
      </c>
      <c r="U295" s="101">
        <v>2.2914605678999892E-2</v>
      </c>
    </row>
    <row r="296" spans="1:21" x14ac:dyDescent="0.2">
      <c r="A296" s="99">
        <v>10</v>
      </c>
      <c r="B296" s="99">
        <v>16</v>
      </c>
      <c r="C296" s="105">
        <v>71.555232974910396</v>
      </c>
      <c r="D296" s="105">
        <v>46.431003584229394</v>
      </c>
      <c r="E296" s="105">
        <v>58.993118279500003</v>
      </c>
      <c r="F296" s="161">
        <v>7.0858602150537653</v>
      </c>
      <c r="G296" s="105">
        <v>1.0789784946236551</v>
      </c>
      <c r="H296" s="105">
        <v>0.18008664736408125</v>
      </c>
      <c r="I296" s="101" t="s">
        <v>374</v>
      </c>
      <c r="J296" s="101">
        <v>10009</v>
      </c>
      <c r="K296" s="106">
        <v>1016</v>
      </c>
      <c r="M296" s="101">
        <v>64.175268817204298</v>
      </c>
      <c r="N296" s="101">
        <v>39.763763440860203</v>
      </c>
      <c r="O296" s="101">
        <v>51.969516129032257</v>
      </c>
      <c r="P296" s="164">
        <v>13.030483870967741</v>
      </c>
      <c r="Q296" s="101">
        <v>0</v>
      </c>
      <c r="U296" s="101">
        <v>0.13807420087951433</v>
      </c>
    </row>
    <row r="297" spans="1:21" x14ac:dyDescent="0.2">
      <c r="A297" s="99">
        <v>10</v>
      </c>
      <c r="B297" s="99">
        <v>17</v>
      </c>
      <c r="C297" s="105">
        <v>70.421899641577056</v>
      </c>
      <c r="D297" s="105">
        <v>44.897670250896063</v>
      </c>
      <c r="E297" s="105">
        <v>57.659784946199999</v>
      </c>
      <c r="F297" s="161">
        <v>8.2796774193548384</v>
      </c>
      <c r="G297" s="105">
        <v>0.93946236559139706</v>
      </c>
      <c r="H297" s="105">
        <v>0.17442294931491376</v>
      </c>
      <c r="I297" s="101" t="s">
        <v>375</v>
      </c>
      <c r="J297" s="101">
        <v>10008</v>
      </c>
      <c r="K297" s="106">
        <v>1017</v>
      </c>
      <c r="M297" s="101">
        <v>63.970465949820792</v>
      </c>
      <c r="N297" s="101">
        <v>37.952293906810034</v>
      </c>
      <c r="O297" s="101">
        <v>50.961379928315409</v>
      </c>
      <c r="P297" s="164">
        <v>14.038620071684587</v>
      </c>
      <c r="Q297" s="101">
        <v>0</v>
      </c>
      <c r="U297" s="101">
        <v>8.9492058130270266E-2</v>
      </c>
    </row>
    <row r="298" spans="1:21" x14ac:dyDescent="0.2">
      <c r="A298" s="99">
        <v>10</v>
      </c>
      <c r="B298" s="99">
        <v>18</v>
      </c>
      <c r="C298" s="105">
        <v>69.02189964157705</v>
      </c>
      <c r="D298" s="105">
        <v>43.431003584229394</v>
      </c>
      <c r="E298" s="105">
        <v>56.2264516129</v>
      </c>
      <c r="F298" s="161">
        <v>9.6197311827957002</v>
      </c>
      <c r="G298" s="105">
        <v>0.84618279569892485</v>
      </c>
      <c r="H298" s="105">
        <v>0.14731734012449951</v>
      </c>
      <c r="I298" s="101" t="s">
        <v>376</v>
      </c>
      <c r="J298" s="101">
        <v>10010</v>
      </c>
      <c r="K298" s="106">
        <v>1018</v>
      </c>
      <c r="M298" s="101">
        <v>65.932544802867383</v>
      </c>
      <c r="N298" s="101">
        <v>39.615304659498207</v>
      </c>
      <c r="O298" s="101">
        <v>52.773924731182788</v>
      </c>
      <c r="P298" s="164">
        <v>12.226075268817205</v>
      </c>
      <c r="Q298" s="101">
        <v>0</v>
      </c>
      <c r="U298" s="101">
        <v>0.10477848385779125</v>
      </c>
    </row>
    <row r="299" spans="1:21" x14ac:dyDescent="0.2">
      <c r="A299" s="99">
        <v>10</v>
      </c>
      <c r="B299" s="99">
        <v>19</v>
      </c>
      <c r="C299" s="105">
        <v>66.233010752688173</v>
      </c>
      <c r="D299" s="105">
        <v>42.208781362007166</v>
      </c>
      <c r="E299" s="105">
        <v>54.220896057300003</v>
      </c>
      <c r="F299" s="161">
        <v>11.370878136200719</v>
      </c>
      <c r="G299" s="105">
        <v>0.59177419354838701</v>
      </c>
      <c r="H299" s="105">
        <v>9.5193615679417212E-2</v>
      </c>
      <c r="I299" s="101" t="s">
        <v>377</v>
      </c>
      <c r="J299" s="101">
        <v>10016</v>
      </c>
      <c r="K299" s="106">
        <v>1019</v>
      </c>
      <c r="M299" s="101">
        <v>70.766989247311827</v>
      </c>
      <c r="N299" s="101">
        <v>43.819354838709678</v>
      </c>
      <c r="O299" s="101">
        <v>57.293172043010749</v>
      </c>
      <c r="P299" s="164">
        <v>7.7068279569892484</v>
      </c>
      <c r="Q299" s="101">
        <v>0</v>
      </c>
      <c r="U299" s="101">
        <v>0.19279537047063175</v>
      </c>
    </row>
    <row r="300" spans="1:21" x14ac:dyDescent="0.2">
      <c r="A300" s="99">
        <v>10</v>
      </c>
      <c r="B300" s="99">
        <v>20</v>
      </c>
      <c r="C300" s="105">
        <v>67.333010752688168</v>
      </c>
      <c r="D300" s="105">
        <v>41.064336917562727</v>
      </c>
      <c r="E300" s="105">
        <v>54.198673835100003</v>
      </c>
      <c r="F300" s="161">
        <v>10.851111111111114</v>
      </c>
      <c r="G300" s="105">
        <v>4.9784946236559338E-2</v>
      </c>
      <c r="H300" s="105">
        <v>7.4509914133936275E-2</v>
      </c>
      <c r="I300" s="101" t="s">
        <v>378</v>
      </c>
      <c r="J300" s="101">
        <v>10015</v>
      </c>
      <c r="K300" s="106">
        <v>1020</v>
      </c>
      <c r="M300" s="101">
        <v>69.850537634408596</v>
      </c>
      <c r="N300" s="101">
        <v>43.573225806451617</v>
      </c>
      <c r="O300" s="101">
        <v>56.711881720430107</v>
      </c>
      <c r="P300" s="164">
        <v>8.2881182795698951</v>
      </c>
      <c r="Q300" s="101">
        <v>0</v>
      </c>
      <c r="U300" s="101">
        <v>6.4320068753810786E-2</v>
      </c>
    </row>
    <row r="301" spans="1:21" x14ac:dyDescent="0.2">
      <c r="A301" s="99">
        <v>10</v>
      </c>
      <c r="B301" s="99">
        <v>21</v>
      </c>
      <c r="C301" s="105">
        <v>69.277455197132625</v>
      </c>
      <c r="D301" s="105">
        <v>42.386559139784943</v>
      </c>
      <c r="E301" s="105">
        <v>55.832007168399997</v>
      </c>
      <c r="F301" s="161">
        <v>9.2505197132616495</v>
      </c>
      <c r="G301" s="105">
        <v>8.2526881720429893E-2</v>
      </c>
      <c r="H301" s="105">
        <v>2.3913060919396465E-2</v>
      </c>
      <c r="I301" s="101" t="s">
        <v>379</v>
      </c>
      <c r="J301" s="101">
        <v>10021</v>
      </c>
      <c r="K301" s="106">
        <v>1021</v>
      </c>
      <c r="M301" s="101">
        <v>76.140394265232985</v>
      </c>
      <c r="N301" s="101">
        <v>47.012831541218638</v>
      </c>
      <c r="O301" s="101">
        <v>61.576612903225808</v>
      </c>
      <c r="P301" s="164">
        <v>3.4233870967741939</v>
      </c>
      <c r="Q301" s="101">
        <v>0</v>
      </c>
      <c r="U301" s="101">
        <v>6.0984856219943276E-2</v>
      </c>
    </row>
    <row r="302" spans="1:21" x14ac:dyDescent="0.2">
      <c r="A302" s="99">
        <v>10</v>
      </c>
      <c r="B302" s="99">
        <v>22</v>
      </c>
      <c r="C302" s="105">
        <v>68.955232974910388</v>
      </c>
      <c r="D302" s="105">
        <v>41.986559139784944</v>
      </c>
      <c r="E302" s="105">
        <v>55.470896057300003</v>
      </c>
      <c r="F302" s="161">
        <v>9.7794802867383535</v>
      </c>
      <c r="G302" s="105">
        <v>0.25037634408602116</v>
      </c>
      <c r="H302" s="105">
        <v>0.11602557506180837</v>
      </c>
      <c r="I302" s="101" t="s">
        <v>380</v>
      </c>
      <c r="J302" s="101">
        <v>10020</v>
      </c>
      <c r="K302" s="106">
        <v>1022</v>
      </c>
      <c r="M302" s="101">
        <v>72.82469534050179</v>
      </c>
      <c r="N302" s="101">
        <v>48.521218637992824</v>
      </c>
      <c r="O302" s="101">
        <v>60.672956989247304</v>
      </c>
      <c r="P302" s="164">
        <v>4.3270430107526883</v>
      </c>
      <c r="Q302" s="101">
        <v>0</v>
      </c>
      <c r="U302" s="101">
        <v>0.22394951392779422</v>
      </c>
    </row>
    <row r="303" spans="1:21" x14ac:dyDescent="0.2">
      <c r="A303" s="99">
        <v>10</v>
      </c>
      <c r="B303" s="99">
        <v>23</v>
      </c>
      <c r="C303" s="105">
        <v>68.621899641577059</v>
      </c>
      <c r="D303" s="105">
        <v>45.364336917562724</v>
      </c>
      <c r="E303" s="105">
        <v>56.993118279500003</v>
      </c>
      <c r="F303" s="161">
        <v>9.0320967741935494</v>
      </c>
      <c r="G303" s="105">
        <v>1.0252150537634401</v>
      </c>
      <c r="H303" s="105">
        <v>0.13112418090988809</v>
      </c>
      <c r="I303" s="101" t="s">
        <v>381</v>
      </c>
      <c r="J303" s="101">
        <v>10014</v>
      </c>
      <c r="K303" s="106">
        <v>1023</v>
      </c>
      <c r="M303" s="101">
        <v>69.730035842293915</v>
      </c>
      <c r="N303" s="101">
        <v>42.549605734767034</v>
      </c>
      <c r="O303" s="101">
        <v>56.139820788530464</v>
      </c>
      <c r="P303" s="164">
        <v>8.8601792114695357</v>
      </c>
      <c r="Q303" s="101">
        <v>0</v>
      </c>
      <c r="U303" s="101">
        <v>2.0524921223908477E-2</v>
      </c>
    </row>
    <row r="304" spans="1:21" x14ac:dyDescent="0.2">
      <c r="A304" s="99">
        <v>10</v>
      </c>
      <c r="B304" s="99">
        <v>24</v>
      </c>
      <c r="C304" s="105">
        <v>68.555232974910396</v>
      </c>
      <c r="D304" s="105">
        <v>43.331003584229393</v>
      </c>
      <c r="E304" s="105">
        <v>55.943118279499998</v>
      </c>
      <c r="F304" s="161">
        <v>9.8495698924731183</v>
      </c>
      <c r="G304" s="105">
        <v>0.79268817204301034</v>
      </c>
      <c r="H304" s="105">
        <v>6.083318307671922E-2</v>
      </c>
      <c r="I304" s="101" t="s">
        <v>382</v>
      </c>
      <c r="J304" s="101">
        <v>10007</v>
      </c>
      <c r="K304" s="106">
        <v>1024</v>
      </c>
      <c r="M304" s="101">
        <v>61.905913978494617</v>
      </c>
      <c r="N304" s="101">
        <v>37.768709677419352</v>
      </c>
      <c r="O304" s="101">
        <v>49.837311827956988</v>
      </c>
      <c r="P304" s="164">
        <v>15.162688172043014</v>
      </c>
      <c r="Q304" s="101">
        <v>0</v>
      </c>
      <c r="U304" s="101">
        <v>0.134723132910093</v>
      </c>
    </row>
    <row r="305" spans="1:21" x14ac:dyDescent="0.2">
      <c r="A305" s="99">
        <v>10</v>
      </c>
      <c r="B305" s="99">
        <v>25</v>
      </c>
      <c r="C305" s="105">
        <v>67.255232974910399</v>
      </c>
      <c r="D305" s="105">
        <v>42.964336917562726</v>
      </c>
      <c r="E305" s="105">
        <v>55.109784946200001</v>
      </c>
      <c r="F305" s="161">
        <v>10.203279569892475</v>
      </c>
      <c r="G305" s="105">
        <v>0.31306451612903174</v>
      </c>
      <c r="H305" s="105">
        <v>6.8197693906832599E-2</v>
      </c>
      <c r="I305" s="101" t="s">
        <v>383</v>
      </c>
      <c r="J305" s="101">
        <v>10006</v>
      </c>
      <c r="K305" s="106">
        <v>1025</v>
      </c>
      <c r="M305" s="101">
        <v>62.781326164874557</v>
      </c>
      <c r="N305" s="101">
        <v>35.136308243727598</v>
      </c>
      <c r="O305" s="101">
        <v>48.95881720430107</v>
      </c>
      <c r="P305" s="164">
        <v>16.041182795698926</v>
      </c>
      <c r="Q305" s="101">
        <v>0</v>
      </c>
      <c r="U305" s="101">
        <v>8.2406247388438977E-3</v>
      </c>
    </row>
    <row r="306" spans="1:21" x14ac:dyDescent="0.2">
      <c r="A306" s="99">
        <v>10</v>
      </c>
      <c r="B306" s="99">
        <v>26</v>
      </c>
      <c r="C306" s="105">
        <v>66.455232974910402</v>
      </c>
      <c r="D306" s="105">
        <v>43.597670250896059</v>
      </c>
      <c r="E306" s="105">
        <v>55.026451612899997</v>
      </c>
      <c r="F306" s="161">
        <v>10.336021505376346</v>
      </c>
      <c r="G306" s="105">
        <v>0.36247311827956946</v>
      </c>
      <c r="H306" s="105">
        <v>0.18225466078640867</v>
      </c>
      <c r="I306" s="101" t="s">
        <v>384</v>
      </c>
      <c r="J306" s="101">
        <v>10011</v>
      </c>
      <c r="K306" s="106">
        <v>1026</v>
      </c>
      <c r="M306" s="101">
        <v>66.860967741935482</v>
      </c>
      <c r="N306" s="101">
        <v>40.536989247311823</v>
      </c>
      <c r="O306" s="101">
        <v>53.69897849462366</v>
      </c>
      <c r="P306" s="164">
        <v>11.301021505376344</v>
      </c>
      <c r="Q306" s="101">
        <v>0</v>
      </c>
      <c r="U306" s="101">
        <v>0.10724018744116282</v>
      </c>
    </row>
    <row r="307" spans="1:21" x14ac:dyDescent="0.2">
      <c r="A307" s="99">
        <v>10</v>
      </c>
      <c r="B307" s="99">
        <v>27</v>
      </c>
      <c r="C307" s="105">
        <v>64.28856630824373</v>
      </c>
      <c r="D307" s="105">
        <v>42.397670250896063</v>
      </c>
      <c r="E307" s="105">
        <v>53.343118279499997</v>
      </c>
      <c r="F307" s="161">
        <v>12.140053763440863</v>
      </c>
      <c r="G307" s="105">
        <v>0.48317204301075234</v>
      </c>
      <c r="H307" s="105">
        <v>0.19044090228079594</v>
      </c>
      <c r="I307" s="101" t="s">
        <v>385</v>
      </c>
      <c r="J307" s="101">
        <v>10004</v>
      </c>
      <c r="K307" s="106">
        <v>1027</v>
      </c>
      <c r="M307" s="101">
        <v>60.716129032258067</v>
      </c>
      <c r="N307" s="101">
        <v>33.27559139784946</v>
      </c>
      <c r="O307" s="101">
        <v>46.99586021505376</v>
      </c>
      <c r="P307" s="164">
        <v>18.00413978494624</v>
      </c>
      <c r="Q307" s="101">
        <v>0</v>
      </c>
      <c r="U307" s="101">
        <v>5.8199543066762213E-2</v>
      </c>
    </row>
    <row r="308" spans="1:21" x14ac:dyDescent="0.2">
      <c r="A308" s="99">
        <v>10</v>
      </c>
      <c r="B308" s="99">
        <v>28</v>
      </c>
      <c r="C308" s="105">
        <v>65.021899641577065</v>
      </c>
      <c r="D308" s="105">
        <v>39.897670250896063</v>
      </c>
      <c r="E308" s="105">
        <v>52.459784946200003</v>
      </c>
      <c r="F308" s="161">
        <v>12.986344086021507</v>
      </c>
      <c r="G308" s="105">
        <v>0.44612903225806377</v>
      </c>
      <c r="H308" s="105">
        <v>4.6137202123977178E-2</v>
      </c>
      <c r="I308" s="101" t="s">
        <v>386</v>
      </c>
      <c r="J308" s="101">
        <v>10001</v>
      </c>
      <c r="K308" s="106">
        <v>1028</v>
      </c>
      <c r="M308" s="101">
        <v>52.097562724014345</v>
      </c>
      <c r="N308" s="101">
        <v>28.958243727598568</v>
      </c>
      <c r="O308" s="101">
        <v>40.527903225806455</v>
      </c>
      <c r="P308" s="164">
        <v>24.472096774193549</v>
      </c>
      <c r="Q308" s="101">
        <v>0</v>
      </c>
      <c r="U308" s="101">
        <v>1.5175652845374591E-2</v>
      </c>
    </row>
    <row r="309" spans="1:21" x14ac:dyDescent="0.2">
      <c r="A309" s="99">
        <v>10</v>
      </c>
      <c r="B309" s="99">
        <v>29</v>
      </c>
      <c r="C309" s="105">
        <v>66.388566308243725</v>
      </c>
      <c r="D309" s="105">
        <v>40.231003584229391</v>
      </c>
      <c r="E309" s="105">
        <v>53.309784946199997</v>
      </c>
      <c r="F309" s="161">
        <v>12.249032258064517</v>
      </c>
      <c r="G309" s="105">
        <v>0.55881720430107484</v>
      </c>
      <c r="H309" s="105">
        <v>8.875198410861504E-2</v>
      </c>
      <c r="I309" s="101" t="s">
        <v>387</v>
      </c>
      <c r="J309" s="101">
        <v>10003</v>
      </c>
      <c r="K309" s="106">
        <v>1029</v>
      </c>
      <c r="M309" s="101">
        <v>57.627634408602148</v>
      </c>
      <c r="N309" s="101">
        <v>33.686559139784947</v>
      </c>
      <c r="O309" s="101">
        <v>45.657096774193548</v>
      </c>
      <c r="P309" s="164">
        <v>19.342903225806456</v>
      </c>
      <c r="Q309" s="101">
        <v>0</v>
      </c>
      <c r="U309" s="101">
        <v>2.8797657914687278E-2</v>
      </c>
    </row>
    <row r="310" spans="1:21" x14ac:dyDescent="0.2">
      <c r="A310" s="99">
        <v>10</v>
      </c>
      <c r="B310" s="99">
        <v>30</v>
      </c>
      <c r="C310" s="105">
        <v>67.555232974910396</v>
      </c>
      <c r="D310" s="105">
        <v>42.13100358422939</v>
      </c>
      <c r="E310" s="105">
        <v>54.843118279499997</v>
      </c>
      <c r="F310" s="161">
        <v>10.357903225806451</v>
      </c>
      <c r="G310" s="105">
        <v>0.20102150537634411</v>
      </c>
      <c r="H310" s="105">
        <v>0.13391663803856771</v>
      </c>
      <c r="I310" s="101" t="s">
        <v>388</v>
      </c>
      <c r="J310" s="101">
        <v>10005</v>
      </c>
      <c r="K310" s="106">
        <v>1030</v>
      </c>
      <c r="M310" s="101">
        <v>60.524551971326169</v>
      </c>
      <c r="N310" s="101">
        <v>35.560609318996413</v>
      </c>
      <c r="O310" s="101">
        <v>48.04258064516128</v>
      </c>
      <c r="P310" s="164">
        <v>16.957419354838709</v>
      </c>
      <c r="Q310" s="101">
        <v>0</v>
      </c>
      <c r="U310" s="101">
        <v>2.9001956518963552E-2</v>
      </c>
    </row>
    <row r="311" spans="1:21" x14ac:dyDescent="0.2">
      <c r="A311" s="99">
        <v>10</v>
      </c>
      <c r="B311" s="99">
        <v>31</v>
      </c>
      <c r="C311" s="105">
        <v>65.955232974910402</v>
      </c>
      <c r="D311" s="105">
        <v>43.297670250896061</v>
      </c>
      <c r="E311" s="105">
        <v>54.626451612899999</v>
      </c>
      <c r="F311" s="161">
        <v>10.624462365591398</v>
      </c>
      <c r="G311" s="105">
        <v>0.25091397849462332</v>
      </c>
      <c r="H311" s="105">
        <v>8.3102471475545461E-2</v>
      </c>
      <c r="I311" s="101" t="s">
        <v>389</v>
      </c>
      <c r="J311" s="101">
        <v>10002</v>
      </c>
      <c r="K311" s="106">
        <v>1031</v>
      </c>
      <c r="M311" s="101">
        <v>57.65706093189965</v>
      </c>
      <c r="N311" s="101">
        <v>31.197096774193543</v>
      </c>
      <c r="O311" s="101">
        <v>44.427078853046602</v>
      </c>
      <c r="P311" s="164">
        <v>20.572921146953398</v>
      </c>
      <c r="Q311" s="101">
        <v>0</v>
      </c>
      <c r="U311" s="101">
        <v>1.224264033642594E-2</v>
      </c>
    </row>
    <row r="312" spans="1:21" x14ac:dyDescent="0.2">
      <c r="A312" s="99">
        <v>11</v>
      </c>
      <c r="B312" s="99">
        <v>1</v>
      </c>
      <c r="C312" s="105">
        <v>66.148888888888891</v>
      </c>
      <c r="D312" s="105">
        <v>41.673333333333325</v>
      </c>
      <c r="E312" s="105">
        <v>53.911111111099999</v>
      </c>
      <c r="F312" s="161">
        <v>11.568333333333332</v>
      </c>
      <c r="G312" s="105">
        <v>0.47944444444444417</v>
      </c>
      <c r="H312" s="105">
        <v>0.12535803325438799</v>
      </c>
      <c r="I312" s="101" t="s">
        <v>390</v>
      </c>
      <c r="J312" s="101">
        <v>11024</v>
      </c>
      <c r="K312" s="106">
        <v>1101</v>
      </c>
      <c r="M312" s="101">
        <v>67.134444444444441</v>
      </c>
      <c r="N312" s="101">
        <v>42.182222222222215</v>
      </c>
      <c r="O312" s="101">
        <v>54.658333333333324</v>
      </c>
      <c r="P312" s="164">
        <v>10.341666666666667</v>
      </c>
      <c r="Q312" s="101">
        <v>0</v>
      </c>
      <c r="U312" s="101">
        <v>0.17935077847315245</v>
      </c>
    </row>
    <row r="313" spans="1:21" x14ac:dyDescent="0.2">
      <c r="A313" s="99">
        <v>11</v>
      </c>
      <c r="B313" s="99">
        <v>2</v>
      </c>
      <c r="C313" s="105">
        <v>62.848888888888887</v>
      </c>
      <c r="D313" s="105">
        <v>39.173333333333325</v>
      </c>
      <c r="E313" s="105">
        <v>51.0111111111</v>
      </c>
      <c r="F313" s="161">
        <v>14.282777777777778</v>
      </c>
      <c r="G313" s="105">
        <v>0.29388888888888876</v>
      </c>
      <c r="H313" s="105">
        <v>3.4531579239464719E-2</v>
      </c>
      <c r="I313" s="101" t="s">
        <v>391</v>
      </c>
      <c r="J313" s="101">
        <v>11030</v>
      </c>
      <c r="K313" s="106">
        <v>1102</v>
      </c>
      <c r="M313" s="101">
        <v>76.681111111111107</v>
      </c>
      <c r="N313" s="101">
        <v>55.868888888888883</v>
      </c>
      <c r="O313" s="101">
        <v>66.274999999999991</v>
      </c>
      <c r="P313" s="164">
        <v>7.6666666666667993E-2</v>
      </c>
      <c r="Q313" s="101">
        <v>1.3516666666666661</v>
      </c>
      <c r="U313" s="101">
        <v>0.24159207187012272</v>
      </c>
    </row>
    <row r="314" spans="1:21" x14ac:dyDescent="0.2">
      <c r="A314" s="99">
        <v>11</v>
      </c>
      <c r="B314" s="99">
        <v>3</v>
      </c>
      <c r="C314" s="105">
        <v>62.282222222222224</v>
      </c>
      <c r="D314" s="105">
        <v>39.639999999999993</v>
      </c>
      <c r="E314" s="105">
        <v>50.961111111100003</v>
      </c>
      <c r="F314" s="161">
        <v>14.117222222222221</v>
      </c>
      <c r="G314" s="105">
        <v>7.8333333333333144E-2</v>
      </c>
      <c r="H314" s="105">
        <v>4.1450237924615309E-2</v>
      </c>
      <c r="I314" s="101" t="s">
        <v>392</v>
      </c>
      <c r="J314" s="101">
        <v>11027</v>
      </c>
      <c r="K314" s="106">
        <v>1103</v>
      </c>
      <c r="M314" s="101">
        <v>68.862222222222229</v>
      </c>
      <c r="N314" s="101">
        <v>48.754444444444438</v>
      </c>
      <c r="O314" s="101">
        <v>58.808333333333323</v>
      </c>
      <c r="P314" s="164">
        <v>6.1916666666666655</v>
      </c>
      <c r="Q314" s="101">
        <v>0</v>
      </c>
      <c r="U314" s="101">
        <v>0.29582400278587273</v>
      </c>
    </row>
    <row r="315" spans="1:21" x14ac:dyDescent="0.2">
      <c r="A315" s="99">
        <v>11</v>
      </c>
      <c r="B315" s="99">
        <v>4</v>
      </c>
      <c r="C315" s="105">
        <v>61.548888888888889</v>
      </c>
      <c r="D315" s="105">
        <v>39.906666666666666</v>
      </c>
      <c r="E315" s="105">
        <v>50.727777777699998</v>
      </c>
      <c r="F315" s="161">
        <v>14.322222222222225</v>
      </c>
      <c r="G315" s="105">
        <v>0.05</v>
      </c>
      <c r="H315" s="105">
        <v>0.13965706613620235</v>
      </c>
      <c r="I315" s="101" t="s">
        <v>393</v>
      </c>
      <c r="J315" s="101">
        <v>11029</v>
      </c>
      <c r="K315" s="106">
        <v>1104</v>
      </c>
      <c r="M315" s="101">
        <v>72.196666666666673</v>
      </c>
      <c r="N315" s="101">
        <v>53.925555555555547</v>
      </c>
      <c r="O315" s="101">
        <v>63.06111111111111</v>
      </c>
      <c r="P315" s="164">
        <v>1.9388888888888898</v>
      </c>
      <c r="Q315" s="101">
        <v>0</v>
      </c>
      <c r="U315" s="101">
        <v>0.55393967740144923</v>
      </c>
    </row>
    <row r="316" spans="1:21" x14ac:dyDescent="0.2">
      <c r="A316" s="99">
        <v>11</v>
      </c>
      <c r="B316" s="99">
        <v>5</v>
      </c>
      <c r="C316" s="105">
        <v>60.448888888888888</v>
      </c>
      <c r="D316" s="105">
        <v>39.806666666666658</v>
      </c>
      <c r="E316" s="105">
        <v>50.127777777699997</v>
      </c>
      <c r="F316" s="161">
        <v>15.154999999999999</v>
      </c>
      <c r="G316" s="105">
        <v>0.28277777777777779</v>
      </c>
      <c r="H316" s="105">
        <v>0.20339637132952648</v>
      </c>
      <c r="I316" s="101" t="s">
        <v>394</v>
      </c>
      <c r="J316" s="101">
        <v>11028</v>
      </c>
      <c r="K316" s="106">
        <v>1105</v>
      </c>
      <c r="M316" s="101">
        <v>71.396666666666675</v>
      </c>
      <c r="N316" s="101">
        <v>50.205555555555549</v>
      </c>
      <c r="O316" s="101">
        <v>60.801111111111112</v>
      </c>
      <c r="P316" s="164">
        <v>4.1988888888888871</v>
      </c>
      <c r="Q316" s="101">
        <v>0</v>
      </c>
      <c r="U316" s="101">
        <v>0.22778704900901811</v>
      </c>
    </row>
    <row r="317" spans="1:21" x14ac:dyDescent="0.2">
      <c r="A317" s="99">
        <v>11</v>
      </c>
      <c r="B317" s="99">
        <v>6</v>
      </c>
      <c r="C317" s="105">
        <v>58.415555555555557</v>
      </c>
      <c r="D317" s="105">
        <v>38.006666666666661</v>
      </c>
      <c r="E317" s="105">
        <v>48.211111111100003</v>
      </c>
      <c r="F317" s="161">
        <v>16.788888888888888</v>
      </c>
      <c r="G317" s="105">
        <v>0</v>
      </c>
      <c r="H317" s="105">
        <v>0.14682566517108572</v>
      </c>
      <c r="I317" s="101" t="s">
        <v>395</v>
      </c>
      <c r="J317" s="101">
        <v>11025</v>
      </c>
      <c r="K317" s="106">
        <v>1106</v>
      </c>
      <c r="M317" s="101">
        <v>67.25777777777779</v>
      </c>
      <c r="N317" s="101">
        <v>44.661111111111104</v>
      </c>
      <c r="O317" s="101">
        <v>55.959444444444443</v>
      </c>
      <c r="P317" s="164">
        <v>9.0405555555555566</v>
      </c>
      <c r="Q317" s="101">
        <v>0</v>
      </c>
      <c r="U317" s="101">
        <v>0.23695172406238021</v>
      </c>
    </row>
    <row r="318" spans="1:21" x14ac:dyDescent="0.2">
      <c r="A318" s="99">
        <v>11</v>
      </c>
      <c r="B318" s="99">
        <v>7</v>
      </c>
      <c r="C318" s="105">
        <v>60.015555555555558</v>
      </c>
      <c r="D318" s="105">
        <v>36.440000000000005</v>
      </c>
      <c r="E318" s="105">
        <v>48.227777777699998</v>
      </c>
      <c r="F318" s="161">
        <v>16.772222222222222</v>
      </c>
      <c r="G318" s="105">
        <v>0</v>
      </c>
      <c r="H318" s="105">
        <v>0.1208279513548723</v>
      </c>
      <c r="I318" s="101" t="s">
        <v>396</v>
      </c>
      <c r="J318" s="101">
        <v>11020</v>
      </c>
      <c r="K318" s="106">
        <v>1107</v>
      </c>
      <c r="M318" s="101">
        <v>60.281111111111116</v>
      </c>
      <c r="N318" s="101">
        <v>40.248888888888885</v>
      </c>
      <c r="O318" s="101">
        <v>50.265000000000001</v>
      </c>
      <c r="P318" s="164">
        <v>14.735000000000003</v>
      </c>
      <c r="Q318" s="101">
        <v>0</v>
      </c>
      <c r="U318" s="101">
        <v>0.29581412038105065</v>
      </c>
    </row>
    <row r="319" spans="1:21" x14ac:dyDescent="0.2">
      <c r="A319" s="99">
        <v>11</v>
      </c>
      <c r="B319" s="99">
        <v>8</v>
      </c>
      <c r="C319" s="105">
        <v>60.548888888888889</v>
      </c>
      <c r="D319" s="105">
        <v>38.440000000000005</v>
      </c>
      <c r="E319" s="105">
        <v>49.494444444400003</v>
      </c>
      <c r="F319" s="161">
        <v>15.638333333333332</v>
      </c>
      <c r="G319" s="105">
        <v>0.1327777777777778</v>
      </c>
      <c r="H319" s="105">
        <v>0.11616822278768325</v>
      </c>
      <c r="I319" s="101" t="s">
        <v>397</v>
      </c>
      <c r="J319" s="101">
        <v>11010</v>
      </c>
      <c r="K319" s="106">
        <v>1108</v>
      </c>
      <c r="M319" s="101">
        <v>52.367777777777775</v>
      </c>
      <c r="N319" s="101">
        <v>31.368888888888886</v>
      </c>
      <c r="O319" s="101">
        <v>41.868333333333325</v>
      </c>
      <c r="P319" s="164">
        <v>23.131666666666671</v>
      </c>
      <c r="Q319" s="101">
        <v>0</v>
      </c>
      <c r="U319" s="101">
        <v>4.9567441559861959E-2</v>
      </c>
    </row>
    <row r="320" spans="1:21" x14ac:dyDescent="0.2">
      <c r="A320" s="99">
        <v>11</v>
      </c>
      <c r="B320" s="99">
        <v>9</v>
      </c>
      <c r="C320" s="105">
        <v>60.948888888888888</v>
      </c>
      <c r="D320" s="105">
        <v>36.373333333333328</v>
      </c>
      <c r="E320" s="105">
        <v>48.661111111099999</v>
      </c>
      <c r="F320" s="161">
        <v>16.338888888888889</v>
      </c>
      <c r="G320" s="105">
        <v>0</v>
      </c>
      <c r="H320" s="105">
        <v>8.5151259309454677E-2</v>
      </c>
      <c r="I320" s="101" t="s">
        <v>398</v>
      </c>
      <c r="J320" s="101">
        <v>11014</v>
      </c>
      <c r="K320" s="106">
        <v>1109</v>
      </c>
      <c r="M320" s="101">
        <v>56.062222222222225</v>
      </c>
      <c r="N320" s="101">
        <v>34.351111111111109</v>
      </c>
      <c r="O320" s="101">
        <v>45.206666666666671</v>
      </c>
      <c r="P320" s="164">
        <v>19.793333333333333</v>
      </c>
      <c r="Q320" s="101">
        <v>0</v>
      </c>
      <c r="U320" s="101">
        <v>0.11053110410396201</v>
      </c>
    </row>
    <row r="321" spans="1:21" x14ac:dyDescent="0.2">
      <c r="A321" s="99">
        <v>11</v>
      </c>
      <c r="B321" s="99">
        <v>10</v>
      </c>
      <c r="C321" s="105">
        <v>60.848888888888887</v>
      </c>
      <c r="D321" s="105">
        <v>36.439999999999991</v>
      </c>
      <c r="E321" s="105">
        <v>48.644444444400001</v>
      </c>
      <c r="F321" s="161">
        <v>16.355555555555554</v>
      </c>
      <c r="G321" s="105">
        <v>0</v>
      </c>
      <c r="H321" s="105">
        <v>9.4107121058363871E-2</v>
      </c>
      <c r="I321" s="101" t="s">
        <v>399</v>
      </c>
      <c r="J321" s="101">
        <v>11004</v>
      </c>
      <c r="K321" s="106">
        <v>1110</v>
      </c>
      <c r="M321" s="101">
        <v>45.608888888888899</v>
      </c>
      <c r="N321" s="101">
        <v>25.443333333333332</v>
      </c>
      <c r="O321" s="101">
        <v>35.526111111111113</v>
      </c>
      <c r="P321" s="164">
        <v>29.47388888888889</v>
      </c>
      <c r="Q321" s="101">
        <v>0</v>
      </c>
      <c r="U321" s="101">
        <v>4.5375417790358683E-2</v>
      </c>
    </row>
    <row r="322" spans="1:21" x14ac:dyDescent="0.2">
      <c r="A322" s="99">
        <v>11</v>
      </c>
      <c r="B322" s="99">
        <v>11</v>
      </c>
      <c r="C322" s="105">
        <v>59.648888888888891</v>
      </c>
      <c r="D322" s="105">
        <v>36.706666666666663</v>
      </c>
      <c r="E322" s="105">
        <v>48.177777777700001</v>
      </c>
      <c r="F322" s="161">
        <v>16.822222222222219</v>
      </c>
      <c r="G322" s="105">
        <v>0</v>
      </c>
      <c r="H322" s="105">
        <v>0.17646443092681594</v>
      </c>
      <c r="I322" s="101" t="s">
        <v>400</v>
      </c>
      <c r="J322" s="101">
        <v>11006</v>
      </c>
      <c r="K322" s="106">
        <v>1111</v>
      </c>
      <c r="M322" s="101">
        <v>48.542222222222222</v>
      </c>
      <c r="N322" s="101">
        <v>27.337777777777777</v>
      </c>
      <c r="O322" s="101">
        <v>37.940000000000005</v>
      </c>
      <c r="P322" s="164">
        <v>27.060000000000002</v>
      </c>
      <c r="Q322" s="101">
        <v>0</v>
      </c>
      <c r="U322" s="101">
        <v>8.040303049186133E-2</v>
      </c>
    </row>
    <row r="323" spans="1:21" x14ac:dyDescent="0.2">
      <c r="A323" s="99">
        <v>11</v>
      </c>
      <c r="B323" s="99">
        <v>12</v>
      </c>
      <c r="C323" s="105">
        <v>57.382222222222225</v>
      </c>
      <c r="D323" s="105">
        <v>34.939999999999991</v>
      </c>
      <c r="E323" s="105">
        <v>46.161111111099999</v>
      </c>
      <c r="F323" s="161">
        <v>18.838888888888889</v>
      </c>
      <c r="G323" s="105">
        <v>0</v>
      </c>
      <c r="H323" s="105">
        <v>0.15304346434076296</v>
      </c>
      <c r="I323" s="101" t="s">
        <v>401</v>
      </c>
      <c r="J323" s="101">
        <v>11022</v>
      </c>
      <c r="K323" s="106">
        <v>1112</v>
      </c>
      <c r="M323" s="101">
        <v>63.863333333333337</v>
      </c>
      <c r="N323" s="101">
        <v>40.944444444444443</v>
      </c>
      <c r="O323" s="101">
        <v>52.403888888888886</v>
      </c>
      <c r="P323" s="164">
        <v>12.59611111111111</v>
      </c>
      <c r="Q323" s="101">
        <v>0</v>
      </c>
      <c r="U323" s="101">
        <v>0.13420409259444424</v>
      </c>
    </row>
    <row r="324" spans="1:21" x14ac:dyDescent="0.2">
      <c r="A324" s="99">
        <v>11</v>
      </c>
      <c r="B324" s="99">
        <v>13</v>
      </c>
      <c r="C324" s="105">
        <v>58.115555555555559</v>
      </c>
      <c r="D324" s="105">
        <v>35.639999999999993</v>
      </c>
      <c r="E324" s="105">
        <v>46.877777777699997</v>
      </c>
      <c r="F324" s="161">
        <v>18.12222222222222</v>
      </c>
      <c r="G324" s="105">
        <v>0</v>
      </c>
      <c r="H324" s="105">
        <v>4.489946263149542E-2</v>
      </c>
      <c r="I324" s="101" t="s">
        <v>402</v>
      </c>
      <c r="J324" s="101">
        <v>11009</v>
      </c>
      <c r="K324" s="106">
        <v>1113</v>
      </c>
      <c r="M324" s="101">
        <v>51.492222222222217</v>
      </c>
      <c r="N324" s="101">
        <v>30.294444444444448</v>
      </c>
      <c r="O324" s="101">
        <v>40.893333333333331</v>
      </c>
      <c r="P324" s="164">
        <v>24.106666666666673</v>
      </c>
      <c r="Q324" s="101">
        <v>0</v>
      </c>
      <c r="U324" s="101">
        <v>1.6357761621182562E-2</v>
      </c>
    </row>
    <row r="325" spans="1:21" x14ac:dyDescent="0.2">
      <c r="A325" s="99">
        <v>11</v>
      </c>
      <c r="B325" s="99">
        <v>14</v>
      </c>
      <c r="C325" s="105">
        <v>58.648888888888891</v>
      </c>
      <c r="D325" s="105">
        <v>37.339999999999996</v>
      </c>
      <c r="E325" s="105">
        <v>47.994444444400003</v>
      </c>
      <c r="F325" s="161">
        <v>17.038888888888891</v>
      </c>
      <c r="G325" s="105">
        <v>3.3333333333333333E-2</v>
      </c>
      <c r="H325" s="105">
        <v>0.17085187424338708</v>
      </c>
      <c r="I325" s="101" t="s">
        <v>403</v>
      </c>
      <c r="J325" s="101">
        <v>11007</v>
      </c>
      <c r="K325" s="106">
        <v>1114</v>
      </c>
      <c r="M325" s="101">
        <v>49.724444444444451</v>
      </c>
      <c r="N325" s="101">
        <v>28.04666666666667</v>
      </c>
      <c r="O325" s="101">
        <v>38.885555555555563</v>
      </c>
      <c r="P325" s="164">
        <v>26.114444444444437</v>
      </c>
      <c r="Q325" s="101">
        <v>0</v>
      </c>
      <c r="U325" s="101">
        <v>6.2983897676087613E-2</v>
      </c>
    </row>
    <row r="326" spans="1:21" x14ac:dyDescent="0.2">
      <c r="A326" s="99">
        <v>11</v>
      </c>
      <c r="B326" s="99">
        <v>15</v>
      </c>
      <c r="C326" s="105">
        <v>56.782222222222224</v>
      </c>
      <c r="D326" s="105">
        <v>37.273333333333333</v>
      </c>
      <c r="E326" s="105">
        <v>47.027777777700003</v>
      </c>
      <c r="F326" s="161">
        <v>17.972222222222225</v>
      </c>
      <c r="G326" s="105">
        <v>0</v>
      </c>
      <c r="H326" s="105">
        <v>0.17035090422425039</v>
      </c>
      <c r="I326" s="101" t="s">
        <v>404</v>
      </c>
      <c r="J326" s="101">
        <v>11016</v>
      </c>
      <c r="K326" s="106">
        <v>1115</v>
      </c>
      <c r="M326" s="101">
        <v>59.68333333333333</v>
      </c>
      <c r="N326" s="101">
        <v>34.526666666666671</v>
      </c>
      <c r="O326" s="101">
        <v>47.104999999999997</v>
      </c>
      <c r="P326" s="164">
        <v>17.895000000000003</v>
      </c>
      <c r="Q326" s="101">
        <v>0</v>
      </c>
      <c r="U326" s="101">
        <v>5.6095161353474476E-2</v>
      </c>
    </row>
    <row r="327" spans="1:21" x14ac:dyDescent="0.2">
      <c r="A327" s="99">
        <v>11</v>
      </c>
      <c r="B327" s="99">
        <v>16</v>
      </c>
      <c r="C327" s="105">
        <v>56.382222222222225</v>
      </c>
      <c r="D327" s="105">
        <v>36.006666666666661</v>
      </c>
      <c r="E327" s="105">
        <v>46.194444444399998</v>
      </c>
      <c r="F327" s="161">
        <v>18.805555555555554</v>
      </c>
      <c r="G327" s="105">
        <v>0</v>
      </c>
      <c r="H327" s="105">
        <v>0.21648830914323178</v>
      </c>
      <c r="I327" s="101" t="s">
        <v>405</v>
      </c>
      <c r="J327" s="101">
        <v>11008</v>
      </c>
      <c r="K327" s="106">
        <v>1116</v>
      </c>
      <c r="M327" s="101">
        <v>50.713333333333338</v>
      </c>
      <c r="N327" s="101">
        <v>29.431111111111115</v>
      </c>
      <c r="O327" s="101">
        <v>40.072222222222223</v>
      </c>
      <c r="P327" s="164">
        <v>24.927777777777781</v>
      </c>
      <c r="Q327" s="101">
        <v>0</v>
      </c>
      <c r="U327" s="101">
        <v>1.025062965825696E-2</v>
      </c>
    </row>
    <row r="328" spans="1:21" x14ac:dyDescent="0.2">
      <c r="A328" s="99">
        <v>11</v>
      </c>
      <c r="B328" s="99">
        <v>17</v>
      </c>
      <c r="C328" s="105">
        <v>56.215555555555554</v>
      </c>
      <c r="D328" s="105">
        <v>34.673333333333325</v>
      </c>
      <c r="E328" s="105">
        <v>45.444444444399998</v>
      </c>
      <c r="F328" s="161">
        <v>19.555555555555557</v>
      </c>
      <c r="G328" s="105">
        <v>0</v>
      </c>
      <c r="H328" s="105">
        <v>0.16714513642961198</v>
      </c>
      <c r="I328" s="101" t="s">
        <v>406</v>
      </c>
      <c r="J328" s="101">
        <v>11018</v>
      </c>
      <c r="K328" s="106">
        <v>1117</v>
      </c>
      <c r="M328" s="101">
        <v>60.233333333333334</v>
      </c>
      <c r="N328" s="101">
        <v>37.18666666666666</v>
      </c>
      <c r="O328" s="101">
        <v>48.71</v>
      </c>
      <c r="P328" s="164">
        <v>16.290000000000006</v>
      </c>
      <c r="Q328" s="101">
        <v>0</v>
      </c>
      <c r="U328" s="101">
        <v>0.19815865482333891</v>
      </c>
    </row>
    <row r="329" spans="1:21" x14ac:dyDescent="0.2">
      <c r="A329" s="99">
        <v>11</v>
      </c>
      <c r="B329" s="99">
        <v>18</v>
      </c>
      <c r="C329" s="105">
        <v>55.882222222222225</v>
      </c>
      <c r="D329" s="105">
        <v>35.439999999999991</v>
      </c>
      <c r="E329" s="105">
        <v>45.661111111099999</v>
      </c>
      <c r="F329" s="161">
        <v>19.338888888888892</v>
      </c>
      <c r="G329" s="105">
        <v>0</v>
      </c>
      <c r="H329" s="105">
        <v>0.16352146806134021</v>
      </c>
      <c r="I329" s="101" t="s">
        <v>407</v>
      </c>
      <c r="J329" s="101">
        <v>11026</v>
      </c>
      <c r="K329" s="106">
        <v>1118</v>
      </c>
      <c r="M329" s="101">
        <v>69.484444444444449</v>
      </c>
      <c r="N329" s="101">
        <v>44.784444444444446</v>
      </c>
      <c r="O329" s="101">
        <v>57.134444444444441</v>
      </c>
      <c r="P329" s="164">
        <v>7.865555555555555</v>
      </c>
      <c r="Q329" s="101">
        <v>0</v>
      </c>
      <c r="U329" s="101">
        <v>0.18973851684895157</v>
      </c>
    </row>
    <row r="330" spans="1:21" x14ac:dyDescent="0.2">
      <c r="A330" s="99">
        <v>11</v>
      </c>
      <c r="B330" s="99">
        <v>19</v>
      </c>
      <c r="C330" s="105">
        <v>57.415555555555557</v>
      </c>
      <c r="D330" s="105">
        <v>36.506666666666661</v>
      </c>
      <c r="E330" s="105">
        <v>46.961111111100003</v>
      </c>
      <c r="F330" s="161">
        <v>18.038888888888891</v>
      </c>
      <c r="G330" s="105">
        <v>0</v>
      </c>
      <c r="H330" s="105">
        <v>0.2857630685560163</v>
      </c>
      <c r="I330" s="101" t="s">
        <v>408</v>
      </c>
      <c r="J330" s="101">
        <v>11002</v>
      </c>
      <c r="K330" s="106">
        <v>1119</v>
      </c>
      <c r="M330" s="101">
        <v>40.512222222222228</v>
      </c>
      <c r="N330" s="101">
        <v>23.080000000000002</v>
      </c>
      <c r="O330" s="101">
        <v>31.796111111111113</v>
      </c>
      <c r="P330" s="164">
        <v>33.203888888888891</v>
      </c>
      <c r="Q330" s="101">
        <v>0</v>
      </c>
      <c r="U330" s="101">
        <v>9.2829043780963388E-3</v>
      </c>
    </row>
    <row r="331" spans="1:21" x14ac:dyDescent="0.2">
      <c r="A331" s="99">
        <v>11</v>
      </c>
      <c r="B331" s="99">
        <v>20</v>
      </c>
      <c r="C331" s="105">
        <v>57.115555555555559</v>
      </c>
      <c r="D331" s="105">
        <v>35.473333333333329</v>
      </c>
      <c r="E331" s="105">
        <v>46.2944444444</v>
      </c>
      <c r="F331" s="161">
        <v>18.705555555555556</v>
      </c>
      <c r="G331" s="105">
        <v>0</v>
      </c>
      <c r="H331" s="105">
        <v>9.6756368783415245E-2</v>
      </c>
      <c r="I331" s="101" t="s">
        <v>409</v>
      </c>
      <c r="J331" s="101">
        <v>11005</v>
      </c>
      <c r="K331" s="106">
        <v>1120</v>
      </c>
      <c r="M331" s="101">
        <v>46.065555555555555</v>
      </c>
      <c r="N331" s="101">
        <v>27.69222222222222</v>
      </c>
      <c r="O331" s="101">
        <v>36.878888888888888</v>
      </c>
      <c r="P331" s="164">
        <v>28.121111111111116</v>
      </c>
      <c r="Q331" s="101">
        <v>0</v>
      </c>
      <c r="U331" s="101">
        <v>7.1790027495056932E-2</v>
      </c>
    </row>
    <row r="332" spans="1:21" x14ac:dyDescent="0.2">
      <c r="A332" s="99">
        <v>11</v>
      </c>
      <c r="B332" s="99">
        <v>21</v>
      </c>
      <c r="C332" s="105">
        <v>54.715555555555554</v>
      </c>
      <c r="D332" s="105">
        <v>34.273333333333326</v>
      </c>
      <c r="E332" s="105">
        <v>44.494444444400003</v>
      </c>
      <c r="F332" s="161">
        <v>20.505555555555556</v>
      </c>
      <c r="G332" s="105">
        <v>0</v>
      </c>
      <c r="H332" s="105">
        <v>5.0080428684562521E-2</v>
      </c>
      <c r="I332" s="101" t="s">
        <v>410</v>
      </c>
      <c r="J332" s="101">
        <v>11013</v>
      </c>
      <c r="K332" s="106">
        <v>1121</v>
      </c>
      <c r="M332" s="101">
        <v>54.38111111111111</v>
      </c>
      <c r="N332" s="101">
        <v>34.017777777777773</v>
      </c>
      <c r="O332" s="101">
        <v>44.199444444444438</v>
      </c>
      <c r="P332" s="164">
        <v>20.800555555555555</v>
      </c>
      <c r="Q332" s="101">
        <v>0</v>
      </c>
      <c r="U332" s="101">
        <v>0.10810599151263205</v>
      </c>
    </row>
    <row r="333" spans="1:21" x14ac:dyDescent="0.2">
      <c r="A333" s="99">
        <v>11</v>
      </c>
      <c r="B333" s="99">
        <v>22</v>
      </c>
      <c r="C333" s="105">
        <v>54.948888888888888</v>
      </c>
      <c r="D333" s="105">
        <v>34.573333333333331</v>
      </c>
      <c r="E333" s="105">
        <v>44.7611111111</v>
      </c>
      <c r="F333" s="161">
        <v>20.240000000000002</v>
      </c>
      <c r="G333" s="105">
        <v>1.111111111111048E-3</v>
      </c>
      <c r="H333" s="105">
        <v>0.1166181001174285</v>
      </c>
      <c r="I333" s="101" t="s">
        <v>411</v>
      </c>
      <c r="J333" s="101">
        <v>11001</v>
      </c>
      <c r="K333" s="106">
        <v>1122</v>
      </c>
      <c r="M333" s="101">
        <v>36.765555555555558</v>
      </c>
      <c r="N333" s="101">
        <v>17.418888888888887</v>
      </c>
      <c r="O333" s="101">
        <v>27.092222222222219</v>
      </c>
      <c r="P333" s="164">
        <v>37.907777777777788</v>
      </c>
      <c r="Q333" s="101">
        <v>0</v>
      </c>
      <c r="U333" s="101">
        <v>1.99288394724438E-2</v>
      </c>
    </row>
    <row r="334" spans="1:21" x14ac:dyDescent="0.2">
      <c r="A334" s="99">
        <v>11</v>
      </c>
      <c r="B334" s="99">
        <v>23</v>
      </c>
      <c r="C334" s="105">
        <v>55.982222222222227</v>
      </c>
      <c r="D334" s="105">
        <v>34.539999999999992</v>
      </c>
      <c r="E334" s="105">
        <v>45.2611111111</v>
      </c>
      <c r="F334" s="161">
        <v>19.738888888888887</v>
      </c>
      <c r="G334" s="105">
        <v>0</v>
      </c>
      <c r="H334" s="105">
        <v>0.1153644010393991</v>
      </c>
      <c r="I334" s="101" t="s">
        <v>412</v>
      </c>
      <c r="J334" s="101">
        <v>11003</v>
      </c>
      <c r="K334" s="106">
        <v>1123</v>
      </c>
      <c r="M334" s="101">
        <v>42.202222222222225</v>
      </c>
      <c r="N334" s="101">
        <v>25.60777777777778</v>
      </c>
      <c r="O334" s="101">
        <v>33.904999999999994</v>
      </c>
      <c r="P334" s="164">
        <v>31.095000000000006</v>
      </c>
      <c r="Q334" s="101">
        <v>0</v>
      </c>
      <c r="U334" s="101">
        <v>3.3357731909861937E-2</v>
      </c>
    </row>
    <row r="335" spans="1:21" x14ac:dyDescent="0.2">
      <c r="A335" s="99">
        <v>11</v>
      </c>
      <c r="B335" s="99">
        <v>24</v>
      </c>
      <c r="C335" s="105">
        <v>53.815555555555555</v>
      </c>
      <c r="D335" s="105">
        <v>33.673333333333332</v>
      </c>
      <c r="E335" s="105">
        <v>43.744444444400003</v>
      </c>
      <c r="F335" s="161">
        <v>21.255555555555553</v>
      </c>
      <c r="G335" s="105">
        <v>0</v>
      </c>
      <c r="H335" s="105">
        <v>0.16100538233503861</v>
      </c>
      <c r="I335" s="101" t="s">
        <v>413</v>
      </c>
      <c r="J335" s="101">
        <v>11015</v>
      </c>
      <c r="K335" s="106">
        <v>1124</v>
      </c>
      <c r="M335" s="101">
        <v>57.464444444444446</v>
      </c>
      <c r="N335" s="101">
        <v>34.913333333333327</v>
      </c>
      <c r="O335" s="101">
        <v>46.18888888888889</v>
      </c>
      <c r="P335" s="164">
        <v>18.811111111111114</v>
      </c>
      <c r="Q335" s="101">
        <v>0</v>
      </c>
      <c r="U335" s="101">
        <v>5.3544298831039866E-2</v>
      </c>
    </row>
    <row r="336" spans="1:21" x14ac:dyDescent="0.2">
      <c r="A336" s="99">
        <v>11</v>
      </c>
      <c r="B336" s="99">
        <v>25</v>
      </c>
      <c r="C336" s="105">
        <v>52.615555555555559</v>
      </c>
      <c r="D336" s="105">
        <v>34.24</v>
      </c>
      <c r="E336" s="105">
        <v>43.427777777700001</v>
      </c>
      <c r="F336" s="161">
        <v>21.572222222222219</v>
      </c>
      <c r="G336" s="105">
        <v>0</v>
      </c>
      <c r="H336" s="105">
        <v>0.19942969962407459</v>
      </c>
      <c r="I336" s="101" t="s">
        <v>414</v>
      </c>
      <c r="J336" s="101">
        <v>11017</v>
      </c>
      <c r="K336" s="106">
        <v>1125</v>
      </c>
      <c r="M336" s="101">
        <v>59.272222222222219</v>
      </c>
      <c r="N336" s="101">
        <v>36.255555555555553</v>
      </c>
      <c r="O336" s="101">
        <v>47.763888888888886</v>
      </c>
      <c r="P336" s="164">
        <v>17.236111111111107</v>
      </c>
      <c r="Q336" s="101">
        <v>0</v>
      </c>
      <c r="U336" s="101">
        <v>0.14716046684462791</v>
      </c>
    </row>
    <row r="337" spans="1:21" x14ac:dyDescent="0.2">
      <c r="A337" s="99">
        <v>11</v>
      </c>
      <c r="B337" s="99">
        <v>26</v>
      </c>
      <c r="C337" s="105">
        <v>53.715555555555554</v>
      </c>
      <c r="D337" s="105">
        <v>34.206666666666671</v>
      </c>
      <c r="E337" s="105">
        <v>43.961111111100003</v>
      </c>
      <c r="F337" s="161">
        <v>21.038888888888891</v>
      </c>
      <c r="G337" s="105">
        <v>0</v>
      </c>
      <c r="H337" s="105">
        <v>0.19357796662605911</v>
      </c>
      <c r="I337" s="101" t="s">
        <v>415</v>
      </c>
      <c r="J337" s="101">
        <v>11011</v>
      </c>
      <c r="K337" s="106">
        <v>1126</v>
      </c>
      <c r="M337" s="101">
        <v>54.153333333333343</v>
      </c>
      <c r="N337" s="101">
        <v>31.125555555555557</v>
      </c>
      <c r="O337" s="101">
        <v>42.639444444444443</v>
      </c>
      <c r="P337" s="164">
        <v>22.360555555555553</v>
      </c>
      <c r="Q337" s="101">
        <v>0</v>
      </c>
      <c r="U337" s="101">
        <v>0.10136197243311286</v>
      </c>
    </row>
    <row r="338" spans="1:21" x14ac:dyDescent="0.2">
      <c r="A338" s="99">
        <v>11</v>
      </c>
      <c r="B338" s="99">
        <v>27</v>
      </c>
      <c r="C338" s="105">
        <v>54.215555555555554</v>
      </c>
      <c r="D338" s="105">
        <v>33.806666666666665</v>
      </c>
      <c r="E338" s="105">
        <v>44.0111111111</v>
      </c>
      <c r="F338" s="161">
        <v>20.988888888888891</v>
      </c>
      <c r="G338" s="105">
        <v>0</v>
      </c>
      <c r="H338" s="105">
        <v>0.23807138544174081</v>
      </c>
      <c r="I338" s="101" t="s">
        <v>416</v>
      </c>
      <c r="J338" s="101">
        <v>11019</v>
      </c>
      <c r="K338" s="106">
        <v>1127</v>
      </c>
      <c r="M338" s="101">
        <v>60.198888888888888</v>
      </c>
      <c r="N338" s="101">
        <v>38.85777777777777</v>
      </c>
      <c r="O338" s="101">
        <v>49.528333333333329</v>
      </c>
      <c r="P338" s="164">
        <v>15.471666666666669</v>
      </c>
      <c r="Q338" s="101">
        <v>0</v>
      </c>
      <c r="U338" s="101">
        <v>0.36500327265850252</v>
      </c>
    </row>
    <row r="339" spans="1:21" x14ac:dyDescent="0.2">
      <c r="A339" s="99">
        <v>11</v>
      </c>
      <c r="B339" s="99">
        <v>28</v>
      </c>
      <c r="C339" s="105">
        <v>51.548888888888889</v>
      </c>
      <c r="D339" s="105">
        <v>32.173333333333332</v>
      </c>
      <c r="E339" s="105">
        <v>41.861111111100001</v>
      </c>
      <c r="F339" s="161">
        <v>23.138888888888893</v>
      </c>
      <c r="G339" s="105">
        <v>0</v>
      </c>
      <c r="H339" s="105">
        <v>0.219555188735543</v>
      </c>
      <c r="I339" s="101" t="s">
        <v>417</v>
      </c>
      <c r="J339" s="101">
        <v>11023</v>
      </c>
      <c r="K339" s="106">
        <v>1128</v>
      </c>
      <c r="M339" s="101">
        <v>63.852222222222217</v>
      </c>
      <c r="N339" s="101">
        <v>42.95</v>
      </c>
      <c r="O339" s="101">
        <v>53.401111111111099</v>
      </c>
      <c r="P339" s="164">
        <v>11.59888888888889</v>
      </c>
      <c r="Q339" s="101">
        <v>0</v>
      </c>
      <c r="U339" s="101">
        <v>0.14409350830019008</v>
      </c>
    </row>
    <row r="340" spans="1:21" x14ac:dyDescent="0.2">
      <c r="A340" s="99">
        <v>11</v>
      </c>
      <c r="B340" s="99">
        <v>29</v>
      </c>
      <c r="C340" s="105">
        <v>52.182222222222222</v>
      </c>
      <c r="D340" s="105">
        <v>34.273333333333326</v>
      </c>
      <c r="E340" s="105">
        <v>43.227777777699998</v>
      </c>
      <c r="F340" s="161">
        <v>21.772222222222226</v>
      </c>
      <c r="G340" s="105">
        <v>0</v>
      </c>
      <c r="H340" s="105">
        <v>0.17601670079933382</v>
      </c>
      <c r="I340" s="101" t="s">
        <v>418</v>
      </c>
      <c r="J340" s="101">
        <v>11021</v>
      </c>
      <c r="K340" s="106">
        <v>1129</v>
      </c>
      <c r="M340" s="101">
        <v>62.568888888888885</v>
      </c>
      <c r="N340" s="101">
        <v>39.904444444444444</v>
      </c>
      <c r="O340" s="101">
        <v>51.236666666666665</v>
      </c>
      <c r="P340" s="164">
        <v>13.763333333333332</v>
      </c>
      <c r="Q340" s="101">
        <v>0</v>
      </c>
      <c r="U340" s="101">
        <v>0.17588140127545937</v>
      </c>
    </row>
    <row r="341" spans="1:21" x14ac:dyDescent="0.2">
      <c r="A341" s="99">
        <v>11</v>
      </c>
      <c r="B341" s="99">
        <v>30</v>
      </c>
      <c r="C341" s="105">
        <v>51.848888888888887</v>
      </c>
      <c r="D341" s="105">
        <v>32.14</v>
      </c>
      <c r="E341" s="105">
        <v>41.994444444400003</v>
      </c>
      <c r="F341" s="161">
        <v>23.005555555555556</v>
      </c>
      <c r="G341" s="105">
        <v>0</v>
      </c>
      <c r="H341" s="105">
        <v>0.11852275169083609</v>
      </c>
      <c r="I341" s="101" t="s">
        <v>419</v>
      </c>
      <c r="J341" s="101">
        <v>11012</v>
      </c>
      <c r="K341" s="106">
        <v>1130</v>
      </c>
      <c r="M341" s="101">
        <v>54.211111111111101</v>
      </c>
      <c r="N341" s="101">
        <v>32.414444444444435</v>
      </c>
      <c r="O341" s="101">
        <v>43.312777777777775</v>
      </c>
      <c r="P341" s="164">
        <v>21.687222222222221</v>
      </c>
      <c r="Q341" s="101">
        <v>0</v>
      </c>
      <c r="U341" s="101">
        <v>0.12656445238415007</v>
      </c>
    </row>
    <row r="342" spans="1:21" x14ac:dyDescent="0.2">
      <c r="A342" s="99">
        <v>12</v>
      </c>
      <c r="B342" s="99">
        <v>1</v>
      </c>
      <c r="C342" s="105">
        <v>49.04043010752688</v>
      </c>
      <c r="D342" s="105">
        <v>29.050537634408599</v>
      </c>
      <c r="E342" s="105">
        <v>39.0454838709</v>
      </c>
      <c r="F342" s="161">
        <v>25.95451612903226</v>
      </c>
      <c r="G342" s="105">
        <v>0</v>
      </c>
      <c r="H342" s="105">
        <v>8.4510542876633982E-2</v>
      </c>
      <c r="I342" s="101" t="s">
        <v>420</v>
      </c>
      <c r="J342" s="101">
        <v>12020</v>
      </c>
      <c r="K342" s="106">
        <v>1201</v>
      </c>
      <c r="M342" s="101">
        <v>49.213978494623653</v>
      </c>
      <c r="N342" s="101">
        <v>30.832795698924723</v>
      </c>
      <c r="O342" s="101">
        <v>40.023387096774186</v>
      </c>
      <c r="P342" s="164">
        <v>24.97661290322581</v>
      </c>
      <c r="Q342" s="101">
        <v>0</v>
      </c>
      <c r="U342" s="101">
        <v>0.16493027690661025</v>
      </c>
    </row>
    <row r="343" spans="1:21" x14ac:dyDescent="0.2">
      <c r="A343" s="99">
        <v>12</v>
      </c>
      <c r="B343" s="99">
        <v>2</v>
      </c>
      <c r="C343" s="105">
        <v>51.407096774193548</v>
      </c>
      <c r="D343" s="105">
        <v>30.683870967741928</v>
      </c>
      <c r="E343" s="105">
        <v>41.0454838709</v>
      </c>
      <c r="F343" s="161">
        <v>23.954516129032257</v>
      </c>
      <c r="G343" s="105">
        <v>0</v>
      </c>
      <c r="H343" s="105">
        <v>0.1507449771012763</v>
      </c>
      <c r="I343" s="101" t="s">
        <v>421</v>
      </c>
      <c r="J343" s="101">
        <v>12026</v>
      </c>
      <c r="K343" s="106">
        <v>1202</v>
      </c>
      <c r="M343" s="101">
        <v>56.513548387096769</v>
      </c>
      <c r="N343" s="101">
        <v>35.539999999999992</v>
      </c>
      <c r="O343" s="101">
        <v>46.026774193548384</v>
      </c>
      <c r="P343" s="164">
        <v>18.973225806451616</v>
      </c>
      <c r="Q343" s="101">
        <v>0</v>
      </c>
      <c r="U343" s="101">
        <v>0.2658003252704314</v>
      </c>
    </row>
    <row r="344" spans="1:21" x14ac:dyDescent="0.2">
      <c r="A344" s="99">
        <v>12</v>
      </c>
      <c r="B344" s="99">
        <v>3</v>
      </c>
      <c r="C344" s="105">
        <v>50.940430107526886</v>
      </c>
      <c r="D344" s="105">
        <v>33.483870967741929</v>
      </c>
      <c r="E344" s="105">
        <v>42.212150537600003</v>
      </c>
      <c r="F344" s="161">
        <v>22.787849462365593</v>
      </c>
      <c r="G344" s="105">
        <v>0</v>
      </c>
      <c r="H344" s="105">
        <v>6.5578746597763249E-2</v>
      </c>
      <c r="I344" s="101" t="s">
        <v>422</v>
      </c>
      <c r="J344" s="101">
        <v>12030</v>
      </c>
      <c r="K344" s="106">
        <v>1203</v>
      </c>
      <c r="M344" s="101">
        <v>61.134946236559138</v>
      </c>
      <c r="N344" s="101">
        <v>47.195698924731168</v>
      </c>
      <c r="O344" s="101">
        <v>54.16532258064516</v>
      </c>
      <c r="P344" s="164">
        <v>10.834677419354838</v>
      </c>
      <c r="Q344" s="101">
        <v>0</v>
      </c>
      <c r="U344" s="101">
        <v>0.22477295524691382</v>
      </c>
    </row>
    <row r="345" spans="1:21" x14ac:dyDescent="0.2">
      <c r="A345" s="99">
        <v>12</v>
      </c>
      <c r="B345" s="99">
        <v>4</v>
      </c>
      <c r="C345" s="105">
        <v>49.007096774193549</v>
      </c>
      <c r="D345" s="105">
        <v>32.1505376344086</v>
      </c>
      <c r="E345" s="105">
        <v>40.578817204300002</v>
      </c>
      <c r="F345" s="161">
        <v>24.421182795698929</v>
      </c>
      <c r="G345" s="105">
        <v>0</v>
      </c>
      <c r="H345" s="105">
        <v>0.15583606303946729</v>
      </c>
      <c r="I345" s="101" t="s">
        <v>423</v>
      </c>
      <c r="J345" s="101">
        <v>12031</v>
      </c>
      <c r="K345" s="106">
        <v>1204</v>
      </c>
      <c r="M345" s="101">
        <v>66.376559139784959</v>
      </c>
      <c r="N345" s="101">
        <v>53.374946236559133</v>
      </c>
      <c r="O345" s="101">
        <v>59.875752688172042</v>
      </c>
      <c r="P345" s="164">
        <v>5.1909139784946223</v>
      </c>
      <c r="Q345" s="101">
        <v>6.6666666666666666E-2</v>
      </c>
      <c r="U345" s="101">
        <v>0.33154999049126149</v>
      </c>
    </row>
    <row r="346" spans="1:21" x14ac:dyDescent="0.2">
      <c r="A346" s="99">
        <v>12</v>
      </c>
      <c r="B346" s="99">
        <v>5</v>
      </c>
      <c r="C346" s="105">
        <v>48.273763440860215</v>
      </c>
      <c r="D346" s="105">
        <v>28.683870967741932</v>
      </c>
      <c r="E346" s="105">
        <v>38.4788172043</v>
      </c>
      <c r="F346" s="161">
        <v>26.521182795698927</v>
      </c>
      <c r="G346" s="105">
        <v>0</v>
      </c>
      <c r="H346" s="105">
        <v>0.16313285176634629</v>
      </c>
      <c r="I346" s="101" t="s">
        <v>424</v>
      </c>
      <c r="J346" s="101">
        <v>12024</v>
      </c>
      <c r="K346" s="106">
        <v>1205</v>
      </c>
      <c r="M346" s="101">
        <v>52.404731182795693</v>
      </c>
      <c r="N346" s="101">
        <v>34.963440860215044</v>
      </c>
      <c r="O346" s="101">
        <v>43.684086021505372</v>
      </c>
      <c r="P346" s="164">
        <v>21.315913978494624</v>
      </c>
      <c r="Q346" s="101">
        <v>0</v>
      </c>
      <c r="U346" s="101">
        <v>0.2114933740674628</v>
      </c>
    </row>
    <row r="347" spans="1:21" x14ac:dyDescent="0.2">
      <c r="A347" s="99">
        <v>12</v>
      </c>
      <c r="B347" s="99">
        <v>6</v>
      </c>
      <c r="C347" s="105">
        <v>46.673763440860213</v>
      </c>
      <c r="D347" s="105">
        <v>29.78387096774193</v>
      </c>
      <c r="E347" s="105">
        <v>38.2288172043</v>
      </c>
      <c r="F347" s="161">
        <v>26.771182795698927</v>
      </c>
      <c r="G347" s="105">
        <v>0</v>
      </c>
      <c r="H347" s="105">
        <v>9.1130076569905155E-2</v>
      </c>
      <c r="I347" s="101" t="s">
        <v>425</v>
      </c>
      <c r="J347" s="101">
        <v>12018</v>
      </c>
      <c r="K347" s="106">
        <v>1206</v>
      </c>
      <c r="M347" s="101">
        <v>47.098172043010763</v>
      </c>
      <c r="N347" s="101">
        <v>30.289784946236558</v>
      </c>
      <c r="O347" s="101">
        <v>38.693978494623664</v>
      </c>
      <c r="P347" s="164">
        <v>26.306021505376343</v>
      </c>
      <c r="Q347" s="101">
        <v>0</v>
      </c>
      <c r="U347" s="101">
        <v>0.10181355452276133</v>
      </c>
    </row>
    <row r="348" spans="1:21" x14ac:dyDescent="0.2">
      <c r="A348" s="99">
        <v>12</v>
      </c>
      <c r="B348" s="99">
        <v>7</v>
      </c>
      <c r="C348" s="105">
        <v>45.873763440860216</v>
      </c>
      <c r="D348" s="105">
        <v>29.783870967741937</v>
      </c>
      <c r="E348" s="105">
        <v>37.828817204300002</v>
      </c>
      <c r="F348" s="161">
        <v>27.171182795698929</v>
      </c>
      <c r="G348" s="105">
        <v>0</v>
      </c>
      <c r="H348" s="105">
        <v>4.5343968083407266E-2</v>
      </c>
      <c r="I348" s="101" t="s">
        <v>426</v>
      </c>
      <c r="J348" s="101">
        <v>12009</v>
      </c>
      <c r="K348" s="106">
        <v>1207</v>
      </c>
      <c r="M348" s="101">
        <v>39.038924731182803</v>
      </c>
      <c r="N348" s="101">
        <v>24.609462365591401</v>
      </c>
      <c r="O348" s="101">
        <v>31.824193548387097</v>
      </c>
      <c r="P348" s="164">
        <v>33.1758064516129</v>
      </c>
      <c r="Q348" s="101">
        <v>0</v>
      </c>
      <c r="U348" s="101">
        <v>6.3049925242800661E-2</v>
      </c>
    </row>
    <row r="349" spans="1:21" x14ac:dyDescent="0.2">
      <c r="A349" s="99">
        <v>12</v>
      </c>
      <c r="B349" s="99">
        <v>8</v>
      </c>
      <c r="C349" s="105">
        <v>45.707096774193545</v>
      </c>
      <c r="D349" s="105">
        <v>29.117204301075269</v>
      </c>
      <c r="E349" s="105">
        <v>37.412150537599999</v>
      </c>
      <c r="F349" s="161">
        <v>27.587849462365593</v>
      </c>
      <c r="G349" s="105">
        <v>0</v>
      </c>
      <c r="H349" s="105">
        <v>7.2707043657935719E-2</v>
      </c>
      <c r="I349" s="101" t="s">
        <v>427</v>
      </c>
      <c r="J349" s="101">
        <v>12005</v>
      </c>
      <c r="K349" s="106">
        <v>1208</v>
      </c>
      <c r="M349" s="101">
        <v>34.746989247311824</v>
      </c>
      <c r="N349" s="101">
        <v>18.303763440860209</v>
      </c>
      <c r="O349" s="101">
        <v>26.525376344086013</v>
      </c>
      <c r="P349" s="164">
        <v>38.47462365591398</v>
      </c>
      <c r="Q349" s="101">
        <v>0</v>
      </c>
      <c r="U349" s="101">
        <v>2.5336460293805818E-2</v>
      </c>
    </row>
    <row r="350" spans="1:21" x14ac:dyDescent="0.2">
      <c r="A350" s="99">
        <v>12</v>
      </c>
      <c r="B350" s="99">
        <v>9</v>
      </c>
      <c r="C350" s="105">
        <v>46.740430107526883</v>
      </c>
      <c r="D350" s="105">
        <v>26.750537634408602</v>
      </c>
      <c r="E350" s="105">
        <v>36.745483870900003</v>
      </c>
      <c r="F350" s="161">
        <v>28.254516129032261</v>
      </c>
      <c r="G350" s="105">
        <v>0</v>
      </c>
      <c r="H350" s="105">
        <v>0.21779914045427287</v>
      </c>
      <c r="I350" s="101" t="s">
        <v>428</v>
      </c>
      <c r="J350" s="101">
        <v>12010</v>
      </c>
      <c r="K350" s="106">
        <v>1209</v>
      </c>
      <c r="M350" s="101">
        <v>41.804193548387097</v>
      </c>
      <c r="N350" s="101">
        <v>23.871182795698928</v>
      </c>
      <c r="O350" s="101">
        <v>32.837688172043009</v>
      </c>
      <c r="P350" s="164">
        <v>32.162311827956991</v>
      </c>
      <c r="Q350" s="101">
        <v>0</v>
      </c>
      <c r="U350" s="101">
        <v>2.2581285375609175E-2</v>
      </c>
    </row>
    <row r="351" spans="1:21" x14ac:dyDescent="0.2">
      <c r="A351" s="99">
        <v>12</v>
      </c>
      <c r="B351" s="99">
        <v>10</v>
      </c>
      <c r="C351" s="105">
        <v>45.940430107526886</v>
      </c>
      <c r="D351" s="105">
        <v>27.317204301075268</v>
      </c>
      <c r="E351" s="105">
        <v>36.628817204299999</v>
      </c>
      <c r="F351" s="161">
        <v>28.371182795698928</v>
      </c>
      <c r="G351" s="105">
        <v>0</v>
      </c>
      <c r="H351" s="105">
        <v>8.2427289607469395E-2</v>
      </c>
      <c r="I351" s="101" t="s">
        <v>429</v>
      </c>
      <c r="J351" s="101">
        <v>12012</v>
      </c>
      <c r="K351" s="106">
        <v>1210</v>
      </c>
      <c r="M351" s="101">
        <v>41.975806451612904</v>
      </c>
      <c r="N351" s="101">
        <v>27.032903225806457</v>
      </c>
      <c r="O351" s="101">
        <v>34.504354838709681</v>
      </c>
      <c r="P351" s="164">
        <v>30.495645161290323</v>
      </c>
      <c r="Q351" s="101">
        <v>0</v>
      </c>
      <c r="U351" s="101">
        <v>0.10514368575391063</v>
      </c>
    </row>
    <row r="352" spans="1:21" x14ac:dyDescent="0.2">
      <c r="A352" s="99">
        <v>12</v>
      </c>
      <c r="B352" s="99">
        <v>11</v>
      </c>
      <c r="C352" s="105">
        <v>47.273763440860215</v>
      </c>
      <c r="D352" s="105">
        <v>27.450537634408601</v>
      </c>
      <c r="E352" s="105">
        <v>37.362150537600002</v>
      </c>
      <c r="F352" s="161">
        <v>27.637849462365594</v>
      </c>
      <c r="G352" s="105">
        <v>0</v>
      </c>
      <c r="H352" s="105">
        <v>0.10723692600330299</v>
      </c>
      <c r="I352" s="101" t="s">
        <v>430</v>
      </c>
      <c r="J352" s="101">
        <v>12022</v>
      </c>
      <c r="K352" s="106">
        <v>1211</v>
      </c>
      <c r="M352" s="101">
        <v>51.243978494623654</v>
      </c>
      <c r="N352" s="101">
        <v>32.477204301075268</v>
      </c>
      <c r="O352" s="101">
        <v>41.860591397849461</v>
      </c>
      <c r="P352" s="164">
        <v>23.139408602150539</v>
      </c>
      <c r="Q352" s="101">
        <v>0</v>
      </c>
      <c r="U352" s="101">
        <v>0.16930106299011669</v>
      </c>
    </row>
    <row r="353" spans="1:21" x14ac:dyDescent="0.2">
      <c r="A353" s="99">
        <v>12</v>
      </c>
      <c r="B353" s="99">
        <v>12</v>
      </c>
      <c r="C353" s="105">
        <v>45.040430107526873</v>
      </c>
      <c r="D353" s="105">
        <v>29.383870967741935</v>
      </c>
      <c r="E353" s="105">
        <v>37.212150537600003</v>
      </c>
      <c r="F353" s="161">
        <v>27.854516129032262</v>
      </c>
      <c r="G353" s="105">
        <v>6.6666666666666666E-2</v>
      </c>
      <c r="H353" s="105">
        <v>0.15397896474721107</v>
      </c>
      <c r="I353" s="101" t="s">
        <v>431</v>
      </c>
      <c r="J353" s="101">
        <v>12014</v>
      </c>
      <c r="K353" s="106">
        <v>1212</v>
      </c>
      <c r="M353" s="101">
        <v>45.47365591397849</v>
      </c>
      <c r="N353" s="101">
        <v>26.243440860215056</v>
      </c>
      <c r="O353" s="101">
        <v>35.858548387096782</v>
      </c>
      <c r="P353" s="164">
        <v>29.141451612903225</v>
      </c>
      <c r="Q353" s="101">
        <v>0</v>
      </c>
      <c r="U353" s="101">
        <v>0.10248704393082614</v>
      </c>
    </row>
    <row r="354" spans="1:21" x14ac:dyDescent="0.2">
      <c r="A354" s="99">
        <v>12</v>
      </c>
      <c r="B354" s="99">
        <v>13</v>
      </c>
      <c r="C354" s="105">
        <v>46.907096774193548</v>
      </c>
      <c r="D354" s="105">
        <v>30.617204301075262</v>
      </c>
      <c r="E354" s="105">
        <v>38.7621505376</v>
      </c>
      <c r="F354" s="161">
        <v>26.237849462365595</v>
      </c>
      <c r="G354" s="105">
        <v>0</v>
      </c>
      <c r="H354" s="105">
        <v>0.13279828807046284</v>
      </c>
      <c r="I354" s="101" t="s">
        <v>432</v>
      </c>
      <c r="J354" s="101">
        <v>12015</v>
      </c>
      <c r="K354" s="106">
        <v>1213</v>
      </c>
      <c r="M354" s="101">
        <v>46.8137634408602</v>
      </c>
      <c r="N354" s="101">
        <v>26.294946236559142</v>
      </c>
      <c r="O354" s="101">
        <v>36.554354838709671</v>
      </c>
      <c r="P354" s="164">
        <v>28.445645161290326</v>
      </c>
      <c r="Q354" s="101">
        <v>0</v>
      </c>
      <c r="U354" s="101">
        <v>2.0753100365927132E-2</v>
      </c>
    </row>
    <row r="355" spans="1:21" x14ac:dyDescent="0.2">
      <c r="A355" s="99">
        <v>12</v>
      </c>
      <c r="B355" s="99">
        <v>14</v>
      </c>
      <c r="C355" s="105">
        <v>47.773763440860215</v>
      </c>
      <c r="D355" s="105">
        <v>31.250537634408595</v>
      </c>
      <c r="E355" s="105">
        <v>39.5121505376</v>
      </c>
      <c r="F355" s="161">
        <v>25.487849462365595</v>
      </c>
      <c r="G355" s="105">
        <v>0</v>
      </c>
      <c r="H355" s="105">
        <v>0.12208459673372722</v>
      </c>
      <c r="I355" s="101" t="s">
        <v>433</v>
      </c>
      <c r="J355" s="101">
        <v>12016</v>
      </c>
      <c r="K355" s="106">
        <v>1214</v>
      </c>
      <c r="M355" s="101">
        <v>46.710860215053764</v>
      </c>
      <c r="N355" s="101">
        <v>27.887419354838709</v>
      </c>
      <c r="O355" s="101">
        <v>37.299139784946227</v>
      </c>
      <c r="P355" s="164">
        <v>27.700860215053762</v>
      </c>
      <c r="Q355" s="101">
        <v>0</v>
      </c>
      <c r="U355" s="101">
        <v>7.7845746525551845E-2</v>
      </c>
    </row>
    <row r="356" spans="1:21" x14ac:dyDescent="0.2">
      <c r="A356" s="99">
        <v>12</v>
      </c>
      <c r="B356" s="99">
        <v>15</v>
      </c>
      <c r="C356" s="105">
        <v>47.440430107526886</v>
      </c>
      <c r="D356" s="105">
        <v>29.08387096774193</v>
      </c>
      <c r="E356" s="105">
        <v>38.2621505376</v>
      </c>
      <c r="F356" s="161">
        <v>26.737849462365595</v>
      </c>
      <c r="G356" s="105">
        <v>0</v>
      </c>
      <c r="H356" s="105">
        <v>0.19060617150115181</v>
      </c>
      <c r="I356" s="101" t="s">
        <v>434</v>
      </c>
      <c r="J356" s="101">
        <v>12017</v>
      </c>
      <c r="K356" s="106">
        <v>1215</v>
      </c>
      <c r="M356" s="101">
        <v>46.883010752688165</v>
      </c>
      <c r="N356" s="101">
        <v>29.000322580645154</v>
      </c>
      <c r="O356" s="101">
        <v>37.941666666666649</v>
      </c>
      <c r="P356" s="164">
        <v>27.058333333333341</v>
      </c>
      <c r="Q356" s="101">
        <v>0</v>
      </c>
      <c r="U356" s="101">
        <v>7.214256003723514E-2</v>
      </c>
    </row>
    <row r="357" spans="1:21" x14ac:dyDescent="0.2">
      <c r="A357" s="99">
        <v>12</v>
      </c>
      <c r="B357" s="99">
        <v>16</v>
      </c>
      <c r="C357" s="105">
        <v>45.140430107526875</v>
      </c>
      <c r="D357" s="105">
        <v>27.617204301075269</v>
      </c>
      <c r="E357" s="105">
        <v>36.378817204299999</v>
      </c>
      <c r="F357" s="161">
        <v>28.621182795698928</v>
      </c>
      <c r="G357" s="105">
        <v>0</v>
      </c>
      <c r="H357" s="105">
        <v>0.15179804980970724</v>
      </c>
      <c r="I357" s="101" t="s">
        <v>435</v>
      </c>
      <c r="J357" s="101">
        <v>12019</v>
      </c>
      <c r="K357" s="106">
        <v>1216</v>
      </c>
      <c r="M357" s="101">
        <v>49.872473118279565</v>
      </c>
      <c r="N357" s="101">
        <v>28.966236559139784</v>
      </c>
      <c r="O357" s="101">
        <v>39.419354838709673</v>
      </c>
      <c r="P357" s="164">
        <v>25.58064516129032</v>
      </c>
      <c r="Q357" s="101">
        <v>0</v>
      </c>
      <c r="U357" s="101">
        <v>5.0047486084616531E-2</v>
      </c>
    </row>
    <row r="358" spans="1:21" x14ac:dyDescent="0.2">
      <c r="A358" s="99">
        <v>12</v>
      </c>
      <c r="B358" s="99">
        <v>17</v>
      </c>
      <c r="C358" s="105">
        <v>45.273763440860208</v>
      </c>
      <c r="D358" s="105">
        <v>27.783870967741937</v>
      </c>
      <c r="E358" s="105">
        <v>36.528817204299997</v>
      </c>
      <c r="F358" s="161">
        <v>28.47118279569893</v>
      </c>
      <c r="G358" s="105">
        <v>0</v>
      </c>
      <c r="H358" s="105">
        <v>9.2720041688248531E-2</v>
      </c>
      <c r="I358" s="101" t="s">
        <v>436</v>
      </c>
      <c r="J358" s="101">
        <v>12023</v>
      </c>
      <c r="K358" s="106">
        <v>1217</v>
      </c>
      <c r="M358" s="101">
        <v>52.275806451612901</v>
      </c>
      <c r="N358" s="101">
        <v>33.414516129032251</v>
      </c>
      <c r="O358" s="101">
        <v>42.845161290322586</v>
      </c>
      <c r="P358" s="164">
        <v>22.154838709677417</v>
      </c>
      <c r="Q358" s="101">
        <v>0</v>
      </c>
      <c r="U358" s="101">
        <v>0.22570184770175608</v>
      </c>
    </row>
    <row r="359" spans="1:21" x14ac:dyDescent="0.2">
      <c r="A359" s="99">
        <v>12</v>
      </c>
      <c r="B359" s="99">
        <v>18</v>
      </c>
      <c r="C359" s="105">
        <v>44.007096774193542</v>
      </c>
      <c r="D359" s="105">
        <v>27.117204301075269</v>
      </c>
      <c r="E359" s="105">
        <v>35.562150537599997</v>
      </c>
      <c r="F359" s="161">
        <v>29.437849462365595</v>
      </c>
      <c r="G359" s="105">
        <v>0</v>
      </c>
      <c r="H359" s="105">
        <v>0.15031837007200721</v>
      </c>
      <c r="I359" s="101" t="s">
        <v>437</v>
      </c>
      <c r="J359" s="101">
        <v>12027</v>
      </c>
      <c r="K359" s="106">
        <v>1218</v>
      </c>
      <c r="M359" s="101">
        <v>58.386774193548383</v>
      </c>
      <c r="N359" s="101">
        <v>37.084086021505378</v>
      </c>
      <c r="O359" s="101">
        <v>47.735430107526874</v>
      </c>
      <c r="P359" s="164">
        <v>17.264569892473116</v>
      </c>
      <c r="Q359" s="101">
        <v>0</v>
      </c>
      <c r="U359" s="101">
        <v>0.27005313295331074</v>
      </c>
    </row>
    <row r="360" spans="1:21" x14ac:dyDescent="0.2">
      <c r="A360" s="99">
        <v>12</v>
      </c>
      <c r="B360" s="99">
        <v>19</v>
      </c>
      <c r="C360" s="105">
        <v>44.607096774193543</v>
      </c>
      <c r="D360" s="105">
        <v>26.783870967741937</v>
      </c>
      <c r="E360" s="105">
        <v>35.695483870899999</v>
      </c>
      <c r="F360" s="161">
        <v>29.304516129032262</v>
      </c>
      <c r="G360" s="105">
        <v>0</v>
      </c>
      <c r="H360" s="105">
        <v>6.9781405130376589E-2</v>
      </c>
      <c r="I360" s="101" t="s">
        <v>438</v>
      </c>
      <c r="J360" s="101">
        <v>12028</v>
      </c>
      <c r="K360" s="106">
        <v>1219</v>
      </c>
      <c r="M360" s="101">
        <v>59.979032258064514</v>
      </c>
      <c r="N360" s="101">
        <v>38.637526881720426</v>
      </c>
      <c r="O360" s="101">
        <v>49.30827956989247</v>
      </c>
      <c r="P360" s="164">
        <v>15.691720430107525</v>
      </c>
      <c r="Q360" s="101">
        <v>0</v>
      </c>
      <c r="U360" s="101">
        <v>0.13191256105447893</v>
      </c>
    </row>
    <row r="361" spans="1:21" x14ac:dyDescent="0.2">
      <c r="A361" s="99">
        <v>12</v>
      </c>
      <c r="B361" s="99">
        <v>20</v>
      </c>
      <c r="C361" s="105">
        <v>45.707096774193545</v>
      </c>
      <c r="D361" s="105">
        <v>27.317204301075268</v>
      </c>
      <c r="E361" s="105">
        <v>36.5121505376</v>
      </c>
      <c r="F361" s="161">
        <v>28.487849462365595</v>
      </c>
      <c r="G361" s="105">
        <v>0</v>
      </c>
      <c r="H361" s="105">
        <v>6.4168188276567423E-2</v>
      </c>
      <c r="I361" s="101" t="s">
        <v>439</v>
      </c>
      <c r="J361" s="101">
        <v>12025</v>
      </c>
      <c r="K361" s="106">
        <v>1220</v>
      </c>
      <c r="M361" s="101">
        <v>53.67591397849462</v>
      </c>
      <c r="N361" s="101">
        <v>35.716344086021508</v>
      </c>
      <c r="O361" s="101">
        <v>44.696129032258071</v>
      </c>
      <c r="P361" s="164">
        <v>20.303870967741936</v>
      </c>
      <c r="Q361" s="101">
        <v>0</v>
      </c>
      <c r="U361" s="101">
        <v>0.3430201174656381</v>
      </c>
    </row>
    <row r="362" spans="1:21" x14ac:dyDescent="0.2">
      <c r="A362" s="99">
        <v>12</v>
      </c>
      <c r="B362" s="99">
        <v>21</v>
      </c>
      <c r="C362" s="105">
        <v>45.407096774193541</v>
      </c>
      <c r="D362" s="105">
        <v>27.217204301075267</v>
      </c>
      <c r="E362" s="105">
        <v>36.312150537599997</v>
      </c>
      <c r="F362" s="161">
        <v>28.687849462365595</v>
      </c>
      <c r="G362" s="105">
        <v>0</v>
      </c>
      <c r="H362" s="105">
        <v>0.35670892901942058</v>
      </c>
      <c r="I362" s="101" t="s">
        <v>440</v>
      </c>
      <c r="J362" s="101">
        <v>12021</v>
      </c>
      <c r="K362" s="106">
        <v>1221</v>
      </c>
      <c r="M362" s="101">
        <v>49.330322580645166</v>
      </c>
      <c r="N362" s="101">
        <v>32.257956989247312</v>
      </c>
      <c r="O362" s="101">
        <v>40.794139784946232</v>
      </c>
      <c r="P362" s="164">
        <v>24.205860215053757</v>
      </c>
      <c r="Q362" s="101">
        <v>0</v>
      </c>
      <c r="U362" s="101">
        <v>0.22902962116921499</v>
      </c>
    </row>
    <row r="363" spans="1:21" x14ac:dyDescent="0.2">
      <c r="A363" s="99">
        <v>12</v>
      </c>
      <c r="B363" s="99">
        <v>22</v>
      </c>
      <c r="C363" s="105">
        <v>44.007096774193549</v>
      </c>
      <c r="D363" s="105">
        <v>27.017204301075267</v>
      </c>
      <c r="E363" s="105">
        <v>35.5121505376</v>
      </c>
      <c r="F363" s="161">
        <v>29.487849462365595</v>
      </c>
      <c r="G363" s="105">
        <v>0</v>
      </c>
      <c r="H363" s="105">
        <v>0.16346657931952241</v>
      </c>
      <c r="I363" s="101" t="s">
        <v>441</v>
      </c>
      <c r="J363" s="101">
        <v>12029</v>
      </c>
      <c r="K363" s="106">
        <v>1222</v>
      </c>
      <c r="M363" s="101">
        <v>60.084516129032252</v>
      </c>
      <c r="N363" s="101">
        <v>41.860645161290314</v>
      </c>
      <c r="O363" s="101">
        <v>50.972580645161287</v>
      </c>
      <c r="P363" s="164">
        <v>14.027419354838708</v>
      </c>
      <c r="Q363" s="101">
        <v>0</v>
      </c>
      <c r="U363" s="101">
        <v>0.33316453376398164</v>
      </c>
    </row>
    <row r="364" spans="1:21" x14ac:dyDescent="0.2">
      <c r="A364" s="99">
        <v>12</v>
      </c>
      <c r="B364" s="99">
        <v>23</v>
      </c>
      <c r="C364" s="105">
        <v>43.173763440860213</v>
      </c>
      <c r="D364" s="105">
        <v>26.550537634408602</v>
      </c>
      <c r="E364" s="105">
        <v>34.862150537600002</v>
      </c>
      <c r="F364" s="161">
        <v>30.137849462365594</v>
      </c>
      <c r="G364" s="105">
        <v>0</v>
      </c>
      <c r="H364" s="105">
        <v>0.11201495752063663</v>
      </c>
      <c r="I364" s="101" t="s">
        <v>442</v>
      </c>
      <c r="J364" s="101">
        <v>12013</v>
      </c>
      <c r="K364" s="106">
        <v>1223</v>
      </c>
      <c r="M364" s="101">
        <v>43.095053763440866</v>
      </c>
      <c r="N364" s="101">
        <v>27.247526881720436</v>
      </c>
      <c r="O364" s="101">
        <v>35.171290322580639</v>
      </c>
      <c r="P364" s="164">
        <v>29.828709677419347</v>
      </c>
      <c r="Q364" s="101">
        <v>0</v>
      </c>
      <c r="U364" s="101">
        <v>9.7398044433193581E-2</v>
      </c>
    </row>
    <row r="365" spans="1:21" x14ac:dyDescent="0.2">
      <c r="A365" s="99">
        <v>12</v>
      </c>
      <c r="B365" s="99">
        <v>24</v>
      </c>
      <c r="C365" s="105">
        <v>40.273763440860208</v>
      </c>
      <c r="D365" s="105">
        <v>24.717204301075267</v>
      </c>
      <c r="E365" s="105">
        <v>32.495483870900003</v>
      </c>
      <c r="F365" s="161">
        <v>32.504516129032261</v>
      </c>
      <c r="G365" s="105">
        <v>0</v>
      </c>
      <c r="H365" s="105">
        <v>0.19223771354067978</v>
      </c>
      <c r="I365" s="101" t="s">
        <v>443</v>
      </c>
      <c r="J365" s="101">
        <v>12008</v>
      </c>
      <c r="K365" s="106">
        <v>1224</v>
      </c>
      <c r="M365" s="101">
        <v>38.802473118279565</v>
      </c>
      <c r="N365" s="101">
        <v>22.43741935483871</v>
      </c>
      <c r="O365" s="101">
        <v>30.619946236559141</v>
      </c>
      <c r="P365" s="164">
        <v>34.380053763440863</v>
      </c>
      <c r="Q365" s="101">
        <v>0</v>
      </c>
      <c r="U365" s="101">
        <v>3.6051492000768529E-2</v>
      </c>
    </row>
    <row r="366" spans="1:21" x14ac:dyDescent="0.2">
      <c r="A366" s="99">
        <v>12</v>
      </c>
      <c r="B366" s="99">
        <v>25</v>
      </c>
      <c r="C366" s="105">
        <v>41.04043010752688</v>
      </c>
      <c r="D366" s="105">
        <v>23.317204301075268</v>
      </c>
      <c r="E366" s="105">
        <v>32.178817204300003</v>
      </c>
      <c r="F366" s="161">
        <v>32.821182795698931</v>
      </c>
      <c r="G366" s="105">
        <v>0</v>
      </c>
      <c r="H366" s="105">
        <v>0.14682439929885585</v>
      </c>
      <c r="I366" s="101" t="s">
        <v>444</v>
      </c>
      <c r="J366" s="101">
        <v>12007</v>
      </c>
      <c r="K366" s="106">
        <v>1225</v>
      </c>
      <c r="M366" s="101">
        <v>37.629354838709681</v>
      </c>
      <c r="N366" s="101">
        <v>21.118709677419357</v>
      </c>
      <c r="O366" s="101">
        <v>29.374032258064521</v>
      </c>
      <c r="P366" s="164">
        <v>35.625967741935476</v>
      </c>
      <c r="Q366" s="101">
        <v>0</v>
      </c>
      <c r="U366" s="101">
        <v>3.1806773169180139E-2</v>
      </c>
    </row>
    <row r="367" spans="1:21" x14ac:dyDescent="0.2">
      <c r="A367" s="99">
        <v>12</v>
      </c>
      <c r="B367" s="99">
        <v>26</v>
      </c>
      <c r="C367" s="105">
        <v>43.240430107526883</v>
      </c>
      <c r="D367" s="105">
        <v>25.483870967741936</v>
      </c>
      <c r="E367" s="105">
        <v>34.362150537600002</v>
      </c>
      <c r="F367" s="161">
        <v>30.637849462365594</v>
      </c>
      <c r="G367" s="105">
        <v>0</v>
      </c>
      <c r="H367" s="105">
        <v>0.11947396148151854</v>
      </c>
      <c r="I367" s="101" t="s">
        <v>445</v>
      </c>
      <c r="J367" s="101">
        <v>12006</v>
      </c>
      <c r="K367" s="106">
        <v>1226</v>
      </c>
      <c r="M367" s="101">
        <v>35.560752688172059</v>
      </c>
      <c r="N367" s="101">
        <v>20.497096774193547</v>
      </c>
      <c r="O367" s="101">
        <v>28.028924731182794</v>
      </c>
      <c r="P367" s="164">
        <v>36.971075268817202</v>
      </c>
      <c r="Q367" s="101">
        <v>0</v>
      </c>
      <c r="U367" s="101">
        <v>2.9804260090435693E-2</v>
      </c>
    </row>
    <row r="368" spans="1:21" x14ac:dyDescent="0.2">
      <c r="A368" s="99">
        <v>12</v>
      </c>
      <c r="B368" s="99">
        <v>27</v>
      </c>
      <c r="C368" s="105">
        <v>45.407096774193541</v>
      </c>
      <c r="D368" s="105">
        <v>26.6505376344086</v>
      </c>
      <c r="E368" s="105">
        <v>36.028817204299997</v>
      </c>
      <c r="F368" s="161">
        <v>28.97118279569893</v>
      </c>
      <c r="G368" s="105">
        <v>0</v>
      </c>
      <c r="H368" s="105">
        <v>0.1601263683225673</v>
      </c>
      <c r="I368" s="101" t="s">
        <v>446</v>
      </c>
      <c r="J368" s="101">
        <v>12002</v>
      </c>
      <c r="K368" s="106">
        <v>1227</v>
      </c>
      <c r="M368" s="101">
        <v>27.472365591397853</v>
      </c>
      <c r="N368" s="101">
        <v>9.7473118279569881</v>
      </c>
      <c r="O368" s="101">
        <v>18.609838709677419</v>
      </c>
      <c r="P368" s="164">
        <v>46.390161290322574</v>
      </c>
      <c r="Q368" s="101">
        <v>0</v>
      </c>
      <c r="U368" s="101">
        <v>5.5131901402580515E-2</v>
      </c>
    </row>
    <row r="369" spans="1:21" x14ac:dyDescent="0.2">
      <c r="A369" s="99">
        <v>12</v>
      </c>
      <c r="B369" s="99">
        <v>28</v>
      </c>
      <c r="C369" s="105">
        <v>44.973763440860218</v>
      </c>
      <c r="D369" s="105">
        <v>27.017204301075267</v>
      </c>
      <c r="E369" s="105">
        <v>35.995483870900003</v>
      </c>
      <c r="F369" s="161">
        <v>29.004516129032261</v>
      </c>
      <c r="G369" s="105">
        <v>0</v>
      </c>
      <c r="H369" s="105">
        <v>6.4750042268044497E-2</v>
      </c>
      <c r="I369" s="101" t="s">
        <v>447</v>
      </c>
      <c r="J369" s="101">
        <v>12003</v>
      </c>
      <c r="K369" s="106">
        <v>1228</v>
      </c>
      <c r="M369" s="101">
        <v>31.236344086021511</v>
      </c>
      <c r="N369" s="101">
        <v>13.251182795698922</v>
      </c>
      <c r="O369" s="101">
        <v>22.243763440860214</v>
      </c>
      <c r="P369" s="164">
        <v>42.756236559139779</v>
      </c>
      <c r="Q369" s="101">
        <v>0</v>
      </c>
      <c r="U369" s="101">
        <v>5.3064857203580777E-2</v>
      </c>
    </row>
    <row r="370" spans="1:21" x14ac:dyDescent="0.2">
      <c r="A370" s="99">
        <v>12</v>
      </c>
      <c r="B370" s="99">
        <v>29</v>
      </c>
      <c r="C370" s="105">
        <v>44.640430107526875</v>
      </c>
      <c r="D370" s="105">
        <v>27.483870967741936</v>
      </c>
      <c r="E370" s="105">
        <v>36.062150537599997</v>
      </c>
      <c r="F370" s="161">
        <v>28.937849462365595</v>
      </c>
      <c r="G370" s="105">
        <v>0</v>
      </c>
      <c r="H370" s="105">
        <v>7.4681932176980853E-2</v>
      </c>
      <c r="I370" s="101" t="s">
        <v>448</v>
      </c>
      <c r="J370" s="101">
        <v>12011</v>
      </c>
      <c r="K370" s="106">
        <v>1229</v>
      </c>
      <c r="M370" s="101">
        <v>41.213118279569883</v>
      </c>
      <c r="N370" s="101">
        <v>26.40150537634408</v>
      </c>
      <c r="O370" s="101">
        <v>33.80731182795698</v>
      </c>
      <c r="P370" s="164">
        <v>31.192688172043017</v>
      </c>
      <c r="Q370" s="101">
        <v>0</v>
      </c>
      <c r="U370" s="101">
        <v>7.5580542609059734E-2</v>
      </c>
    </row>
    <row r="371" spans="1:21" x14ac:dyDescent="0.2">
      <c r="A371" s="99">
        <v>12</v>
      </c>
      <c r="B371" s="99">
        <v>30</v>
      </c>
      <c r="C371" s="105">
        <v>44.140430107526882</v>
      </c>
      <c r="D371" s="105">
        <v>27.950537634408601</v>
      </c>
      <c r="E371" s="105">
        <v>36.0454838709</v>
      </c>
      <c r="F371" s="161">
        <v>28.95451612903226</v>
      </c>
      <c r="G371" s="105">
        <v>0</v>
      </c>
      <c r="H371" s="105">
        <v>9.1936781634474177E-2</v>
      </c>
      <c r="I371" s="101" t="s">
        <v>449</v>
      </c>
      <c r="J371" s="101">
        <v>12004</v>
      </c>
      <c r="K371" s="106">
        <v>1230</v>
      </c>
      <c r="M371" s="101">
        <v>33.144301075268814</v>
      </c>
      <c r="N371" s="101">
        <v>15.742580645161288</v>
      </c>
      <c r="O371" s="101">
        <v>24.443440860215045</v>
      </c>
      <c r="P371" s="164">
        <v>40.556559139784959</v>
      </c>
      <c r="Q371" s="101">
        <v>0</v>
      </c>
      <c r="U371" s="101">
        <v>4.0019596990417391E-2</v>
      </c>
    </row>
    <row r="372" spans="1:21" x14ac:dyDescent="0.2">
      <c r="A372" s="99">
        <v>12</v>
      </c>
      <c r="B372" s="99">
        <v>31</v>
      </c>
      <c r="C372" s="105">
        <v>44.940430107526886</v>
      </c>
      <c r="D372" s="105">
        <v>28.217204301075267</v>
      </c>
      <c r="E372" s="105">
        <v>36.578817204300002</v>
      </c>
      <c r="F372" s="161">
        <v>28.421182795698929</v>
      </c>
      <c r="G372" s="105">
        <v>0</v>
      </c>
      <c r="H372" s="105">
        <v>0.12140996696339248</v>
      </c>
      <c r="I372" s="101" t="s">
        <v>450</v>
      </c>
      <c r="J372" s="101">
        <v>12001</v>
      </c>
      <c r="K372" s="106">
        <v>1231</v>
      </c>
      <c r="M372" s="101">
        <v>20.828279569892469</v>
      </c>
      <c r="N372" s="101">
        <v>0.53537634408602175</v>
      </c>
      <c r="O372" s="101">
        <v>10.681827956989251</v>
      </c>
      <c r="P372" s="164">
        <v>54.318172043010755</v>
      </c>
      <c r="Q372" s="101">
        <v>0</v>
      </c>
      <c r="U372" s="101">
        <v>7.5452182198958067E-3</v>
      </c>
    </row>
    <row r="373" spans="1:21" x14ac:dyDescent="0.2">
      <c r="A373" s="107"/>
      <c r="C373" s="99"/>
      <c r="D373" s="99"/>
      <c r="E373" s="105"/>
      <c r="F373" s="162"/>
      <c r="G373" s="105"/>
      <c r="H373" s="105"/>
      <c r="I373" s="105"/>
      <c r="J373" s="105"/>
      <c r="M373" s="106"/>
    </row>
    <row r="374" spans="1:21" x14ac:dyDescent="0.2">
      <c r="A374" s="107" t="s">
        <v>451</v>
      </c>
      <c r="B374" s="99" t="s">
        <v>451</v>
      </c>
    </row>
    <row r="375" spans="1:21" x14ac:dyDescent="0.2">
      <c r="A375" s="99" t="s">
        <v>451</v>
      </c>
      <c r="B375" s="99" t="s">
        <v>451</v>
      </c>
      <c r="C375" s="105" t="s">
        <v>451</v>
      </c>
      <c r="D375" s="105" t="s">
        <v>451</v>
      </c>
      <c r="E375" s="105" t="s">
        <v>451</v>
      </c>
      <c r="F375" s="162">
        <v>0</v>
      </c>
      <c r="G375" s="105" t="s">
        <v>451</v>
      </c>
      <c r="H375" s="105" t="s">
        <v>451</v>
      </c>
      <c r="M375" s="101" t="s">
        <v>451</v>
      </c>
      <c r="N375" s="101" t="s">
        <v>451</v>
      </c>
      <c r="O375" s="101" t="s">
        <v>451</v>
      </c>
      <c r="P375" s="101" t="s">
        <v>451</v>
      </c>
      <c r="Q375" s="101" t="s">
        <v>451</v>
      </c>
    </row>
  </sheetData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5"/>
  <sheetViews>
    <sheetView topLeftCell="A4" zoomScale="90" zoomScaleNormal="90" workbookViewId="0">
      <pane xSplit="1" ySplit="309" topLeftCell="B313" activePane="bottomRight" state="frozen"/>
      <selection activeCell="A4" sqref="A4"/>
      <selection pane="topRight" activeCell="B4" sqref="B4"/>
      <selection pane="bottomLeft" activeCell="A313" sqref="A313"/>
      <selection pane="bottomRight" activeCell="B313" sqref="B313"/>
    </sheetView>
  </sheetViews>
  <sheetFormatPr defaultColWidth="12.7109375" defaultRowHeight="15" x14ac:dyDescent="0.25"/>
  <cols>
    <col min="1" max="1" width="12.7109375" style="1"/>
    <col min="2" max="3" width="12.7109375" style="6"/>
    <col min="4" max="5" width="12.7109375" style="130"/>
  </cols>
  <sheetData>
    <row r="1" spans="1:5" ht="14.45" x14ac:dyDescent="0.35">
      <c r="A1" s="1" t="s">
        <v>62</v>
      </c>
    </row>
    <row r="4" spans="1:5" ht="14.45" x14ac:dyDescent="0.35">
      <c r="A4" s="1" t="s">
        <v>457</v>
      </c>
    </row>
    <row r="5" spans="1:5" ht="14.45" x14ac:dyDescent="0.35">
      <c r="A5" s="1" t="s">
        <v>479</v>
      </c>
    </row>
    <row r="6" spans="1:5" ht="14.45" x14ac:dyDescent="0.35">
      <c r="A6" s="1" t="s">
        <v>480</v>
      </c>
    </row>
    <row r="8" spans="1:5" ht="14.45" x14ac:dyDescent="0.35">
      <c r="A8" s="1" t="s">
        <v>460</v>
      </c>
      <c r="B8" s="6" t="s">
        <v>461</v>
      </c>
      <c r="C8" s="6" t="s">
        <v>462</v>
      </c>
      <c r="D8" s="130" t="s">
        <v>463</v>
      </c>
      <c r="E8" s="130" t="s">
        <v>464</v>
      </c>
    </row>
    <row r="9" spans="1:5" ht="14.45" hidden="1" x14ac:dyDescent="0.35">
      <c r="A9" s="128">
        <v>42736</v>
      </c>
      <c r="B9" s="6">
        <v>37</v>
      </c>
      <c r="C9" s="6">
        <v>14</v>
      </c>
      <c r="D9" s="130">
        <f>(B9+C9)/2</f>
        <v>25.5</v>
      </c>
      <c r="E9" s="130">
        <f>IF(65-D9&gt;0,65-D9,0)</f>
        <v>39.5</v>
      </c>
    </row>
    <row r="10" spans="1:5" ht="14.45" hidden="1" x14ac:dyDescent="0.35">
      <c r="A10" s="128">
        <v>42737</v>
      </c>
      <c r="B10" s="6">
        <v>39</v>
      </c>
      <c r="C10" s="6">
        <v>14</v>
      </c>
      <c r="D10" s="130">
        <f t="shared" ref="D10:D73" si="0">(B10+C10)/2</f>
        <v>26.5</v>
      </c>
      <c r="E10" s="130">
        <f t="shared" ref="E10:E73" si="1">IF(65-D10&gt;0,65-D10,0)</f>
        <v>38.5</v>
      </c>
    </row>
    <row r="11" spans="1:5" ht="14.45" hidden="1" x14ac:dyDescent="0.35">
      <c r="A11" s="128">
        <v>42738</v>
      </c>
      <c r="B11" s="6">
        <v>43</v>
      </c>
      <c r="C11" s="6">
        <v>34</v>
      </c>
      <c r="D11" s="130">
        <f t="shared" si="0"/>
        <v>38.5</v>
      </c>
      <c r="E11" s="130">
        <f t="shared" si="1"/>
        <v>26.5</v>
      </c>
    </row>
    <row r="12" spans="1:5" ht="14.45" hidden="1" x14ac:dyDescent="0.35">
      <c r="A12" s="128">
        <v>42739</v>
      </c>
      <c r="B12" s="6">
        <v>36</v>
      </c>
      <c r="C12" s="6">
        <v>7</v>
      </c>
      <c r="D12" s="130">
        <f t="shared" si="0"/>
        <v>21.5</v>
      </c>
      <c r="E12" s="130">
        <f t="shared" si="1"/>
        <v>43.5</v>
      </c>
    </row>
    <row r="13" spans="1:5" ht="14.45" hidden="1" x14ac:dyDescent="0.35">
      <c r="A13" s="128">
        <v>42740</v>
      </c>
      <c r="B13" s="6">
        <v>19</v>
      </c>
      <c r="C13" s="6">
        <v>7</v>
      </c>
      <c r="D13" s="130">
        <f t="shared" si="0"/>
        <v>13</v>
      </c>
      <c r="E13" s="130">
        <f t="shared" si="1"/>
        <v>52</v>
      </c>
    </row>
    <row r="14" spans="1:5" ht="14.45" hidden="1" x14ac:dyDescent="0.35">
      <c r="A14" s="128">
        <v>42741</v>
      </c>
      <c r="B14" s="6">
        <v>14</v>
      </c>
      <c r="C14" s="6">
        <v>-3</v>
      </c>
      <c r="D14" s="130">
        <f t="shared" si="0"/>
        <v>5.5</v>
      </c>
      <c r="E14" s="130">
        <f t="shared" si="1"/>
        <v>59.5</v>
      </c>
    </row>
    <row r="15" spans="1:5" ht="14.45" hidden="1" x14ac:dyDescent="0.35">
      <c r="A15" s="128">
        <v>42742</v>
      </c>
      <c r="B15" s="6">
        <v>9</v>
      </c>
      <c r="C15" s="6">
        <v>-4</v>
      </c>
      <c r="D15" s="130">
        <f t="shared" si="0"/>
        <v>2.5</v>
      </c>
      <c r="E15" s="130">
        <f t="shared" si="1"/>
        <v>62.5</v>
      </c>
    </row>
    <row r="16" spans="1:5" ht="14.45" hidden="1" x14ac:dyDescent="0.35">
      <c r="A16" s="128">
        <v>42743</v>
      </c>
      <c r="B16" s="6">
        <v>23</v>
      </c>
      <c r="C16" s="6">
        <v>3</v>
      </c>
      <c r="D16" s="130">
        <f t="shared" si="0"/>
        <v>13</v>
      </c>
      <c r="E16" s="130">
        <f t="shared" si="1"/>
        <v>52</v>
      </c>
    </row>
    <row r="17" spans="1:5" ht="14.45" hidden="1" x14ac:dyDescent="0.35">
      <c r="A17" s="128">
        <v>42744</v>
      </c>
      <c r="B17" s="6">
        <v>26</v>
      </c>
      <c r="C17" s="6">
        <v>4</v>
      </c>
      <c r="D17" s="130">
        <f t="shared" si="0"/>
        <v>15</v>
      </c>
      <c r="E17" s="130">
        <f t="shared" si="1"/>
        <v>50</v>
      </c>
    </row>
    <row r="18" spans="1:5" ht="14.45" hidden="1" x14ac:dyDescent="0.35">
      <c r="A18" s="128">
        <v>42745</v>
      </c>
      <c r="B18" s="6">
        <v>47</v>
      </c>
      <c r="C18" s="6">
        <v>20</v>
      </c>
      <c r="D18" s="130">
        <f t="shared" si="0"/>
        <v>33.5</v>
      </c>
      <c r="E18" s="130">
        <f t="shared" si="1"/>
        <v>31.5</v>
      </c>
    </row>
    <row r="19" spans="1:5" ht="14.45" hidden="1" x14ac:dyDescent="0.35">
      <c r="A19" s="128">
        <v>42746</v>
      </c>
      <c r="B19" s="6">
        <v>55</v>
      </c>
      <c r="C19" s="6">
        <v>24</v>
      </c>
      <c r="D19" s="130">
        <f t="shared" si="0"/>
        <v>39.5</v>
      </c>
      <c r="E19" s="130">
        <f t="shared" si="1"/>
        <v>25.5</v>
      </c>
    </row>
    <row r="20" spans="1:5" ht="14.45" hidden="1" x14ac:dyDescent="0.35">
      <c r="A20" s="128">
        <v>42747</v>
      </c>
      <c r="B20" s="6">
        <v>53</v>
      </c>
      <c r="C20" s="6">
        <v>16</v>
      </c>
      <c r="D20" s="130">
        <f t="shared" si="0"/>
        <v>34.5</v>
      </c>
      <c r="E20" s="130">
        <f t="shared" si="1"/>
        <v>30.5</v>
      </c>
    </row>
    <row r="21" spans="1:5" ht="14.45" hidden="1" x14ac:dyDescent="0.35">
      <c r="A21" s="128">
        <v>42748</v>
      </c>
      <c r="B21" s="6">
        <v>25</v>
      </c>
      <c r="C21" s="6">
        <v>15</v>
      </c>
      <c r="D21" s="130">
        <f t="shared" si="0"/>
        <v>20</v>
      </c>
      <c r="E21" s="130">
        <f t="shared" si="1"/>
        <v>45</v>
      </c>
    </row>
    <row r="22" spans="1:5" ht="14.45" hidden="1" x14ac:dyDescent="0.35">
      <c r="A22" s="128">
        <v>42749</v>
      </c>
      <c r="B22" s="6">
        <v>29</v>
      </c>
      <c r="C22" s="6">
        <v>15</v>
      </c>
      <c r="D22" s="130">
        <f t="shared" si="0"/>
        <v>22</v>
      </c>
      <c r="E22" s="130">
        <f t="shared" si="1"/>
        <v>43</v>
      </c>
    </row>
    <row r="23" spans="1:5" ht="14.45" hidden="1" x14ac:dyDescent="0.35">
      <c r="A23" s="128">
        <v>42750</v>
      </c>
      <c r="B23" s="6">
        <v>30</v>
      </c>
      <c r="C23" s="6">
        <v>23</v>
      </c>
      <c r="D23" s="130">
        <f t="shared" si="0"/>
        <v>26.5</v>
      </c>
      <c r="E23" s="130">
        <f t="shared" si="1"/>
        <v>38.5</v>
      </c>
    </row>
    <row r="24" spans="1:5" ht="14.45" hidden="1" x14ac:dyDescent="0.35">
      <c r="A24" s="128">
        <v>42751</v>
      </c>
      <c r="B24" s="6">
        <v>32</v>
      </c>
      <c r="C24" s="6">
        <v>26</v>
      </c>
      <c r="D24" s="130">
        <f t="shared" si="0"/>
        <v>29</v>
      </c>
      <c r="E24" s="130">
        <f t="shared" si="1"/>
        <v>36</v>
      </c>
    </row>
    <row r="25" spans="1:5" ht="14.45" hidden="1" x14ac:dyDescent="0.35">
      <c r="A25" s="128">
        <v>42752</v>
      </c>
      <c r="B25" s="6">
        <v>43</v>
      </c>
      <c r="C25" s="6">
        <v>30</v>
      </c>
      <c r="D25" s="130">
        <f t="shared" si="0"/>
        <v>36.5</v>
      </c>
      <c r="E25" s="130">
        <f t="shared" si="1"/>
        <v>28.5</v>
      </c>
    </row>
    <row r="26" spans="1:5" ht="14.45" hidden="1" x14ac:dyDescent="0.35">
      <c r="A26" s="128">
        <v>42753</v>
      </c>
      <c r="B26" s="6">
        <v>36</v>
      </c>
      <c r="C26" s="6">
        <v>31</v>
      </c>
      <c r="D26" s="130">
        <f t="shared" si="0"/>
        <v>33.5</v>
      </c>
      <c r="E26" s="130">
        <f t="shared" si="1"/>
        <v>31.5</v>
      </c>
    </row>
    <row r="27" spans="1:5" ht="14.45" hidden="1" x14ac:dyDescent="0.35">
      <c r="A27" s="128">
        <v>42754</v>
      </c>
      <c r="B27" s="6">
        <v>38</v>
      </c>
      <c r="C27" s="6">
        <v>28</v>
      </c>
      <c r="D27" s="130">
        <f t="shared" si="0"/>
        <v>33</v>
      </c>
      <c r="E27" s="130">
        <f t="shared" si="1"/>
        <v>32</v>
      </c>
    </row>
    <row r="28" spans="1:5" ht="14.45" hidden="1" x14ac:dyDescent="0.35">
      <c r="A28" s="128">
        <v>42755</v>
      </c>
      <c r="B28" s="6">
        <v>43</v>
      </c>
      <c r="C28" s="6">
        <v>35</v>
      </c>
      <c r="D28" s="130">
        <f t="shared" si="0"/>
        <v>39</v>
      </c>
      <c r="E28" s="130">
        <f t="shared" si="1"/>
        <v>26</v>
      </c>
    </row>
    <row r="29" spans="1:5" ht="14.45" hidden="1" x14ac:dyDescent="0.35">
      <c r="A29" s="128">
        <v>42756</v>
      </c>
      <c r="B29" s="6">
        <v>46</v>
      </c>
      <c r="C29" s="6">
        <v>37</v>
      </c>
      <c r="D29" s="130">
        <f t="shared" si="0"/>
        <v>41.5</v>
      </c>
      <c r="E29" s="130">
        <f t="shared" si="1"/>
        <v>23.5</v>
      </c>
    </row>
    <row r="30" spans="1:5" ht="14.45" hidden="1" x14ac:dyDescent="0.35">
      <c r="A30" s="128">
        <v>42757</v>
      </c>
      <c r="B30" s="6">
        <v>47</v>
      </c>
      <c r="C30" s="6">
        <v>37</v>
      </c>
      <c r="D30" s="130">
        <f t="shared" si="0"/>
        <v>42</v>
      </c>
      <c r="E30" s="130">
        <f t="shared" si="1"/>
        <v>23</v>
      </c>
    </row>
    <row r="31" spans="1:5" ht="14.45" hidden="1" x14ac:dyDescent="0.35">
      <c r="A31" s="128">
        <v>42758</v>
      </c>
      <c r="B31" s="6">
        <v>40</v>
      </c>
      <c r="C31" s="6">
        <v>36</v>
      </c>
      <c r="D31" s="130">
        <f t="shared" si="0"/>
        <v>38</v>
      </c>
      <c r="E31" s="130">
        <f t="shared" si="1"/>
        <v>27</v>
      </c>
    </row>
    <row r="32" spans="1:5" ht="14.45" hidden="1" x14ac:dyDescent="0.35">
      <c r="A32" s="128">
        <v>42759</v>
      </c>
      <c r="B32" s="6">
        <v>36</v>
      </c>
      <c r="C32" s="6">
        <v>30</v>
      </c>
      <c r="D32" s="130">
        <f t="shared" si="0"/>
        <v>33</v>
      </c>
      <c r="E32" s="130">
        <f t="shared" si="1"/>
        <v>32</v>
      </c>
    </row>
    <row r="33" spans="1:5" ht="14.45" hidden="1" x14ac:dyDescent="0.35">
      <c r="A33" s="128">
        <v>42760</v>
      </c>
      <c r="B33" s="6">
        <v>40</v>
      </c>
      <c r="C33" s="6">
        <v>29</v>
      </c>
      <c r="D33" s="130">
        <f t="shared" si="0"/>
        <v>34.5</v>
      </c>
      <c r="E33" s="130">
        <f t="shared" si="1"/>
        <v>30.5</v>
      </c>
    </row>
    <row r="34" spans="1:5" ht="14.45" hidden="1" x14ac:dyDescent="0.35">
      <c r="A34" s="128">
        <v>42761</v>
      </c>
      <c r="B34" s="6">
        <v>37</v>
      </c>
      <c r="C34" s="6">
        <v>27</v>
      </c>
      <c r="D34" s="130">
        <f t="shared" si="0"/>
        <v>32</v>
      </c>
      <c r="E34" s="130">
        <f t="shared" si="1"/>
        <v>33</v>
      </c>
    </row>
    <row r="35" spans="1:5" ht="14.45" hidden="1" x14ac:dyDescent="0.35">
      <c r="A35" s="128">
        <v>42762</v>
      </c>
      <c r="B35" s="6">
        <v>30</v>
      </c>
      <c r="C35" s="6">
        <v>22</v>
      </c>
      <c r="D35" s="130">
        <f t="shared" si="0"/>
        <v>26</v>
      </c>
      <c r="E35" s="130">
        <f t="shared" si="1"/>
        <v>39</v>
      </c>
    </row>
    <row r="36" spans="1:5" ht="14.45" hidden="1" x14ac:dyDescent="0.35">
      <c r="A36" s="128">
        <v>42763</v>
      </c>
      <c r="B36" s="6">
        <v>36</v>
      </c>
      <c r="C36" s="6">
        <v>21</v>
      </c>
      <c r="D36" s="130">
        <f t="shared" si="0"/>
        <v>28.5</v>
      </c>
      <c r="E36" s="130">
        <f t="shared" si="1"/>
        <v>36.5</v>
      </c>
    </row>
    <row r="37" spans="1:5" ht="14.45" hidden="1" x14ac:dyDescent="0.35">
      <c r="A37" s="128">
        <v>42764</v>
      </c>
      <c r="B37" s="6">
        <v>42</v>
      </c>
      <c r="C37" s="6">
        <v>25</v>
      </c>
      <c r="D37" s="130">
        <f t="shared" si="0"/>
        <v>33.5</v>
      </c>
      <c r="E37" s="130">
        <f t="shared" si="1"/>
        <v>31.5</v>
      </c>
    </row>
    <row r="38" spans="1:5" ht="14.45" hidden="1" x14ac:dyDescent="0.35">
      <c r="A38" s="128">
        <v>42765</v>
      </c>
      <c r="B38" s="6">
        <v>43</v>
      </c>
      <c r="C38" s="6">
        <v>20</v>
      </c>
      <c r="D38" s="130">
        <f t="shared" si="0"/>
        <v>31.5</v>
      </c>
      <c r="E38" s="130">
        <f t="shared" si="1"/>
        <v>33.5</v>
      </c>
    </row>
    <row r="39" spans="1:5" ht="14.45" hidden="1" x14ac:dyDescent="0.35">
      <c r="A39" s="128">
        <v>42766</v>
      </c>
      <c r="B39" s="6">
        <v>57</v>
      </c>
      <c r="C39" s="6">
        <v>21</v>
      </c>
      <c r="D39" s="130">
        <f t="shared" si="0"/>
        <v>39</v>
      </c>
      <c r="E39" s="130">
        <f t="shared" si="1"/>
        <v>26</v>
      </c>
    </row>
    <row r="40" spans="1:5" ht="14.45" hidden="1" x14ac:dyDescent="0.35">
      <c r="A40" s="128">
        <v>42767</v>
      </c>
      <c r="B40" s="6">
        <v>45</v>
      </c>
      <c r="C40" s="6">
        <v>34</v>
      </c>
      <c r="D40" s="130">
        <f t="shared" si="0"/>
        <v>39.5</v>
      </c>
      <c r="E40" s="130">
        <f t="shared" si="1"/>
        <v>25.5</v>
      </c>
    </row>
    <row r="41" spans="1:5" ht="14.45" hidden="1" x14ac:dyDescent="0.35">
      <c r="A41" s="128">
        <v>42768</v>
      </c>
      <c r="B41" s="6">
        <v>40</v>
      </c>
      <c r="C41" s="6">
        <v>17</v>
      </c>
      <c r="D41" s="130">
        <f t="shared" si="0"/>
        <v>28.5</v>
      </c>
      <c r="E41" s="130">
        <f t="shared" si="1"/>
        <v>36.5</v>
      </c>
    </row>
    <row r="42" spans="1:5" ht="14.45" hidden="1" x14ac:dyDescent="0.35">
      <c r="A42" s="128">
        <v>42769</v>
      </c>
      <c r="B42" s="6">
        <v>28</v>
      </c>
      <c r="C42" s="6">
        <v>16</v>
      </c>
      <c r="D42" s="130">
        <f t="shared" si="0"/>
        <v>22</v>
      </c>
      <c r="E42" s="130">
        <f t="shared" si="1"/>
        <v>43</v>
      </c>
    </row>
    <row r="43" spans="1:5" ht="14.45" hidden="1" x14ac:dyDescent="0.35">
      <c r="A43" s="128">
        <v>42770</v>
      </c>
      <c r="B43" s="6">
        <v>32</v>
      </c>
      <c r="C43" s="6">
        <v>17</v>
      </c>
      <c r="D43" s="130">
        <f t="shared" si="0"/>
        <v>24.5</v>
      </c>
      <c r="E43" s="130">
        <f t="shared" si="1"/>
        <v>40.5</v>
      </c>
    </row>
    <row r="44" spans="1:5" ht="14.45" hidden="1" x14ac:dyDescent="0.35">
      <c r="A44" s="128">
        <v>42771</v>
      </c>
      <c r="B44" s="6">
        <v>41</v>
      </c>
      <c r="C44" s="6">
        <v>19.5</v>
      </c>
      <c r="D44" s="130">
        <f>(B44+C44)/2</f>
        <v>30.25</v>
      </c>
      <c r="E44" s="130">
        <f t="shared" si="1"/>
        <v>34.75</v>
      </c>
    </row>
    <row r="45" spans="1:5" ht="14.45" hidden="1" x14ac:dyDescent="0.35">
      <c r="A45" s="128">
        <v>42772</v>
      </c>
      <c r="B45" s="6">
        <v>44</v>
      </c>
      <c r="C45" s="6">
        <v>17</v>
      </c>
      <c r="D45" s="130">
        <f t="shared" si="0"/>
        <v>30.5</v>
      </c>
      <c r="E45" s="130">
        <f t="shared" si="1"/>
        <v>34.5</v>
      </c>
    </row>
    <row r="46" spans="1:5" ht="14.45" hidden="1" x14ac:dyDescent="0.35">
      <c r="A46" s="128">
        <v>42773</v>
      </c>
      <c r="B46" s="6">
        <v>56</v>
      </c>
      <c r="C46" s="6">
        <v>28</v>
      </c>
      <c r="D46" s="130">
        <f t="shared" si="0"/>
        <v>42</v>
      </c>
      <c r="E46" s="130">
        <f t="shared" si="1"/>
        <v>23</v>
      </c>
    </row>
    <row r="47" spans="1:5" ht="14.45" hidden="1" x14ac:dyDescent="0.35">
      <c r="A47" s="128">
        <v>42774</v>
      </c>
      <c r="B47" s="6">
        <v>49</v>
      </c>
      <c r="C47" s="6">
        <v>22</v>
      </c>
      <c r="D47" s="130">
        <f t="shared" si="0"/>
        <v>35.5</v>
      </c>
      <c r="E47" s="130">
        <f t="shared" si="1"/>
        <v>29.5</v>
      </c>
    </row>
    <row r="48" spans="1:5" ht="14.45" hidden="1" x14ac:dyDescent="0.35">
      <c r="A48" s="128">
        <v>42775</v>
      </c>
      <c r="B48" s="6">
        <v>23</v>
      </c>
      <c r="C48" s="6">
        <v>10</v>
      </c>
      <c r="D48" s="130">
        <f t="shared" si="0"/>
        <v>16.5</v>
      </c>
      <c r="E48" s="130">
        <f t="shared" si="1"/>
        <v>48.5</v>
      </c>
    </row>
    <row r="49" spans="1:5" ht="14.45" hidden="1" x14ac:dyDescent="0.35">
      <c r="A49" s="128">
        <v>42776</v>
      </c>
      <c r="B49" s="6">
        <v>35</v>
      </c>
      <c r="C49" s="6">
        <v>10</v>
      </c>
      <c r="D49" s="130">
        <f t="shared" si="0"/>
        <v>22.5</v>
      </c>
      <c r="E49" s="130">
        <f t="shared" si="1"/>
        <v>42.5</v>
      </c>
    </row>
    <row r="50" spans="1:5" ht="14.45" hidden="1" x14ac:dyDescent="0.35">
      <c r="A50" s="128">
        <v>42777</v>
      </c>
      <c r="B50" s="6">
        <v>63</v>
      </c>
      <c r="C50" s="6">
        <v>24</v>
      </c>
      <c r="D50" s="130">
        <f t="shared" si="0"/>
        <v>43.5</v>
      </c>
      <c r="E50" s="130">
        <f t="shared" si="1"/>
        <v>21.5</v>
      </c>
    </row>
    <row r="51" spans="1:5" ht="14.45" hidden="1" x14ac:dyDescent="0.35">
      <c r="A51" s="128">
        <v>42778</v>
      </c>
      <c r="B51" s="6">
        <v>62</v>
      </c>
      <c r="C51" s="6">
        <v>45</v>
      </c>
      <c r="D51" s="130">
        <f t="shared" si="0"/>
        <v>53.5</v>
      </c>
      <c r="E51" s="130">
        <f t="shared" si="1"/>
        <v>11.5</v>
      </c>
    </row>
    <row r="52" spans="1:5" ht="14.45" hidden="1" x14ac:dyDescent="0.35">
      <c r="A52" s="128">
        <v>42779</v>
      </c>
      <c r="B52" s="6">
        <v>52</v>
      </c>
      <c r="C52" s="6">
        <v>20</v>
      </c>
      <c r="D52" s="130">
        <f t="shared" si="0"/>
        <v>36</v>
      </c>
      <c r="E52" s="130">
        <f t="shared" si="1"/>
        <v>29</v>
      </c>
    </row>
    <row r="53" spans="1:5" ht="14.45" hidden="1" x14ac:dyDescent="0.35">
      <c r="A53" s="128">
        <v>42780</v>
      </c>
      <c r="B53" s="6">
        <v>49</v>
      </c>
      <c r="C53" s="6">
        <v>20</v>
      </c>
      <c r="D53" s="130">
        <f t="shared" si="0"/>
        <v>34.5</v>
      </c>
      <c r="E53" s="130">
        <f t="shared" si="1"/>
        <v>30.5</v>
      </c>
    </row>
    <row r="54" spans="1:5" ht="14.45" hidden="1" x14ac:dyDescent="0.35">
      <c r="A54" s="128">
        <v>42781</v>
      </c>
      <c r="B54" s="6">
        <v>54</v>
      </c>
      <c r="C54" s="6">
        <v>26</v>
      </c>
      <c r="D54" s="130">
        <f t="shared" si="0"/>
        <v>40</v>
      </c>
      <c r="E54" s="130">
        <f t="shared" si="1"/>
        <v>25</v>
      </c>
    </row>
    <row r="55" spans="1:5" ht="14.45" hidden="1" x14ac:dyDescent="0.35">
      <c r="A55" s="128">
        <v>42782</v>
      </c>
      <c r="B55" s="6">
        <v>48</v>
      </c>
      <c r="C55" s="6">
        <v>26</v>
      </c>
      <c r="D55" s="130">
        <f t="shared" si="0"/>
        <v>37</v>
      </c>
      <c r="E55" s="130">
        <f t="shared" si="1"/>
        <v>28</v>
      </c>
    </row>
    <row r="56" spans="1:5" ht="14.45" hidden="1" x14ac:dyDescent="0.35">
      <c r="A56" s="128">
        <v>42783</v>
      </c>
      <c r="B56" s="6">
        <v>72</v>
      </c>
      <c r="C56" s="6">
        <v>35</v>
      </c>
      <c r="D56" s="130">
        <f t="shared" si="0"/>
        <v>53.5</v>
      </c>
      <c r="E56" s="130">
        <f t="shared" si="1"/>
        <v>11.5</v>
      </c>
    </row>
    <row r="57" spans="1:5" ht="14.45" hidden="1" x14ac:dyDescent="0.35">
      <c r="A57" s="128">
        <v>42784</v>
      </c>
      <c r="B57" s="6">
        <v>73</v>
      </c>
      <c r="C57" s="6">
        <v>43</v>
      </c>
      <c r="D57" s="130">
        <f t="shared" si="0"/>
        <v>58</v>
      </c>
      <c r="E57" s="130">
        <f t="shared" si="1"/>
        <v>7</v>
      </c>
    </row>
    <row r="58" spans="1:5" ht="14.45" hidden="1" x14ac:dyDescent="0.35">
      <c r="A58" s="128">
        <v>42785</v>
      </c>
      <c r="B58" s="6">
        <v>71</v>
      </c>
      <c r="C58" s="6">
        <v>43</v>
      </c>
      <c r="D58" s="130">
        <f t="shared" si="0"/>
        <v>57</v>
      </c>
      <c r="E58" s="130">
        <f t="shared" si="1"/>
        <v>8</v>
      </c>
    </row>
    <row r="59" spans="1:5" ht="14.45" hidden="1" x14ac:dyDescent="0.35">
      <c r="A59" s="128">
        <v>42786</v>
      </c>
      <c r="B59" s="6">
        <v>72</v>
      </c>
      <c r="C59" s="6">
        <v>40</v>
      </c>
      <c r="D59" s="130">
        <f t="shared" si="0"/>
        <v>56</v>
      </c>
      <c r="E59" s="130">
        <f t="shared" si="1"/>
        <v>9</v>
      </c>
    </row>
    <row r="60" spans="1:5" ht="14.45" hidden="1" x14ac:dyDescent="0.35">
      <c r="A60" s="128">
        <v>42787</v>
      </c>
      <c r="B60" s="6">
        <v>67</v>
      </c>
      <c r="C60" s="6">
        <v>47</v>
      </c>
      <c r="D60" s="130">
        <f t="shared" si="0"/>
        <v>57</v>
      </c>
      <c r="E60" s="130">
        <f t="shared" si="1"/>
        <v>8</v>
      </c>
    </row>
    <row r="61" spans="1:5" ht="14.45" hidden="1" x14ac:dyDescent="0.35">
      <c r="A61" s="128">
        <v>42788</v>
      </c>
      <c r="B61" s="6">
        <v>71</v>
      </c>
      <c r="C61" s="6">
        <v>46</v>
      </c>
      <c r="D61" s="130">
        <f t="shared" si="0"/>
        <v>58.5</v>
      </c>
      <c r="E61" s="130">
        <f t="shared" si="1"/>
        <v>6.5</v>
      </c>
    </row>
    <row r="62" spans="1:5" ht="14.45" hidden="1" x14ac:dyDescent="0.35">
      <c r="A62" s="128">
        <v>42789</v>
      </c>
      <c r="B62" s="6">
        <v>75</v>
      </c>
      <c r="C62" s="6">
        <v>39</v>
      </c>
      <c r="D62" s="130">
        <f t="shared" si="0"/>
        <v>57</v>
      </c>
      <c r="E62" s="130">
        <f t="shared" si="1"/>
        <v>8</v>
      </c>
    </row>
    <row r="63" spans="1:5" ht="14.45" hidden="1" x14ac:dyDescent="0.35">
      <c r="A63" s="128">
        <v>42790</v>
      </c>
      <c r="B63" s="6">
        <v>51</v>
      </c>
      <c r="C63" s="6">
        <v>38</v>
      </c>
      <c r="D63" s="130">
        <f t="shared" si="0"/>
        <v>44.5</v>
      </c>
      <c r="E63" s="130">
        <f t="shared" si="1"/>
        <v>20.5</v>
      </c>
    </row>
    <row r="64" spans="1:5" ht="14.45" hidden="1" x14ac:dyDescent="0.35">
      <c r="A64" s="128">
        <v>42791</v>
      </c>
      <c r="B64" s="6">
        <v>41</v>
      </c>
      <c r="C64" s="6">
        <v>17</v>
      </c>
      <c r="D64" s="130">
        <f t="shared" si="0"/>
        <v>29</v>
      </c>
      <c r="E64" s="130">
        <f t="shared" si="1"/>
        <v>36</v>
      </c>
    </row>
    <row r="65" spans="1:5" ht="14.45" hidden="1" x14ac:dyDescent="0.35">
      <c r="A65" s="128">
        <v>42792</v>
      </c>
      <c r="B65" s="6">
        <v>37</v>
      </c>
      <c r="C65" s="6">
        <v>17</v>
      </c>
      <c r="D65" s="130">
        <f t="shared" si="0"/>
        <v>27</v>
      </c>
      <c r="E65" s="130">
        <f t="shared" si="1"/>
        <v>38</v>
      </c>
    </row>
    <row r="66" spans="1:5" ht="14.45" hidden="1" x14ac:dyDescent="0.35">
      <c r="A66" s="128">
        <v>42793</v>
      </c>
      <c r="B66" s="6">
        <v>50</v>
      </c>
      <c r="C66" s="6">
        <v>24</v>
      </c>
      <c r="D66" s="130">
        <f t="shared" si="0"/>
        <v>37</v>
      </c>
      <c r="E66" s="130">
        <f t="shared" si="1"/>
        <v>28</v>
      </c>
    </row>
    <row r="67" spans="1:5" ht="14.45" hidden="1" x14ac:dyDescent="0.35">
      <c r="A67" s="128">
        <v>42794</v>
      </c>
      <c r="B67" s="6">
        <v>59</v>
      </c>
      <c r="C67" s="6">
        <v>24</v>
      </c>
      <c r="D67" s="130">
        <f t="shared" si="0"/>
        <v>41.5</v>
      </c>
      <c r="E67" s="130">
        <f t="shared" si="1"/>
        <v>23.5</v>
      </c>
    </row>
    <row r="68" spans="1:5" ht="14.45" hidden="1" x14ac:dyDescent="0.35">
      <c r="A68" s="128">
        <v>42795</v>
      </c>
      <c r="B68" s="6">
        <v>72</v>
      </c>
      <c r="C68" s="6">
        <v>38</v>
      </c>
      <c r="D68" s="130">
        <f t="shared" si="0"/>
        <v>55</v>
      </c>
      <c r="E68" s="130">
        <f t="shared" si="1"/>
        <v>10</v>
      </c>
    </row>
    <row r="69" spans="1:5" ht="14.45" hidden="1" x14ac:dyDescent="0.35">
      <c r="A69" s="128">
        <v>42796</v>
      </c>
      <c r="B69" s="6">
        <v>41</v>
      </c>
      <c r="C69" s="6">
        <v>23</v>
      </c>
      <c r="D69" s="130">
        <f t="shared" si="0"/>
        <v>32</v>
      </c>
      <c r="E69" s="130">
        <f t="shared" si="1"/>
        <v>33</v>
      </c>
    </row>
    <row r="70" spans="1:5" ht="14.45" hidden="1" x14ac:dyDescent="0.35">
      <c r="A70" s="128">
        <v>42797</v>
      </c>
      <c r="B70" s="6">
        <v>42</v>
      </c>
      <c r="C70" s="6">
        <v>15</v>
      </c>
      <c r="D70" s="130">
        <f t="shared" si="0"/>
        <v>28.5</v>
      </c>
      <c r="E70" s="130">
        <f t="shared" si="1"/>
        <v>36.5</v>
      </c>
    </row>
    <row r="71" spans="1:5" ht="14.45" hidden="1" x14ac:dyDescent="0.35">
      <c r="A71" s="128">
        <v>42798</v>
      </c>
      <c r="B71" s="6">
        <v>43</v>
      </c>
      <c r="C71" s="6">
        <v>15</v>
      </c>
      <c r="D71" s="130">
        <f t="shared" si="0"/>
        <v>29</v>
      </c>
      <c r="E71" s="130">
        <f t="shared" si="1"/>
        <v>36</v>
      </c>
    </row>
    <row r="72" spans="1:5" ht="14.45" hidden="1" x14ac:dyDescent="0.35">
      <c r="A72" s="128">
        <v>42799</v>
      </c>
      <c r="B72" s="6">
        <v>69</v>
      </c>
      <c r="C72" s="6">
        <v>33</v>
      </c>
      <c r="D72" s="130">
        <f t="shared" si="0"/>
        <v>51</v>
      </c>
      <c r="E72" s="130">
        <f t="shared" si="1"/>
        <v>14</v>
      </c>
    </row>
    <row r="73" spans="1:5" ht="14.45" hidden="1" x14ac:dyDescent="0.35">
      <c r="A73" s="128">
        <v>42800</v>
      </c>
      <c r="B73" s="6">
        <v>62</v>
      </c>
      <c r="C73" s="6">
        <v>53</v>
      </c>
      <c r="D73" s="130">
        <f t="shared" si="0"/>
        <v>57.5</v>
      </c>
      <c r="E73" s="130">
        <f t="shared" si="1"/>
        <v>7.5</v>
      </c>
    </row>
    <row r="74" spans="1:5" ht="14.45" hidden="1" x14ac:dyDescent="0.35">
      <c r="A74" s="128">
        <v>42801</v>
      </c>
      <c r="B74" s="6">
        <v>72</v>
      </c>
      <c r="C74" s="6">
        <v>36</v>
      </c>
      <c r="D74" s="130">
        <f t="shared" ref="D74:D137" si="2">(B74+C74)/2</f>
        <v>54</v>
      </c>
      <c r="E74" s="130">
        <f t="shared" ref="E74:E137" si="3">IF(65-D74&gt;0,65-D74,0)</f>
        <v>11</v>
      </c>
    </row>
    <row r="75" spans="1:5" ht="14.45" hidden="1" x14ac:dyDescent="0.35">
      <c r="A75" s="128">
        <v>42802</v>
      </c>
      <c r="B75" s="6">
        <v>55</v>
      </c>
      <c r="C75" s="6">
        <v>36</v>
      </c>
      <c r="D75" s="130">
        <f t="shared" si="2"/>
        <v>45.5</v>
      </c>
      <c r="E75" s="130">
        <f t="shared" si="3"/>
        <v>19.5</v>
      </c>
    </row>
    <row r="76" spans="1:5" ht="14.45" hidden="1" x14ac:dyDescent="0.35">
      <c r="A76" s="128">
        <v>42803</v>
      </c>
      <c r="B76" s="6">
        <v>60</v>
      </c>
      <c r="C76" s="6">
        <v>32</v>
      </c>
      <c r="D76" s="130">
        <f t="shared" si="2"/>
        <v>46</v>
      </c>
      <c r="E76" s="130">
        <f t="shared" si="3"/>
        <v>19</v>
      </c>
    </row>
    <row r="77" spans="1:5" ht="14.45" hidden="1" x14ac:dyDescent="0.35">
      <c r="A77" s="128">
        <v>42804</v>
      </c>
      <c r="B77" s="6">
        <v>52</v>
      </c>
      <c r="C77" s="6">
        <v>22</v>
      </c>
      <c r="D77" s="130">
        <f t="shared" si="2"/>
        <v>37</v>
      </c>
      <c r="E77" s="130">
        <f t="shared" si="3"/>
        <v>28</v>
      </c>
    </row>
    <row r="78" spans="1:5" ht="14.45" hidden="1" x14ac:dyDescent="0.35">
      <c r="A78" s="128">
        <v>42805</v>
      </c>
      <c r="B78" s="6">
        <v>37</v>
      </c>
      <c r="C78" s="6">
        <v>20</v>
      </c>
      <c r="D78" s="130">
        <f t="shared" si="2"/>
        <v>28.5</v>
      </c>
      <c r="E78" s="130">
        <f t="shared" si="3"/>
        <v>36.5</v>
      </c>
    </row>
    <row r="79" spans="1:5" ht="14.45" hidden="1" x14ac:dyDescent="0.35">
      <c r="A79" s="128">
        <v>42806</v>
      </c>
      <c r="B79" s="6">
        <v>32</v>
      </c>
      <c r="C79" s="6">
        <v>19</v>
      </c>
      <c r="D79" s="130">
        <f t="shared" si="2"/>
        <v>25.5</v>
      </c>
      <c r="E79" s="130">
        <f t="shared" si="3"/>
        <v>39.5</v>
      </c>
    </row>
    <row r="80" spans="1:5" ht="14.45" hidden="1" x14ac:dyDescent="0.35">
      <c r="A80" s="128">
        <v>42807</v>
      </c>
      <c r="B80" s="6">
        <v>40</v>
      </c>
      <c r="C80" s="6">
        <v>25</v>
      </c>
      <c r="D80" s="130">
        <f t="shared" si="2"/>
        <v>32.5</v>
      </c>
      <c r="E80" s="130">
        <f t="shared" si="3"/>
        <v>32.5</v>
      </c>
    </row>
    <row r="81" spans="1:5" ht="14.45" hidden="1" x14ac:dyDescent="0.35">
      <c r="A81" s="128">
        <v>42808</v>
      </c>
      <c r="B81" s="6">
        <v>33</v>
      </c>
      <c r="C81" s="6">
        <v>20</v>
      </c>
      <c r="D81" s="130">
        <f t="shared" si="2"/>
        <v>26.5</v>
      </c>
      <c r="E81" s="130">
        <f t="shared" si="3"/>
        <v>38.5</v>
      </c>
    </row>
    <row r="82" spans="1:5" ht="14.45" hidden="1" x14ac:dyDescent="0.35">
      <c r="A82" s="128">
        <v>42809</v>
      </c>
      <c r="B82" s="6">
        <v>32</v>
      </c>
      <c r="C82" s="6">
        <v>10</v>
      </c>
      <c r="D82" s="130">
        <f t="shared" si="2"/>
        <v>21</v>
      </c>
      <c r="E82" s="130">
        <f t="shared" si="3"/>
        <v>44</v>
      </c>
    </row>
    <row r="83" spans="1:5" ht="14.45" hidden="1" x14ac:dyDescent="0.35">
      <c r="A83" s="128">
        <v>42810</v>
      </c>
      <c r="B83" s="6">
        <v>38</v>
      </c>
      <c r="C83" s="6">
        <v>10</v>
      </c>
      <c r="D83" s="130">
        <f t="shared" si="2"/>
        <v>24</v>
      </c>
      <c r="E83" s="130">
        <f t="shared" si="3"/>
        <v>41</v>
      </c>
    </row>
    <row r="84" spans="1:5" ht="14.45" hidden="1" x14ac:dyDescent="0.35">
      <c r="A84" s="128">
        <v>42811</v>
      </c>
      <c r="B84" s="6">
        <v>55</v>
      </c>
      <c r="C84" s="6">
        <v>30</v>
      </c>
      <c r="D84" s="130">
        <f t="shared" si="2"/>
        <v>42.5</v>
      </c>
      <c r="E84" s="130">
        <f t="shared" si="3"/>
        <v>22.5</v>
      </c>
    </row>
    <row r="85" spans="1:5" ht="14.45" hidden="1" x14ac:dyDescent="0.35">
      <c r="A85" s="128">
        <v>42812</v>
      </c>
      <c r="B85" s="6">
        <v>68</v>
      </c>
      <c r="C85" s="6">
        <v>33</v>
      </c>
      <c r="D85" s="130">
        <f t="shared" si="2"/>
        <v>50.5</v>
      </c>
      <c r="E85" s="130">
        <f t="shared" si="3"/>
        <v>14.5</v>
      </c>
    </row>
    <row r="86" spans="1:5" ht="14.45" hidden="1" x14ac:dyDescent="0.35">
      <c r="A86" s="128">
        <v>42813</v>
      </c>
      <c r="B86" s="6">
        <v>59</v>
      </c>
      <c r="C86" s="6">
        <v>25</v>
      </c>
      <c r="D86" s="130">
        <f t="shared" si="2"/>
        <v>42</v>
      </c>
      <c r="E86" s="130">
        <f t="shared" si="3"/>
        <v>23</v>
      </c>
    </row>
    <row r="87" spans="1:5" ht="14.45" hidden="1" x14ac:dyDescent="0.35">
      <c r="A87" s="128">
        <v>42814</v>
      </c>
      <c r="B87" s="6">
        <v>62</v>
      </c>
      <c r="C87" s="6">
        <v>39</v>
      </c>
      <c r="D87" s="130">
        <f t="shared" si="2"/>
        <v>50.5</v>
      </c>
      <c r="E87" s="130">
        <f t="shared" si="3"/>
        <v>14.5</v>
      </c>
    </row>
    <row r="88" spans="1:5" ht="14.45" hidden="1" x14ac:dyDescent="0.35">
      <c r="A88" s="128">
        <v>42815</v>
      </c>
      <c r="B88" s="6">
        <v>70</v>
      </c>
      <c r="C88" s="6">
        <v>41</v>
      </c>
      <c r="D88" s="130">
        <f t="shared" si="2"/>
        <v>55.5</v>
      </c>
      <c r="E88" s="130">
        <f t="shared" si="3"/>
        <v>9.5</v>
      </c>
    </row>
    <row r="89" spans="1:5" ht="14.45" hidden="1" x14ac:dyDescent="0.35">
      <c r="A89" s="128">
        <v>42816</v>
      </c>
      <c r="B89" s="6">
        <v>56</v>
      </c>
      <c r="C89" s="6">
        <v>29</v>
      </c>
      <c r="D89" s="130">
        <f t="shared" si="2"/>
        <v>42.5</v>
      </c>
      <c r="E89" s="130">
        <f t="shared" si="3"/>
        <v>22.5</v>
      </c>
    </row>
    <row r="90" spans="1:5" ht="14.45" hidden="1" x14ac:dyDescent="0.35">
      <c r="A90" s="128">
        <v>42817</v>
      </c>
      <c r="B90" s="6">
        <v>46</v>
      </c>
      <c r="C90" s="6">
        <v>29</v>
      </c>
      <c r="D90" s="130">
        <f t="shared" si="2"/>
        <v>37.5</v>
      </c>
      <c r="E90" s="130">
        <f t="shared" si="3"/>
        <v>27.5</v>
      </c>
    </row>
    <row r="91" spans="1:5" ht="14.45" hidden="1" x14ac:dyDescent="0.35">
      <c r="A91" s="128">
        <v>42818</v>
      </c>
      <c r="B91" s="6">
        <v>64</v>
      </c>
      <c r="C91" s="6">
        <v>37</v>
      </c>
      <c r="D91" s="130">
        <f t="shared" si="2"/>
        <v>50.5</v>
      </c>
      <c r="E91" s="130">
        <f t="shared" si="3"/>
        <v>14.5</v>
      </c>
    </row>
    <row r="92" spans="1:5" ht="14.45" hidden="1" x14ac:dyDescent="0.35">
      <c r="A92" s="128">
        <v>42819</v>
      </c>
      <c r="B92" s="6">
        <v>70</v>
      </c>
      <c r="C92" s="6">
        <v>54</v>
      </c>
      <c r="D92" s="130">
        <f t="shared" si="2"/>
        <v>62</v>
      </c>
      <c r="E92" s="130">
        <f t="shared" si="3"/>
        <v>3</v>
      </c>
    </row>
    <row r="93" spans="1:5" ht="14.45" hidden="1" x14ac:dyDescent="0.35">
      <c r="A93" s="128">
        <v>42820</v>
      </c>
      <c r="B93" s="6">
        <v>56</v>
      </c>
      <c r="C93" s="6">
        <v>45</v>
      </c>
      <c r="D93" s="130">
        <f t="shared" si="2"/>
        <v>50.5</v>
      </c>
      <c r="E93" s="130">
        <f t="shared" si="3"/>
        <v>14.5</v>
      </c>
    </row>
    <row r="94" spans="1:5" ht="14.45" hidden="1" x14ac:dyDescent="0.35">
      <c r="A94" s="128">
        <v>42821</v>
      </c>
      <c r="B94" s="6">
        <v>50</v>
      </c>
      <c r="C94" s="6">
        <v>44</v>
      </c>
      <c r="D94" s="130">
        <f t="shared" si="2"/>
        <v>47</v>
      </c>
      <c r="E94" s="130">
        <f t="shared" si="3"/>
        <v>18</v>
      </c>
    </row>
    <row r="95" spans="1:5" ht="14.45" hidden="1" x14ac:dyDescent="0.35">
      <c r="A95" s="128">
        <v>42822</v>
      </c>
      <c r="B95" s="6">
        <v>51</v>
      </c>
      <c r="C95" s="6">
        <v>44</v>
      </c>
      <c r="D95" s="130">
        <f t="shared" si="2"/>
        <v>47.5</v>
      </c>
      <c r="E95" s="130">
        <f t="shared" si="3"/>
        <v>17.5</v>
      </c>
    </row>
    <row r="96" spans="1:5" ht="14.45" hidden="1" x14ac:dyDescent="0.35">
      <c r="A96" s="128">
        <v>42823</v>
      </c>
      <c r="B96" s="6">
        <v>54</v>
      </c>
      <c r="C96" s="6">
        <v>46</v>
      </c>
      <c r="D96" s="130">
        <f t="shared" si="2"/>
        <v>50</v>
      </c>
      <c r="E96" s="130">
        <f t="shared" si="3"/>
        <v>15</v>
      </c>
    </row>
    <row r="97" spans="1:5" ht="14.45" hidden="1" x14ac:dyDescent="0.35">
      <c r="A97" s="128">
        <v>42824</v>
      </c>
      <c r="B97" s="6">
        <v>50</v>
      </c>
      <c r="C97" s="6">
        <v>41</v>
      </c>
      <c r="D97" s="130">
        <f t="shared" si="2"/>
        <v>45.5</v>
      </c>
      <c r="E97" s="130">
        <f t="shared" si="3"/>
        <v>19.5</v>
      </c>
    </row>
    <row r="98" spans="1:5" ht="14.45" hidden="1" x14ac:dyDescent="0.35">
      <c r="A98" s="128">
        <v>42825</v>
      </c>
      <c r="B98" s="6">
        <v>48</v>
      </c>
      <c r="C98" s="6">
        <v>39</v>
      </c>
      <c r="D98" s="130">
        <f t="shared" si="2"/>
        <v>43.5</v>
      </c>
      <c r="E98" s="130">
        <f t="shared" si="3"/>
        <v>21.5</v>
      </c>
    </row>
    <row r="99" spans="1:5" ht="14.45" hidden="1" x14ac:dyDescent="0.35">
      <c r="A99" s="128">
        <v>42826</v>
      </c>
      <c r="B99" s="6">
        <v>45</v>
      </c>
      <c r="C99" s="6">
        <v>36</v>
      </c>
      <c r="D99" s="130">
        <f t="shared" si="2"/>
        <v>40.5</v>
      </c>
      <c r="E99" s="130">
        <f t="shared" si="3"/>
        <v>24.5</v>
      </c>
    </row>
    <row r="100" spans="1:5" ht="14.45" hidden="1" x14ac:dyDescent="0.35">
      <c r="A100" s="128">
        <v>42827</v>
      </c>
      <c r="B100" s="6">
        <v>54</v>
      </c>
      <c r="C100" s="6">
        <v>35</v>
      </c>
      <c r="D100" s="130">
        <f t="shared" si="2"/>
        <v>44.5</v>
      </c>
      <c r="E100" s="130">
        <f t="shared" si="3"/>
        <v>20.5</v>
      </c>
    </row>
    <row r="101" spans="1:5" ht="14.45" hidden="1" x14ac:dyDescent="0.35">
      <c r="A101" s="128">
        <v>42828</v>
      </c>
      <c r="B101" s="6">
        <v>60</v>
      </c>
      <c r="C101" s="6">
        <v>46</v>
      </c>
      <c r="D101" s="130">
        <f t="shared" si="2"/>
        <v>53</v>
      </c>
      <c r="E101" s="130">
        <f t="shared" si="3"/>
        <v>12</v>
      </c>
    </row>
    <row r="102" spans="1:5" ht="14.45" hidden="1" x14ac:dyDescent="0.35">
      <c r="A102" s="128">
        <v>42829</v>
      </c>
      <c r="B102" s="6">
        <v>56</v>
      </c>
      <c r="C102" s="6">
        <v>49</v>
      </c>
      <c r="D102" s="130">
        <f t="shared" si="2"/>
        <v>52.5</v>
      </c>
      <c r="E102" s="130">
        <f t="shared" si="3"/>
        <v>12.5</v>
      </c>
    </row>
    <row r="103" spans="1:5" ht="14.45" hidden="1" x14ac:dyDescent="0.35">
      <c r="A103" s="128">
        <v>42830</v>
      </c>
      <c r="B103" s="6">
        <v>55</v>
      </c>
      <c r="C103" s="6">
        <v>43</v>
      </c>
      <c r="D103" s="130">
        <f t="shared" si="2"/>
        <v>49</v>
      </c>
      <c r="E103" s="130">
        <f t="shared" si="3"/>
        <v>16</v>
      </c>
    </row>
    <row r="104" spans="1:5" ht="14.45" hidden="1" x14ac:dyDescent="0.35">
      <c r="A104" s="128">
        <v>42831</v>
      </c>
      <c r="B104" s="6">
        <v>46</v>
      </c>
      <c r="C104" s="6">
        <v>37</v>
      </c>
      <c r="D104" s="130">
        <f t="shared" si="2"/>
        <v>41.5</v>
      </c>
      <c r="E104" s="130">
        <f t="shared" si="3"/>
        <v>23.5</v>
      </c>
    </row>
    <row r="105" spans="1:5" ht="14.45" hidden="1" x14ac:dyDescent="0.35">
      <c r="A105" s="128">
        <v>42832</v>
      </c>
      <c r="B105" s="6">
        <v>55</v>
      </c>
      <c r="C105" s="6">
        <v>33</v>
      </c>
      <c r="D105" s="130">
        <f t="shared" si="2"/>
        <v>44</v>
      </c>
      <c r="E105" s="130">
        <f t="shared" si="3"/>
        <v>21</v>
      </c>
    </row>
    <row r="106" spans="1:5" ht="14.45" hidden="1" x14ac:dyDescent="0.35">
      <c r="A106" s="128">
        <v>42833</v>
      </c>
      <c r="B106" s="6">
        <v>60</v>
      </c>
      <c r="C106" s="6">
        <v>32</v>
      </c>
      <c r="D106" s="130">
        <f t="shared" si="2"/>
        <v>46</v>
      </c>
      <c r="E106" s="130">
        <f t="shared" si="3"/>
        <v>19</v>
      </c>
    </row>
    <row r="107" spans="1:5" ht="14.45" hidden="1" x14ac:dyDescent="0.35">
      <c r="A107" s="128">
        <v>42834</v>
      </c>
      <c r="B107" s="6">
        <v>78</v>
      </c>
      <c r="C107" s="6">
        <v>42</v>
      </c>
      <c r="D107" s="130">
        <f t="shared" si="2"/>
        <v>60</v>
      </c>
      <c r="E107" s="130">
        <f t="shared" si="3"/>
        <v>5</v>
      </c>
    </row>
    <row r="108" spans="1:5" ht="14.45" hidden="1" x14ac:dyDescent="0.35">
      <c r="A108" s="128">
        <v>42835</v>
      </c>
      <c r="B108" s="6">
        <v>80</v>
      </c>
      <c r="C108" s="6">
        <v>59</v>
      </c>
      <c r="D108" s="130">
        <f t="shared" si="2"/>
        <v>69.5</v>
      </c>
      <c r="E108" s="130">
        <f t="shared" si="3"/>
        <v>0</v>
      </c>
    </row>
    <row r="109" spans="1:5" ht="14.45" hidden="1" x14ac:dyDescent="0.35">
      <c r="A109" s="128">
        <v>42836</v>
      </c>
      <c r="B109" s="6">
        <v>71</v>
      </c>
      <c r="C109" s="6">
        <v>40</v>
      </c>
      <c r="D109" s="130">
        <f t="shared" si="2"/>
        <v>55.5</v>
      </c>
      <c r="E109" s="130">
        <f t="shared" si="3"/>
        <v>9.5</v>
      </c>
    </row>
    <row r="110" spans="1:5" ht="14.45" hidden="1" x14ac:dyDescent="0.35">
      <c r="A110" s="128">
        <v>42837</v>
      </c>
      <c r="B110" s="6">
        <v>61</v>
      </c>
      <c r="C110" s="6">
        <v>38</v>
      </c>
      <c r="D110" s="130">
        <f t="shared" si="2"/>
        <v>49.5</v>
      </c>
      <c r="E110" s="130">
        <f t="shared" si="3"/>
        <v>15.5</v>
      </c>
    </row>
    <row r="111" spans="1:5" ht="14.45" hidden="1" x14ac:dyDescent="0.35">
      <c r="A111" s="128">
        <v>42838</v>
      </c>
      <c r="B111" s="6">
        <v>73</v>
      </c>
      <c r="C111" s="6">
        <v>38</v>
      </c>
      <c r="D111" s="130">
        <f t="shared" si="2"/>
        <v>55.5</v>
      </c>
      <c r="E111" s="130">
        <f t="shared" si="3"/>
        <v>9.5</v>
      </c>
    </row>
    <row r="112" spans="1:5" ht="14.45" hidden="1" x14ac:dyDescent="0.35">
      <c r="A112" s="128">
        <v>42839</v>
      </c>
      <c r="B112" s="6">
        <v>78</v>
      </c>
      <c r="C112" s="6">
        <v>56</v>
      </c>
      <c r="D112" s="130">
        <f t="shared" si="2"/>
        <v>67</v>
      </c>
      <c r="E112" s="130">
        <f t="shared" si="3"/>
        <v>0</v>
      </c>
    </row>
    <row r="113" spans="1:5" ht="14.45" hidden="1" x14ac:dyDescent="0.35">
      <c r="A113" s="128">
        <v>42840</v>
      </c>
      <c r="B113" s="6">
        <v>75</v>
      </c>
      <c r="C113" s="6">
        <v>57</v>
      </c>
      <c r="D113" s="130">
        <f t="shared" si="2"/>
        <v>66</v>
      </c>
      <c r="E113" s="130">
        <f t="shared" si="3"/>
        <v>0</v>
      </c>
    </row>
    <row r="114" spans="1:5" ht="14.45" hidden="1" x14ac:dyDescent="0.35">
      <c r="A114" s="128">
        <v>42841</v>
      </c>
      <c r="B114" s="6">
        <v>79</v>
      </c>
      <c r="C114" s="6">
        <v>62</v>
      </c>
      <c r="D114" s="130">
        <f t="shared" si="2"/>
        <v>70.5</v>
      </c>
      <c r="E114" s="130">
        <f t="shared" si="3"/>
        <v>0</v>
      </c>
    </row>
    <row r="115" spans="1:5" ht="14.45" hidden="1" x14ac:dyDescent="0.35">
      <c r="A115" s="128">
        <v>42842</v>
      </c>
      <c r="B115" s="6">
        <v>72</v>
      </c>
      <c r="C115" s="6">
        <v>46</v>
      </c>
      <c r="D115" s="130">
        <f t="shared" si="2"/>
        <v>59</v>
      </c>
      <c r="E115" s="130">
        <f t="shared" si="3"/>
        <v>6</v>
      </c>
    </row>
    <row r="116" spans="1:5" ht="14.45" hidden="1" x14ac:dyDescent="0.35">
      <c r="A116" s="128">
        <v>42843</v>
      </c>
      <c r="B116" s="6">
        <v>72</v>
      </c>
      <c r="C116" s="6">
        <v>45</v>
      </c>
      <c r="D116" s="130">
        <f t="shared" si="2"/>
        <v>58.5</v>
      </c>
      <c r="E116" s="130">
        <f t="shared" si="3"/>
        <v>6.5</v>
      </c>
    </row>
    <row r="117" spans="1:5" ht="14.45" hidden="1" x14ac:dyDescent="0.35">
      <c r="A117" s="128">
        <v>42844</v>
      </c>
      <c r="B117" s="6">
        <v>76</v>
      </c>
      <c r="C117" s="6">
        <v>50</v>
      </c>
      <c r="D117" s="130">
        <f t="shared" si="2"/>
        <v>63</v>
      </c>
      <c r="E117" s="130">
        <f t="shared" si="3"/>
        <v>2</v>
      </c>
    </row>
    <row r="118" spans="1:5" ht="14.45" hidden="1" x14ac:dyDescent="0.35">
      <c r="A118" s="128">
        <v>42845</v>
      </c>
      <c r="B118" s="6">
        <v>82</v>
      </c>
      <c r="C118" s="6">
        <v>56</v>
      </c>
      <c r="D118" s="130">
        <f t="shared" si="2"/>
        <v>69</v>
      </c>
      <c r="E118" s="130">
        <f t="shared" si="3"/>
        <v>0</v>
      </c>
    </row>
    <row r="119" spans="1:5" ht="14.45" hidden="1" x14ac:dyDescent="0.35">
      <c r="A119" s="128">
        <v>42846</v>
      </c>
      <c r="B119" s="6">
        <v>69</v>
      </c>
      <c r="C119" s="6">
        <v>42</v>
      </c>
      <c r="D119" s="130">
        <f t="shared" si="2"/>
        <v>55.5</v>
      </c>
      <c r="E119" s="130">
        <f t="shared" si="3"/>
        <v>9.5</v>
      </c>
    </row>
    <row r="120" spans="1:5" ht="14.45" hidden="1" x14ac:dyDescent="0.35">
      <c r="A120" s="128">
        <v>42847</v>
      </c>
      <c r="B120" s="6">
        <v>56</v>
      </c>
      <c r="C120" s="6">
        <v>42</v>
      </c>
      <c r="D120" s="130">
        <f t="shared" si="2"/>
        <v>49</v>
      </c>
      <c r="E120" s="130">
        <f t="shared" si="3"/>
        <v>16</v>
      </c>
    </row>
    <row r="121" spans="1:5" ht="14.45" hidden="1" x14ac:dyDescent="0.35">
      <c r="A121" s="128">
        <v>42848</v>
      </c>
      <c r="B121" s="6">
        <v>63</v>
      </c>
      <c r="C121" s="6">
        <v>37</v>
      </c>
      <c r="D121" s="130">
        <f t="shared" si="2"/>
        <v>50</v>
      </c>
      <c r="E121" s="130">
        <f t="shared" si="3"/>
        <v>15</v>
      </c>
    </row>
    <row r="122" spans="1:5" ht="14.45" hidden="1" x14ac:dyDescent="0.35">
      <c r="A122" s="128">
        <v>42849</v>
      </c>
      <c r="B122" s="6">
        <v>71</v>
      </c>
      <c r="C122" s="6">
        <v>35</v>
      </c>
      <c r="D122" s="130">
        <f t="shared" si="2"/>
        <v>53</v>
      </c>
      <c r="E122" s="130">
        <f t="shared" si="3"/>
        <v>12</v>
      </c>
    </row>
    <row r="123" spans="1:5" ht="14.45" hidden="1" x14ac:dyDescent="0.35">
      <c r="A123" s="128">
        <v>42850</v>
      </c>
      <c r="B123" s="6">
        <v>75</v>
      </c>
      <c r="C123" s="6">
        <v>49</v>
      </c>
      <c r="D123" s="130">
        <f t="shared" si="2"/>
        <v>62</v>
      </c>
      <c r="E123" s="130">
        <f t="shared" si="3"/>
        <v>3</v>
      </c>
    </row>
    <row r="124" spans="1:5" ht="14.45" hidden="1" x14ac:dyDescent="0.35">
      <c r="A124" s="128">
        <v>42851</v>
      </c>
      <c r="B124" s="6">
        <v>76</v>
      </c>
      <c r="C124" s="6">
        <v>48</v>
      </c>
      <c r="D124" s="130">
        <f t="shared" si="2"/>
        <v>62</v>
      </c>
      <c r="E124" s="130">
        <f t="shared" si="3"/>
        <v>3</v>
      </c>
    </row>
    <row r="125" spans="1:5" ht="14.45" hidden="1" x14ac:dyDescent="0.35">
      <c r="A125" s="128">
        <v>42852</v>
      </c>
      <c r="B125" s="6">
        <v>53</v>
      </c>
      <c r="C125" s="6">
        <v>39</v>
      </c>
      <c r="D125" s="130">
        <f t="shared" si="2"/>
        <v>46</v>
      </c>
      <c r="E125" s="130">
        <f t="shared" si="3"/>
        <v>19</v>
      </c>
    </row>
    <row r="126" spans="1:5" ht="14.45" hidden="1" x14ac:dyDescent="0.35">
      <c r="A126" s="128">
        <v>42853</v>
      </c>
      <c r="B126" s="6">
        <v>59</v>
      </c>
      <c r="C126" s="6">
        <v>38</v>
      </c>
      <c r="D126" s="130">
        <f t="shared" si="2"/>
        <v>48.5</v>
      </c>
      <c r="E126" s="130">
        <f t="shared" si="3"/>
        <v>16.5</v>
      </c>
    </row>
    <row r="127" spans="1:5" ht="14.45" hidden="1" x14ac:dyDescent="0.35">
      <c r="A127" s="128">
        <v>42854</v>
      </c>
      <c r="B127" s="6">
        <v>50</v>
      </c>
      <c r="C127" s="6">
        <v>42</v>
      </c>
      <c r="D127" s="130">
        <f t="shared" si="2"/>
        <v>46</v>
      </c>
      <c r="E127" s="130">
        <f t="shared" si="3"/>
        <v>19</v>
      </c>
    </row>
    <row r="128" spans="1:5" ht="14.45" hidden="1" x14ac:dyDescent="0.35">
      <c r="A128" s="128">
        <v>42855</v>
      </c>
      <c r="B128" s="6">
        <v>48</v>
      </c>
      <c r="C128" s="6">
        <v>41</v>
      </c>
      <c r="D128" s="130">
        <f t="shared" si="2"/>
        <v>44.5</v>
      </c>
      <c r="E128" s="130">
        <f t="shared" si="3"/>
        <v>20.5</v>
      </c>
    </row>
    <row r="129" spans="1:5" ht="14.45" hidden="1" x14ac:dyDescent="0.35">
      <c r="A129" s="128">
        <v>42856</v>
      </c>
      <c r="B129" s="6">
        <v>53</v>
      </c>
      <c r="C129" s="6">
        <v>43</v>
      </c>
      <c r="D129" s="130">
        <f t="shared" si="2"/>
        <v>48</v>
      </c>
      <c r="E129" s="130">
        <f t="shared" si="3"/>
        <v>17</v>
      </c>
    </row>
    <row r="130" spans="1:5" ht="14.45" hidden="1" x14ac:dyDescent="0.35">
      <c r="A130" s="128">
        <v>42857</v>
      </c>
      <c r="B130" s="6">
        <v>49</v>
      </c>
      <c r="C130" s="6">
        <v>41</v>
      </c>
      <c r="D130" s="130">
        <f t="shared" si="2"/>
        <v>45</v>
      </c>
      <c r="E130" s="130">
        <f t="shared" si="3"/>
        <v>20</v>
      </c>
    </row>
    <row r="131" spans="1:5" ht="14.45" hidden="1" x14ac:dyDescent="0.35">
      <c r="A131" s="128">
        <v>42858</v>
      </c>
      <c r="B131" s="6">
        <v>66</v>
      </c>
      <c r="C131" s="6">
        <v>41</v>
      </c>
      <c r="D131" s="130">
        <f t="shared" si="2"/>
        <v>53.5</v>
      </c>
      <c r="E131" s="130">
        <f t="shared" si="3"/>
        <v>11.5</v>
      </c>
    </row>
    <row r="132" spans="1:5" ht="14.45" hidden="1" x14ac:dyDescent="0.35">
      <c r="A132" s="128">
        <v>42859</v>
      </c>
      <c r="B132" s="6">
        <v>51</v>
      </c>
      <c r="C132" s="6">
        <v>41</v>
      </c>
      <c r="D132" s="130">
        <f t="shared" si="2"/>
        <v>46</v>
      </c>
      <c r="E132" s="130">
        <f t="shared" si="3"/>
        <v>19</v>
      </c>
    </row>
    <row r="133" spans="1:5" ht="14.45" hidden="1" x14ac:dyDescent="0.35">
      <c r="A133" s="128">
        <v>42860</v>
      </c>
      <c r="B133" s="6">
        <v>66</v>
      </c>
      <c r="C133" s="6">
        <v>40</v>
      </c>
      <c r="D133" s="130">
        <f t="shared" si="2"/>
        <v>53</v>
      </c>
      <c r="E133" s="130">
        <f t="shared" si="3"/>
        <v>12</v>
      </c>
    </row>
    <row r="134" spans="1:5" ht="14.45" hidden="1" x14ac:dyDescent="0.35">
      <c r="A134" s="128">
        <v>42861</v>
      </c>
      <c r="B134" s="6">
        <v>71</v>
      </c>
      <c r="C134" s="6">
        <v>45</v>
      </c>
      <c r="D134" s="130">
        <f t="shared" si="2"/>
        <v>58</v>
      </c>
      <c r="E134" s="130">
        <f t="shared" si="3"/>
        <v>7</v>
      </c>
    </row>
    <row r="135" spans="1:5" ht="14.45" hidden="1" x14ac:dyDescent="0.35">
      <c r="A135" s="128">
        <v>42862</v>
      </c>
      <c r="B135" s="6">
        <v>70</v>
      </c>
      <c r="C135" s="6">
        <v>40</v>
      </c>
      <c r="D135" s="130">
        <f t="shared" si="2"/>
        <v>55</v>
      </c>
      <c r="E135" s="130">
        <f t="shared" si="3"/>
        <v>10</v>
      </c>
    </row>
    <row r="136" spans="1:5" ht="14.45" hidden="1" x14ac:dyDescent="0.35">
      <c r="A136" s="128">
        <v>42863</v>
      </c>
      <c r="B136" s="6">
        <v>76</v>
      </c>
      <c r="C136" s="6">
        <v>44</v>
      </c>
      <c r="D136" s="130">
        <f t="shared" si="2"/>
        <v>60</v>
      </c>
      <c r="E136" s="130">
        <f t="shared" si="3"/>
        <v>5</v>
      </c>
    </row>
    <row r="137" spans="1:5" ht="14.45" hidden="1" x14ac:dyDescent="0.35">
      <c r="A137" s="128">
        <v>42864</v>
      </c>
      <c r="B137" s="6">
        <v>81</v>
      </c>
      <c r="C137" s="6">
        <v>52</v>
      </c>
      <c r="D137" s="130">
        <f t="shared" si="2"/>
        <v>66.5</v>
      </c>
      <c r="E137" s="130">
        <f t="shared" si="3"/>
        <v>0</v>
      </c>
    </row>
    <row r="138" spans="1:5" ht="14.45" hidden="1" x14ac:dyDescent="0.35">
      <c r="A138" s="128">
        <v>42865</v>
      </c>
      <c r="B138" s="6">
        <v>83</v>
      </c>
      <c r="C138" s="6">
        <v>60</v>
      </c>
      <c r="D138" s="130">
        <f t="shared" ref="D138:D201" si="4">(B138+C138)/2</f>
        <v>71.5</v>
      </c>
      <c r="E138" s="130">
        <f t="shared" ref="E138:E201" si="5">IF(65-D138&gt;0,65-D138,0)</f>
        <v>0</v>
      </c>
    </row>
    <row r="139" spans="1:5" ht="14.45" hidden="1" x14ac:dyDescent="0.35">
      <c r="A139" s="128">
        <v>42866</v>
      </c>
      <c r="B139" s="6">
        <v>82</v>
      </c>
      <c r="C139" s="6">
        <v>59</v>
      </c>
      <c r="D139" s="130">
        <f t="shared" si="4"/>
        <v>70.5</v>
      </c>
      <c r="E139" s="130">
        <f t="shared" si="5"/>
        <v>0</v>
      </c>
    </row>
    <row r="140" spans="1:5" ht="14.45" hidden="1" x14ac:dyDescent="0.35">
      <c r="A140" s="128">
        <v>42867</v>
      </c>
      <c r="B140" s="6">
        <v>68</v>
      </c>
      <c r="C140" s="6">
        <v>51</v>
      </c>
      <c r="D140" s="130">
        <f t="shared" si="4"/>
        <v>59.5</v>
      </c>
      <c r="E140" s="130">
        <f t="shared" si="5"/>
        <v>5.5</v>
      </c>
    </row>
    <row r="141" spans="1:5" ht="14.45" hidden="1" x14ac:dyDescent="0.35">
      <c r="A141" s="128">
        <v>42868</v>
      </c>
      <c r="B141" s="6">
        <v>72</v>
      </c>
      <c r="C141" s="6">
        <v>47</v>
      </c>
      <c r="D141" s="130">
        <f t="shared" si="4"/>
        <v>59.5</v>
      </c>
      <c r="E141" s="130">
        <f t="shared" si="5"/>
        <v>5.5</v>
      </c>
    </row>
    <row r="142" spans="1:5" ht="14.45" hidden="1" x14ac:dyDescent="0.35">
      <c r="A142" s="128">
        <v>42869</v>
      </c>
      <c r="B142" s="6">
        <v>78</v>
      </c>
      <c r="C142" s="6">
        <v>54</v>
      </c>
      <c r="D142" s="130">
        <f t="shared" si="4"/>
        <v>66</v>
      </c>
      <c r="E142" s="130">
        <f t="shared" si="5"/>
        <v>0</v>
      </c>
    </row>
    <row r="143" spans="1:5" ht="14.45" hidden="1" x14ac:dyDescent="0.35">
      <c r="A143" s="128">
        <v>42870</v>
      </c>
      <c r="B143" s="6">
        <v>81</v>
      </c>
      <c r="C143" s="6">
        <v>57</v>
      </c>
      <c r="D143" s="130">
        <f t="shared" si="4"/>
        <v>69</v>
      </c>
      <c r="E143" s="130">
        <f t="shared" si="5"/>
        <v>0</v>
      </c>
    </row>
    <row r="144" spans="1:5" ht="14.45" hidden="1" x14ac:dyDescent="0.35">
      <c r="A144" s="128">
        <v>42871</v>
      </c>
      <c r="B144" s="6">
        <v>87</v>
      </c>
      <c r="C144" s="6">
        <v>64</v>
      </c>
      <c r="D144" s="130">
        <f t="shared" si="4"/>
        <v>75.5</v>
      </c>
      <c r="E144" s="130">
        <f t="shared" si="5"/>
        <v>0</v>
      </c>
    </row>
    <row r="145" spans="1:5" ht="14.45" hidden="1" x14ac:dyDescent="0.35">
      <c r="A145" s="128">
        <v>42872</v>
      </c>
      <c r="B145" s="6">
        <v>85</v>
      </c>
      <c r="C145" s="6">
        <v>64</v>
      </c>
      <c r="D145" s="130">
        <f t="shared" si="4"/>
        <v>74.5</v>
      </c>
      <c r="E145" s="130">
        <f t="shared" si="5"/>
        <v>0</v>
      </c>
    </row>
    <row r="146" spans="1:5" ht="14.45" hidden="1" x14ac:dyDescent="0.35">
      <c r="A146" s="128">
        <v>42873</v>
      </c>
      <c r="B146" s="6">
        <v>80</v>
      </c>
      <c r="C146" s="6">
        <v>58</v>
      </c>
      <c r="D146" s="130">
        <f t="shared" si="4"/>
        <v>69</v>
      </c>
      <c r="E146" s="130">
        <f t="shared" si="5"/>
        <v>0</v>
      </c>
    </row>
    <row r="147" spans="1:5" ht="14.45" hidden="1" x14ac:dyDescent="0.35">
      <c r="A147" s="128">
        <v>42874</v>
      </c>
      <c r="B147" s="6">
        <v>80</v>
      </c>
      <c r="C147" s="6">
        <v>54</v>
      </c>
      <c r="D147" s="130">
        <f t="shared" si="4"/>
        <v>67</v>
      </c>
      <c r="E147" s="130">
        <f t="shared" si="5"/>
        <v>0</v>
      </c>
    </row>
    <row r="148" spans="1:5" ht="14.45" hidden="1" x14ac:dyDescent="0.35">
      <c r="A148" s="128">
        <v>42875</v>
      </c>
      <c r="B148" s="6">
        <v>60</v>
      </c>
      <c r="C148" s="6">
        <v>49</v>
      </c>
      <c r="D148" s="130">
        <f t="shared" si="4"/>
        <v>54.5</v>
      </c>
      <c r="E148" s="130">
        <f t="shared" si="5"/>
        <v>10.5</v>
      </c>
    </row>
    <row r="149" spans="1:5" ht="14.45" hidden="1" x14ac:dyDescent="0.35">
      <c r="A149" s="128">
        <v>42876</v>
      </c>
      <c r="B149" s="6">
        <v>74</v>
      </c>
      <c r="C149" s="6">
        <v>46</v>
      </c>
      <c r="D149" s="130">
        <f t="shared" si="4"/>
        <v>60</v>
      </c>
      <c r="E149" s="130">
        <f t="shared" si="5"/>
        <v>5</v>
      </c>
    </row>
    <row r="150" spans="1:5" ht="14.45" hidden="1" x14ac:dyDescent="0.35">
      <c r="A150" s="128">
        <v>42877</v>
      </c>
      <c r="B150" s="6">
        <v>64</v>
      </c>
      <c r="C150" s="6">
        <v>48</v>
      </c>
      <c r="D150" s="130">
        <f t="shared" si="4"/>
        <v>56</v>
      </c>
      <c r="E150" s="130">
        <f t="shared" si="5"/>
        <v>9</v>
      </c>
    </row>
    <row r="151" spans="1:5" ht="14.45" hidden="1" x14ac:dyDescent="0.35">
      <c r="A151" s="128">
        <v>42878</v>
      </c>
      <c r="B151" s="6">
        <v>65</v>
      </c>
      <c r="C151" s="6">
        <v>48</v>
      </c>
      <c r="D151" s="130">
        <f t="shared" si="4"/>
        <v>56.5</v>
      </c>
      <c r="E151" s="130">
        <f t="shared" si="5"/>
        <v>8.5</v>
      </c>
    </row>
    <row r="152" spans="1:5" ht="14.45" hidden="1" x14ac:dyDescent="0.35">
      <c r="A152" s="128">
        <v>42879</v>
      </c>
      <c r="B152" s="6">
        <v>64</v>
      </c>
      <c r="C152" s="6">
        <v>45</v>
      </c>
      <c r="D152" s="130">
        <f t="shared" si="4"/>
        <v>54.5</v>
      </c>
      <c r="E152" s="130">
        <f t="shared" si="5"/>
        <v>10.5</v>
      </c>
    </row>
    <row r="153" spans="1:5" ht="14.45" hidden="1" x14ac:dyDescent="0.35">
      <c r="A153" s="128">
        <v>42880</v>
      </c>
      <c r="B153" s="6">
        <v>63</v>
      </c>
      <c r="C153" s="6">
        <v>44</v>
      </c>
      <c r="D153" s="130">
        <f t="shared" si="4"/>
        <v>53.5</v>
      </c>
      <c r="E153" s="130">
        <f t="shared" si="5"/>
        <v>11.5</v>
      </c>
    </row>
    <row r="154" spans="1:5" ht="14.45" hidden="1" x14ac:dyDescent="0.35">
      <c r="A154" s="128">
        <v>42881</v>
      </c>
      <c r="B154" s="6">
        <v>72</v>
      </c>
      <c r="C154" s="6">
        <v>44</v>
      </c>
      <c r="D154" s="130">
        <f t="shared" si="4"/>
        <v>58</v>
      </c>
      <c r="E154" s="130">
        <f t="shared" si="5"/>
        <v>7</v>
      </c>
    </row>
    <row r="155" spans="1:5" ht="14.45" hidden="1" x14ac:dyDescent="0.35">
      <c r="A155" s="128">
        <v>42882</v>
      </c>
      <c r="B155" s="6">
        <v>79</v>
      </c>
      <c r="C155" s="6">
        <v>58</v>
      </c>
      <c r="D155" s="130">
        <f t="shared" si="4"/>
        <v>68.5</v>
      </c>
      <c r="E155" s="130">
        <f t="shared" si="5"/>
        <v>0</v>
      </c>
    </row>
    <row r="156" spans="1:5" ht="14.45" hidden="1" x14ac:dyDescent="0.35">
      <c r="A156" s="128">
        <v>42883</v>
      </c>
      <c r="B156" s="6">
        <v>77</v>
      </c>
      <c r="C156" s="6">
        <v>55</v>
      </c>
      <c r="D156" s="130">
        <f t="shared" si="4"/>
        <v>66</v>
      </c>
      <c r="E156" s="130">
        <f t="shared" si="5"/>
        <v>0</v>
      </c>
    </row>
    <row r="157" spans="1:5" ht="14.45" hidden="1" x14ac:dyDescent="0.35">
      <c r="A157" s="128">
        <v>42884</v>
      </c>
      <c r="B157" s="6">
        <v>78</v>
      </c>
      <c r="C157" s="6">
        <v>55</v>
      </c>
      <c r="D157" s="130">
        <f t="shared" si="4"/>
        <v>66.5</v>
      </c>
      <c r="E157" s="130">
        <f t="shared" si="5"/>
        <v>0</v>
      </c>
    </row>
    <row r="158" spans="1:5" ht="14.45" hidden="1" x14ac:dyDescent="0.35">
      <c r="A158" s="128">
        <v>42885</v>
      </c>
      <c r="B158" s="6">
        <v>79</v>
      </c>
      <c r="C158" s="6">
        <v>49</v>
      </c>
      <c r="D158" s="130">
        <f t="shared" si="4"/>
        <v>64</v>
      </c>
      <c r="E158" s="130">
        <f t="shared" si="5"/>
        <v>1</v>
      </c>
    </row>
    <row r="159" spans="1:5" ht="14.45" hidden="1" x14ac:dyDescent="0.35">
      <c r="A159" s="128">
        <v>42886</v>
      </c>
      <c r="B159" s="6">
        <v>78</v>
      </c>
      <c r="C159" s="6">
        <v>51</v>
      </c>
      <c r="D159" s="130">
        <f t="shared" si="4"/>
        <v>64.5</v>
      </c>
      <c r="E159" s="130">
        <f t="shared" si="5"/>
        <v>0.5</v>
      </c>
    </row>
    <row r="160" spans="1:5" ht="14.45" hidden="1" x14ac:dyDescent="0.35">
      <c r="A160" s="128">
        <v>42887</v>
      </c>
      <c r="B160" s="6">
        <v>76</v>
      </c>
      <c r="C160" s="6">
        <v>49</v>
      </c>
      <c r="D160" s="130">
        <f t="shared" si="4"/>
        <v>62.5</v>
      </c>
      <c r="E160" s="130">
        <f t="shared" si="5"/>
        <v>2.5</v>
      </c>
    </row>
    <row r="161" spans="1:5" ht="14.45" hidden="1" x14ac:dyDescent="0.35">
      <c r="A161" s="128">
        <v>42888</v>
      </c>
      <c r="B161" s="6">
        <v>80</v>
      </c>
      <c r="C161" s="6">
        <v>54</v>
      </c>
      <c r="D161" s="130">
        <f t="shared" si="4"/>
        <v>67</v>
      </c>
      <c r="E161" s="130">
        <f t="shared" si="5"/>
        <v>0</v>
      </c>
    </row>
    <row r="162" spans="1:5" ht="14.45" hidden="1" x14ac:dyDescent="0.35">
      <c r="A162" s="128">
        <v>42889</v>
      </c>
      <c r="B162" s="6">
        <v>86</v>
      </c>
      <c r="C162" s="6">
        <v>61</v>
      </c>
      <c r="D162" s="130">
        <f t="shared" si="4"/>
        <v>73.5</v>
      </c>
      <c r="E162" s="130">
        <f t="shared" si="5"/>
        <v>0</v>
      </c>
    </row>
    <row r="163" spans="1:5" ht="14.45" hidden="1" x14ac:dyDescent="0.35">
      <c r="A163" s="128">
        <v>42890</v>
      </c>
      <c r="B163" s="6">
        <v>87</v>
      </c>
      <c r="C163" s="6">
        <v>64</v>
      </c>
      <c r="D163" s="130">
        <f t="shared" si="4"/>
        <v>75.5</v>
      </c>
      <c r="E163" s="130">
        <f t="shared" si="5"/>
        <v>0</v>
      </c>
    </row>
    <row r="164" spans="1:5" ht="14.45" hidden="1" x14ac:dyDescent="0.35">
      <c r="A164" s="128">
        <v>42891</v>
      </c>
      <c r="B164" s="6">
        <v>88</v>
      </c>
      <c r="C164" s="6">
        <v>67</v>
      </c>
      <c r="D164" s="130">
        <f t="shared" si="4"/>
        <v>77.5</v>
      </c>
      <c r="E164" s="130">
        <f t="shared" si="5"/>
        <v>0</v>
      </c>
    </row>
    <row r="165" spans="1:5" ht="14.45" hidden="1" x14ac:dyDescent="0.35">
      <c r="A165" s="128">
        <v>42892</v>
      </c>
      <c r="B165" s="6">
        <v>89</v>
      </c>
      <c r="C165" s="6">
        <v>56</v>
      </c>
      <c r="D165" s="130">
        <f t="shared" si="4"/>
        <v>72.5</v>
      </c>
      <c r="E165" s="130">
        <f t="shared" si="5"/>
        <v>0</v>
      </c>
    </row>
    <row r="166" spans="1:5" ht="14.45" hidden="1" x14ac:dyDescent="0.35">
      <c r="A166" s="128">
        <v>42893</v>
      </c>
      <c r="B166" s="6">
        <v>80</v>
      </c>
      <c r="C166" s="6">
        <v>52</v>
      </c>
      <c r="D166" s="130">
        <f t="shared" si="4"/>
        <v>66</v>
      </c>
      <c r="E166" s="130">
        <f t="shared" si="5"/>
        <v>0</v>
      </c>
    </row>
    <row r="167" spans="1:5" ht="14.45" hidden="1" x14ac:dyDescent="0.35">
      <c r="A167" s="128">
        <v>42894</v>
      </c>
      <c r="B167" s="6">
        <v>80</v>
      </c>
      <c r="C167" s="6">
        <v>52</v>
      </c>
      <c r="D167" s="130">
        <f t="shared" si="4"/>
        <v>66</v>
      </c>
      <c r="E167" s="130">
        <f t="shared" si="5"/>
        <v>0</v>
      </c>
    </row>
    <row r="168" spans="1:5" ht="14.45" hidden="1" x14ac:dyDescent="0.35">
      <c r="A168" s="128">
        <v>42895</v>
      </c>
      <c r="B168" s="6">
        <v>82</v>
      </c>
      <c r="C168" s="6">
        <v>51</v>
      </c>
      <c r="D168" s="130">
        <f t="shared" si="4"/>
        <v>66.5</v>
      </c>
      <c r="E168" s="130">
        <f t="shared" si="5"/>
        <v>0</v>
      </c>
    </row>
    <row r="169" spans="1:5" ht="14.45" hidden="1" x14ac:dyDescent="0.35">
      <c r="A169" s="128">
        <v>42896</v>
      </c>
      <c r="B169" s="6">
        <v>85</v>
      </c>
      <c r="C169" s="6">
        <v>62</v>
      </c>
      <c r="D169" s="130">
        <f t="shared" si="4"/>
        <v>73.5</v>
      </c>
      <c r="E169" s="130">
        <f t="shared" si="5"/>
        <v>0</v>
      </c>
    </row>
    <row r="170" spans="1:5" ht="14.45" hidden="1" x14ac:dyDescent="0.35">
      <c r="A170" s="128">
        <v>42897</v>
      </c>
      <c r="B170" s="6">
        <v>87</v>
      </c>
      <c r="C170" s="6">
        <v>65</v>
      </c>
      <c r="D170" s="130">
        <f t="shared" si="4"/>
        <v>76</v>
      </c>
      <c r="E170" s="130">
        <f t="shared" si="5"/>
        <v>0</v>
      </c>
    </row>
    <row r="171" spans="1:5" ht="14.45" hidden="1" x14ac:dyDescent="0.35">
      <c r="A171" s="128">
        <v>42898</v>
      </c>
      <c r="B171" s="6">
        <v>91</v>
      </c>
      <c r="C171" s="6">
        <v>69</v>
      </c>
      <c r="D171" s="130">
        <f t="shared" si="4"/>
        <v>80</v>
      </c>
      <c r="E171" s="130">
        <f t="shared" si="5"/>
        <v>0</v>
      </c>
    </row>
    <row r="172" spans="1:5" ht="14.45" hidden="1" x14ac:dyDescent="0.35">
      <c r="A172" s="128">
        <v>42899</v>
      </c>
      <c r="B172" s="6">
        <v>91</v>
      </c>
      <c r="C172" s="6">
        <v>71</v>
      </c>
      <c r="D172" s="130">
        <f t="shared" si="4"/>
        <v>81</v>
      </c>
      <c r="E172" s="130">
        <f t="shared" si="5"/>
        <v>0</v>
      </c>
    </row>
    <row r="173" spans="1:5" ht="14.45" hidden="1" x14ac:dyDescent="0.35">
      <c r="A173" s="128">
        <v>42900</v>
      </c>
      <c r="B173" s="6">
        <v>92</v>
      </c>
      <c r="C173" s="6">
        <v>74</v>
      </c>
      <c r="D173" s="130">
        <f t="shared" si="4"/>
        <v>83</v>
      </c>
      <c r="E173" s="130">
        <f t="shared" si="5"/>
        <v>0</v>
      </c>
    </row>
    <row r="174" spans="1:5" ht="14.45" hidden="1" x14ac:dyDescent="0.35">
      <c r="A174" s="128">
        <v>42901</v>
      </c>
      <c r="B174" s="6">
        <v>91</v>
      </c>
      <c r="C174" s="6">
        <v>64</v>
      </c>
      <c r="D174" s="130">
        <f t="shared" si="4"/>
        <v>77.5</v>
      </c>
      <c r="E174" s="130">
        <f t="shared" si="5"/>
        <v>0</v>
      </c>
    </row>
    <row r="175" spans="1:5" ht="14.45" hidden="1" x14ac:dyDescent="0.35">
      <c r="A175" s="128">
        <v>42902</v>
      </c>
      <c r="B175" s="6">
        <v>90</v>
      </c>
      <c r="C175" s="6">
        <v>64</v>
      </c>
      <c r="D175" s="130">
        <f t="shared" si="4"/>
        <v>77</v>
      </c>
      <c r="E175" s="130">
        <f t="shared" si="5"/>
        <v>0</v>
      </c>
    </row>
    <row r="176" spans="1:5" ht="14.45" hidden="1" x14ac:dyDescent="0.35">
      <c r="A176" s="128">
        <v>42903</v>
      </c>
      <c r="B176" s="6">
        <v>85</v>
      </c>
      <c r="C176" s="6">
        <v>65</v>
      </c>
      <c r="D176" s="130">
        <f t="shared" si="4"/>
        <v>75</v>
      </c>
      <c r="E176" s="130">
        <f t="shared" si="5"/>
        <v>0</v>
      </c>
    </row>
    <row r="177" spans="1:5" ht="14.45" hidden="1" x14ac:dyDescent="0.35">
      <c r="A177" s="128">
        <v>42904</v>
      </c>
      <c r="B177" s="6">
        <v>87</v>
      </c>
      <c r="C177" s="6">
        <v>64</v>
      </c>
      <c r="D177" s="130">
        <f t="shared" si="4"/>
        <v>75.5</v>
      </c>
      <c r="E177" s="130">
        <f t="shared" si="5"/>
        <v>0</v>
      </c>
    </row>
    <row r="178" spans="1:5" ht="14.45" hidden="1" x14ac:dyDescent="0.35">
      <c r="A178" s="128">
        <v>42905</v>
      </c>
      <c r="B178" s="6">
        <v>80</v>
      </c>
      <c r="C178" s="6">
        <v>58</v>
      </c>
      <c r="D178" s="130">
        <f t="shared" si="4"/>
        <v>69</v>
      </c>
      <c r="E178" s="130">
        <f t="shared" si="5"/>
        <v>0</v>
      </c>
    </row>
    <row r="179" spans="1:5" ht="14.45" hidden="1" x14ac:dyDescent="0.35">
      <c r="A179" s="128">
        <v>42906</v>
      </c>
      <c r="B179" s="6">
        <v>83</v>
      </c>
      <c r="C179" s="6">
        <v>59</v>
      </c>
      <c r="D179" s="130">
        <f t="shared" si="4"/>
        <v>71</v>
      </c>
      <c r="E179" s="130">
        <f t="shared" si="5"/>
        <v>0</v>
      </c>
    </row>
    <row r="180" spans="1:5" ht="14.45" hidden="1" x14ac:dyDescent="0.35">
      <c r="A180" s="128">
        <v>42907</v>
      </c>
      <c r="B180" s="6">
        <v>90</v>
      </c>
      <c r="C180" s="6">
        <v>62</v>
      </c>
      <c r="D180" s="130">
        <f t="shared" si="4"/>
        <v>76</v>
      </c>
      <c r="E180" s="130">
        <f t="shared" si="5"/>
        <v>0</v>
      </c>
    </row>
    <row r="181" spans="1:5" ht="14.45" hidden="1" x14ac:dyDescent="0.35">
      <c r="A181" s="128">
        <v>42908</v>
      </c>
      <c r="B181" s="6">
        <v>89</v>
      </c>
      <c r="C181" s="6">
        <v>67</v>
      </c>
      <c r="D181" s="130">
        <f t="shared" si="4"/>
        <v>78</v>
      </c>
      <c r="E181" s="130">
        <f t="shared" si="5"/>
        <v>0</v>
      </c>
    </row>
    <row r="182" spans="1:5" ht="14.45" hidden="1" x14ac:dyDescent="0.35">
      <c r="A182" s="128">
        <v>42909</v>
      </c>
      <c r="B182" s="6">
        <v>85</v>
      </c>
      <c r="C182" s="6">
        <v>67</v>
      </c>
      <c r="D182" s="130">
        <f t="shared" si="4"/>
        <v>76</v>
      </c>
      <c r="E182" s="130">
        <f t="shared" si="5"/>
        <v>0</v>
      </c>
    </row>
    <row r="183" spans="1:5" ht="14.45" hidden="1" x14ac:dyDescent="0.35">
      <c r="A183" s="128">
        <v>42910</v>
      </c>
      <c r="B183" s="6">
        <v>82</v>
      </c>
      <c r="C183" s="6">
        <v>55</v>
      </c>
      <c r="D183" s="130">
        <f t="shared" si="4"/>
        <v>68.5</v>
      </c>
      <c r="E183" s="130">
        <f t="shared" si="5"/>
        <v>0</v>
      </c>
    </row>
    <row r="184" spans="1:5" ht="14.45" hidden="1" x14ac:dyDescent="0.35">
      <c r="A184" s="128">
        <v>42911</v>
      </c>
      <c r="B184" s="6">
        <v>76</v>
      </c>
      <c r="C184" s="6">
        <v>51</v>
      </c>
      <c r="D184" s="130">
        <f t="shared" si="4"/>
        <v>63.5</v>
      </c>
      <c r="E184" s="130">
        <f t="shared" si="5"/>
        <v>1.5</v>
      </c>
    </row>
    <row r="185" spans="1:5" ht="14.45" hidden="1" x14ac:dyDescent="0.35">
      <c r="A185" s="128">
        <v>42912</v>
      </c>
      <c r="B185" s="6">
        <v>74</v>
      </c>
      <c r="C185" s="6">
        <v>50</v>
      </c>
      <c r="D185" s="130">
        <f t="shared" si="4"/>
        <v>62</v>
      </c>
      <c r="E185" s="130">
        <f t="shared" si="5"/>
        <v>3</v>
      </c>
    </row>
    <row r="186" spans="1:5" ht="14.45" hidden="1" x14ac:dyDescent="0.35">
      <c r="A186" s="128">
        <v>42913</v>
      </c>
      <c r="B186" s="6">
        <v>73</v>
      </c>
      <c r="C186" s="6">
        <v>50</v>
      </c>
      <c r="D186" s="130">
        <f t="shared" si="4"/>
        <v>61.5</v>
      </c>
      <c r="E186" s="130">
        <f t="shared" si="5"/>
        <v>3.5</v>
      </c>
    </row>
    <row r="187" spans="1:5" ht="14.45" hidden="1" x14ac:dyDescent="0.35">
      <c r="A187" s="128">
        <v>42914</v>
      </c>
      <c r="B187" s="6">
        <v>78</v>
      </c>
      <c r="C187" s="6">
        <v>50</v>
      </c>
      <c r="D187" s="130">
        <f t="shared" si="4"/>
        <v>64</v>
      </c>
      <c r="E187" s="130">
        <f t="shared" si="5"/>
        <v>1</v>
      </c>
    </row>
    <row r="188" spans="1:5" ht="14.45" hidden="1" x14ac:dyDescent="0.35">
      <c r="A188" s="128">
        <v>42915</v>
      </c>
      <c r="B188" s="6">
        <v>86</v>
      </c>
      <c r="C188" s="6">
        <v>64</v>
      </c>
      <c r="D188" s="130">
        <f t="shared" si="4"/>
        <v>75</v>
      </c>
      <c r="E188" s="130">
        <f t="shared" si="5"/>
        <v>0</v>
      </c>
    </row>
    <row r="189" spans="1:5" ht="14.45" hidden="1" x14ac:dyDescent="0.35">
      <c r="A189" s="128">
        <v>42916</v>
      </c>
      <c r="B189" s="6">
        <v>80</v>
      </c>
      <c r="C189" s="6">
        <v>64</v>
      </c>
      <c r="D189" s="130">
        <f t="shared" si="4"/>
        <v>72</v>
      </c>
      <c r="E189" s="130">
        <f t="shared" si="5"/>
        <v>0</v>
      </c>
    </row>
    <row r="190" spans="1:5" ht="14.45" hidden="1" x14ac:dyDescent="0.35">
      <c r="A190" s="128">
        <v>42917</v>
      </c>
      <c r="B190" s="6">
        <v>81</v>
      </c>
      <c r="C190" s="6">
        <v>61</v>
      </c>
      <c r="D190" s="130">
        <f t="shared" si="4"/>
        <v>71</v>
      </c>
      <c r="E190" s="130">
        <f t="shared" si="5"/>
        <v>0</v>
      </c>
    </row>
    <row r="191" spans="1:5" ht="14.45" hidden="1" x14ac:dyDescent="0.35">
      <c r="A191" s="128">
        <v>42918</v>
      </c>
      <c r="B191" s="6">
        <v>82</v>
      </c>
      <c r="C191" s="6">
        <v>64</v>
      </c>
      <c r="D191" s="130">
        <f t="shared" si="4"/>
        <v>73</v>
      </c>
      <c r="E191" s="130">
        <f t="shared" si="5"/>
        <v>0</v>
      </c>
    </row>
    <row r="192" spans="1:5" ht="14.45" hidden="1" x14ac:dyDescent="0.35">
      <c r="A192" s="128">
        <v>42919</v>
      </c>
      <c r="B192" s="6">
        <v>86</v>
      </c>
      <c r="C192" s="6">
        <v>64</v>
      </c>
      <c r="D192" s="130">
        <f t="shared" si="4"/>
        <v>75</v>
      </c>
      <c r="E192" s="130">
        <f t="shared" si="5"/>
        <v>0</v>
      </c>
    </row>
    <row r="193" spans="1:5" ht="14.45" hidden="1" x14ac:dyDescent="0.35">
      <c r="A193" s="128">
        <v>42920</v>
      </c>
      <c r="B193" s="6">
        <v>88</v>
      </c>
      <c r="C193" s="6">
        <v>66</v>
      </c>
      <c r="D193" s="130">
        <f t="shared" si="4"/>
        <v>77</v>
      </c>
      <c r="E193" s="130">
        <f t="shared" si="5"/>
        <v>0</v>
      </c>
    </row>
    <row r="194" spans="1:5" ht="14.45" hidden="1" x14ac:dyDescent="0.35">
      <c r="A194" s="128">
        <v>42921</v>
      </c>
      <c r="B194" s="6">
        <v>88</v>
      </c>
      <c r="C194" s="6">
        <v>66</v>
      </c>
      <c r="D194" s="130">
        <f t="shared" si="4"/>
        <v>77</v>
      </c>
      <c r="E194" s="130">
        <f t="shared" si="5"/>
        <v>0</v>
      </c>
    </row>
    <row r="195" spans="1:5" ht="14.45" hidden="1" x14ac:dyDescent="0.35">
      <c r="A195" s="128">
        <v>42922</v>
      </c>
      <c r="B195" s="6">
        <v>85</v>
      </c>
      <c r="C195" s="6">
        <v>64</v>
      </c>
      <c r="D195" s="130">
        <f t="shared" si="4"/>
        <v>74.5</v>
      </c>
      <c r="E195" s="130">
        <f t="shared" si="5"/>
        <v>0</v>
      </c>
    </row>
    <row r="196" spans="1:5" ht="14.45" hidden="1" x14ac:dyDescent="0.35">
      <c r="A196" s="128">
        <v>42923</v>
      </c>
      <c r="B196" s="6">
        <v>89</v>
      </c>
      <c r="C196" s="6">
        <v>67</v>
      </c>
      <c r="D196" s="130">
        <f t="shared" si="4"/>
        <v>78</v>
      </c>
      <c r="E196" s="130">
        <f t="shared" si="5"/>
        <v>0</v>
      </c>
    </row>
    <row r="197" spans="1:5" ht="14.45" hidden="1" x14ac:dyDescent="0.35">
      <c r="A197" s="128">
        <v>42924</v>
      </c>
      <c r="B197" s="6">
        <v>85</v>
      </c>
      <c r="C197" s="6">
        <v>64</v>
      </c>
      <c r="D197" s="130">
        <f t="shared" si="4"/>
        <v>74.5</v>
      </c>
      <c r="E197" s="130">
        <f t="shared" si="5"/>
        <v>0</v>
      </c>
    </row>
    <row r="198" spans="1:5" ht="14.45" hidden="1" x14ac:dyDescent="0.35">
      <c r="A198" s="128">
        <v>42925</v>
      </c>
      <c r="B198" s="6">
        <v>87</v>
      </c>
      <c r="C198" s="6">
        <v>66</v>
      </c>
      <c r="D198" s="130">
        <f t="shared" si="4"/>
        <v>76.5</v>
      </c>
      <c r="E198" s="130">
        <f t="shared" si="5"/>
        <v>0</v>
      </c>
    </row>
    <row r="199" spans="1:5" ht="14.45" hidden="1" x14ac:dyDescent="0.35">
      <c r="A199" s="128">
        <v>42926</v>
      </c>
      <c r="B199" s="6">
        <v>90</v>
      </c>
      <c r="C199" s="6">
        <v>70</v>
      </c>
      <c r="D199" s="130">
        <f t="shared" si="4"/>
        <v>80</v>
      </c>
      <c r="E199" s="130">
        <f t="shared" si="5"/>
        <v>0</v>
      </c>
    </row>
    <row r="200" spans="1:5" ht="14.45" hidden="1" x14ac:dyDescent="0.35">
      <c r="A200" s="128">
        <v>42927</v>
      </c>
      <c r="B200" s="6">
        <v>93</v>
      </c>
      <c r="C200" s="6">
        <v>76</v>
      </c>
      <c r="D200" s="130">
        <f t="shared" si="4"/>
        <v>84.5</v>
      </c>
      <c r="E200" s="130">
        <f t="shared" si="5"/>
        <v>0</v>
      </c>
    </row>
    <row r="201" spans="1:5" ht="14.45" hidden="1" x14ac:dyDescent="0.35">
      <c r="A201" s="128">
        <v>42928</v>
      </c>
      <c r="B201" s="6">
        <v>91</v>
      </c>
      <c r="C201" s="6">
        <v>76</v>
      </c>
      <c r="D201" s="130">
        <f t="shared" si="4"/>
        <v>83.5</v>
      </c>
      <c r="E201" s="130">
        <f t="shared" si="5"/>
        <v>0</v>
      </c>
    </row>
    <row r="202" spans="1:5" ht="14.45" hidden="1" x14ac:dyDescent="0.35">
      <c r="A202" s="128">
        <v>42929</v>
      </c>
      <c r="B202" s="6">
        <v>93</v>
      </c>
      <c r="C202" s="6">
        <v>70</v>
      </c>
      <c r="D202" s="130">
        <f t="shared" ref="D202:D265" si="6">(B202+C202)/2</f>
        <v>81.5</v>
      </c>
      <c r="E202" s="130">
        <f t="shared" ref="E202:E265" si="7">IF(65-D202&gt;0,65-D202,0)</f>
        <v>0</v>
      </c>
    </row>
    <row r="203" spans="1:5" ht="14.45" hidden="1" x14ac:dyDescent="0.35">
      <c r="A203" s="128">
        <v>42930</v>
      </c>
      <c r="B203" s="6">
        <v>85</v>
      </c>
      <c r="C203" s="6">
        <v>65</v>
      </c>
      <c r="D203" s="130">
        <f t="shared" si="6"/>
        <v>75</v>
      </c>
      <c r="E203" s="130">
        <f t="shared" si="7"/>
        <v>0</v>
      </c>
    </row>
    <row r="204" spans="1:5" ht="14.45" hidden="1" x14ac:dyDescent="0.35">
      <c r="A204" s="128">
        <v>42931</v>
      </c>
      <c r="B204" s="6">
        <v>84</v>
      </c>
      <c r="C204" s="6">
        <v>64</v>
      </c>
      <c r="D204" s="130">
        <f t="shared" si="6"/>
        <v>74</v>
      </c>
      <c r="E204" s="130">
        <f t="shared" si="7"/>
        <v>0</v>
      </c>
    </row>
    <row r="205" spans="1:5" ht="14.45" hidden="1" x14ac:dyDescent="0.35">
      <c r="A205" s="128">
        <v>42932</v>
      </c>
      <c r="B205" s="6">
        <v>88</v>
      </c>
      <c r="C205" s="6">
        <v>64</v>
      </c>
      <c r="D205" s="130">
        <f t="shared" si="6"/>
        <v>76</v>
      </c>
      <c r="E205" s="130">
        <f t="shared" si="7"/>
        <v>0</v>
      </c>
    </row>
    <row r="206" spans="1:5" ht="14.45" hidden="1" x14ac:dyDescent="0.35">
      <c r="A206" s="128">
        <v>42933</v>
      </c>
      <c r="B206" s="6">
        <v>91</v>
      </c>
      <c r="C206" s="6">
        <v>71</v>
      </c>
      <c r="D206" s="130">
        <f t="shared" si="6"/>
        <v>81</v>
      </c>
      <c r="E206" s="130">
        <f t="shared" si="7"/>
        <v>0</v>
      </c>
    </row>
    <row r="207" spans="1:5" ht="14.45" hidden="1" x14ac:dyDescent="0.35">
      <c r="A207" s="128">
        <v>42934</v>
      </c>
      <c r="B207" s="6">
        <v>86</v>
      </c>
      <c r="C207" s="6">
        <v>70</v>
      </c>
      <c r="D207" s="130">
        <f t="shared" si="6"/>
        <v>78</v>
      </c>
      <c r="E207" s="130">
        <f t="shared" si="7"/>
        <v>0</v>
      </c>
    </row>
    <row r="208" spans="1:5" ht="14.45" hidden="1" x14ac:dyDescent="0.35">
      <c r="A208" s="128">
        <v>42935</v>
      </c>
      <c r="B208" s="6">
        <v>91</v>
      </c>
      <c r="C208" s="6">
        <v>71</v>
      </c>
      <c r="D208" s="130">
        <f t="shared" si="6"/>
        <v>81</v>
      </c>
      <c r="E208" s="130">
        <f t="shared" si="7"/>
        <v>0</v>
      </c>
    </row>
    <row r="209" spans="1:5" ht="14.45" hidden="1" x14ac:dyDescent="0.35">
      <c r="A209" s="128">
        <v>42936</v>
      </c>
      <c r="B209" s="6">
        <v>90</v>
      </c>
      <c r="C209" s="6">
        <v>73</v>
      </c>
      <c r="D209" s="130">
        <f t="shared" si="6"/>
        <v>81.5</v>
      </c>
      <c r="E209" s="130">
        <f t="shared" si="7"/>
        <v>0</v>
      </c>
    </row>
    <row r="210" spans="1:5" ht="14.45" hidden="1" x14ac:dyDescent="0.35">
      <c r="A210" s="128">
        <v>42937</v>
      </c>
      <c r="B210" s="6">
        <v>95</v>
      </c>
      <c r="C210" s="6">
        <v>78</v>
      </c>
      <c r="D210" s="130">
        <f t="shared" si="6"/>
        <v>86.5</v>
      </c>
      <c r="E210" s="130">
        <f t="shared" si="7"/>
        <v>0</v>
      </c>
    </row>
    <row r="211" spans="1:5" ht="14.45" hidden="1" x14ac:dyDescent="0.35">
      <c r="A211" s="128">
        <v>42938</v>
      </c>
      <c r="B211" s="6">
        <v>95</v>
      </c>
      <c r="C211" s="6">
        <v>76</v>
      </c>
      <c r="D211" s="130">
        <f t="shared" si="6"/>
        <v>85.5</v>
      </c>
      <c r="E211" s="130">
        <f t="shared" si="7"/>
        <v>0</v>
      </c>
    </row>
    <row r="212" spans="1:5" ht="14.45" hidden="1" x14ac:dyDescent="0.35">
      <c r="A212" s="128">
        <v>42939</v>
      </c>
      <c r="B212" s="6">
        <v>95</v>
      </c>
      <c r="C212" s="6">
        <v>71</v>
      </c>
      <c r="D212" s="130">
        <f t="shared" si="6"/>
        <v>83</v>
      </c>
      <c r="E212" s="130">
        <f t="shared" si="7"/>
        <v>0</v>
      </c>
    </row>
    <row r="213" spans="1:5" ht="14.45" hidden="1" x14ac:dyDescent="0.35">
      <c r="A213" s="128">
        <v>42940</v>
      </c>
      <c r="B213" s="6">
        <v>95</v>
      </c>
      <c r="C213" s="6">
        <v>67</v>
      </c>
      <c r="D213" s="130">
        <f t="shared" si="6"/>
        <v>81</v>
      </c>
      <c r="E213" s="130">
        <f t="shared" si="7"/>
        <v>0</v>
      </c>
    </row>
    <row r="214" spans="1:5" ht="14.45" hidden="1" x14ac:dyDescent="0.35">
      <c r="A214" s="128">
        <v>42941</v>
      </c>
      <c r="B214" s="6">
        <v>85</v>
      </c>
      <c r="C214" s="6">
        <v>63</v>
      </c>
      <c r="D214" s="130">
        <f t="shared" si="6"/>
        <v>74</v>
      </c>
      <c r="E214" s="130">
        <f t="shared" si="7"/>
        <v>0</v>
      </c>
    </row>
    <row r="215" spans="1:5" ht="14.45" hidden="1" x14ac:dyDescent="0.35">
      <c r="A215" s="128">
        <v>42942</v>
      </c>
      <c r="B215" s="6">
        <v>89</v>
      </c>
      <c r="C215" s="6">
        <v>63</v>
      </c>
      <c r="D215" s="130">
        <f t="shared" si="6"/>
        <v>76</v>
      </c>
      <c r="E215" s="130">
        <f t="shared" si="7"/>
        <v>0</v>
      </c>
    </row>
    <row r="216" spans="1:5" ht="14.45" hidden="1" x14ac:dyDescent="0.35">
      <c r="A216" s="128">
        <v>42943</v>
      </c>
      <c r="B216" s="6">
        <v>85</v>
      </c>
      <c r="C216" s="6">
        <v>72</v>
      </c>
      <c r="D216" s="130">
        <f t="shared" si="6"/>
        <v>78.5</v>
      </c>
      <c r="E216" s="130">
        <f t="shared" si="7"/>
        <v>0</v>
      </c>
    </row>
    <row r="217" spans="1:5" ht="14.45" hidden="1" x14ac:dyDescent="0.35">
      <c r="A217" s="128">
        <v>42944</v>
      </c>
      <c r="B217" s="6">
        <v>86</v>
      </c>
      <c r="C217" s="6">
        <v>64</v>
      </c>
      <c r="D217" s="130">
        <f t="shared" si="6"/>
        <v>75</v>
      </c>
      <c r="E217" s="130">
        <f t="shared" si="7"/>
        <v>0</v>
      </c>
    </row>
    <row r="218" spans="1:5" ht="14.45" hidden="1" x14ac:dyDescent="0.35">
      <c r="A218" s="128">
        <v>42945</v>
      </c>
      <c r="B218" s="6">
        <v>85</v>
      </c>
      <c r="C218" s="6">
        <v>58</v>
      </c>
      <c r="D218" s="130">
        <f t="shared" si="6"/>
        <v>71.5</v>
      </c>
      <c r="E218" s="130">
        <f t="shared" si="7"/>
        <v>0</v>
      </c>
    </row>
    <row r="219" spans="1:5" ht="14.45" hidden="1" x14ac:dyDescent="0.35">
      <c r="A219" s="128">
        <v>42946</v>
      </c>
      <c r="B219" s="6">
        <v>84</v>
      </c>
      <c r="C219" s="6">
        <v>58</v>
      </c>
      <c r="D219" s="130">
        <f t="shared" si="6"/>
        <v>71</v>
      </c>
      <c r="E219" s="130">
        <f t="shared" si="7"/>
        <v>0</v>
      </c>
    </row>
    <row r="220" spans="1:5" ht="14.45" hidden="1" x14ac:dyDescent="0.35">
      <c r="A220" s="128">
        <v>42947</v>
      </c>
      <c r="B220" s="6">
        <v>83</v>
      </c>
      <c r="C220" s="6">
        <v>57</v>
      </c>
      <c r="D220" s="130">
        <f t="shared" si="6"/>
        <v>70</v>
      </c>
      <c r="E220" s="130">
        <f t="shared" si="7"/>
        <v>0</v>
      </c>
    </row>
    <row r="221" spans="1:5" ht="14.45" hidden="1" x14ac:dyDescent="0.35">
      <c r="A221" s="128">
        <v>42948</v>
      </c>
      <c r="B221" s="6">
        <v>83</v>
      </c>
      <c r="C221" s="6">
        <v>57</v>
      </c>
      <c r="D221" s="130">
        <f t="shared" si="6"/>
        <v>70</v>
      </c>
      <c r="E221" s="130">
        <f t="shared" si="7"/>
        <v>0</v>
      </c>
    </row>
    <row r="222" spans="1:5" ht="14.45" hidden="1" x14ac:dyDescent="0.35">
      <c r="A222" s="128">
        <v>42949</v>
      </c>
      <c r="B222" s="6">
        <v>88</v>
      </c>
      <c r="C222" s="6">
        <v>61</v>
      </c>
      <c r="D222" s="130">
        <f t="shared" si="6"/>
        <v>74.5</v>
      </c>
      <c r="E222" s="130">
        <f t="shared" si="7"/>
        <v>0</v>
      </c>
    </row>
    <row r="223" spans="1:5" ht="14.45" hidden="1" x14ac:dyDescent="0.35">
      <c r="A223" s="128">
        <v>42950</v>
      </c>
      <c r="B223" s="6">
        <v>89</v>
      </c>
      <c r="C223" s="6">
        <v>65</v>
      </c>
      <c r="D223" s="130">
        <f t="shared" si="6"/>
        <v>77</v>
      </c>
      <c r="E223" s="130">
        <f t="shared" si="7"/>
        <v>0</v>
      </c>
    </row>
    <row r="224" spans="1:5" ht="14.45" hidden="1" x14ac:dyDescent="0.35">
      <c r="A224" s="128">
        <v>42951</v>
      </c>
      <c r="B224" s="6">
        <v>83</v>
      </c>
      <c r="C224" s="6">
        <v>50</v>
      </c>
      <c r="D224" s="130">
        <f t="shared" si="6"/>
        <v>66.5</v>
      </c>
      <c r="E224" s="130">
        <f t="shared" si="7"/>
        <v>0</v>
      </c>
    </row>
    <row r="225" spans="1:5" ht="14.45" hidden="1" x14ac:dyDescent="0.35">
      <c r="A225" s="128">
        <v>42952</v>
      </c>
      <c r="B225" s="6">
        <v>77</v>
      </c>
      <c r="C225" s="6">
        <v>48</v>
      </c>
      <c r="D225" s="130">
        <f t="shared" si="6"/>
        <v>62.5</v>
      </c>
      <c r="E225" s="130">
        <f t="shared" si="7"/>
        <v>2.5</v>
      </c>
    </row>
    <row r="226" spans="1:5" ht="14.45" hidden="1" x14ac:dyDescent="0.35">
      <c r="A226" s="128">
        <v>42953</v>
      </c>
      <c r="B226" s="6">
        <v>77</v>
      </c>
      <c r="C226" s="6">
        <v>54</v>
      </c>
      <c r="D226" s="130">
        <f t="shared" si="6"/>
        <v>65.5</v>
      </c>
      <c r="E226" s="130">
        <f t="shared" si="7"/>
        <v>0</v>
      </c>
    </row>
    <row r="227" spans="1:5" ht="14.45" hidden="1" x14ac:dyDescent="0.35">
      <c r="A227" s="128">
        <v>42954</v>
      </c>
      <c r="B227" s="6">
        <v>75</v>
      </c>
      <c r="C227" s="6">
        <v>63</v>
      </c>
      <c r="D227" s="130">
        <f t="shared" si="6"/>
        <v>69</v>
      </c>
      <c r="E227" s="130">
        <f t="shared" si="7"/>
        <v>0</v>
      </c>
    </row>
    <row r="228" spans="1:5" ht="14.45" hidden="1" x14ac:dyDescent="0.35">
      <c r="A228" s="128">
        <v>42955</v>
      </c>
      <c r="B228" s="6">
        <v>80</v>
      </c>
      <c r="C228" s="6">
        <v>55</v>
      </c>
      <c r="D228" s="130">
        <f t="shared" si="6"/>
        <v>67.5</v>
      </c>
      <c r="E228" s="130">
        <f t="shared" si="7"/>
        <v>0</v>
      </c>
    </row>
    <row r="229" spans="1:5" ht="14.45" hidden="1" x14ac:dyDescent="0.35">
      <c r="A229" s="128">
        <v>42956</v>
      </c>
      <c r="B229" s="6">
        <v>83</v>
      </c>
      <c r="C229" s="6">
        <v>52</v>
      </c>
      <c r="D229" s="130">
        <f t="shared" si="6"/>
        <v>67.5</v>
      </c>
      <c r="E229" s="130">
        <f t="shared" si="7"/>
        <v>0</v>
      </c>
    </row>
    <row r="230" spans="1:5" ht="14.45" hidden="1" x14ac:dyDescent="0.35">
      <c r="A230" s="128">
        <v>42957</v>
      </c>
      <c r="B230" s="6">
        <v>84</v>
      </c>
      <c r="C230" s="6">
        <v>51</v>
      </c>
      <c r="D230" s="130">
        <f t="shared" si="6"/>
        <v>67.5</v>
      </c>
      <c r="E230" s="130">
        <f t="shared" si="7"/>
        <v>0</v>
      </c>
    </row>
    <row r="231" spans="1:5" ht="14.45" hidden="1" x14ac:dyDescent="0.35">
      <c r="A231" s="128">
        <v>42958</v>
      </c>
      <c r="B231" s="6">
        <v>84</v>
      </c>
      <c r="C231" s="6">
        <v>65</v>
      </c>
      <c r="D231" s="130">
        <f t="shared" si="6"/>
        <v>74.5</v>
      </c>
      <c r="E231" s="130">
        <f t="shared" si="7"/>
        <v>0</v>
      </c>
    </row>
    <row r="232" spans="1:5" ht="14.45" hidden="1" x14ac:dyDescent="0.35">
      <c r="A232" s="128">
        <v>42959</v>
      </c>
      <c r="B232" s="6">
        <v>83</v>
      </c>
      <c r="C232" s="6">
        <v>54</v>
      </c>
      <c r="D232" s="130">
        <f t="shared" si="6"/>
        <v>68.5</v>
      </c>
      <c r="E232" s="130">
        <f t="shared" si="7"/>
        <v>0</v>
      </c>
    </row>
    <row r="233" spans="1:5" ht="14.45" hidden="1" x14ac:dyDescent="0.35">
      <c r="A233" s="128">
        <v>42960</v>
      </c>
      <c r="B233" s="6">
        <v>83</v>
      </c>
      <c r="C233" s="6">
        <v>55</v>
      </c>
      <c r="D233" s="130">
        <f t="shared" si="6"/>
        <v>69</v>
      </c>
      <c r="E233" s="130">
        <f t="shared" si="7"/>
        <v>0</v>
      </c>
    </row>
    <row r="234" spans="1:5" ht="14.45" hidden="1" x14ac:dyDescent="0.35">
      <c r="A234" s="128">
        <v>42961</v>
      </c>
      <c r="B234" s="6">
        <v>82</v>
      </c>
      <c r="C234" s="6">
        <v>58</v>
      </c>
      <c r="D234" s="130">
        <f t="shared" si="6"/>
        <v>70</v>
      </c>
      <c r="E234" s="130">
        <f t="shared" si="7"/>
        <v>0</v>
      </c>
    </row>
    <row r="235" spans="1:5" ht="14.45" hidden="1" x14ac:dyDescent="0.35">
      <c r="A235" s="128">
        <v>42962</v>
      </c>
      <c r="B235" s="6">
        <v>86</v>
      </c>
      <c r="C235" s="6">
        <v>62</v>
      </c>
      <c r="D235" s="130">
        <f t="shared" si="6"/>
        <v>74</v>
      </c>
      <c r="E235" s="130">
        <f t="shared" si="7"/>
        <v>0</v>
      </c>
    </row>
    <row r="236" spans="1:5" ht="14.45" hidden="1" x14ac:dyDescent="0.35">
      <c r="A236" s="128">
        <v>42963</v>
      </c>
      <c r="B236" s="6">
        <v>89</v>
      </c>
      <c r="C236" s="6">
        <v>67</v>
      </c>
      <c r="D236" s="130">
        <f t="shared" si="6"/>
        <v>78</v>
      </c>
      <c r="E236" s="130">
        <f t="shared" si="7"/>
        <v>0</v>
      </c>
    </row>
    <row r="237" spans="1:5" ht="14.45" hidden="1" x14ac:dyDescent="0.35">
      <c r="A237" s="128">
        <v>42964</v>
      </c>
      <c r="B237" s="6">
        <v>83</v>
      </c>
      <c r="C237" s="6">
        <v>67</v>
      </c>
      <c r="D237" s="130">
        <f t="shared" si="6"/>
        <v>75</v>
      </c>
      <c r="E237" s="130">
        <f t="shared" si="7"/>
        <v>0</v>
      </c>
    </row>
    <row r="238" spans="1:5" ht="14.45" hidden="1" x14ac:dyDescent="0.35">
      <c r="A238" s="128">
        <v>42965</v>
      </c>
      <c r="B238" s="6">
        <v>83</v>
      </c>
      <c r="C238" s="6">
        <v>61</v>
      </c>
      <c r="D238" s="130">
        <f t="shared" si="6"/>
        <v>72</v>
      </c>
      <c r="E238" s="130">
        <f t="shared" si="7"/>
        <v>0</v>
      </c>
    </row>
    <row r="239" spans="1:5" ht="14.45" hidden="1" x14ac:dyDescent="0.35">
      <c r="A239" s="128">
        <v>42966</v>
      </c>
      <c r="B239" s="6">
        <v>88</v>
      </c>
      <c r="C239" s="6">
        <v>61</v>
      </c>
      <c r="D239" s="130">
        <f t="shared" si="6"/>
        <v>74.5</v>
      </c>
      <c r="E239" s="130">
        <f t="shared" si="7"/>
        <v>0</v>
      </c>
    </row>
    <row r="240" spans="1:5" ht="14.45" hidden="1" x14ac:dyDescent="0.35">
      <c r="A240" s="128">
        <v>42967</v>
      </c>
      <c r="B240" s="6">
        <v>90</v>
      </c>
      <c r="C240" s="6">
        <v>63</v>
      </c>
      <c r="D240" s="130">
        <f t="shared" si="6"/>
        <v>76.5</v>
      </c>
      <c r="E240" s="130">
        <f t="shared" si="7"/>
        <v>0</v>
      </c>
    </row>
    <row r="241" spans="1:5" ht="14.45" hidden="1" x14ac:dyDescent="0.35">
      <c r="A241" s="128">
        <v>42968</v>
      </c>
      <c r="B241" s="6">
        <v>90</v>
      </c>
      <c r="C241" s="6">
        <v>63</v>
      </c>
      <c r="D241" s="130">
        <f t="shared" si="6"/>
        <v>76.5</v>
      </c>
      <c r="E241" s="130">
        <f t="shared" si="7"/>
        <v>0</v>
      </c>
    </row>
    <row r="242" spans="1:5" ht="14.45" hidden="1" x14ac:dyDescent="0.35">
      <c r="A242" s="128">
        <v>42969</v>
      </c>
      <c r="B242" s="6">
        <v>79</v>
      </c>
      <c r="C242" s="6">
        <v>65</v>
      </c>
      <c r="D242" s="130">
        <f t="shared" si="6"/>
        <v>72</v>
      </c>
      <c r="E242" s="130">
        <f t="shared" si="7"/>
        <v>0</v>
      </c>
    </row>
    <row r="243" spans="1:5" ht="14.45" hidden="1" x14ac:dyDescent="0.35">
      <c r="A243" s="128">
        <v>42970</v>
      </c>
      <c r="B243" s="6">
        <v>78</v>
      </c>
      <c r="C243" s="6">
        <v>54</v>
      </c>
      <c r="D243" s="130">
        <f t="shared" si="6"/>
        <v>66</v>
      </c>
      <c r="E243" s="130">
        <f t="shared" si="7"/>
        <v>0</v>
      </c>
    </row>
    <row r="244" spans="1:5" ht="14.45" hidden="1" x14ac:dyDescent="0.35">
      <c r="A244" s="128">
        <v>42971</v>
      </c>
      <c r="B244" s="6">
        <v>78</v>
      </c>
      <c r="C244" s="6">
        <v>54</v>
      </c>
      <c r="D244" s="130">
        <f t="shared" si="6"/>
        <v>66</v>
      </c>
      <c r="E244" s="130">
        <f t="shared" si="7"/>
        <v>0</v>
      </c>
    </row>
    <row r="245" spans="1:5" ht="14.45" hidden="1" x14ac:dyDescent="0.35">
      <c r="A245" s="128">
        <v>42972</v>
      </c>
      <c r="B245" s="6">
        <v>79</v>
      </c>
      <c r="C245" s="6">
        <v>56</v>
      </c>
      <c r="D245" s="130">
        <f t="shared" si="6"/>
        <v>67.5</v>
      </c>
      <c r="E245" s="130">
        <f t="shared" si="7"/>
        <v>0</v>
      </c>
    </row>
    <row r="246" spans="1:5" ht="14.45" hidden="1" x14ac:dyDescent="0.35">
      <c r="A246" s="128">
        <v>42973</v>
      </c>
      <c r="B246" s="6">
        <v>77</v>
      </c>
      <c r="C246" s="6">
        <v>56</v>
      </c>
      <c r="D246" s="130">
        <f t="shared" si="6"/>
        <v>66.5</v>
      </c>
      <c r="E246" s="130">
        <f t="shared" si="7"/>
        <v>0</v>
      </c>
    </row>
    <row r="247" spans="1:5" ht="14.45" hidden="1" x14ac:dyDescent="0.35">
      <c r="A247" s="128">
        <v>42974</v>
      </c>
      <c r="B247" s="6">
        <v>82</v>
      </c>
      <c r="C247" s="6">
        <v>57</v>
      </c>
      <c r="D247" s="130">
        <f t="shared" si="6"/>
        <v>69.5</v>
      </c>
      <c r="E247" s="130">
        <f t="shared" si="7"/>
        <v>0</v>
      </c>
    </row>
    <row r="248" spans="1:5" ht="14.45" hidden="1" x14ac:dyDescent="0.35">
      <c r="A248" s="128">
        <v>42975</v>
      </c>
      <c r="B248" s="6">
        <v>73</v>
      </c>
      <c r="C248" s="6">
        <v>63</v>
      </c>
      <c r="D248" s="130">
        <f t="shared" si="6"/>
        <v>68</v>
      </c>
      <c r="E248" s="130">
        <f t="shared" si="7"/>
        <v>0</v>
      </c>
    </row>
    <row r="249" spans="1:5" ht="14.45" hidden="1" x14ac:dyDescent="0.35">
      <c r="A249" s="128">
        <v>42976</v>
      </c>
      <c r="B249" s="6">
        <v>77</v>
      </c>
      <c r="C249" s="6">
        <v>58</v>
      </c>
      <c r="D249" s="130">
        <f t="shared" si="6"/>
        <v>67.5</v>
      </c>
      <c r="E249" s="130">
        <f t="shared" si="7"/>
        <v>0</v>
      </c>
    </row>
    <row r="250" spans="1:5" ht="14.45" hidden="1" x14ac:dyDescent="0.35">
      <c r="A250" s="128">
        <v>42977</v>
      </c>
      <c r="B250" s="6">
        <v>79</v>
      </c>
      <c r="C250" s="6">
        <v>57</v>
      </c>
      <c r="D250" s="130">
        <f t="shared" si="6"/>
        <v>68</v>
      </c>
      <c r="E250" s="130">
        <f t="shared" si="7"/>
        <v>0</v>
      </c>
    </row>
    <row r="251" spans="1:5" ht="14.45" hidden="1" x14ac:dyDescent="0.35">
      <c r="A251" s="128">
        <v>42978</v>
      </c>
      <c r="B251" s="6">
        <v>81</v>
      </c>
      <c r="C251" s="6">
        <v>57</v>
      </c>
      <c r="D251" s="130">
        <f t="shared" si="6"/>
        <v>69</v>
      </c>
      <c r="E251" s="130">
        <f t="shared" si="7"/>
        <v>0</v>
      </c>
    </row>
    <row r="252" spans="1:5" ht="14.45" hidden="1" x14ac:dyDescent="0.35">
      <c r="A252" s="128">
        <v>42979</v>
      </c>
      <c r="B252" s="6">
        <v>81</v>
      </c>
      <c r="C252" s="6">
        <v>52</v>
      </c>
      <c r="D252" s="130">
        <f t="shared" si="6"/>
        <v>66.5</v>
      </c>
      <c r="E252" s="130">
        <f t="shared" si="7"/>
        <v>0</v>
      </c>
    </row>
    <row r="253" spans="1:5" ht="14.45" hidden="1" x14ac:dyDescent="0.35">
      <c r="A253" s="128">
        <v>42980</v>
      </c>
      <c r="B253" s="6">
        <v>74</v>
      </c>
      <c r="C253" s="6">
        <v>48</v>
      </c>
      <c r="D253" s="130">
        <f t="shared" si="6"/>
        <v>61</v>
      </c>
      <c r="E253" s="130">
        <f t="shared" si="7"/>
        <v>4</v>
      </c>
    </row>
    <row r="254" spans="1:5" ht="14.45" hidden="1" x14ac:dyDescent="0.35">
      <c r="A254" s="128">
        <v>42981</v>
      </c>
      <c r="B254" s="6">
        <v>80</v>
      </c>
      <c r="C254" s="6">
        <v>54</v>
      </c>
      <c r="D254" s="130">
        <f t="shared" si="6"/>
        <v>67</v>
      </c>
      <c r="E254" s="130">
        <f t="shared" si="7"/>
        <v>0</v>
      </c>
    </row>
    <row r="255" spans="1:5" ht="14.45" hidden="1" x14ac:dyDescent="0.35">
      <c r="A255" s="128">
        <v>42982</v>
      </c>
      <c r="B255" s="6">
        <v>85</v>
      </c>
      <c r="C255" s="6">
        <v>54</v>
      </c>
      <c r="D255" s="130">
        <f t="shared" si="6"/>
        <v>69.5</v>
      </c>
      <c r="E255" s="130">
        <f t="shared" si="7"/>
        <v>0</v>
      </c>
    </row>
    <row r="256" spans="1:5" ht="14.45" hidden="1" x14ac:dyDescent="0.35">
      <c r="A256" s="128">
        <v>42983</v>
      </c>
      <c r="B256" s="6">
        <v>84</v>
      </c>
      <c r="C256" s="6">
        <v>61</v>
      </c>
      <c r="D256" s="130">
        <f t="shared" si="6"/>
        <v>72.5</v>
      </c>
      <c r="E256" s="130">
        <f t="shared" si="7"/>
        <v>0</v>
      </c>
    </row>
    <row r="257" spans="1:5" ht="14.45" hidden="1" x14ac:dyDescent="0.35">
      <c r="A257" s="128">
        <v>42984</v>
      </c>
      <c r="B257" s="6">
        <v>71</v>
      </c>
      <c r="C257" s="6">
        <v>47</v>
      </c>
      <c r="D257" s="130">
        <f t="shared" si="6"/>
        <v>59</v>
      </c>
      <c r="E257" s="130">
        <f t="shared" si="7"/>
        <v>6</v>
      </c>
    </row>
    <row r="258" spans="1:5" ht="14.45" hidden="1" x14ac:dyDescent="0.35">
      <c r="A258" s="128">
        <v>42985</v>
      </c>
      <c r="B258" s="6">
        <v>67</v>
      </c>
      <c r="C258" s="6">
        <v>46</v>
      </c>
      <c r="D258" s="130">
        <f t="shared" si="6"/>
        <v>56.5</v>
      </c>
      <c r="E258" s="130">
        <f t="shared" si="7"/>
        <v>8.5</v>
      </c>
    </row>
    <row r="259" spans="1:5" ht="14.45" hidden="1" x14ac:dyDescent="0.35">
      <c r="A259" s="128">
        <v>42986</v>
      </c>
      <c r="B259" s="6">
        <v>75</v>
      </c>
      <c r="C259" s="6">
        <v>43</v>
      </c>
      <c r="D259" s="130">
        <f t="shared" si="6"/>
        <v>59</v>
      </c>
      <c r="E259" s="130">
        <f t="shared" si="7"/>
        <v>6</v>
      </c>
    </row>
    <row r="260" spans="1:5" ht="14.45" hidden="1" x14ac:dyDescent="0.35">
      <c r="A260" s="128">
        <v>42987</v>
      </c>
      <c r="B260" s="6">
        <v>83</v>
      </c>
      <c r="C260" s="6">
        <v>57</v>
      </c>
      <c r="D260" s="130">
        <f t="shared" si="6"/>
        <v>70</v>
      </c>
      <c r="E260" s="130">
        <f t="shared" si="7"/>
        <v>0</v>
      </c>
    </row>
    <row r="261" spans="1:5" ht="14.45" hidden="1" x14ac:dyDescent="0.35">
      <c r="A261" s="128">
        <v>42988</v>
      </c>
      <c r="B261" s="6">
        <v>84</v>
      </c>
      <c r="C261" s="6">
        <v>54</v>
      </c>
      <c r="D261" s="130">
        <f t="shared" si="6"/>
        <v>69</v>
      </c>
      <c r="E261" s="130">
        <f t="shared" si="7"/>
        <v>0</v>
      </c>
    </row>
    <row r="262" spans="1:5" ht="14.45" hidden="1" x14ac:dyDescent="0.35">
      <c r="A262" s="128">
        <v>42989</v>
      </c>
      <c r="B262" s="6">
        <v>81</v>
      </c>
      <c r="C262" s="6">
        <v>49</v>
      </c>
      <c r="D262" s="130">
        <f t="shared" si="6"/>
        <v>65</v>
      </c>
      <c r="E262" s="130">
        <f t="shared" si="7"/>
        <v>0</v>
      </c>
    </row>
    <row r="263" spans="1:5" ht="14.45" hidden="1" x14ac:dyDescent="0.35">
      <c r="A263" s="128">
        <v>42990</v>
      </c>
      <c r="B263" s="6">
        <v>79</v>
      </c>
      <c r="C263" s="6">
        <v>49</v>
      </c>
      <c r="D263" s="130">
        <f t="shared" si="6"/>
        <v>64</v>
      </c>
      <c r="E263" s="130">
        <f t="shared" si="7"/>
        <v>1</v>
      </c>
    </row>
    <row r="264" spans="1:5" ht="14.45" hidden="1" x14ac:dyDescent="0.35">
      <c r="A264" s="128">
        <v>42991</v>
      </c>
      <c r="B264" s="6">
        <v>80</v>
      </c>
      <c r="C264" s="6">
        <v>53</v>
      </c>
      <c r="D264" s="130">
        <f t="shared" si="6"/>
        <v>66.5</v>
      </c>
      <c r="E264" s="130">
        <f t="shared" si="7"/>
        <v>0</v>
      </c>
    </row>
    <row r="265" spans="1:5" ht="14.45" hidden="1" x14ac:dyDescent="0.35">
      <c r="A265" s="128">
        <v>42992</v>
      </c>
      <c r="B265" s="6">
        <v>83</v>
      </c>
      <c r="C265" s="6">
        <v>57</v>
      </c>
      <c r="D265" s="130">
        <f t="shared" si="6"/>
        <v>70</v>
      </c>
      <c r="E265" s="130">
        <f t="shared" si="7"/>
        <v>0</v>
      </c>
    </row>
    <row r="266" spans="1:5" ht="14.45" hidden="1" x14ac:dyDescent="0.35">
      <c r="A266" s="128">
        <v>42993</v>
      </c>
      <c r="B266" s="6">
        <v>86</v>
      </c>
      <c r="C266" s="6">
        <v>61</v>
      </c>
      <c r="D266" s="130">
        <f t="shared" ref="D266:D329" si="8">(B266+C266)/2</f>
        <v>73.5</v>
      </c>
      <c r="E266" s="130">
        <f t="shared" ref="E266:E329" si="9">IF(65-D266&gt;0,65-D266,0)</f>
        <v>0</v>
      </c>
    </row>
    <row r="267" spans="1:5" ht="14.45" hidden="1" x14ac:dyDescent="0.35">
      <c r="A267" s="128">
        <v>42994</v>
      </c>
      <c r="B267" s="6">
        <v>89</v>
      </c>
      <c r="C267" s="6">
        <v>61</v>
      </c>
      <c r="D267" s="130">
        <f t="shared" si="8"/>
        <v>75</v>
      </c>
      <c r="E267" s="130">
        <f t="shared" si="9"/>
        <v>0</v>
      </c>
    </row>
    <row r="268" spans="1:5" ht="14.45" hidden="1" x14ac:dyDescent="0.35">
      <c r="A268" s="128">
        <v>42995</v>
      </c>
      <c r="B268" s="6">
        <v>88</v>
      </c>
      <c r="C268" s="6">
        <v>64</v>
      </c>
      <c r="D268" s="130">
        <f t="shared" si="8"/>
        <v>76</v>
      </c>
      <c r="E268" s="130">
        <f t="shared" si="9"/>
        <v>0</v>
      </c>
    </row>
    <row r="269" spans="1:5" ht="14.45" hidden="1" x14ac:dyDescent="0.35">
      <c r="A269" s="128">
        <v>42996</v>
      </c>
      <c r="B269" s="6">
        <v>74</v>
      </c>
      <c r="C269" s="6">
        <v>55</v>
      </c>
      <c r="D269" s="130">
        <f t="shared" si="8"/>
        <v>64.5</v>
      </c>
      <c r="E269" s="130">
        <f t="shared" si="9"/>
        <v>0.5</v>
      </c>
    </row>
    <row r="270" spans="1:5" ht="14.45" hidden="1" x14ac:dyDescent="0.35">
      <c r="A270" s="128">
        <v>42997</v>
      </c>
      <c r="B270" s="6">
        <v>76</v>
      </c>
      <c r="C270" s="6">
        <v>55</v>
      </c>
      <c r="D270" s="130">
        <f t="shared" si="8"/>
        <v>65.5</v>
      </c>
      <c r="E270" s="130">
        <f t="shared" si="9"/>
        <v>0</v>
      </c>
    </row>
    <row r="271" spans="1:5" ht="14.45" hidden="1" x14ac:dyDescent="0.35">
      <c r="A271" s="128">
        <v>42998</v>
      </c>
      <c r="B271" s="6">
        <v>83</v>
      </c>
      <c r="C271" s="6">
        <v>60</v>
      </c>
      <c r="D271" s="130">
        <f t="shared" si="8"/>
        <v>71.5</v>
      </c>
      <c r="E271" s="130">
        <f t="shared" si="9"/>
        <v>0</v>
      </c>
    </row>
    <row r="272" spans="1:5" ht="14.45" hidden="1" x14ac:dyDescent="0.35">
      <c r="A272" s="128">
        <v>42999</v>
      </c>
      <c r="B272" s="6">
        <v>91</v>
      </c>
      <c r="C272" s="6">
        <v>72</v>
      </c>
      <c r="D272" s="130">
        <f t="shared" si="8"/>
        <v>81.5</v>
      </c>
      <c r="E272" s="130">
        <f t="shared" si="9"/>
        <v>0</v>
      </c>
    </row>
    <row r="273" spans="1:5" ht="14.45" hidden="1" x14ac:dyDescent="0.35">
      <c r="A273" s="128">
        <v>43000</v>
      </c>
      <c r="B273" s="6">
        <v>90</v>
      </c>
      <c r="C273" s="6">
        <v>67</v>
      </c>
      <c r="D273" s="130">
        <f t="shared" si="8"/>
        <v>78.5</v>
      </c>
      <c r="E273" s="130">
        <f t="shared" si="9"/>
        <v>0</v>
      </c>
    </row>
    <row r="274" spans="1:5" ht="14.45" hidden="1" x14ac:dyDescent="0.35">
      <c r="A274" s="128">
        <v>43001</v>
      </c>
      <c r="B274" s="6">
        <v>90</v>
      </c>
      <c r="C274" s="6">
        <v>68</v>
      </c>
      <c r="D274" s="130">
        <f t="shared" si="8"/>
        <v>79</v>
      </c>
      <c r="E274" s="130">
        <f t="shared" si="9"/>
        <v>0</v>
      </c>
    </row>
    <row r="275" spans="1:5" ht="14.45" hidden="1" x14ac:dyDescent="0.35">
      <c r="A275" s="128">
        <v>43002</v>
      </c>
      <c r="B275" s="6">
        <v>91</v>
      </c>
      <c r="C275" s="6">
        <v>64</v>
      </c>
      <c r="D275" s="130">
        <f t="shared" si="8"/>
        <v>77.5</v>
      </c>
      <c r="E275" s="130">
        <f t="shared" si="9"/>
        <v>0</v>
      </c>
    </row>
    <row r="276" spans="1:5" ht="14.45" hidden="1" x14ac:dyDescent="0.35">
      <c r="A276" s="128">
        <v>43003</v>
      </c>
      <c r="B276" s="6">
        <v>91</v>
      </c>
      <c r="C276" s="6">
        <v>64</v>
      </c>
      <c r="D276" s="130">
        <f t="shared" si="8"/>
        <v>77.5</v>
      </c>
      <c r="E276" s="130">
        <f t="shared" si="9"/>
        <v>0</v>
      </c>
    </row>
    <row r="277" spans="1:5" ht="14.45" hidden="1" x14ac:dyDescent="0.35">
      <c r="A277" s="128">
        <v>43004</v>
      </c>
      <c r="B277" s="6">
        <v>87</v>
      </c>
      <c r="C277" s="6">
        <v>65</v>
      </c>
      <c r="D277" s="130">
        <f t="shared" si="8"/>
        <v>76</v>
      </c>
      <c r="E277" s="130">
        <f t="shared" si="9"/>
        <v>0</v>
      </c>
    </row>
    <row r="278" spans="1:5" ht="14.45" hidden="1" x14ac:dyDescent="0.35">
      <c r="A278" s="128">
        <v>43005</v>
      </c>
      <c r="B278" s="6">
        <v>74</v>
      </c>
      <c r="C278" s="6">
        <v>57</v>
      </c>
      <c r="D278" s="130">
        <f t="shared" si="8"/>
        <v>65.5</v>
      </c>
      <c r="E278" s="130">
        <f t="shared" si="9"/>
        <v>0</v>
      </c>
    </row>
    <row r="279" spans="1:5" ht="14.45" hidden="1" x14ac:dyDescent="0.35">
      <c r="A279" s="128">
        <v>43006</v>
      </c>
      <c r="B279" s="6">
        <v>67</v>
      </c>
      <c r="C279" s="6">
        <v>46</v>
      </c>
      <c r="D279" s="130">
        <f t="shared" si="8"/>
        <v>56.5</v>
      </c>
      <c r="E279" s="130">
        <f t="shared" si="9"/>
        <v>8.5</v>
      </c>
    </row>
    <row r="280" spans="1:5" ht="14.45" hidden="1" x14ac:dyDescent="0.35">
      <c r="A280" s="128">
        <v>43007</v>
      </c>
      <c r="B280" s="6">
        <v>75</v>
      </c>
      <c r="C280" s="6">
        <v>46</v>
      </c>
      <c r="D280" s="130">
        <f t="shared" si="8"/>
        <v>60.5</v>
      </c>
      <c r="E280" s="130">
        <f t="shared" si="9"/>
        <v>4.5</v>
      </c>
    </row>
    <row r="281" spans="1:5" ht="14.45" hidden="1" x14ac:dyDescent="0.35">
      <c r="A281" s="128">
        <v>43008</v>
      </c>
      <c r="B281" s="6">
        <v>79</v>
      </c>
      <c r="C281" s="6">
        <v>48</v>
      </c>
      <c r="D281" s="130">
        <f t="shared" si="8"/>
        <v>63.5</v>
      </c>
      <c r="E281" s="130">
        <f t="shared" si="9"/>
        <v>1.5</v>
      </c>
    </row>
    <row r="282" spans="1:5" ht="14.45" hidden="1" x14ac:dyDescent="0.35">
      <c r="A282" s="128">
        <v>43009</v>
      </c>
      <c r="B282" s="6">
        <v>73</v>
      </c>
      <c r="C282" s="6">
        <v>48</v>
      </c>
      <c r="D282" s="130">
        <f t="shared" si="8"/>
        <v>60.5</v>
      </c>
      <c r="E282" s="130">
        <f t="shared" si="9"/>
        <v>4.5</v>
      </c>
    </row>
    <row r="283" spans="1:5" ht="14.45" hidden="1" x14ac:dyDescent="0.35">
      <c r="A283" s="128">
        <v>43010</v>
      </c>
      <c r="B283" s="6">
        <v>77</v>
      </c>
      <c r="C283" s="6">
        <v>52</v>
      </c>
      <c r="D283" s="130">
        <f t="shared" si="8"/>
        <v>64.5</v>
      </c>
      <c r="E283" s="130">
        <f t="shared" si="9"/>
        <v>0.5</v>
      </c>
    </row>
    <row r="284" spans="1:5" ht="14.45" hidden="1" x14ac:dyDescent="0.35">
      <c r="A284" s="128">
        <v>43011</v>
      </c>
      <c r="B284" s="6">
        <v>86</v>
      </c>
      <c r="C284" s="6">
        <v>63</v>
      </c>
      <c r="D284" s="130">
        <f t="shared" si="8"/>
        <v>74.5</v>
      </c>
      <c r="E284" s="130">
        <f t="shared" si="9"/>
        <v>0</v>
      </c>
    </row>
    <row r="285" spans="1:5" ht="14.45" hidden="1" x14ac:dyDescent="0.35">
      <c r="A285" s="128">
        <v>43012</v>
      </c>
      <c r="B285" s="6">
        <v>82</v>
      </c>
      <c r="C285" s="6">
        <v>58</v>
      </c>
      <c r="D285" s="130">
        <f t="shared" si="8"/>
        <v>70</v>
      </c>
      <c r="E285" s="130">
        <f t="shared" si="9"/>
        <v>0</v>
      </c>
    </row>
    <row r="286" spans="1:5" ht="14.45" hidden="1" x14ac:dyDescent="0.35">
      <c r="A286" s="128">
        <v>43013</v>
      </c>
      <c r="B286" s="6">
        <v>67</v>
      </c>
      <c r="C286" s="6">
        <v>58</v>
      </c>
      <c r="D286" s="130">
        <f t="shared" si="8"/>
        <v>62.5</v>
      </c>
      <c r="E286" s="130">
        <f t="shared" si="9"/>
        <v>2.5</v>
      </c>
    </row>
    <row r="287" spans="1:5" ht="14.45" hidden="1" x14ac:dyDescent="0.35">
      <c r="A287" s="128">
        <v>43014</v>
      </c>
      <c r="B287" s="6">
        <v>69</v>
      </c>
      <c r="C287" s="6">
        <v>59</v>
      </c>
      <c r="D287" s="130">
        <f t="shared" si="8"/>
        <v>64</v>
      </c>
      <c r="E287" s="130">
        <f t="shared" si="9"/>
        <v>1</v>
      </c>
    </row>
    <row r="288" spans="1:5" ht="14.45" hidden="1" x14ac:dyDescent="0.35">
      <c r="A288" s="128">
        <v>43015</v>
      </c>
      <c r="B288" s="6">
        <v>71</v>
      </c>
      <c r="C288" s="6">
        <v>57</v>
      </c>
      <c r="D288" s="130">
        <f t="shared" si="8"/>
        <v>64</v>
      </c>
      <c r="E288" s="130">
        <f t="shared" si="9"/>
        <v>1</v>
      </c>
    </row>
    <row r="289" spans="1:5" ht="14.45" hidden="1" x14ac:dyDescent="0.35">
      <c r="A289" s="128">
        <v>43016</v>
      </c>
      <c r="B289" s="6">
        <v>66</v>
      </c>
      <c r="C289" s="6">
        <v>52</v>
      </c>
      <c r="D289" s="130">
        <f t="shared" si="8"/>
        <v>59</v>
      </c>
      <c r="E289" s="130">
        <f t="shared" si="9"/>
        <v>6</v>
      </c>
    </row>
    <row r="290" spans="1:5" ht="14.45" hidden="1" x14ac:dyDescent="0.35">
      <c r="A290" s="128">
        <v>43017</v>
      </c>
      <c r="B290" s="6">
        <v>79</v>
      </c>
      <c r="C290" s="6">
        <v>52</v>
      </c>
      <c r="D290" s="130">
        <f t="shared" si="8"/>
        <v>65.5</v>
      </c>
      <c r="E290" s="130">
        <f t="shared" si="9"/>
        <v>0</v>
      </c>
    </row>
    <row r="291" spans="1:5" ht="14.45" hidden="1" x14ac:dyDescent="0.35">
      <c r="A291" s="128">
        <v>43018</v>
      </c>
      <c r="B291" s="6">
        <v>76</v>
      </c>
      <c r="C291" s="6">
        <v>51</v>
      </c>
      <c r="D291" s="130">
        <f t="shared" si="8"/>
        <v>63.5</v>
      </c>
      <c r="E291" s="130">
        <f t="shared" si="9"/>
        <v>1.5</v>
      </c>
    </row>
    <row r="292" spans="1:5" ht="14.45" hidden="1" x14ac:dyDescent="0.35">
      <c r="A292" s="128">
        <v>43019</v>
      </c>
      <c r="B292" s="6">
        <v>52</v>
      </c>
      <c r="C292" s="6">
        <v>46</v>
      </c>
      <c r="D292" s="130">
        <f t="shared" si="8"/>
        <v>49</v>
      </c>
      <c r="E292" s="130">
        <f t="shared" si="9"/>
        <v>16</v>
      </c>
    </row>
    <row r="293" spans="1:5" ht="14.45" hidden="1" x14ac:dyDescent="0.35">
      <c r="A293" s="128">
        <v>43020</v>
      </c>
      <c r="B293" s="6">
        <v>55</v>
      </c>
      <c r="C293" s="6">
        <v>45</v>
      </c>
      <c r="D293" s="130">
        <f t="shared" si="8"/>
        <v>50</v>
      </c>
      <c r="E293" s="130">
        <f t="shared" si="9"/>
        <v>15</v>
      </c>
    </row>
    <row r="294" spans="1:5" ht="14.45" hidden="1" x14ac:dyDescent="0.35">
      <c r="A294" s="128">
        <v>43021</v>
      </c>
      <c r="B294" s="6">
        <v>60</v>
      </c>
      <c r="C294" s="6">
        <v>49</v>
      </c>
      <c r="D294" s="130">
        <f t="shared" si="8"/>
        <v>54.5</v>
      </c>
      <c r="E294" s="130">
        <f t="shared" si="9"/>
        <v>10.5</v>
      </c>
    </row>
    <row r="295" spans="1:5" ht="14.45" hidden="1" x14ac:dyDescent="0.35">
      <c r="A295" s="128">
        <v>43022</v>
      </c>
      <c r="B295" s="6">
        <v>80</v>
      </c>
      <c r="C295" s="6">
        <v>52</v>
      </c>
      <c r="D295" s="130">
        <f t="shared" si="8"/>
        <v>66</v>
      </c>
      <c r="E295" s="130">
        <f t="shared" si="9"/>
        <v>0</v>
      </c>
    </row>
    <row r="296" spans="1:5" ht="14.45" hidden="1" x14ac:dyDescent="0.35">
      <c r="A296" s="128">
        <v>43023</v>
      </c>
      <c r="B296" s="6">
        <v>82</v>
      </c>
      <c r="C296" s="6">
        <v>48</v>
      </c>
      <c r="D296" s="130">
        <f t="shared" si="8"/>
        <v>65</v>
      </c>
      <c r="E296" s="130">
        <f t="shared" si="9"/>
        <v>0</v>
      </c>
    </row>
    <row r="297" spans="1:5" ht="14.45" hidden="1" x14ac:dyDescent="0.35">
      <c r="A297" s="128">
        <v>43024</v>
      </c>
      <c r="B297" s="6">
        <v>59</v>
      </c>
      <c r="C297" s="6">
        <v>40</v>
      </c>
      <c r="D297" s="130">
        <f t="shared" si="8"/>
        <v>49.5</v>
      </c>
      <c r="E297" s="130">
        <f t="shared" si="9"/>
        <v>15.5</v>
      </c>
    </row>
    <row r="298" spans="1:5" ht="14.45" hidden="1" x14ac:dyDescent="0.35">
      <c r="A298" s="128">
        <v>43025</v>
      </c>
      <c r="B298" s="6">
        <v>67</v>
      </c>
      <c r="C298" s="6">
        <v>40</v>
      </c>
      <c r="D298" s="130">
        <f t="shared" si="8"/>
        <v>53.5</v>
      </c>
      <c r="E298" s="130">
        <f t="shared" si="9"/>
        <v>11.5</v>
      </c>
    </row>
    <row r="299" spans="1:5" ht="14.45" hidden="1" x14ac:dyDescent="0.35">
      <c r="A299" s="128">
        <v>43026</v>
      </c>
      <c r="B299" s="6">
        <v>70</v>
      </c>
      <c r="C299" s="6">
        <v>47</v>
      </c>
      <c r="D299" s="130">
        <f t="shared" si="8"/>
        <v>58.5</v>
      </c>
      <c r="E299" s="130">
        <f t="shared" si="9"/>
        <v>6.5</v>
      </c>
    </row>
    <row r="300" spans="1:5" ht="14.45" hidden="1" x14ac:dyDescent="0.35">
      <c r="A300" s="128">
        <v>43027</v>
      </c>
      <c r="B300" s="6">
        <v>72</v>
      </c>
      <c r="C300" s="6">
        <v>49</v>
      </c>
      <c r="D300" s="130">
        <f t="shared" si="8"/>
        <v>60.5</v>
      </c>
      <c r="E300" s="130">
        <f t="shared" si="9"/>
        <v>4.5</v>
      </c>
    </row>
    <row r="301" spans="1:5" ht="14.45" hidden="1" x14ac:dyDescent="0.35">
      <c r="A301" s="128">
        <v>43028</v>
      </c>
      <c r="B301" s="6">
        <v>76</v>
      </c>
      <c r="C301" s="6">
        <v>50</v>
      </c>
      <c r="D301" s="130">
        <f t="shared" si="8"/>
        <v>63</v>
      </c>
      <c r="E301" s="130">
        <f t="shared" si="9"/>
        <v>2</v>
      </c>
    </row>
    <row r="302" spans="1:5" ht="14.45" hidden="1" x14ac:dyDescent="0.35">
      <c r="A302" s="128">
        <v>43029</v>
      </c>
      <c r="B302" s="6">
        <v>73</v>
      </c>
      <c r="C302" s="6">
        <v>56</v>
      </c>
      <c r="D302" s="130">
        <f t="shared" si="8"/>
        <v>64.5</v>
      </c>
      <c r="E302" s="130">
        <f t="shared" si="9"/>
        <v>0.5</v>
      </c>
    </row>
    <row r="303" spans="1:5" ht="14.45" hidden="1" x14ac:dyDescent="0.35">
      <c r="A303" s="128">
        <v>43030</v>
      </c>
      <c r="B303" s="6">
        <v>79</v>
      </c>
      <c r="C303" s="6">
        <v>49</v>
      </c>
      <c r="D303" s="130">
        <f t="shared" si="8"/>
        <v>64</v>
      </c>
      <c r="E303" s="130">
        <f t="shared" si="9"/>
        <v>1</v>
      </c>
    </row>
    <row r="304" spans="1:5" ht="14.45" hidden="1" x14ac:dyDescent="0.35">
      <c r="A304" s="128">
        <v>43031</v>
      </c>
      <c r="B304" s="6">
        <v>57</v>
      </c>
      <c r="C304" s="6">
        <v>45</v>
      </c>
      <c r="D304" s="130">
        <f t="shared" si="8"/>
        <v>51</v>
      </c>
      <c r="E304" s="130">
        <f t="shared" si="9"/>
        <v>14</v>
      </c>
    </row>
    <row r="305" spans="1:5" ht="14.45" hidden="1" x14ac:dyDescent="0.35">
      <c r="A305" s="128">
        <v>43032</v>
      </c>
      <c r="B305" s="6">
        <v>63</v>
      </c>
      <c r="C305" s="6">
        <v>44</v>
      </c>
      <c r="D305" s="130">
        <f t="shared" si="8"/>
        <v>53.5</v>
      </c>
      <c r="E305" s="130">
        <f t="shared" si="9"/>
        <v>11.5</v>
      </c>
    </row>
    <row r="306" spans="1:5" ht="14.45" hidden="1" x14ac:dyDescent="0.35">
      <c r="A306" s="128">
        <v>43033</v>
      </c>
      <c r="B306" s="6">
        <v>52</v>
      </c>
      <c r="C306" s="6">
        <v>37</v>
      </c>
      <c r="D306" s="130">
        <f t="shared" si="8"/>
        <v>44.5</v>
      </c>
      <c r="E306" s="130">
        <f t="shared" si="9"/>
        <v>20.5</v>
      </c>
    </row>
    <row r="307" spans="1:5" ht="14.45" hidden="1" x14ac:dyDescent="0.35">
      <c r="A307" s="128">
        <v>43034</v>
      </c>
      <c r="B307" s="6">
        <v>65</v>
      </c>
      <c r="C307" s="6">
        <v>36</v>
      </c>
      <c r="D307" s="130">
        <f t="shared" si="8"/>
        <v>50.5</v>
      </c>
      <c r="E307" s="130">
        <f t="shared" si="9"/>
        <v>14.5</v>
      </c>
    </row>
    <row r="308" spans="1:5" ht="14.45" hidden="1" x14ac:dyDescent="0.35">
      <c r="A308" s="128">
        <v>43035</v>
      </c>
      <c r="B308" s="6">
        <v>69</v>
      </c>
      <c r="C308" s="6">
        <v>35</v>
      </c>
      <c r="D308" s="130">
        <f t="shared" si="8"/>
        <v>52</v>
      </c>
      <c r="E308" s="130">
        <f t="shared" si="9"/>
        <v>13</v>
      </c>
    </row>
    <row r="309" spans="1:5" ht="14.45" hidden="1" x14ac:dyDescent="0.35">
      <c r="A309" s="128">
        <v>43036</v>
      </c>
      <c r="B309" s="6">
        <v>38</v>
      </c>
      <c r="C309" s="6">
        <v>32</v>
      </c>
      <c r="D309" s="130">
        <f t="shared" si="8"/>
        <v>35</v>
      </c>
      <c r="E309" s="130">
        <f t="shared" si="9"/>
        <v>30</v>
      </c>
    </row>
    <row r="310" spans="1:5" ht="14.45" hidden="1" x14ac:dyDescent="0.35">
      <c r="A310" s="128">
        <v>43037</v>
      </c>
      <c r="B310" s="6">
        <v>43</v>
      </c>
      <c r="C310" s="6">
        <v>22</v>
      </c>
      <c r="D310" s="130">
        <f t="shared" si="8"/>
        <v>32.5</v>
      </c>
      <c r="E310" s="130">
        <f t="shared" si="9"/>
        <v>32.5</v>
      </c>
    </row>
    <row r="311" spans="1:5" ht="14.45" hidden="1" x14ac:dyDescent="0.35">
      <c r="A311" s="128">
        <v>43038</v>
      </c>
      <c r="B311" s="6">
        <v>54</v>
      </c>
      <c r="C311" s="6">
        <v>28</v>
      </c>
      <c r="D311" s="130">
        <f t="shared" si="8"/>
        <v>41</v>
      </c>
      <c r="E311" s="130">
        <f t="shared" si="9"/>
        <v>24</v>
      </c>
    </row>
    <row r="312" spans="1:5" ht="14.45" hidden="1" x14ac:dyDescent="0.35">
      <c r="A312" s="128">
        <v>43039</v>
      </c>
      <c r="B312" s="6">
        <v>49</v>
      </c>
      <c r="C312" s="6">
        <v>28</v>
      </c>
      <c r="D312" s="130">
        <f t="shared" si="8"/>
        <v>38.5</v>
      </c>
      <c r="E312" s="130">
        <f t="shared" si="9"/>
        <v>26.5</v>
      </c>
    </row>
    <row r="313" spans="1:5" ht="14.45" x14ac:dyDescent="0.35">
      <c r="A313" s="128">
        <v>43040</v>
      </c>
      <c r="B313" s="6">
        <v>38</v>
      </c>
      <c r="C313" s="6">
        <v>26</v>
      </c>
      <c r="D313" s="130">
        <f t="shared" si="8"/>
        <v>32</v>
      </c>
      <c r="E313" s="132">
        <f t="shared" si="9"/>
        <v>33</v>
      </c>
    </row>
    <row r="314" spans="1:5" ht="14.45" x14ac:dyDescent="0.35">
      <c r="A314" s="128">
        <v>43041</v>
      </c>
      <c r="B314" s="6">
        <v>49</v>
      </c>
      <c r="C314" s="6">
        <v>32</v>
      </c>
      <c r="D314" s="130">
        <f t="shared" si="8"/>
        <v>40.5</v>
      </c>
      <c r="E314" s="132">
        <f t="shared" si="9"/>
        <v>24.5</v>
      </c>
    </row>
    <row r="315" spans="1:5" ht="14.45" x14ac:dyDescent="0.35">
      <c r="A315" s="128">
        <v>43042</v>
      </c>
      <c r="B315" s="6">
        <v>51</v>
      </c>
      <c r="C315" s="6">
        <v>32</v>
      </c>
      <c r="D315" s="130">
        <f t="shared" si="8"/>
        <v>41.5</v>
      </c>
      <c r="E315" s="132">
        <f t="shared" si="9"/>
        <v>23.5</v>
      </c>
    </row>
    <row r="316" spans="1:5" ht="14.45" x14ac:dyDescent="0.35">
      <c r="A316" s="128">
        <v>43043</v>
      </c>
      <c r="B316" s="6">
        <v>53</v>
      </c>
      <c r="C316" s="6">
        <v>31</v>
      </c>
      <c r="D316" s="130">
        <f t="shared" si="8"/>
        <v>42</v>
      </c>
      <c r="E316" s="132">
        <f t="shared" si="9"/>
        <v>23</v>
      </c>
    </row>
    <row r="317" spans="1:5" ht="14.45" x14ac:dyDescent="0.35">
      <c r="A317" s="128">
        <v>43044</v>
      </c>
      <c r="B317" s="6">
        <v>56</v>
      </c>
      <c r="C317" s="6">
        <v>41</v>
      </c>
      <c r="D317" s="130">
        <f t="shared" si="8"/>
        <v>48.5</v>
      </c>
      <c r="E317" s="132">
        <f t="shared" si="9"/>
        <v>16.5</v>
      </c>
    </row>
    <row r="318" spans="1:5" ht="14.45" x14ac:dyDescent="0.35">
      <c r="A318" s="128">
        <v>43045</v>
      </c>
      <c r="B318" s="6">
        <v>56</v>
      </c>
      <c r="C318" s="6">
        <v>26</v>
      </c>
      <c r="D318" s="130">
        <f t="shared" si="8"/>
        <v>41</v>
      </c>
      <c r="E318" s="132">
        <f t="shared" si="9"/>
        <v>24</v>
      </c>
    </row>
    <row r="319" spans="1:5" ht="14.45" x14ac:dyDescent="0.35">
      <c r="A319" s="128">
        <v>43046</v>
      </c>
      <c r="B319" s="6">
        <v>44</v>
      </c>
      <c r="C319" s="6">
        <v>26</v>
      </c>
      <c r="D319" s="130">
        <f t="shared" si="8"/>
        <v>35</v>
      </c>
      <c r="E319" s="132">
        <f t="shared" si="9"/>
        <v>30</v>
      </c>
    </row>
    <row r="320" spans="1:5" ht="14.45" x14ac:dyDescent="0.35">
      <c r="A320" s="128">
        <v>43047</v>
      </c>
      <c r="B320" s="6">
        <v>46</v>
      </c>
      <c r="C320" s="6">
        <v>22</v>
      </c>
      <c r="D320" s="130">
        <f t="shared" si="8"/>
        <v>34</v>
      </c>
      <c r="E320" s="132">
        <f t="shared" si="9"/>
        <v>31</v>
      </c>
    </row>
    <row r="321" spans="1:5" ht="14.45" x14ac:dyDescent="0.35">
      <c r="A321" s="128">
        <v>43048</v>
      </c>
      <c r="B321" s="6">
        <v>49</v>
      </c>
      <c r="C321" s="6">
        <v>22</v>
      </c>
      <c r="D321" s="130">
        <f t="shared" si="8"/>
        <v>35.5</v>
      </c>
      <c r="E321" s="132">
        <f t="shared" si="9"/>
        <v>29.5</v>
      </c>
    </row>
    <row r="322" spans="1:5" ht="14.45" x14ac:dyDescent="0.35">
      <c r="A322" s="128">
        <v>43049</v>
      </c>
      <c r="B322" s="6">
        <v>42</v>
      </c>
      <c r="C322" s="6">
        <v>18</v>
      </c>
      <c r="D322" s="130">
        <f t="shared" si="8"/>
        <v>30</v>
      </c>
      <c r="E322" s="132">
        <f t="shared" si="9"/>
        <v>35</v>
      </c>
    </row>
    <row r="323" spans="1:5" ht="14.45" x14ac:dyDescent="0.35">
      <c r="A323" s="128">
        <v>43050</v>
      </c>
      <c r="B323" s="6">
        <v>35</v>
      </c>
      <c r="C323" s="6">
        <v>18</v>
      </c>
      <c r="D323" s="130">
        <f t="shared" si="8"/>
        <v>26.5</v>
      </c>
      <c r="E323" s="132">
        <f t="shared" si="9"/>
        <v>38.5</v>
      </c>
    </row>
    <row r="324" spans="1:5" ht="14.45" x14ac:dyDescent="0.35">
      <c r="A324" s="128">
        <v>43051</v>
      </c>
      <c r="B324" s="6">
        <v>50</v>
      </c>
      <c r="C324" s="6">
        <v>33</v>
      </c>
      <c r="D324" s="130">
        <f t="shared" si="8"/>
        <v>41.5</v>
      </c>
      <c r="E324" s="132">
        <f t="shared" si="9"/>
        <v>23.5</v>
      </c>
    </row>
    <row r="325" spans="1:5" ht="14.45" x14ac:dyDescent="0.35">
      <c r="A325" s="128">
        <v>43052</v>
      </c>
      <c r="B325" s="6">
        <v>44</v>
      </c>
      <c r="C325" s="6">
        <v>30</v>
      </c>
      <c r="D325" s="130">
        <f t="shared" si="8"/>
        <v>37</v>
      </c>
      <c r="E325" s="132">
        <f t="shared" si="9"/>
        <v>28</v>
      </c>
    </row>
    <row r="326" spans="1:5" ht="14.45" x14ac:dyDescent="0.35">
      <c r="A326" s="128">
        <v>43053</v>
      </c>
      <c r="B326" s="6">
        <v>48</v>
      </c>
      <c r="C326" s="6">
        <v>26</v>
      </c>
      <c r="D326" s="130">
        <f t="shared" si="8"/>
        <v>37</v>
      </c>
      <c r="E326" s="132">
        <f t="shared" si="9"/>
        <v>28</v>
      </c>
    </row>
    <row r="327" spans="1:5" ht="14.45" x14ac:dyDescent="0.35">
      <c r="A327" s="128">
        <v>43054</v>
      </c>
      <c r="B327" s="6">
        <v>50</v>
      </c>
      <c r="C327" s="6">
        <v>44</v>
      </c>
      <c r="D327" s="130">
        <f t="shared" si="8"/>
        <v>47</v>
      </c>
      <c r="E327" s="132">
        <f t="shared" si="9"/>
        <v>18</v>
      </c>
    </row>
    <row r="328" spans="1:5" ht="14.45" x14ac:dyDescent="0.35">
      <c r="A328" s="128">
        <v>43055</v>
      </c>
      <c r="B328" s="6">
        <v>56</v>
      </c>
      <c r="C328" s="6">
        <v>23</v>
      </c>
      <c r="D328" s="130">
        <f t="shared" si="8"/>
        <v>39.5</v>
      </c>
      <c r="E328" s="132">
        <f t="shared" si="9"/>
        <v>25.5</v>
      </c>
    </row>
    <row r="329" spans="1:5" ht="14.45" x14ac:dyDescent="0.35">
      <c r="A329" s="128">
        <v>43056</v>
      </c>
      <c r="B329" s="6">
        <v>45</v>
      </c>
      <c r="C329" s="6">
        <v>23</v>
      </c>
      <c r="D329" s="130">
        <f t="shared" si="8"/>
        <v>34</v>
      </c>
      <c r="E329" s="132">
        <f t="shared" si="9"/>
        <v>31</v>
      </c>
    </row>
    <row r="330" spans="1:5" ht="14.45" x14ac:dyDescent="0.35">
      <c r="A330" s="128">
        <v>43057</v>
      </c>
      <c r="B330" s="6">
        <v>56</v>
      </c>
      <c r="C330" s="6">
        <v>39</v>
      </c>
      <c r="D330" s="130">
        <f t="shared" ref="D330:D393" si="10">(B330+C330)/2</f>
        <v>47.5</v>
      </c>
      <c r="E330" s="132">
        <f t="shared" ref="E330:E393" si="11">IF(65-D330&gt;0,65-D330,0)</f>
        <v>17.5</v>
      </c>
    </row>
    <row r="331" spans="1:5" ht="14.45" x14ac:dyDescent="0.35">
      <c r="A331" s="128">
        <v>43058</v>
      </c>
      <c r="B331" s="6">
        <v>45</v>
      </c>
      <c r="C331" s="6">
        <v>24</v>
      </c>
      <c r="D331" s="130">
        <f t="shared" si="10"/>
        <v>34.5</v>
      </c>
      <c r="E331" s="132">
        <f t="shared" si="11"/>
        <v>30.5</v>
      </c>
    </row>
    <row r="332" spans="1:5" ht="14.45" x14ac:dyDescent="0.35">
      <c r="A332" s="128">
        <v>43059</v>
      </c>
      <c r="B332" s="6">
        <v>45</v>
      </c>
      <c r="C332" s="6">
        <v>25</v>
      </c>
      <c r="D332" s="130">
        <f t="shared" si="10"/>
        <v>35</v>
      </c>
      <c r="E332" s="132">
        <f t="shared" si="11"/>
        <v>30</v>
      </c>
    </row>
    <row r="333" spans="1:5" ht="14.45" x14ac:dyDescent="0.35">
      <c r="A333" s="128">
        <v>43060</v>
      </c>
      <c r="B333" s="6">
        <v>59</v>
      </c>
      <c r="C333" s="6">
        <v>39</v>
      </c>
      <c r="D333" s="130">
        <f t="shared" si="10"/>
        <v>49</v>
      </c>
      <c r="E333" s="132">
        <f t="shared" si="11"/>
        <v>16</v>
      </c>
    </row>
    <row r="334" spans="1:5" ht="14.45" x14ac:dyDescent="0.35">
      <c r="A334" s="128">
        <v>43061</v>
      </c>
      <c r="B334" s="6">
        <v>45</v>
      </c>
      <c r="C334" s="6">
        <v>17</v>
      </c>
      <c r="D334" s="130">
        <f t="shared" si="10"/>
        <v>31</v>
      </c>
      <c r="E334" s="132">
        <f t="shared" si="11"/>
        <v>34</v>
      </c>
    </row>
    <row r="335" spans="1:5" ht="14.45" x14ac:dyDescent="0.35">
      <c r="A335" s="128">
        <v>43062</v>
      </c>
      <c r="B335" s="6">
        <v>41</v>
      </c>
      <c r="C335" s="6">
        <v>17</v>
      </c>
      <c r="D335" s="130">
        <f t="shared" si="10"/>
        <v>29</v>
      </c>
      <c r="E335" s="132">
        <f t="shared" si="11"/>
        <v>36</v>
      </c>
    </row>
    <row r="336" spans="1:5" ht="14.45" x14ac:dyDescent="0.35">
      <c r="A336" s="128">
        <v>43063</v>
      </c>
      <c r="B336" s="6">
        <v>56</v>
      </c>
      <c r="C336" s="6">
        <f>(C335+C337)/2</f>
        <v>25.5</v>
      </c>
      <c r="D336" s="130">
        <f t="shared" si="10"/>
        <v>40.75</v>
      </c>
      <c r="E336" s="132">
        <f t="shared" si="11"/>
        <v>24.25</v>
      </c>
    </row>
    <row r="337" spans="1:5" ht="14.45" x14ac:dyDescent="0.35">
      <c r="A337" s="128">
        <v>43064</v>
      </c>
      <c r="B337" s="6">
        <v>72</v>
      </c>
      <c r="C337" s="6">
        <v>34</v>
      </c>
      <c r="D337" s="130">
        <f t="shared" si="10"/>
        <v>53</v>
      </c>
      <c r="E337" s="132">
        <f t="shared" si="11"/>
        <v>12</v>
      </c>
    </row>
    <row r="338" spans="1:5" ht="14.45" x14ac:dyDescent="0.35">
      <c r="A338" s="128">
        <v>43065</v>
      </c>
      <c r="B338" s="6">
        <v>60</v>
      </c>
      <c r="C338" s="6">
        <v>31</v>
      </c>
      <c r="D338" s="130">
        <f t="shared" si="10"/>
        <v>45.5</v>
      </c>
      <c r="E338" s="132">
        <f t="shared" si="11"/>
        <v>19.5</v>
      </c>
    </row>
    <row r="339" spans="1:5" ht="14.45" x14ac:dyDescent="0.35">
      <c r="A339" s="128">
        <v>43066</v>
      </c>
      <c r="B339" s="6">
        <v>60</v>
      </c>
      <c r="C339" s="6">
        <v>29</v>
      </c>
      <c r="D339" s="130">
        <f t="shared" si="10"/>
        <v>44.5</v>
      </c>
      <c r="E339" s="132">
        <f t="shared" si="11"/>
        <v>20.5</v>
      </c>
    </row>
    <row r="340" spans="1:5" ht="14.45" x14ac:dyDescent="0.35">
      <c r="A340" s="128">
        <v>43067</v>
      </c>
      <c r="B340" s="6">
        <v>65</v>
      </c>
      <c r="C340" s="6">
        <v>43</v>
      </c>
      <c r="D340" s="130">
        <f t="shared" si="10"/>
        <v>54</v>
      </c>
      <c r="E340" s="132">
        <f t="shared" si="11"/>
        <v>11</v>
      </c>
    </row>
    <row r="341" spans="1:5" ht="14.45" x14ac:dyDescent="0.35">
      <c r="A341" s="128">
        <v>43068</v>
      </c>
      <c r="B341" s="6">
        <v>59</v>
      </c>
      <c r="C341" s="6">
        <v>30</v>
      </c>
      <c r="D341" s="130">
        <f t="shared" si="10"/>
        <v>44.5</v>
      </c>
      <c r="E341" s="132">
        <f t="shared" si="11"/>
        <v>20.5</v>
      </c>
    </row>
    <row r="342" spans="1:5" ht="14.45" x14ac:dyDescent="0.35">
      <c r="A342" s="128">
        <v>43069</v>
      </c>
      <c r="B342" s="6">
        <v>45</v>
      </c>
      <c r="C342" s="6">
        <v>29</v>
      </c>
      <c r="D342" s="130">
        <f t="shared" si="10"/>
        <v>37</v>
      </c>
      <c r="E342" s="132">
        <f t="shared" si="11"/>
        <v>28</v>
      </c>
    </row>
    <row r="343" spans="1:5" ht="14.45" x14ac:dyDescent="0.35">
      <c r="A343" s="128">
        <v>43070</v>
      </c>
      <c r="B343" s="6">
        <v>53</v>
      </c>
      <c r="C343" s="6">
        <v>25</v>
      </c>
      <c r="D343" s="130">
        <f t="shared" si="10"/>
        <v>39</v>
      </c>
      <c r="E343" s="132">
        <f t="shared" si="11"/>
        <v>26</v>
      </c>
    </row>
    <row r="344" spans="1:5" ht="14.45" x14ac:dyDescent="0.35">
      <c r="A344" s="128">
        <v>43071</v>
      </c>
      <c r="B344" s="6">
        <v>55</v>
      </c>
      <c r="C344" s="6">
        <v>25</v>
      </c>
      <c r="D344" s="130">
        <f t="shared" si="10"/>
        <v>40</v>
      </c>
      <c r="E344" s="132">
        <f t="shared" si="11"/>
        <v>25</v>
      </c>
    </row>
    <row r="345" spans="1:5" ht="14.45" x14ac:dyDescent="0.35">
      <c r="A345" s="128">
        <v>43072</v>
      </c>
      <c r="B345" s="6">
        <v>60</v>
      </c>
      <c r="C345" s="6">
        <v>29</v>
      </c>
      <c r="D345" s="130">
        <f t="shared" si="10"/>
        <v>44.5</v>
      </c>
      <c r="E345" s="132">
        <f t="shared" si="11"/>
        <v>20.5</v>
      </c>
    </row>
    <row r="346" spans="1:5" ht="14.45" x14ac:dyDescent="0.35">
      <c r="A346" s="128">
        <v>43073</v>
      </c>
      <c r="B346" s="6">
        <v>65</v>
      </c>
      <c r="C346" s="6">
        <v>32</v>
      </c>
      <c r="D346" s="130">
        <f t="shared" si="10"/>
        <v>48.5</v>
      </c>
      <c r="E346" s="132">
        <f t="shared" si="11"/>
        <v>16.5</v>
      </c>
    </row>
    <row r="347" spans="1:5" ht="14.45" x14ac:dyDescent="0.35">
      <c r="A347" s="128">
        <v>43074</v>
      </c>
      <c r="B347" s="6">
        <v>68</v>
      </c>
      <c r="C347" s="6">
        <v>26</v>
      </c>
      <c r="D347" s="130">
        <f t="shared" si="10"/>
        <v>47</v>
      </c>
      <c r="E347" s="132">
        <f t="shared" si="11"/>
        <v>18</v>
      </c>
    </row>
    <row r="348" spans="1:5" ht="14.45" x14ac:dyDescent="0.35">
      <c r="A348" s="128">
        <v>43075</v>
      </c>
      <c r="B348" s="6">
        <v>41</v>
      </c>
      <c r="C348" s="6">
        <v>26</v>
      </c>
      <c r="D348" s="130">
        <f t="shared" si="10"/>
        <v>33.5</v>
      </c>
      <c r="E348" s="132">
        <f t="shared" si="11"/>
        <v>31.5</v>
      </c>
    </row>
    <row r="349" spans="1:5" ht="14.45" x14ac:dyDescent="0.35">
      <c r="A349" s="128">
        <v>43076</v>
      </c>
      <c r="B349" s="6">
        <v>42</v>
      </c>
      <c r="C349" s="6">
        <v>17</v>
      </c>
      <c r="D349" s="130">
        <f t="shared" si="10"/>
        <v>29.5</v>
      </c>
      <c r="E349" s="132">
        <f t="shared" si="11"/>
        <v>35.5</v>
      </c>
    </row>
    <row r="350" spans="1:5" ht="14.45" x14ac:dyDescent="0.35">
      <c r="A350" s="128">
        <v>43077</v>
      </c>
      <c r="B350" s="6">
        <v>29</v>
      </c>
      <c r="C350" s="6">
        <v>16</v>
      </c>
      <c r="D350" s="130">
        <f t="shared" si="10"/>
        <v>22.5</v>
      </c>
      <c r="E350" s="132">
        <f t="shared" si="11"/>
        <v>42.5</v>
      </c>
    </row>
    <row r="351" spans="1:5" ht="14.45" x14ac:dyDescent="0.35">
      <c r="A351" s="128">
        <v>43078</v>
      </c>
      <c r="B351" s="6">
        <v>40</v>
      </c>
      <c r="C351" s="6">
        <v>17</v>
      </c>
      <c r="D351" s="130">
        <f t="shared" si="10"/>
        <v>28.5</v>
      </c>
      <c r="E351" s="132">
        <f t="shared" si="11"/>
        <v>36.5</v>
      </c>
    </row>
    <row r="352" spans="1:5" ht="14.45" x14ac:dyDescent="0.35">
      <c r="A352" s="128">
        <v>43079</v>
      </c>
      <c r="B352" s="6">
        <v>29</v>
      </c>
      <c r="C352" s="6">
        <v>20</v>
      </c>
      <c r="D352" s="130">
        <f t="shared" si="10"/>
        <v>24.5</v>
      </c>
      <c r="E352" s="132">
        <f t="shared" si="11"/>
        <v>40.5</v>
      </c>
    </row>
    <row r="353" spans="1:5" ht="14.45" x14ac:dyDescent="0.35">
      <c r="A353" s="128">
        <v>43080</v>
      </c>
      <c r="B353" s="6">
        <v>50</v>
      </c>
      <c r="C353" s="6">
        <v>27</v>
      </c>
      <c r="D353" s="130">
        <f t="shared" si="10"/>
        <v>38.5</v>
      </c>
      <c r="E353" s="132">
        <f t="shared" si="11"/>
        <v>26.5</v>
      </c>
    </row>
    <row r="354" spans="1:5" ht="14.45" x14ac:dyDescent="0.35">
      <c r="A354" s="128">
        <v>43081</v>
      </c>
      <c r="B354" s="6">
        <v>49</v>
      </c>
      <c r="C354" s="6">
        <v>17</v>
      </c>
      <c r="D354" s="130">
        <f t="shared" si="10"/>
        <v>33</v>
      </c>
      <c r="E354" s="132">
        <f t="shared" si="11"/>
        <v>32</v>
      </c>
    </row>
    <row r="355" spans="1:5" ht="14.45" x14ac:dyDescent="0.35">
      <c r="A355" s="128">
        <v>43082</v>
      </c>
      <c r="B355" s="6">
        <v>33</v>
      </c>
      <c r="C355" s="6">
        <v>16</v>
      </c>
      <c r="D355" s="130">
        <f t="shared" si="10"/>
        <v>24.5</v>
      </c>
      <c r="E355" s="132">
        <f t="shared" si="11"/>
        <v>40.5</v>
      </c>
    </row>
    <row r="356" spans="1:5" ht="14.45" x14ac:dyDescent="0.35">
      <c r="A356" s="128">
        <v>43083</v>
      </c>
      <c r="B356" s="6">
        <v>53</v>
      </c>
      <c r="C356" s="6">
        <v>26</v>
      </c>
      <c r="D356" s="130">
        <f t="shared" si="10"/>
        <v>39.5</v>
      </c>
      <c r="E356" s="132">
        <f t="shared" si="11"/>
        <v>25.5</v>
      </c>
    </row>
    <row r="357" spans="1:5" ht="14.45" x14ac:dyDescent="0.35">
      <c r="A357" s="128">
        <v>43084</v>
      </c>
      <c r="B357" s="6">
        <v>31</v>
      </c>
      <c r="C357" s="6">
        <v>25</v>
      </c>
      <c r="D357" s="130">
        <f t="shared" si="10"/>
        <v>28</v>
      </c>
      <c r="E357" s="132">
        <f t="shared" si="11"/>
        <v>37</v>
      </c>
    </row>
    <row r="358" spans="1:5" ht="14.45" x14ac:dyDescent="0.35">
      <c r="A358" s="128">
        <v>43085</v>
      </c>
      <c r="B358" s="6">
        <v>44</v>
      </c>
      <c r="C358" s="6">
        <v>28</v>
      </c>
      <c r="D358" s="130">
        <f t="shared" si="10"/>
        <v>36</v>
      </c>
      <c r="E358" s="132">
        <f t="shared" si="11"/>
        <v>29</v>
      </c>
    </row>
    <row r="359" spans="1:5" ht="14.45" x14ac:dyDescent="0.35">
      <c r="A359" s="128">
        <v>43086</v>
      </c>
      <c r="B359" s="6">
        <v>55</v>
      </c>
      <c r="C359" s="6">
        <v>36</v>
      </c>
      <c r="D359" s="130">
        <f t="shared" si="10"/>
        <v>45.5</v>
      </c>
      <c r="E359" s="132">
        <f t="shared" si="11"/>
        <v>19.5</v>
      </c>
    </row>
    <row r="360" spans="1:5" ht="14.45" x14ac:dyDescent="0.35">
      <c r="A360" s="128">
        <v>43087</v>
      </c>
      <c r="B360" s="6">
        <v>45</v>
      </c>
      <c r="C360" s="6">
        <v>42</v>
      </c>
      <c r="D360" s="130">
        <f t="shared" si="10"/>
        <v>43.5</v>
      </c>
      <c r="E360" s="132">
        <f t="shared" si="11"/>
        <v>21.5</v>
      </c>
    </row>
    <row r="361" spans="1:5" ht="14.45" x14ac:dyDescent="0.35">
      <c r="A361" s="128">
        <v>43088</v>
      </c>
      <c r="B361" s="6">
        <v>52</v>
      </c>
      <c r="C361" s="6">
        <v>38</v>
      </c>
      <c r="D361" s="130">
        <f t="shared" si="10"/>
        <v>45</v>
      </c>
      <c r="E361" s="132">
        <f t="shared" si="11"/>
        <v>20</v>
      </c>
    </row>
    <row r="362" spans="1:5" x14ac:dyDescent="0.25">
      <c r="A362" s="128">
        <v>43089</v>
      </c>
      <c r="B362" s="6">
        <v>52</v>
      </c>
      <c r="C362" s="6">
        <v>26</v>
      </c>
      <c r="D362" s="130">
        <f t="shared" si="10"/>
        <v>39</v>
      </c>
      <c r="E362" s="132">
        <f t="shared" si="11"/>
        <v>26</v>
      </c>
    </row>
    <row r="363" spans="1:5" x14ac:dyDescent="0.25">
      <c r="A363" s="128">
        <v>43090</v>
      </c>
      <c r="B363" s="6">
        <v>46</v>
      </c>
      <c r="C363" s="6">
        <v>26</v>
      </c>
      <c r="D363" s="130">
        <f t="shared" si="10"/>
        <v>36</v>
      </c>
      <c r="E363" s="132">
        <f t="shared" si="11"/>
        <v>29</v>
      </c>
    </row>
    <row r="364" spans="1:5" x14ac:dyDescent="0.25">
      <c r="A364" s="128">
        <v>43091</v>
      </c>
      <c r="B364" s="6">
        <v>46</v>
      </c>
      <c r="C364" s="6">
        <v>26</v>
      </c>
      <c r="D364" s="130">
        <f t="shared" si="10"/>
        <v>36</v>
      </c>
      <c r="E364" s="132">
        <f t="shared" si="11"/>
        <v>29</v>
      </c>
    </row>
    <row r="365" spans="1:5" x14ac:dyDescent="0.25">
      <c r="A365" s="128">
        <v>43092</v>
      </c>
      <c r="B365" s="6">
        <v>31</v>
      </c>
      <c r="C365" s="6">
        <v>17</v>
      </c>
      <c r="D365" s="130">
        <f t="shared" si="10"/>
        <v>24</v>
      </c>
      <c r="E365" s="132">
        <f t="shared" si="11"/>
        <v>41</v>
      </c>
    </row>
    <row r="366" spans="1:5" x14ac:dyDescent="0.25">
      <c r="A366" s="128">
        <v>43093</v>
      </c>
      <c r="B366" s="6">
        <v>26</v>
      </c>
      <c r="C366" s="6">
        <v>17</v>
      </c>
      <c r="D366" s="130">
        <f t="shared" si="10"/>
        <v>21.5</v>
      </c>
      <c r="E366" s="132">
        <f t="shared" si="11"/>
        <v>43.5</v>
      </c>
    </row>
    <row r="367" spans="1:5" x14ac:dyDescent="0.25">
      <c r="A367" s="128">
        <v>43094</v>
      </c>
      <c r="B367" s="6">
        <v>23</v>
      </c>
      <c r="C367" s="6">
        <v>8</v>
      </c>
      <c r="D367" s="130">
        <f t="shared" si="10"/>
        <v>15.5</v>
      </c>
      <c r="E367" s="132">
        <f t="shared" si="11"/>
        <v>49.5</v>
      </c>
    </row>
    <row r="368" spans="1:5" x14ac:dyDescent="0.25">
      <c r="A368" s="128">
        <v>43095</v>
      </c>
      <c r="B368" s="6">
        <v>22</v>
      </c>
      <c r="C368" s="6">
        <v>3</v>
      </c>
      <c r="D368" s="130">
        <f t="shared" si="10"/>
        <v>12.5</v>
      </c>
      <c r="E368" s="132">
        <f t="shared" si="11"/>
        <v>52.5</v>
      </c>
    </row>
    <row r="369" spans="1:5" x14ac:dyDescent="0.25">
      <c r="A369" s="128">
        <v>43096</v>
      </c>
      <c r="B369" s="6">
        <v>10</v>
      </c>
      <c r="C369" s="6">
        <v>-9</v>
      </c>
      <c r="D369" s="130">
        <f t="shared" si="10"/>
        <v>0.5</v>
      </c>
      <c r="E369" s="132">
        <f t="shared" si="11"/>
        <v>64.5</v>
      </c>
    </row>
    <row r="370" spans="1:5" x14ac:dyDescent="0.25">
      <c r="A370" s="128">
        <v>43097</v>
      </c>
      <c r="B370" s="6">
        <v>7</v>
      </c>
      <c r="C370" s="6">
        <v>-9</v>
      </c>
      <c r="D370" s="130">
        <f t="shared" si="10"/>
        <v>-1</v>
      </c>
      <c r="E370" s="132">
        <f t="shared" si="11"/>
        <v>66</v>
      </c>
    </row>
    <row r="371" spans="1:5" x14ac:dyDescent="0.25">
      <c r="A371" s="128">
        <v>43098</v>
      </c>
      <c r="B371" s="6">
        <v>16</v>
      </c>
      <c r="C371" s="6">
        <v>6</v>
      </c>
      <c r="D371" s="130">
        <f t="shared" si="10"/>
        <v>11</v>
      </c>
      <c r="E371" s="132">
        <f t="shared" si="11"/>
        <v>54</v>
      </c>
    </row>
    <row r="372" spans="1:5" x14ac:dyDescent="0.25">
      <c r="A372" s="128">
        <v>43099</v>
      </c>
      <c r="B372" s="6">
        <v>19</v>
      </c>
      <c r="C372" s="6">
        <v>4</v>
      </c>
      <c r="D372" s="130">
        <f t="shared" si="10"/>
        <v>11.5</v>
      </c>
      <c r="E372" s="132">
        <f t="shared" si="11"/>
        <v>53.5</v>
      </c>
    </row>
    <row r="373" spans="1:5" x14ac:dyDescent="0.25">
      <c r="A373" s="128">
        <v>43100</v>
      </c>
      <c r="B373" s="6">
        <v>4</v>
      </c>
      <c r="C373" s="6">
        <v>-7</v>
      </c>
      <c r="D373" s="130">
        <f t="shared" si="10"/>
        <v>-1.5</v>
      </c>
      <c r="E373" s="132">
        <f t="shared" si="11"/>
        <v>66.5</v>
      </c>
    </row>
    <row r="374" spans="1:5" x14ac:dyDescent="0.25">
      <c r="A374" s="128">
        <v>43101</v>
      </c>
      <c r="B374" s="6">
        <v>5</v>
      </c>
      <c r="C374" s="6">
        <v>-17</v>
      </c>
      <c r="D374" s="130">
        <f t="shared" si="10"/>
        <v>-6</v>
      </c>
      <c r="E374" s="132">
        <f t="shared" si="11"/>
        <v>71</v>
      </c>
    </row>
    <row r="375" spans="1:5" x14ac:dyDescent="0.25">
      <c r="A375" s="128">
        <v>43102</v>
      </c>
      <c r="B375" s="6">
        <v>5</v>
      </c>
      <c r="C375" s="6">
        <v>-17</v>
      </c>
      <c r="D375" s="130">
        <f t="shared" si="10"/>
        <v>-6</v>
      </c>
      <c r="E375" s="132">
        <f t="shared" si="11"/>
        <v>71</v>
      </c>
    </row>
    <row r="376" spans="1:5" x14ac:dyDescent="0.25">
      <c r="A376" s="128">
        <v>43103</v>
      </c>
      <c r="B376" s="6">
        <v>19</v>
      </c>
      <c r="C376" s="6">
        <v>-13</v>
      </c>
      <c r="D376" s="130">
        <f t="shared" si="10"/>
        <v>3</v>
      </c>
      <c r="E376" s="132">
        <f t="shared" si="11"/>
        <v>62</v>
      </c>
    </row>
    <row r="377" spans="1:5" x14ac:dyDescent="0.25">
      <c r="A377" s="128">
        <v>43104</v>
      </c>
      <c r="B377" s="6">
        <v>19</v>
      </c>
      <c r="C377" s="6">
        <v>-4</v>
      </c>
      <c r="D377" s="130">
        <f t="shared" si="10"/>
        <v>7.5</v>
      </c>
      <c r="E377" s="132">
        <f t="shared" si="11"/>
        <v>57.5</v>
      </c>
    </row>
    <row r="378" spans="1:5" x14ac:dyDescent="0.25">
      <c r="A378" s="128">
        <v>43105</v>
      </c>
      <c r="B378" s="6">
        <v>11</v>
      </c>
      <c r="C378" s="6">
        <v>-5</v>
      </c>
      <c r="D378" s="130">
        <f t="shared" si="10"/>
        <v>3</v>
      </c>
      <c r="E378" s="132">
        <f t="shared" si="11"/>
        <v>62</v>
      </c>
    </row>
    <row r="379" spans="1:5" x14ac:dyDescent="0.25">
      <c r="A379" s="128">
        <v>43106</v>
      </c>
      <c r="B379" s="6">
        <v>15</v>
      </c>
      <c r="C379" s="6">
        <v>-5</v>
      </c>
      <c r="D379" s="130">
        <f t="shared" si="10"/>
        <v>5</v>
      </c>
      <c r="E379" s="132">
        <f t="shared" si="11"/>
        <v>60</v>
      </c>
    </row>
    <row r="380" spans="1:5" x14ac:dyDescent="0.25">
      <c r="A380" s="128">
        <v>43107</v>
      </c>
      <c r="B380" s="6">
        <v>26</v>
      </c>
      <c r="C380" s="6">
        <v>-5</v>
      </c>
      <c r="D380" s="130">
        <f t="shared" si="10"/>
        <v>10.5</v>
      </c>
      <c r="E380" s="132">
        <f t="shared" si="11"/>
        <v>54.5</v>
      </c>
    </row>
    <row r="381" spans="1:5" x14ac:dyDescent="0.25">
      <c r="A381" s="128">
        <v>43108</v>
      </c>
      <c r="B381" s="6">
        <v>34</v>
      </c>
      <c r="C381" s="6">
        <v>25</v>
      </c>
      <c r="D381" s="130">
        <f t="shared" si="10"/>
        <v>29.5</v>
      </c>
      <c r="E381" s="132">
        <f t="shared" si="11"/>
        <v>35.5</v>
      </c>
    </row>
    <row r="382" spans="1:5" x14ac:dyDescent="0.25">
      <c r="A382" s="128">
        <v>43109</v>
      </c>
      <c r="B382" s="6">
        <v>41</v>
      </c>
      <c r="C382" s="6">
        <v>27</v>
      </c>
      <c r="D382" s="130">
        <f t="shared" si="10"/>
        <v>34</v>
      </c>
      <c r="E382" s="132">
        <f t="shared" si="11"/>
        <v>31</v>
      </c>
    </row>
    <row r="383" spans="1:5" x14ac:dyDescent="0.25">
      <c r="A383" s="128">
        <v>43110</v>
      </c>
      <c r="B383" s="6">
        <v>40</v>
      </c>
      <c r="C383" s="6">
        <v>27</v>
      </c>
      <c r="D383" s="130">
        <f t="shared" si="10"/>
        <v>33.5</v>
      </c>
      <c r="E383" s="132">
        <f t="shared" si="11"/>
        <v>31.5</v>
      </c>
    </row>
    <row r="384" spans="1:5" x14ac:dyDescent="0.25">
      <c r="A384" s="128">
        <v>43111</v>
      </c>
      <c r="B384" s="6">
        <v>55</v>
      </c>
      <c r="C384" s="6">
        <v>38</v>
      </c>
      <c r="D384" s="130">
        <f t="shared" si="10"/>
        <v>46.5</v>
      </c>
      <c r="E384" s="132">
        <f t="shared" si="11"/>
        <v>18.5</v>
      </c>
    </row>
    <row r="385" spans="1:5" x14ac:dyDescent="0.25">
      <c r="A385" s="128">
        <v>43112</v>
      </c>
      <c r="B385" s="6">
        <v>51</v>
      </c>
      <c r="C385" s="6">
        <v>2</v>
      </c>
      <c r="D385" s="130">
        <f t="shared" si="10"/>
        <v>26.5</v>
      </c>
      <c r="E385" s="132">
        <f t="shared" si="11"/>
        <v>38.5</v>
      </c>
    </row>
    <row r="386" spans="1:5" x14ac:dyDescent="0.25">
      <c r="A386" s="128">
        <v>43113</v>
      </c>
      <c r="B386" s="6">
        <v>16</v>
      </c>
      <c r="C386" s="6">
        <v>0</v>
      </c>
      <c r="D386" s="130">
        <f t="shared" si="10"/>
        <v>8</v>
      </c>
      <c r="E386" s="132">
        <f t="shared" si="11"/>
        <v>57</v>
      </c>
    </row>
    <row r="387" spans="1:5" x14ac:dyDescent="0.25">
      <c r="A387" s="128">
        <v>43114</v>
      </c>
      <c r="B387" s="6">
        <v>14</v>
      </c>
      <c r="C387" s="6">
        <v>7</v>
      </c>
      <c r="D387" s="130">
        <f t="shared" si="10"/>
        <v>10.5</v>
      </c>
      <c r="E387" s="132">
        <f t="shared" si="11"/>
        <v>54.5</v>
      </c>
    </row>
    <row r="388" spans="1:5" x14ac:dyDescent="0.25">
      <c r="A388" s="128">
        <v>43115</v>
      </c>
      <c r="B388" s="6">
        <v>29</v>
      </c>
      <c r="C388" s="6">
        <v>7</v>
      </c>
      <c r="D388" s="130">
        <f t="shared" si="10"/>
        <v>18</v>
      </c>
      <c r="E388" s="132">
        <f t="shared" si="11"/>
        <v>47</v>
      </c>
    </row>
    <row r="389" spans="1:5" x14ac:dyDescent="0.25">
      <c r="A389" s="128">
        <v>43116</v>
      </c>
      <c r="B389" s="6">
        <v>11</v>
      </c>
      <c r="C389" s="6">
        <v>-7</v>
      </c>
      <c r="D389" s="130">
        <f t="shared" si="10"/>
        <v>2</v>
      </c>
      <c r="E389" s="132">
        <f t="shared" si="11"/>
        <v>63</v>
      </c>
    </row>
    <row r="390" spans="1:5" x14ac:dyDescent="0.25">
      <c r="A390" s="128">
        <v>43117</v>
      </c>
      <c r="B390" s="6">
        <v>11</v>
      </c>
      <c r="C390" s="6">
        <v>-8</v>
      </c>
      <c r="D390" s="130">
        <f t="shared" si="10"/>
        <v>1.5</v>
      </c>
      <c r="E390" s="132">
        <f t="shared" si="11"/>
        <v>63.5</v>
      </c>
    </row>
    <row r="391" spans="1:5" x14ac:dyDescent="0.25">
      <c r="A391" s="128">
        <v>43118</v>
      </c>
      <c r="B391" s="6">
        <v>23</v>
      </c>
      <c r="C391" s="6">
        <v>-3</v>
      </c>
      <c r="D391" s="130">
        <f t="shared" si="10"/>
        <v>10</v>
      </c>
      <c r="E391" s="132">
        <f t="shared" si="11"/>
        <v>55</v>
      </c>
    </row>
    <row r="392" spans="1:5" x14ac:dyDescent="0.25">
      <c r="A392" s="128">
        <v>43119</v>
      </c>
      <c r="B392" s="6">
        <v>36</v>
      </c>
      <c r="C392" s="6">
        <v>16</v>
      </c>
      <c r="D392" s="130">
        <f t="shared" si="10"/>
        <v>26</v>
      </c>
      <c r="E392" s="132">
        <f t="shared" si="11"/>
        <v>39</v>
      </c>
    </row>
    <row r="393" spans="1:5" x14ac:dyDescent="0.25">
      <c r="A393" s="128">
        <v>43120</v>
      </c>
      <c r="B393" s="6">
        <v>47</v>
      </c>
      <c r="C393" s="6">
        <v>17</v>
      </c>
      <c r="D393" s="130">
        <f t="shared" si="10"/>
        <v>32</v>
      </c>
      <c r="E393" s="132">
        <f t="shared" si="11"/>
        <v>33</v>
      </c>
    </row>
    <row r="394" spans="1:5" x14ac:dyDescent="0.25">
      <c r="A394" s="128">
        <v>43121</v>
      </c>
      <c r="B394" s="6">
        <v>51</v>
      </c>
      <c r="C394" s="6">
        <v>39</v>
      </c>
      <c r="D394" s="130">
        <f t="shared" ref="D394:D457" si="12">(B394+C394)/2</f>
        <v>45</v>
      </c>
      <c r="E394" s="132">
        <f t="shared" ref="E394:E457" si="13">IF(65-D394&gt;0,65-D394,0)</f>
        <v>20</v>
      </c>
    </row>
    <row r="395" spans="1:5" x14ac:dyDescent="0.25">
      <c r="A395" s="128">
        <v>43122</v>
      </c>
      <c r="B395" s="6">
        <v>58</v>
      </c>
      <c r="C395" s="6">
        <v>43</v>
      </c>
      <c r="D395" s="130">
        <f t="shared" si="12"/>
        <v>50.5</v>
      </c>
      <c r="E395" s="132">
        <f t="shared" si="13"/>
        <v>14.5</v>
      </c>
    </row>
    <row r="396" spans="1:5" x14ac:dyDescent="0.25">
      <c r="A396" s="128">
        <v>43123</v>
      </c>
      <c r="B396" s="6">
        <v>52</v>
      </c>
      <c r="C396" s="6">
        <v>29</v>
      </c>
      <c r="D396" s="130">
        <f t="shared" si="12"/>
        <v>40.5</v>
      </c>
      <c r="E396" s="132">
        <f t="shared" si="13"/>
        <v>24.5</v>
      </c>
    </row>
    <row r="397" spans="1:5" x14ac:dyDescent="0.25">
      <c r="A397" s="128">
        <v>43124</v>
      </c>
      <c r="B397" s="6">
        <v>32</v>
      </c>
      <c r="C397" s="6">
        <v>24</v>
      </c>
      <c r="D397" s="130">
        <f t="shared" si="12"/>
        <v>28</v>
      </c>
      <c r="E397" s="132">
        <f t="shared" si="13"/>
        <v>37</v>
      </c>
    </row>
    <row r="398" spans="1:5" x14ac:dyDescent="0.25">
      <c r="A398" s="128">
        <v>43125</v>
      </c>
      <c r="B398" s="6">
        <v>37</v>
      </c>
      <c r="C398" s="6">
        <v>24</v>
      </c>
      <c r="D398" s="130">
        <f t="shared" si="12"/>
        <v>30.5</v>
      </c>
      <c r="E398" s="132">
        <f t="shared" si="13"/>
        <v>34.5</v>
      </c>
    </row>
    <row r="399" spans="1:5" x14ac:dyDescent="0.25">
      <c r="A399" s="128">
        <v>43126</v>
      </c>
      <c r="B399" s="6">
        <v>58</v>
      </c>
      <c r="C399" s="6">
        <v>35</v>
      </c>
      <c r="D399" s="130">
        <f t="shared" si="12"/>
        <v>46.5</v>
      </c>
      <c r="E399" s="132">
        <f t="shared" si="13"/>
        <v>18.5</v>
      </c>
    </row>
    <row r="400" spans="1:5" x14ac:dyDescent="0.25">
      <c r="A400" s="128">
        <v>43127</v>
      </c>
      <c r="B400" s="6">
        <v>60</v>
      </c>
      <c r="C400" s="6">
        <v>31</v>
      </c>
      <c r="D400" s="130">
        <f t="shared" si="12"/>
        <v>45.5</v>
      </c>
      <c r="E400" s="132">
        <f t="shared" si="13"/>
        <v>19.5</v>
      </c>
    </row>
    <row r="401" spans="1:5" x14ac:dyDescent="0.25">
      <c r="A401" s="128">
        <v>43128</v>
      </c>
      <c r="B401" s="6">
        <v>51</v>
      </c>
      <c r="C401" s="6">
        <v>19</v>
      </c>
      <c r="D401" s="130">
        <f t="shared" si="12"/>
        <v>35</v>
      </c>
      <c r="E401" s="132">
        <f t="shared" si="13"/>
        <v>30</v>
      </c>
    </row>
    <row r="402" spans="1:5" x14ac:dyDescent="0.25">
      <c r="A402" s="128">
        <v>43129</v>
      </c>
      <c r="B402" s="6">
        <v>42</v>
      </c>
      <c r="C402" s="6">
        <v>17</v>
      </c>
      <c r="D402" s="130">
        <f t="shared" si="12"/>
        <v>29.5</v>
      </c>
      <c r="E402" s="132">
        <f t="shared" si="13"/>
        <v>35.5</v>
      </c>
    </row>
    <row r="403" spans="1:5" x14ac:dyDescent="0.25">
      <c r="A403" s="128">
        <v>43130</v>
      </c>
      <c r="B403" s="6">
        <v>28</v>
      </c>
      <c r="C403" s="6">
        <v>12</v>
      </c>
      <c r="D403" s="130">
        <f t="shared" si="12"/>
        <v>20</v>
      </c>
      <c r="E403" s="132">
        <f t="shared" si="13"/>
        <v>45</v>
      </c>
    </row>
    <row r="404" spans="1:5" x14ac:dyDescent="0.25">
      <c r="A404" s="128">
        <v>43131</v>
      </c>
      <c r="B404" s="6">
        <v>40</v>
      </c>
      <c r="C404" s="6">
        <v>12</v>
      </c>
      <c r="D404" s="130">
        <f t="shared" si="12"/>
        <v>26</v>
      </c>
      <c r="E404" s="132">
        <f t="shared" si="13"/>
        <v>39</v>
      </c>
    </row>
    <row r="405" spans="1:5" x14ac:dyDescent="0.25">
      <c r="A405" s="128">
        <v>43132</v>
      </c>
      <c r="B405" s="6">
        <v>45</v>
      </c>
      <c r="C405" s="6">
        <v>18</v>
      </c>
      <c r="D405" s="130">
        <f t="shared" si="12"/>
        <v>31.5</v>
      </c>
      <c r="E405" s="132">
        <f t="shared" si="13"/>
        <v>33.5</v>
      </c>
    </row>
    <row r="406" spans="1:5" x14ac:dyDescent="0.25">
      <c r="A406" s="128">
        <v>43133</v>
      </c>
      <c r="B406" s="6">
        <v>26</v>
      </c>
      <c r="C406" s="6">
        <v>5</v>
      </c>
      <c r="D406" s="130">
        <f t="shared" si="12"/>
        <v>15.5</v>
      </c>
      <c r="E406" s="132">
        <f t="shared" si="13"/>
        <v>49.5</v>
      </c>
    </row>
    <row r="407" spans="1:5" x14ac:dyDescent="0.25">
      <c r="A407" s="128">
        <v>43134</v>
      </c>
      <c r="B407" s="6">
        <f>(B406+B408)/2</f>
        <v>36.5</v>
      </c>
      <c r="C407" s="6">
        <f>(C406+C408)/2</f>
        <v>12.5</v>
      </c>
      <c r="D407" s="130">
        <f t="shared" si="12"/>
        <v>24.5</v>
      </c>
      <c r="E407" s="132">
        <f t="shared" si="13"/>
        <v>40.5</v>
      </c>
    </row>
    <row r="408" spans="1:5" x14ac:dyDescent="0.25">
      <c r="A408" s="128">
        <v>43135</v>
      </c>
      <c r="B408" s="6">
        <v>47</v>
      </c>
      <c r="C408" s="6">
        <v>20</v>
      </c>
      <c r="D408" s="130">
        <f t="shared" si="12"/>
        <v>33.5</v>
      </c>
      <c r="E408" s="132">
        <f t="shared" si="13"/>
        <v>31.5</v>
      </c>
    </row>
    <row r="409" spans="1:5" x14ac:dyDescent="0.25">
      <c r="A409" s="128">
        <v>43136</v>
      </c>
      <c r="B409" s="6">
        <v>20</v>
      </c>
      <c r="C409" s="6">
        <v>3</v>
      </c>
      <c r="D409" s="130">
        <f t="shared" si="12"/>
        <v>11.5</v>
      </c>
      <c r="E409" s="132">
        <f t="shared" si="13"/>
        <v>53.5</v>
      </c>
    </row>
    <row r="410" spans="1:5" x14ac:dyDescent="0.25">
      <c r="A410" s="128">
        <v>43137</v>
      </c>
      <c r="B410" s="6">
        <v>16</v>
      </c>
      <c r="C410" s="6">
        <v>2</v>
      </c>
      <c r="D410" s="130">
        <f t="shared" si="12"/>
        <v>9</v>
      </c>
      <c r="E410" s="132">
        <f t="shared" si="13"/>
        <v>56</v>
      </c>
    </row>
    <row r="411" spans="1:5" x14ac:dyDescent="0.25">
      <c r="A411" s="128">
        <v>43138</v>
      </c>
      <c r="B411" s="6">
        <v>14</v>
      </c>
      <c r="C411" s="6">
        <v>1</v>
      </c>
      <c r="D411" s="130">
        <f t="shared" si="12"/>
        <v>7.5</v>
      </c>
      <c r="E411" s="132">
        <f t="shared" si="13"/>
        <v>57.5</v>
      </c>
    </row>
    <row r="412" spans="1:5" x14ac:dyDescent="0.25">
      <c r="A412" s="128">
        <v>43139</v>
      </c>
      <c r="B412" s="6">
        <v>22</v>
      </c>
      <c r="C412" s="6">
        <v>10</v>
      </c>
      <c r="D412" s="130">
        <f t="shared" si="12"/>
        <v>16</v>
      </c>
      <c r="E412" s="132">
        <f t="shared" si="13"/>
        <v>49</v>
      </c>
    </row>
    <row r="413" spans="1:5" x14ac:dyDescent="0.25">
      <c r="A413" s="128">
        <v>43140</v>
      </c>
      <c r="B413" s="6">
        <v>38</v>
      </c>
      <c r="C413" s="6">
        <v>18</v>
      </c>
      <c r="D413" s="130">
        <f t="shared" si="12"/>
        <v>28</v>
      </c>
      <c r="E413" s="132">
        <f t="shared" si="13"/>
        <v>37</v>
      </c>
    </row>
    <row r="414" spans="1:5" x14ac:dyDescent="0.25">
      <c r="A414" s="128">
        <v>43141</v>
      </c>
      <c r="B414" s="6">
        <v>25</v>
      </c>
      <c r="C414" s="6">
        <v>9</v>
      </c>
      <c r="D414" s="130">
        <f t="shared" si="12"/>
        <v>17</v>
      </c>
      <c r="E414" s="132">
        <f t="shared" si="13"/>
        <v>48</v>
      </c>
    </row>
    <row r="415" spans="1:5" x14ac:dyDescent="0.25">
      <c r="A415" s="128">
        <v>43142</v>
      </c>
      <c r="B415" s="6">
        <v>17</v>
      </c>
      <c r="C415" s="6">
        <v>9</v>
      </c>
      <c r="D415" s="130">
        <f t="shared" si="12"/>
        <v>13</v>
      </c>
      <c r="E415" s="132">
        <f t="shared" si="13"/>
        <v>52</v>
      </c>
    </row>
    <row r="416" spans="1:5" x14ac:dyDescent="0.25">
      <c r="A416" s="128">
        <v>43143</v>
      </c>
      <c r="B416" s="6">
        <v>28</v>
      </c>
      <c r="C416" s="6">
        <v>6</v>
      </c>
      <c r="D416" s="130">
        <f t="shared" si="12"/>
        <v>17</v>
      </c>
      <c r="E416" s="132">
        <f t="shared" si="13"/>
        <v>48</v>
      </c>
    </row>
    <row r="417" spans="1:5" x14ac:dyDescent="0.25">
      <c r="A417" s="128">
        <v>43144</v>
      </c>
      <c r="B417" s="6">
        <v>27</v>
      </c>
      <c r="C417" s="6">
        <v>5</v>
      </c>
      <c r="D417" s="130">
        <f t="shared" si="12"/>
        <v>16</v>
      </c>
      <c r="E417" s="132">
        <f t="shared" si="13"/>
        <v>49</v>
      </c>
    </row>
    <row r="418" spans="1:5" x14ac:dyDescent="0.25">
      <c r="A418" s="128">
        <v>43145</v>
      </c>
      <c r="B418" s="6">
        <v>44</v>
      </c>
      <c r="C418" s="6">
        <v>16</v>
      </c>
      <c r="D418" s="130">
        <f t="shared" si="12"/>
        <v>30</v>
      </c>
      <c r="E418" s="132">
        <f t="shared" si="13"/>
        <v>35</v>
      </c>
    </row>
    <row r="419" spans="1:5" x14ac:dyDescent="0.25">
      <c r="A419" s="128">
        <v>43146</v>
      </c>
      <c r="B419" s="6">
        <v>52</v>
      </c>
      <c r="C419" s="6">
        <v>36</v>
      </c>
      <c r="D419" s="130">
        <f t="shared" si="12"/>
        <v>44</v>
      </c>
      <c r="E419" s="132">
        <f t="shared" si="13"/>
        <v>21</v>
      </c>
    </row>
    <row r="420" spans="1:5" x14ac:dyDescent="0.25">
      <c r="A420" s="128">
        <v>43147</v>
      </c>
      <c r="B420" s="6">
        <v>58</v>
      </c>
      <c r="C420" s="6">
        <v>22</v>
      </c>
      <c r="D420" s="130">
        <f t="shared" si="12"/>
        <v>40</v>
      </c>
      <c r="E420" s="132">
        <f t="shared" si="13"/>
        <v>25</v>
      </c>
    </row>
    <row r="421" spans="1:5" x14ac:dyDescent="0.25">
      <c r="A421" s="128">
        <v>43148</v>
      </c>
      <c r="B421" s="6">
        <v>35</v>
      </c>
      <c r="C421" s="6">
        <v>18</v>
      </c>
      <c r="D421" s="130">
        <f t="shared" si="12"/>
        <v>26.5</v>
      </c>
      <c r="E421" s="132">
        <f t="shared" si="13"/>
        <v>38.5</v>
      </c>
    </row>
    <row r="422" spans="1:5" x14ac:dyDescent="0.25">
      <c r="A422" s="128">
        <v>43149</v>
      </c>
      <c r="B422" s="6">
        <v>45</v>
      </c>
      <c r="C422" s="6">
        <v>22</v>
      </c>
      <c r="D422" s="130">
        <f t="shared" si="12"/>
        <v>33.5</v>
      </c>
      <c r="E422" s="132">
        <f t="shared" si="13"/>
        <v>31.5</v>
      </c>
    </row>
    <row r="423" spans="1:5" x14ac:dyDescent="0.25">
      <c r="A423" s="128">
        <v>43150</v>
      </c>
      <c r="B423" s="6">
        <v>54</v>
      </c>
      <c r="C423" s="6">
        <v>31</v>
      </c>
      <c r="D423" s="130">
        <f t="shared" si="12"/>
        <v>42.5</v>
      </c>
      <c r="E423" s="132">
        <f t="shared" si="13"/>
        <v>22.5</v>
      </c>
    </row>
    <row r="424" spans="1:5" x14ac:dyDescent="0.25">
      <c r="A424" s="128">
        <v>43151</v>
      </c>
      <c r="B424" s="6">
        <v>67</v>
      </c>
      <c r="C424" s="6">
        <v>33</v>
      </c>
      <c r="D424" s="130">
        <f t="shared" si="12"/>
        <v>50</v>
      </c>
      <c r="E424" s="132">
        <f t="shared" si="13"/>
        <v>15</v>
      </c>
    </row>
    <row r="425" spans="1:5" x14ac:dyDescent="0.25">
      <c r="A425" s="128">
        <v>43152</v>
      </c>
      <c r="B425" s="6">
        <v>35</v>
      </c>
      <c r="C425" s="6">
        <v>16</v>
      </c>
      <c r="D425" s="130">
        <f t="shared" si="12"/>
        <v>25.5</v>
      </c>
      <c r="E425" s="132">
        <f t="shared" si="13"/>
        <v>39.5</v>
      </c>
    </row>
    <row r="426" spans="1:5" x14ac:dyDescent="0.25">
      <c r="A426" s="128">
        <v>43153</v>
      </c>
      <c r="B426" s="6">
        <v>27</v>
      </c>
      <c r="C426" s="6">
        <v>16</v>
      </c>
      <c r="D426" s="130">
        <f t="shared" si="12"/>
        <v>21.5</v>
      </c>
      <c r="E426" s="132">
        <f t="shared" si="13"/>
        <v>43.5</v>
      </c>
    </row>
    <row r="427" spans="1:5" x14ac:dyDescent="0.25">
      <c r="A427" s="128">
        <v>43154</v>
      </c>
      <c r="B427" s="6">
        <v>36</v>
      </c>
      <c r="C427" s="6">
        <v>26</v>
      </c>
      <c r="D427" s="130">
        <f t="shared" si="12"/>
        <v>31</v>
      </c>
      <c r="E427" s="132">
        <f t="shared" si="13"/>
        <v>34</v>
      </c>
    </row>
    <row r="428" spans="1:5" x14ac:dyDescent="0.25">
      <c r="A428" s="128">
        <v>43155</v>
      </c>
      <c r="B428" s="6">
        <v>38</v>
      </c>
      <c r="C428" s="6">
        <v>29</v>
      </c>
      <c r="D428" s="130">
        <f t="shared" si="12"/>
        <v>33.5</v>
      </c>
      <c r="E428" s="132">
        <f t="shared" si="13"/>
        <v>31.5</v>
      </c>
    </row>
    <row r="429" spans="1:5" x14ac:dyDescent="0.25">
      <c r="A429" s="128">
        <v>43156</v>
      </c>
      <c r="B429" s="6">
        <v>40</v>
      </c>
      <c r="C429" s="6">
        <v>26</v>
      </c>
      <c r="D429" s="130">
        <f t="shared" si="12"/>
        <v>33</v>
      </c>
      <c r="E429" s="132">
        <f t="shared" si="13"/>
        <v>32</v>
      </c>
    </row>
    <row r="430" spans="1:5" x14ac:dyDescent="0.25">
      <c r="A430" s="128">
        <v>43157</v>
      </c>
      <c r="B430" s="6">
        <v>48</v>
      </c>
      <c r="C430" s="6">
        <v>27</v>
      </c>
      <c r="D430" s="130">
        <f t="shared" si="12"/>
        <v>37.5</v>
      </c>
      <c r="E430" s="132">
        <f t="shared" si="13"/>
        <v>27.5</v>
      </c>
    </row>
    <row r="431" spans="1:5" x14ac:dyDescent="0.25">
      <c r="A431" s="128">
        <v>43158</v>
      </c>
      <c r="B431" s="6">
        <v>58</v>
      </c>
      <c r="C431" s="6">
        <v>34</v>
      </c>
      <c r="D431" s="130">
        <f t="shared" si="12"/>
        <v>46</v>
      </c>
      <c r="E431" s="132">
        <f t="shared" si="13"/>
        <v>19</v>
      </c>
    </row>
    <row r="432" spans="1:5" x14ac:dyDescent="0.25">
      <c r="A432" s="128">
        <v>43159</v>
      </c>
      <c r="B432" s="6">
        <v>58</v>
      </c>
      <c r="C432" s="6">
        <v>34</v>
      </c>
      <c r="D432" s="130">
        <f t="shared" si="12"/>
        <v>46</v>
      </c>
      <c r="E432" s="132">
        <f t="shared" si="13"/>
        <v>19</v>
      </c>
    </row>
    <row r="433" spans="1:5" x14ac:dyDescent="0.25">
      <c r="A433" s="128">
        <v>43160</v>
      </c>
      <c r="B433" s="6">
        <v>54</v>
      </c>
      <c r="C433" s="6">
        <v>36</v>
      </c>
      <c r="D433" s="130">
        <f t="shared" si="12"/>
        <v>45</v>
      </c>
      <c r="E433" s="132">
        <f t="shared" si="13"/>
        <v>20</v>
      </c>
    </row>
    <row r="434" spans="1:5" x14ac:dyDescent="0.25">
      <c r="A434" s="128">
        <v>43161</v>
      </c>
      <c r="B434" s="6">
        <v>51</v>
      </c>
      <c r="C434" s="6">
        <v>24</v>
      </c>
      <c r="D434" s="130">
        <f t="shared" si="12"/>
        <v>37.5</v>
      </c>
      <c r="E434" s="132">
        <f t="shared" si="13"/>
        <v>27.5</v>
      </c>
    </row>
    <row r="435" spans="1:5" x14ac:dyDescent="0.25">
      <c r="A435" s="128">
        <v>43162</v>
      </c>
      <c r="B435" s="6">
        <v>52</v>
      </c>
      <c r="C435" s="6">
        <v>24</v>
      </c>
      <c r="D435" s="130">
        <f t="shared" si="12"/>
        <v>38</v>
      </c>
      <c r="E435" s="132">
        <f t="shared" si="13"/>
        <v>27</v>
      </c>
    </row>
    <row r="436" spans="1:5" x14ac:dyDescent="0.25">
      <c r="A436" s="128">
        <v>43163</v>
      </c>
      <c r="B436" s="6">
        <v>58</v>
      </c>
      <c r="C436" s="6">
        <v>30</v>
      </c>
      <c r="D436" s="130">
        <f t="shared" si="12"/>
        <v>44</v>
      </c>
      <c r="E436" s="132">
        <f t="shared" si="13"/>
        <v>21</v>
      </c>
    </row>
    <row r="437" spans="1:5" x14ac:dyDescent="0.25">
      <c r="A437" s="128">
        <v>43164</v>
      </c>
      <c r="B437" s="6">
        <v>60</v>
      </c>
      <c r="C437" s="6">
        <v>34</v>
      </c>
      <c r="D437" s="130">
        <f t="shared" si="12"/>
        <v>47</v>
      </c>
      <c r="E437" s="132">
        <f t="shared" si="13"/>
        <v>18</v>
      </c>
    </row>
    <row r="438" spans="1:5" x14ac:dyDescent="0.25">
      <c r="A438" s="128">
        <v>43165</v>
      </c>
      <c r="B438" s="6">
        <v>44</v>
      </c>
      <c r="C438" s="6">
        <v>35</v>
      </c>
      <c r="D438" s="130">
        <f t="shared" si="12"/>
        <v>39.5</v>
      </c>
      <c r="E438" s="132">
        <f t="shared" si="13"/>
        <v>25.5</v>
      </c>
    </row>
    <row r="439" spans="1:5" x14ac:dyDescent="0.25">
      <c r="A439" s="128">
        <v>43166</v>
      </c>
      <c r="B439" s="6">
        <v>36</v>
      </c>
      <c r="C439" s="6">
        <v>27</v>
      </c>
      <c r="D439" s="130">
        <f t="shared" si="12"/>
        <v>31.5</v>
      </c>
      <c r="E439" s="132">
        <f t="shared" si="13"/>
        <v>33.5</v>
      </c>
    </row>
    <row r="440" spans="1:5" x14ac:dyDescent="0.25">
      <c r="A440" s="128">
        <v>43167</v>
      </c>
      <c r="B440" s="6">
        <v>33</v>
      </c>
      <c r="C440" s="6">
        <v>20</v>
      </c>
      <c r="D440" s="130">
        <f t="shared" si="12"/>
        <v>26.5</v>
      </c>
      <c r="E440" s="132">
        <f t="shared" si="13"/>
        <v>38.5</v>
      </c>
    </row>
    <row r="441" spans="1:5" x14ac:dyDescent="0.25">
      <c r="A441" s="128">
        <v>43168</v>
      </c>
      <c r="B441" s="6">
        <v>38</v>
      </c>
      <c r="C441" s="6">
        <v>20</v>
      </c>
      <c r="D441" s="130">
        <f t="shared" si="12"/>
        <v>29</v>
      </c>
      <c r="E441" s="132">
        <f t="shared" si="13"/>
        <v>36</v>
      </c>
    </row>
    <row r="442" spans="1:5" x14ac:dyDescent="0.25">
      <c r="A442" s="128">
        <v>43169</v>
      </c>
      <c r="B442" s="6">
        <v>44</v>
      </c>
      <c r="C442" s="6">
        <v>24</v>
      </c>
      <c r="D442" s="130">
        <f t="shared" si="12"/>
        <v>34</v>
      </c>
      <c r="E442" s="132">
        <f t="shared" si="13"/>
        <v>31</v>
      </c>
    </row>
    <row r="443" spans="1:5" x14ac:dyDescent="0.25">
      <c r="A443" s="128">
        <v>43170</v>
      </c>
      <c r="B443" s="6">
        <v>48</v>
      </c>
      <c r="C443" s="6">
        <v>26</v>
      </c>
      <c r="D443" s="130">
        <f t="shared" si="12"/>
        <v>37</v>
      </c>
      <c r="E443" s="132">
        <f t="shared" si="13"/>
        <v>28</v>
      </c>
    </row>
    <row r="444" spans="1:5" x14ac:dyDescent="0.25">
      <c r="A444" s="128">
        <v>43171</v>
      </c>
      <c r="B444" s="6">
        <v>40</v>
      </c>
      <c r="C444" s="6">
        <v>30</v>
      </c>
      <c r="D444" s="130">
        <f t="shared" si="12"/>
        <v>35</v>
      </c>
      <c r="E444" s="132">
        <f t="shared" si="13"/>
        <v>30</v>
      </c>
    </row>
    <row r="445" spans="1:5" x14ac:dyDescent="0.25">
      <c r="A445" s="128">
        <v>43172</v>
      </c>
      <c r="B445" s="6">
        <v>47</v>
      </c>
      <c r="C445" s="6">
        <v>26</v>
      </c>
      <c r="D445" s="130">
        <f t="shared" si="12"/>
        <v>36.5</v>
      </c>
      <c r="E445" s="132">
        <f t="shared" si="13"/>
        <v>28.5</v>
      </c>
    </row>
    <row r="446" spans="1:5" x14ac:dyDescent="0.25">
      <c r="A446" s="128">
        <v>43173</v>
      </c>
      <c r="B446" s="6">
        <v>44</v>
      </c>
      <c r="C446" s="6">
        <v>20</v>
      </c>
      <c r="D446" s="130">
        <f t="shared" si="12"/>
        <v>32</v>
      </c>
      <c r="E446" s="132">
        <f t="shared" si="13"/>
        <v>33</v>
      </c>
    </row>
    <row r="447" spans="1:5" x14ac:dyDescent="0.25">
      <c r="A447" s="128">
        <v>43174</v>
      </c>
      <c r="B447" s="6">
        <v>59</v>
      </c>
      <c r="C447" s="6">
        <v>20</v>
      </c>
      <c r="D447" s="130">
        <f t="shared" si="12"/>
        <v>39.5</v>
      </c>
      <c r="E447" s="132">
        <f t="shared" si="13"/>
        <v>25.5</v>
      </c>
    </row>
    <row r="448" spans="1:5" x14ac:dyDescent="0.25">
      <c r="A448" s="128">
        <v>43175</v>
      </c>
      <c r="B448" s="6">
        <v>61</v>
      </c>
      <c r="C448" s="6">
        <v>31</v>
      </c>
      <c r="D448" s="130">
        <f t="shared" si="12"/>
        <v>46</v>
      </c>
      <c r="E448" s="132">
        <f t="shared" si="13"/>
        <v>19</v>
      </c>
    </row>
    <row r="449" spans="1:5" x14ac:dyDescent="0.25">
      <c r="A449" s="128">
        <v>43176</v>
      </c>
      <c r="B449" s="6">
        <v>40</v>
      </c>
      <c r="C449" s="6">
        <v>31</v>
      </c>
      <c r="D449" s="130">
        <f t="shared" si="12"/>
        <v>35.5</v>
      </c>
      <c r="E449" s="132">
        <f t="shared" si="13"/>
        <v>29.5</v>
      </c>
    </row>
    <row r="450" spans="1:5" x14ac:dyDescent="0.25">
      <c r="A450" s="128">
        <v>43177</v>
      </c>
      <c r="B450" s="6">
        <v>37</v>
      </c>
      <c r="C450" s="6">
        <v>33</v>
      </c>
      <c r="D450" s="130">
        <f t="shared" si="12"/>
        <v>35</v>
      </c>
      <c r="E450" s="132">
        <f t="shared" si="13"/>
        <v>30</v>
      </c>
    </row>
    <row r="451" spans="1:5" x14ac:dyDescent="0.25">
      <c r="A451" s="128">
        <v>43178</v>
      </c>
      <c r="B451" s="6">
        <v>41</v>
      </c>
      <c r="C451" s="6">
        <v>34</v>
      </c>
      <c r="D451" s="130">
        <f t="shared" si="12"/>
        <v>37.5</v>
      </c>
      <c r="E451" s="132">
        <f t="shared" si="13"/>
        <v>27.5</v>
      </c>
    </row>
    <row r="452" spans="1:5" x14ac:dyDescent="0.25">
      <c r="A452" s="128">
        <v>43179</v>
      </c>
      <c r="B452" s="6">
        <v>51</v>
      </c>
      <c r="C452" s="6">
        <v>31</v>
      </c>
      <c r="D452" s="130">
        <f t="shared" si="12"/>
        <v>41</v>
      </c>
      <c r="E452" s="132">
        <f t="shared" si="13"/>
        <v>24</v>
      </c>
    </row>
    <row r="453" spans="1:5" x14ac:dyDescent="0.25">
      <c r="A453" s="128">
        <v>43180</v>
      </c>
      <c r="B453" s="6">
        <v>39</v>
      </c>
      <c r="C453" s="6">
        <v>29</v>
      </c>
      <c r="D453" s="130">
        <f t="shared" si="12"/>
        <v>34</v>
      </c>
      <c r="E453" s="132">
        <f t="shared" si="13"/>
        <v>31</v>
      </c>
    </row>
    <row r="454" spans="1:5" x14ac:dyDescent="0.25">
      <c r="A454" s="128">
        <v>43181</v>
      </c>
      <c r="B454" s="6">
        <v>48</v>
      </c>
      <c r="C454" s="6">
        <v>28</v>
      </c>
      <c r="D454" s="130">
        <f t="shared" si="12"/>
        <v>38</v>
      </c>
      <c r="E454" s="132">
        <f t="shared" si="13"/>
        <v>27</v>
      </c>
    </row>
    <row r="455" spans="1:5" x14ac:dyDescent="0.25">
      <c r="A455" s="128">
        <v>43182</v>
      </c>
      <c r="B455" s="6">
        <v>48</v>
      </c>
      <c r="C455" s="6">
        <v>30</v>
      </c>
      <c r="D455" s="130">
        <f t="shared" si="12"/>
        <v>39</v>
      </c>
      <c r="E455" s="132">
        <f t="shared" si="13"/>
        <v>26</v>
      </c>
    </row>
    <row r="456" spans="1:5" x14ac:dyDescent="0.25">
      <c r="A456" s="128">
        <v>43183</v>
      </c>
      <c r="B456" s="6">
        <v>45</v>
      </c>
      <c r="C456" s="6">
        <v>36</v>
      </c>
      <c r="D456" s="130">
        <f t="shared" si="12"/>
        <v>40.5</v>
      </c>
      <c r="E456" s="132">
        <f t="shared" si="13"/>
        <v>24.5</v>
      </c>
    </row>
    <row r="457" spans="1:5" x14ac:dyDescent="0.25">
      <c r="A457" s="128">
        <v>43184</v>
      </c>
      <c r="B457" s="6">
        <v>39</v>
      </c>
      <c r="C457" s="6">
        <v>31</v>
      </c>
      <c r="D457" s="130">
        <f t="shared" si="12"/>
        <v>35</v>
      </c>
      <c r="E457" s="132">
        <f t="shared" si="13"/>
        <v>30</v>
      </c>
    </row>
    <row r="458" spans="1:5" x14ac:dyDescent="0.25">
      <c r="A458" s="128">
        <v>43185</v>
      </c>
      <c r="B458" s="6">
        <v>45</v>
      </c>
      <c r="C458" s="6">
        <v>33</v>
      </c>
      <c r="D458" s="130">
        <f t="shared" ref="D458:D521" si="14">(B458+C458)/2</f>
        <v>39</v>
      </c>
      <c r="E458" s="132">
        <f t="shared" ref="E458:E521" si="15">IF(65-D458&gt;0,65-D458,0)</f>
        <v>26</v>
      </c>
    </row>
    <row r="459" spans="1:5" x14ac:dyDescent="0.25">
      <c r="A459" s="128">
        <v>43186</v>
      </c>
      <c r="B459" s="6">
        <v>47</v>
      </c>
      <c r="C459" s="6">
        <v>35</v>
      </c>
      <c r="D459" s="130">
        <f t="shared" si="14"/>
        <v>41</v>
      </c>
      <c r="E459" s="132">
        <f t="shared" si="15"/>
        <v>24</v>
      </c>
    </row>
    <row r="460" spans="1:5" x14ac:dyDescent="0.25">
      <c r="A460" s="128">
        <v>43187</v>
      </c>
      <c r="B460" s="6">
        <v>44</v>
      </c>
      <c r="C460" s="6">
        <v>33</v>
      </c>
      <c r="D460" s="130">
        <f t="shared" si="14"/>
        <v>38.5</v>
      </c>
      <c r="E460" s="132">
        <f t="shared" si="15"/>
        <v>26.5</v>
      </c>
    </row>
    <row r="461" spans="1:5" x14ac:dyDescent="0.25">
      <c r="A461" s="128">
        <v>43188</v>
      </c>
      <c r="B461" s="6">
        <v>47</v>
      </c>
      <c r="C461" s="6">
        <v>33</v>
      </c>
      <c r="D461" s="130">
        <f t="shared" si="14"/>
        <v>40</v>
      </c>
      <c r="E461" s="132">
        <f t="shared" si="15"/>
        <v>25</v>
      </c>
    </row>
    <row r="462" spans="1:5" x14ac:dyDescent="0.25">
      <c r="A462" s="128">
        <v>43189</v>
      </c>
      <c r="B462" s="6">
        <v>53</v>
      </c>
      <c r="C462" s="6">
        <v>30</v>
      </c>
      <c r="D462" s="130">
        <f t="shared" si="14"/>
        <v>41.5</v>
      </c>
      <c r="E462" s="132">
        <f t="shared" si="15"/>
        <v>23.5</v>
      </c>
    </row>
    <row r="463" spans="1:5" x14ac:dyDescent="0.25">
      <c r="A463" s="128">
        <v>43190</v>
      </c>
      <c r="B463" s="6">
        <v>53</v>
      </c>
      <c r="C463" s="6">
        <v>29</v>
      </c>
      <c r="D463" s="130">
        <f t="shared" si="14"/>
        <v>41</v>
      </c>
      <c r="E463" s="132">
        <f t="shared" si="15"/>
        <v>24</v>
      </c>
    </row>
    <row r="464" spans="1:5" x14ac:dyDescent="0.25">
      <c r="A464" s="128">
        <v>43191</v>
      </c>
      <c r="B464" s="6">
        <v>62</v>
      </c>
      <c r="C464" s="6">
        <v>24</v>
      </c>
      <c r="D464" s="130">
        <f t="shared" si="14"/>
        <v>43</v>
      </c>
      <c r="E464" s="132">
        <f t="shared" si="15"/>
        <v>22</v>
      </c>
    </row>
    <row r="465" spans="1:5" x14ac:dyDescent="0.25">
      <c r="A465" s="128">
        <v>43192</v>
      </c>
      <c r="B465" s="6">
        <v>25</v>
      </c>
      <c r="C465" s="6">
        <v>10</v>
      </c>
      <c r="D465" s="130">
        <f t="shared" si="14"/>
        <v>17.5</v>
      </c>
      <c r="E465" s="132">
        <f t="shared" si="15"/>
        <v>47.5</v>
      </c>
    </row>
    <row r="466" spans="1:5" x14ac:dyDescent="0.25">
      <c r="A466" s="128">
        <v>43193</v>
      </c>
      <c r="B466" s="6">
        <v>33</v>
      </c>
      <c r="C466" s="6">
        <v>8</v>
      </c>
      <c r="D466" s="130">
        <f t="shared" si="14"/>
        <v>20.5</v>
      </c>
      <c r="E466" s="132">
        <f t="shared" si="15"/>
        <v>44.5</v>
      </c>
    </row>
    <row r="467" spans="1:5" x14ac:dyDescent="0.25">
      <c r="A467" s="128">
        <v>43194</v>
      </c>
      <c r="B467" s="6">
        <v>40</v>
      </c>
      <c r="C467" s="6">
        <v>16</v>
      </c>
      <c r="D467" s="130">
        <f t="shared" si="14"/>
        <v>28</v>
      </c>
      <c r="E467" s="132">
        <f t="shared" si="15"/>
        <v>37</v>
      </c>
    </row>
    <row r="468" spans="1:5" x14ac:dyDescent="0.25">
      <c r="A468" s="128">
        <v>43195</v>
      </c>
      <c r="B468" s="6">
        <v>40</v>
      </c>
      <c r="C468" s="6">
        <v>16</v>
      </c>
      <c r="D468" s="130">
        <f t="shared" si="14"/>
        <v>28</v>
      </c>
      <c r="E468" s="132">
        <f t="shared" si="15"/>
        <v>37</v>
      </c>
    </row>
    <row r="469" spans="1:5" x14ac:dyDescent="0.25">
      <c r="A469" s="128">
        <v>43196</v>
      </c>
      <c r="B469" s="6">
        <v>59</v>
      </c>
      <c r="C469" s="6">
        <v>30</v>
      </c>
      <c r="D469" s="130">
        <f t="shared" si="14"/>
        <v>44.5</v>
      </c>
      <c r="E469" s="132">
        <f t="shared" si="15"/>
        <v>20.5</v>
      </c>
    </row>
    <row r="470" spans="1:5" x14ac:dyDescent="0.25">
      <c r="A470" s="128">
        <v>43197</v>
      </c>
      <c r="B470" s="6">
        <v>39</v>
      </c>
      <c r="C470" s="6">
        <v>15</v>
      </c>
      <c r="D470" s="130">
        <f t="shared" si="14"/>
        <v>27</v>
      </c>
      <c r="E470" s="132">
        <f t="shared" si="15"/>
        <v>38</v>
      </c>
    </row>
    <row r="471" spans="1:5" x14ac:dyDescent="0.25">
      <c r="A471" s="128">
        <v>43198</v>
      </c>
      <c r="B471" s="6">
        <v>40</v>
      </c>
      <c r="C471" s="6">
        <v>15</v>
      </c>
      <c r="D471" s="130">
        <f t="shared" si="14"/>
        <v>27.5</v>
      </c>
      <c r="E471" s="132">
        <f t="shared" si="15"/>
        <v>37.5</v>
      </c>
    </row>
    <row r="472" spans="1:5" x14ac:dyDescent="0.25">
      <c r="A472" s="128">
        <v>43199</v>
      </c>
      <c r="B472" s="6">
        <v>37</v>
      </c>
      <c r="C472" s="6">
        <v>26</v>
      </c>
      <c r="D472" s="130">
        <f t="shared" si="14"/>
        <v>31.5</v>
      </c>
      <c r="E472" s="132">
        <f t="shared" si="15"/>
        <v>33.5</v>
      </c>
    </row>
    <row r="473" spans="1:5" x14ac:dyDescent="0.25">
      <c r="A473" s="128">
        <v>43200</v>
      </c>
      <c r="B473" s="6">
        <v>36</v>
      </c>
      <c r="C473" s="6">
        <v>30</v>
      </c>
      <c r="D473" s="130">
        <f t="shared" si="14"/>
        <v>33</v>
      </c>
      <c r="E473" s="132">
        <f t="shared" si="15"/>
        <v>32</v>
      </c>
    </row>
    <row r="474" spans="1:5" x14ac:dyDescent="0.25">
      <c r="A474" s="128">
        <v>43201</v>
      </c>
      <c r="B474" s="6">
        <v>53</v>
      </c>
      <c r="C474" s="6">
        <v>31</v>
      </c>
      <c r="D474" s="130">
        <f t="shared" si="14"/>
        <v>42</v>
      </c>
      <c r="E474" s="132">
        <f t="shared" si="15"/>
        <v>23</v>
      </c>
    </row>
    <row r="475" spans="1:5" x14ac:dyDescent="0.25">
      <c r="A475" s="128">
        <v>43202</v>
      </c>
      <c r="B475" s="6">
        <v>72</v>
      </c>
      <c r="C475" s="6">
        <v>45</v>
      </c>
      <c r="D475" s="130">
        <f t="shared" si="14"/>
        <v>58.5</v>
      </c>
      <c r="E475" s="132">
        <f t="shared" si="15"/>
        <v>6.5</v>
      </c>
    </row>
    <row r="476" spans="1:5" x14ac:dyDescent="0.25">
      <c r="A476" s="128">
        <v>43203</v>
      </c>
      <c r="B476" s="6">
        <v>79</v>
      </c>
      <c r="C476" s="6">
        <v>58</v>
      </c>
      <c r="D476" s="130">
        <f t="shared" si="14"/>
        <v>68.5</v>
      </c>
      <c r="E476" s="132">
        <f t="shared" si="15"/>
        <v>0</v>
      </c>
    </row>
    <row r="477" spans="1:5" x14ac:dyDescent="0.25">
      <c r="A477" s="128">
        <v>43204</v>
      </c>
      <c r="B477" s="6">
        <v>75</v>
      </c>
      <c r="C477" s="6">
        <v>50</v>
      </c>
      <c r="D477" s="130">
        <f t="shared" si="14"/>
        <v>62.5</v>
      </c>
      <c r="E477" s="132">
        <f t="shared" si="15"/>
        <v>2.5</v>
      </c>
    </row>
    <row r="478" spans="1:5" x14ac:dyDescent="0.25">
      <c r="A478" s="128">
        <v>43205</v>
      </c>
      <c r="B478" s="6">
        <v>76</v>
      </c>
      <c r="C478" s="6">
        <v>35</v>
      </c>
      <c r="D478" s="130">
        <f t="shared" si="14"/>
        <v>55.5</v>
      </c>
      <c r="E478" s="132">
        <f t="shared" si="15"/>
        <v>9.5</v>
      </c>
    </row>
    <row r="479" spans="1:5" x14ac:dyDescent="0.25">
      <c r="A479" s="128">
        <v>43206</v>
      </c>
      <c r="B479" s="6">
        <v>35</v>
      </c>
      <c r="C479" s="6">
        <v>25</v>
      </c>
      <c r="D479" s="130">
        <f t="shared" si="14"/>
        <v>30</v>
      </c>
      <c r="E479" s="132">
        <f t="shared" si="15"/>
        <v>35</v>
      </c>
    </row>
    <row r="480" spans="1:5" x14ac:dyDescent="0.25">
      <c r="A480" s="128">
        <v>43207</v>
      </c>
      <c r="B480" s="6">
        <v>44</v>
      </c>
      <c r="C480" s="6">
        <v>25</v>
      </c>
      <c r="D480" s="130">
        <f t="shared" si="14"/>
        <v>34.5</v>
      </c>
      <c r="E480" s="132">
        <f t="shared" si="15"/>
        <v>30.5</v>
      </c>
    </row>
    <row r="481" spans="1:5" x14ac:dyDescent="0.25">
      <c r="A481" s="128">
        <v>43208</v>
      </c>
      <c r="B481" s="6">
        <v>56</v>
      </c>
      <c r="C481" s="6">
        <v>24</v>
      </c>
      <c r="D481" s="130">
        <f t="shared" si="14"/>
        <v>40</v>
      </c>
      <c r="E481" s="132">
        <f t="shared" si="15"/>
        <v>25</v>
      </c>
    </row>
    <row r="482" spans="1:5" x14ac:dyDescent="0.25">
      <c r="A482" s="128">
        <v>43209</v>
      </c>
      <c r="B482" s="6">
        <v>41</v>
      </c>
      <c r="C482" s="6">
        <v>29</v>
      </c>
      <c r="D482" s="130">
        <f t="shared" si="14"/>
        <v>35</v>
      </c>
      <c r="E482" s="132">
        <f t="shared" si="15"/>
        <v>30</v>
      </c>
    </row>
    <row r="483" spans="1:5" x14ac:dyDescent="0.25">
      <c r="A483" s="128">
        <v>43210</v>
      </c>
      <c r="B483" s="6">
        <v>56</v>
      </c>
      <c r="C483" s="6">
        <v>29</v>
      </c>
      <c r="D483" s="130">
        <f t="shared" si="14"/>
        <v>42.5</v>
      </c>
      <c r="E483" s="132">
        <f t="shared" si="15"/>
        <v>22.5</v>
      </c>
    </row>
    <row r="484" spans="1:5" x14ac:dyDescent="0.25">
      <c r="A484" s="128">
        <v>43211</v>
      </c>
      <c r="B484" s="6">
        <v>60</v>
      </c>
      <c r="C484" s="6">
        <v>34</v>
      </c>
      <c r="D484" s="130">
        <f t="shared" si="14"/>
        <v>47</v>
      </c>
      <c r="E484" s="132">
        <f t="shared" si="15"/>
        <v>18</v>
      </c>
    </row>
    <row r="485" spans="1:5" x14ac:dyDescent="0.25">
      <c r="A485" s="128">
        <v>43212</v>
      </c>
      <c r="B485" s="6">
        <v>62</v>
      </c>
      <c r="C485" s="6">
        <v>44</v>
      </c>
      <c r="D485" s="130">
        <f t="shared" si="14"/>
        <v>53</v>
      </c>
      <c r="E485" s="132">
        <f t="shared" si="15"/>
        <v>12</v>
      </c>
    </row>
    <row r="486" spans="1:5" x14ac:dyDescent="0.25">
      <c r="A486" s="128">
        <v>43213</v>
      </c>
      <c r="B486" s="6">
        <v>69</v>
      </c>
      <c r="C486" s="6">
        <v>44</v>
      </c>
      <c r="D486" s="130">
        <f t="shared" si="14"/>
        <v>56.5</v>
      </c>
      <c r="E486" s="132">
        <f t="shared" si="15"/>
        <v>8.5</v>
      </c>
    </row>
    <row r="487" spans="1:5" x14ac:dyDescent="0.25">
      <c r="A487" s="128">
        <v>43214</v>
      </c>
      <c r="B487" s="6">
        <v>68</v>
      </c>
      <c r="C487" s="6">
        <v>43</v>
      </c>
      <c r="D487" s="130">
        <f t="shared" si="14"/>
        <v>55.5</v>
      </c>
      <c r="E487" s="132">
        <f t="shared" si="15"/>
        <v>9.5</v>
      </c>
    </row>
    <row r="488" spans="1:5" x14ac:dyDescent="0.25">
      <c r="A488" s="128">
        <v>43215</v>
      </c>
      <c r="B488" s="6">
        <v>74</v>
      </c>
      <c r="C488" s="6">
        <v>43</v>
      </c>
      <c r="D488" s="130">
        <f t="shared" si="14"/>
        <v>58.5</v>
      </c>
      <c r="E488" s="132">
        <f t="shared" si="15"/>
        <v>6.5</v>
      </c>
    </row>
    <row r="489" spans="1:5" x14ac:dyDescent="0.25">
      <c r="A489" s="128">
        <v>43216</v>
      </c>
      <c r="B489" s="6">
        <v>58</v>
      </c>
      <c r="C489" s="6">
        <v>38</v>
      </c>
      <c r="D489" s="130">
        <f t="shared" si="14"/>
        <v>48</v>
      </c>
      <c r="E489" s="132">
        <f t="shared" si="15"/>
        <v>17</v>
      </c>
    </row>
    <row r="490" spans="1:5" x14ac:dyDescent="0.25">
      <c r="A490" s="128">
        <v>43217</v>
      </c>
      <c r="B490" s="6">
        <v>69</v>
      </c>
      <c r="C490" s="6">
        <v>40</v>
      </c>
      <c r="D490" s="130">
        <f t="shared" si="14"/>
        <v>54.5</v>
      </c>
      <c r="E490" s="132">
        <f t="shared" si="15"/>
        <v>10.5</v>
      </c>
    </row>
    <row r="491" spans="1:5" x14ac:dyDescent="0.25">
      <c r="A491" s="128">
        <v>43218</v>
      </c>
      <c r="B491" s="6">
        <v>74</v>
      </c>
      <c r="C491" s="6">
        <v>42</v>
      </c>
      <c r="D491" s="130">
        <f t="shared" si="14"/>
        <v>58</v>
      </c>
      <c r="E491" s="132">
        <f t="shared" si="15"/>
        <v>7</v>
      </c>
    </row>
    <row r="492" spans="1:5" x14ac:dyDescent="0.25">
      <c r="A492" s="128">
        <v>43219</v>
      </c>
      <c r="B492" s="6">
        <v>62</v>
      </c>
      <c r="C492" s="6">
        <v>39</v>
      </c>
      <c r="D492" s="130">
        <f t="shared" si="14"/>
        <v>50.5</v>
      </c>
      <c r="E492" s="132">
        <f t="shared" si="15"/>
        <v>14.5</v>
      </c>
    </row>
    <row r="493" spans="1:5" x14ac:dyDescent="0.25">
      <c r="A493" s="128">
        <v>43220</v>
      </c>
      <c r="B493" s="6">
        <v>68</v>
      </c>
      <c r="C493" s="6">
        <v>39</v>
      </c>
      <c r="D493" s="130">
        <f t="shared" si="14"/>
        <v>53.5</v>
      </c>
      <c r="E493" s="132">
        <f t="shared" si="15"/>
        <v>11.5</v>
      </c>
    </row>
    <row r="494" spans="1:5" x14ac:dyDescent="0.25">
      <c r="A494" s="128">
        <v>43221</v>
      </c>
      <c r="B494" s="6">
        <v>81</v>
      </c>
      <c r="C494" s="6">
        <v>48</v>
      </c>
      <c r="D494" s="130">
        <f t="shared" si="14"/>
        <v>64.5</v>
      </c>
      <c r="E494" s="132">
        <f t="shared" si="15"/>
        <v>0.5</v>
      </c>
    </row>
    <row r="495" spans="1:5" x14ac:dyDescent="0.25">
      <c r="A495" s="128">
        <v>43222</v>
      </c>
      <c r="B495" s="6">
        <v>80</v>
      </c>
      <c r="C495" s="6">
        <v>62</v>
      </c>
      <c r="D495" s="130">
        <f t="shared" si="14"/>
        <v>71</v>
      </c>
      <c r="E495" s="132">
        <f t="shared" si="15"/>
        <v>0</v>
      </c>
    </row>
    <row r="496" spans="1:5" x14ac:dyDescent="0.25">
      <c r="A496" s="128">
        <v>43223</v>
      </c>
      <c r="B496" s="6">
        <v>81</v>
      </c>
      <c r="C496" s="6">
        <v>60</v>
      </c>
      <c r="D496" s="130">
        <f t="shared" si="14"/>
        <v>70.5</v>
      </c>
      <c r="E496" s="132">
        <f t="shared" si="15"/>
        <v>0</v>
      </c>
    </row>
    <row r="497" spans="1:5" x14ac:dyDescent="0.25">
      <c r="A497" s="128">
        <v>43224</v>
      </c>
      <c r="B497" s="6">
        <v>74</v>
      </c>
      <c r="C497" s="6">
        <v>56</v>
      </c>
      <c r="D497" s="130">
        <f t="shared" si="14"/>
        <v>65</v>
      </c>
      <c r="E497" s="132">
        <f t="shared" si="15"/>
        <v>0</v>
      </c>
    </row>
    <row r="498" spans="1:5" x14ac:dyDescent="0.25">
      <c r="A498" s="128">
        <v>43225</v>
      </c>
      <c r="B498" s="6">
        <v>77</v>
      </c>
      <c r="C498" s="6">
        <v>51</v>
      </c>
      <c r="D498" s="130">
        <f t="shared" si="14"/>
        <v>64</v>
      </c>
      <c r="E498" s="132">
        <f t="shared" si="15"/>
        <v>1</v>
      </c>
    </row>
    <row r="499" spans="1:5" x14ac:dyDescent="0.25">
      <c r="A499" s="128">
        <v>43226</v>
      </c>
      <c r="B499" s="6">
        <v>81</v>
      </c>
      <c r="C499" s="6">
        <v>50</v>
      </c>
      <c r="D499" s="130">
        <f t="shared" si="14"/>
        <v>65.5</v>
      </c>
      <c r="E499" s="132">
        <f t="shared" si="15"/>
        <v>0</v>
      </c>
    </row>
    <row r="500" spans="1:5" x14ac:dyDescent="0.25">
      <c r="A500" s="128">
        <v>43227</v>
      </c>
      <c r="B500" s="6">
        <v>84</v>
      </c>
      <c r="C500" s="6">
        <v>52</v>
      </c>
      <c r="D500" s="130">
        <f t="shared" si="14"/>
        <v>68</v>
      </c>
      <c r="E500" s="132">
        <f t="shared" si="15"/>
        <v>0</v>
      </c>
    </row>
    <row r="501" spans="1:5" x14ac:dyDescent="0.25">
      <c r="A501" s="128">
        <v>43228</v>
      </c>
      <c r="B501" s="6">
        <v>79</v>
      </c>
      <c r="C501" s="6">
        <v>52</v>
      </c>
      <c r="D501" s="130">
        <f t="shared" si="14"/>
        <v>65.5</v>
      </c>
      <c r="E501" s="132">
        <f t="shared" si="15"/>
        <v>0</v>
      </c>
    </row>
    <row r="502" spans="1:5" x14ac:dyDescent="0.25">
      <c r="A502" s="128">
        <v>43229</v>
      </c>
      <c r="B502" s="6">
        <v>81</v>
      </c>
      <c r="C502" s="6">
        <v>58</v>
      </c>
      <c r="D502" s="130">
        <f t="shared" si="14"/>
        <v>69.5</v>
      </c>
      <c r="E502" s="132">
        <f t="shared" si="15"/>
        <v>0</v>
      </c>
    </row>
    <row r="503" spans="1:5" x14ac:dyDescent="0.25">
      <c r="A503" s="128">
        <v>43230</v>
      </c>
      <c r="B503" s="6">
        <v>80</v>
      </c>
      <c r="C503" s="6">
        <v>55</v>
      </c>
      <c r="D503" s="130">
        <f t="shared" si="14"/>
        <v>67.5</v>
      </c>
      <c r="E503" s="132">
        <f t="shared" si="15"/>
        <v>0</v>
      </c>
    </row>
    <row r="504" spans="1:5" x14ac:dyDescent="0.25">
      <c r="A504" s="128">
        <v>43231</v>
      </c>
      <c r="B504" s="6">
        <v>84</v>
      </c>
      <c r="C504" s="6">
        <v>55</v>
      </c>
      <c r="D504" s="130">
        <f t="shared" si="14"/>
        <v>69.5</v>
      </c>
      <c r="E504" s="132">
        <f t="shared" si="15"/>
        <v>0</v>
      </c>
    </row>
    <row r="505" spans="1:5" x14ac:dyDescent="0.25">
      <c r="A505" s="128">
        <v>43232</v>
      </c>
      <c r="B505" s="6">
        <v>81</v>
      </c>
      <c r="C505" s="6">
        <v>54</v>
      </c>
      <c r="D505" s="130">
        <f t="shared" si="14"/>
        <v>67.5</v>
      </c>
      <c r="E505" s="132">
        <f t="shared" si="15"/>
        <v>0</v>
      </c>
    </row>
    <row r="506" spans="1:5" x14ac:dyDescent="0.25">
      <c r="A506" s="128">
        <v>43233</v>
      </c>
      <c r="B506" s="6">
        <v>78</v>
      </c>
      <c r="C506" s="6">
        <v>54</v>
      </c>
      <c r="D506" s="130">
        <f t="shared" si="14"/>
        <v>66</v>
      </c>
      <c r="E506" s="132">
        <f t="shared" si="15"/>
        <v>0</v>
      </c>
    </row>
    <row r="507" spans="1:5" x14ac:dyDescent="0.25">
      <c r="A507" s="128">
        <v>43234</v>
      </c>
      <c r="B507" s="6">
        <v>86</v>
      </c>
      <c r="C507" s="6">
        <v>58</v>
      </c>
      <c r="D507" s="130">
        <f t="shared" si="14"/>
        <v>72</v>
      </c>
      <c r="E507" s="132">
        <f t="shared" si="15"/>
        <v>0</v>
      </c>
    </row>
    <row r="508" spans="1:5" x14ac:dyDescent="0.25">
      <c r="A508" s="128">
        <v>43235</v>
      </c>
      <c r="B508" s="6">
        <v>87</v>
      </c>
      <c r="C508" s="6">
        <v>65</v>
      </c>
      <c r="D508" s="130">
        <f t="shared" si="14"/>
        <v>76</v>
      </c>
      <c r="E508" s="132">
        <f t="shared" si="15"/>
        <v>0</v>
      </c>
    </row>
    <row r="509" spans="1:5" x14ac:dyDescent="0.25">
      <c r="A509" s="128">
        <v>43236</v>
      </c>
      <c r="B509" s="6">
        <v>78</v>
      </c>
      <c r="C509" s="6">
        <v>60</v>
      </c>
      <c r="D509" s="130">
        <f t="shared" si="14"/>
        <v>69</v>
      </c>
      <c r="E509" s="132">
        <f t="shared" si="15"/>
        <v>0</v>
      </c>
    </row>
    <row r="510" spans="1:5" x14ac:dyDescent="0.25">
      <c r="A510" s="128">
        <v>43237</v>
      </c>
      <c r="B510" s="6">
        <v>81</v>
      </c>
      <c r="C510" s="6">
        <v>59</v>
      </c>
      <c r="D510" s="130">
        <f t="shared" si="14"/>
        <v>70</v>
      </c>
      <c r="E510" s="132">
        <f t="shared" si="15"/>
        <v>0</v>
      </c>
    </row>
    <row r="511" spans="1:5" x14ac:dyDescent="0.25">
      <c r="A511" s="128">
        <v>43238</v>
      </c>
      <c r="B511" s="6">
        <v>83</v>
      </c>
      <c r="C511" s="6">
        <v>59</v>
      </c>
      <c r="D511" s="130">
        <f t="shared" si="14"/>
        <v>71</v>
      </c>
      <c r="E511" s="132">
        <f t="shared" si="15"/>
        <v>0</v>
      </c>
    </row>
    <row r="512" spans="1:5" x14ac:dyDescent="0.25">
      <c r="A512" s="128">
        <v>43239</v>
      </c>
      <c r="B512" s="6">
        <v>75</v>
      </c>
      <c r="C512" s="6">
        <v>56</v>
      </c>
      <c r="D512" s="130">
        <f t="shared" si="14"/>
        <v>65.5</v>
      </c>
      <c r="E512" s="132">
        <f t="shared" si="15"/>
        <v>0</v>
      </c>
    </row>
    <row r="513" spans="1:5" x14ac:dyDescent="0.25">
      <c r="A513" s="128">
        <v>43240</v>
      </c>
      <c r="B513" s="6">
        <v>79</v>
      </c>
      <c r="C513" s="6">
        <v>58</v>
      </c>
      <c r="D513" s="130">
        <f t="shared" si="14"/>
        <v>68.5</v>
      </c>
      <c r="E513" s="132">
        <f t="shared" si="15"/>
        <v>0</v>
      </c>
    </row>
    <row r="514" spans="1:5" x14ac:dyDescent="0.25">
      <c r="A514" s="128">
        <v>43241</v>
      </c>
      <c r="B514" s="6">
        <v>76</v>
      </c>
      <c r="C514" s="6">
        <v>64</v>
      </c>
      <c r="D514" s="130">
        <f t="shared" si="14"/>
        <v>70</v>
      </c>
      <c r="E514" s="132">
        <f t="shared" si="15"/>
        <v>0</v>
      </c>
    </row>
    <row r="515" spans="1:5" x14ac:dyDescent="0.25">
      <c r="A515" s="128">
        <v>43242</v>
      </c>
      <c r="B515" s="6">
        <v>76</v>
      </c>
      <c r="C515" s="6">
        <v>56</v>
      </c>
      <c r="D515" s="130">
        <f t="shared" si="14"/>
        <v>66</v>
      </c>
      <c r="E515" s="132">
        <f t="shared" si="15"/>
        <v>0</v>
      </c>
    </row>
    <row r="516" spans="1:5" x14ac:dyDescent="0.25">
      <c r="A516" s="128">
        <v>43243</v>
      </c>
      <c r="B516" s="6">
        <v>83</v>
      </c>
      <c r="C516" s="6">
        <v>56</v>
      </c>
      <c r="D516" s="130">
        <f t="shared" si="14"/>
        <v>69.5</v>
      </c>
      <c r="E516" s="132">
        <f t="shared" si="15"/>
        <v>0</v>
      </c>
    </row>
    <row r="517" spans="1:5" x14ac:dyDescent="0.25">
      <c r="A517" s="128">
        <v>43244</v>
      </c>
      <c r="B517" s="6">
        <v>86</v>
      </c>
      <c r="C517" s="6">
        <v>61</v>
      </c>
      <c r="D517" s="130">
        <f t="shared" si="14"/>
        <v>73.5</v>
      </c>
      <c r="E517" s="132">
        <f t="shared" si="15"/>
        <v>0</v>
      </c>
    </row>
    <row r="518" spans="1:5" x14ac:dyDescent="0.25">
      <c r="A518" s="128">
        <v>43245</v>
      </c>
      <c r="B518" s="6">
        <v>86</v>
      </c>
      <c r="C518" s="6">
        <v>65</v>
      </c>
      <c r="D518" s="130">
        <f t="shared" si="14"/>
        <v>75.5</v>
      </c>
      <c r="E518" s="132">
        <f t="shared" si="15"/>
        <v>0</v>
      </c>
    </row>
    <row r="519" spans="1:5" x14ac:dyDescent="0.25">
      <c r="A519" s="128">
        <v>43246</v>
      </c>
      <c r="B519" s="6">
        <v>82</v>
      </c>
      <c r="C519" s="6">
        <v>68</v>
      </c>
      <c r="D519" s="130">
        <f t="shared" si="14"/>
        <v>75</v>
      </c>
      <c r="E519" s="132">
        <f t="shared" si="15"/>
        <v>0</v>
      </c>
    </row>
    <row r="520" spans="1:5" x14ac:dyDescent="0.25">
      <c r="A520" s="128">
        <v>43247</v>
      </c>
      <c r="B520" s="6">
        <v>96</v>
      </c>
      <c r="C520" s="6">
        <v>69</v>
      </c>
      <c r="D520" s="130">
        <f t="shared" si="14"/>
        <v>82.5</v>
      </c>
      <c r="E520" s="132">
        <f t="shared" si="15"/>
        <v>0</v>
      </c>
    </row>
    <row r="521" spans="1:5" x14ac:dyDescent="0.25">
      <c r="A521" s="128">
        <v>43248</v>
      </c>
      <c r="B521" s="6">
        <v>94</v>
      </c>
      <c r="C521" s="6">
        <v>67</v>
      </c>
      <c r="D521" s="130">
        <f t="shared" si="14"/>
        <v>80.5</v>
      </c>
      <c r="E521" s="132">
        <f t="shared" si="15"/>
        <v>0</v>
      </c>
    </row>
    <row r="522" spans="1:5" x14ac:dyDescent="0.25">
      <c r="A522" s="128">
        <v>43249</v>
      </c>
      <c r="B522" s="6">
        <v>95</v>
      </c>
      <c r="C522" s="6">
        <v>67</v>
      </c>
      <c r="D522" s="130">
        <f t="shared" ref="D522:D585" si="16">(B522+C522)/2</f>
        <v>81</v>
      </c>
      <c r="E522" s="132">
        <f t="shared" ref="E522:E585" si="17">IF(65-D522&gt;0,65-D522,0)</f>
        <v>0</v>
      </c>
    </row>
    <row r="523" spans="1:5" x14ac:dyDescent="0.25">
      <c r="A523" s="128">
        <v>43250</v>
      </c>
      <c r="B523" s="6">
        <v>92</v>
      </c>
      <c r="C523" s="6">
        <v>66</v>
      </c>
      <c r="D523" s="130">
        <f t="shared" si="16"/>
        <v>79</v>
      </c>
      <c r="E523" s="132">
        <f t="shared" si="17"/>
        <v>0</v>
      </c>
    </row>
    <row r="524" spans="1:5" x14ac:dyDescent="0.25">
      <c r="A524" s="128">
        <v>43251</v>
      </c>
      <c r="B524" s="6">
        <v>85</v>
      </c>
      <c r="C524" s="6">
        <v>66</v>
      </c>
      <c r="D524" s="130">
        <f t="shared" si="16"/>
        <v>75.5</v>
      </c>
      <c r="E524" s="132">
        <f t="shared" si="17"/>
        <v>0</v>
      </c>
    </row>
    <row r="525" spans="1:5" x14ac:dyDescent="0.25">
      <c r="A525" s="128">
        <v>43252</v>
      </c>
      <c r="B525" s="6">
        <v>91</v>
      </c>
      <c r="C525" s="6">
        <v>69</v>
      </c>
      <c r="D525" s="130">
        <f t="shared" si="16"/>
        <v>80</v>
      </c>
      <c r="E525" s="132">
        <f t="shared" si="17"/>
        <v>0</v>
      </c>
    </row>
    <row r="526" spans="1:5" x14ac:dyDescent="0.25">
      <c r="A526" s="128">
        <v>43253</v>
      </c>
      <c r="B526" s="6">
        <v>94</v>
      </c>
      <c r="C526" s="6">
        <v>68</v>
      </c>
      <c r="D526" s="130">
        <f t="shared" si="16"/>
        <v>81</v>
      </c>
      <c r="E526" s="132">
        <f t="shared" si="17"/>
        <v>0</v>
      </c>
    </row>
    <row r="527" spans="1:5" x14ac:dyDescent="0.25">
      <c r="A527" s="128">
        <v>43254</v>
      </c>
      <c r="B527" s="6">
        <v>81</v>
      </c>
      <c r="C527" s="6">
        <v>61</v>
      </c>
      <c r="D527" s="130">
        <f t="shared" si="16"/>
        <v>71</v>
      </c>
      <c r="E527" s="132">
        <f t="shared" si="17"/>
        <v>0</v>
      </c>
    </row>
    <row r="528" spans="1:5" x14ac:dyDescent="0.25">
      <c r="A528" s="128">
        <v>43255</v>
      </c>
      <c r="B528" s="6">
        <v>81</v>
      </c>
      <c r="C528" s="6">
        <v>52</v>
      </c>
      <c r="D528" s="130">
        <f t="shared" si="16"/>
        <v>66.5</v>
      </c>
      <c r="E528" s="132">
        <f t="shared" si="17"/>
        <v>0</v>
      </c>
    </row>
    <row r="529" spans="1:5" x14ac:dyDescent="0.25">
      <c r="A529" s="128">
        <v>43256</v>
      </c>
      <c r="B529" s="6">
        <v>78</v>
      </c>
      <c r="C529" s="6">
        <v>52</v>
      </c>
      <c r="D529" s="130">
        <f t="shared" si="16"/>
        <v>65</v>
      </c>
      <c r="E529" s="132">
        <f t="shared" si="17"/>
        <v>0</v>
      </c>
    </row>
    <row r="530" spans="1:5" x14ac:dyDescent="0.25">
      <c r="A530" s="128">
        <v>43257</v>
      </c>
      <c r="B530" s="6">
        <v>86</v>
      </c>
      <c r="C530" s="6">
        <v>59</v>
      </c>
      <c r="D530" s="130">
        <f t="shared" si="16"/>
        <v>72.5</v>
      </c>
      <c r="E530" s="132">
        <f t="shared" si="17"/>
        <v>0</v>
      </c>
    </row>
    <row r="531" spans="1:5" x14ac:dyDescent="0.25">
      <c r="A531" s="128">
        <v>43258</v>
      </c>
      <c r="B531" s="6">
        <v>87</v>
      </c>
      <c r="C531" s="6">
        <v>64</v>
      </c>
      <c r="D531" s="130">
        <f t="shared" si="16"/>
        <v>75.5</v>
      </c>
      <c r="E531" s="132">
        <f t="shared" si="17"/>
        <v>0</v>
      </c>
    </row>
    <row r="532" spans="1:5" x14ac:dyDescent="0.25">
      <c r="A532" s="128">
        <v>43259</v>
      </c>
      <c r="B532" s="6">
        <v>87</v>
      </c>
      <c r="C532" s="6">
        <v>64</v>
      </c>
      <c r="D532" s="130">
        <f t="shared" si="16"/>
        <v>75.5</v>
      </c>
      <c r="E532" s="132">
        <f t="shared" si="17"/>
        <v>0</v>
      </c>
    </row>
    <row r="533" spans="1:5" x14ac:dyDescent="0.25">
      <c r="A533" s="128">
        <v>43260</v>
      </c>
      <c r="B533" s="6">
        <v>88</v>
      </c>
      <c r="C533" s="6">
        <v>68</v>
      </c>
      <c r="D533" s="130">
        <f t="shared" si="16"/>
        <v>78</v>
      </c>
      <c r="E533" s="132">
        <f t="shared" si="17"/>
        <v>0</v>
      </c>
    </row>
    <row r="534" spans="1:5" x14ac:dyDescent="0.25">
      <c r="A534" s="128">
        <v>43261</v>
      </c>
      <c r="B534" s="6">
        <v>91</v>
      </c>
      <c r="C534" s="6">
        <v>74</v>
      </c>
      <c r="D534" s="130">
        <f t="shared" si="16"/>
        <v>82.5</v>
      </c>
      <c r="E534" s="132">
        <f t="shared" si="17"/>
        <v>0</v>
      </c>
    </row>
    <row r="535" spans="1:5" x14ac:dyDescent="0.25">
      <c r="A535" s="128">
        <v>43262</v>
      </c>
      <c r="B535" s="6">
        <v>90</v>
      </c>
      <c r="C535" s="6">
        <v>69</v>
      </c>
      <c r="D535" s="130">
        <f t="shared" si="16"/>
        <v>79.5</v>
      </c>
      <c r="E535" s="132">
        <f t="shared" si="17"/>
        <v>0</v>
      </c>
    </row>
    <row r="536" spans="1:5" x14ac:dyDescent="0.25">
      <c r="A536" s="128">
        <v>43263</v>
      </c>
      <c r="B536" s="6">
        <v>89</v>
      </c>
      <c r="C536" s="6">
        <v>66</v>
      </c>
      <c r="D536" s="130">
        <f t="shared" si="16"/>
        <v>77.5</v>
      </c>
      <c r="E536" s="132">
        <f t="shared" si="17"/>
        <v>0</v>
      </c>
    </row>
    <row r="537" spans="1:5" x14ac:dyDescent="0.25">
      <c r="A537" s="128">
        <v>43264</v>
      </c>
      <c r="B537" s="6">
        <v>87</v>
      </c>
      <c r="C537" s="6">
        <v>66</v>
      </c>
      <c r="D537" s="130">
        <f t="shared" si="16"/>
        <v>76.5</v>
      </c>
      <c r="E537" s="132">
        <f t="shared" si="17"/>
        <v>0</v>
      </c>
    </row>
    <row r="538" spans="1:5" x14ac:dyDescent="0.25">
      <c r="A538" s="128">
        <v>43265</v>
      </c>
      <c r="B538" s="6">
        <v>80</v>
      </c>
      <c r="C538" s="6">
        <v>62</v>
      </c>
      <c r="D538" s="130">
        <f t="shared" si="16"/>
        <v>71</v>
      </c>
      <c r="E538" s="132">
        <f t="shared" si="17"/>
        <v>0</v>
      </c>
    </row>
    <row r="539" spans="1:5" x14ac:dyDescent="0.25">
      <c r="A539" s="128">
        <v>43266</v>
      </c>
      <c r="B539" s="6">
        <v>81</v>
      </c>
      <c r="C539" s="6">
        <v>62</v>
      </c>
      <c r="D539" s="130">
        <f t="shared" si="16"/>
        <v>71.5</v>
      </c>
      <c r="E539" s="132">
        <f t="shared" si="17"/>
        <v>0</v>
      </c>
    </row>
    <row r="540" spans="1:5" x14ac:dyDescent="0.25">
      <c r="A540" s="128">
        <v>43267</v>
      </c>
      <c r="B540" s="6">
        <v>92</v>
      </c>
      <c r="C540" s="6">
        <v>72</v>
      </c>
      <c r="D540" s="130">
        <f t="shared" si="16"/>
        <v>82</v>
      </c>
      <c r="E540" s="132">
        <f t="shared" si="17"/>
        <v>0</v>
      </c>
    </row>
    <row r="541" spans="1:5" x14ac:dyDescent="0.25">
      <c r="A541" s="128">
        <v>43268</v>
      </c>
      <c r="B541" s="6">
        <v>94</v>
      </c>
      <c r="C541" s="6">
        <v>72</v>
      </c>
      <c r="D541" s="130">
        <f t="shared" si="16"/>
        <v>83</v>
      </c>
      <c r="E541" s="132">
        <f t="shared" si="17"/>
        <v>0</v>
      </c>
    </row>
    <row r="542" spans="1:5" x14ac:dyDescent="0.25">
      <c r="A542" s="128">
        <v>43269</v>
      </c>
      <c r="B542" s="6">
        <v>94</v>
      </c>
      <c r="C542" s="6">
        <v>76</v>
      </c>
      <c r="D542" s="130">
        <f t="shared" si="16"/>
        <v>85</v>
      </c>
      <c r="E542" s="132">
        <f t="shared" si="17"/>
        <v>0</v>
      </c>
    </row>
    <row r="543" spans="1:5" x14ac:dyDescent="0.25">
      <c r="A543" s="128">
        <v>43270</v>
      </c>
      <c r="B543" s="6">
        <v>92</v>
      </c>
      <c r="C543" s="6">
        <v>75</v>
      </c>
      <c r="D543" s="130">
        <f t="shared" si="16"/>
        <v>83.5</v>
      </c>
      <c r="E543" s="132">
        <f t="shared" si="17"/>
        <v>0</v>
      </c>
    </row>
    <row r="544" spans="1:5" x14ac:dyDescent="0.25">
      <c r="A544" s="128">
        <v>43271</v>
      </c>
      <c r="B544" s="6">
        <v>91</v>
      </c>
      <c r="C544" s="6">
        <v>67</v>
      </c>
      <c r="D544" s="130">
        <f t="shared" si="16"/>
        <v>79</v>
      </c>
      <c r="E544" s="132">
        <f t="shared" si="17"/>
        <v>0</v>
      </c>
    </row>
    <row r="545" spans="1:5" x14ac:dyDescent="0.25">
      <c r="A545" s="128">
        <v>43272</v>
      </c>
      <c r="B545" s="6">
        <v>85</v>
      </c>
      <c r="C545" s="6">
        <v>64</v>
      </c>
      <c r="D545" s="130">
        <f t="shared" si="16"/>
        <v>74.5</v>
      </c>
      <c r="E545" s="132">
        <f t="shared" si="17"/>
        <v>0</v>
      </c>
    </row>
    <row r="546" spans="1:5" x14ac:dyDescent="0.25">
      <c r="A546" s="128">
        <v>43273</v>
      </c>
      <c r="B546" s="6">
        <v>69</v>
      </c>
      <c r="C546" s="6">
        <v>62</v>
      </c>
      <c r="D546" s="130">
        <f t="shared" si="16"/>
        <v>65.5</v>
      </c>
      <c r="E546" s="132">
        <f t="shared" si="17"/>
        <v>0</v>
      </c>
    </row>
    <row r="547" spans="1:5" x14ac:dyDescent="0.25">
      <c r="A547" s="128">
        <v>43274</v>
      </c>
      <c r="B547" s="6">
        <v>68</v>
      </c>
      <c r="C547" s="6">
        <v>61</v>
      </c>
      <c r="D547" s="130">
        <f t="shared" si="16"/>
        <v>64.5</v>
      </c>
      <c r="E547" s="132">
        <f t="shared" si="17"/>
        <v>0.5</v>
      </c>
    </row>
    <row r="548" spans="1:5" x14ac:dyDescent="0.25">
      <c r="A548" s="128">
        <v>43275</v>
      </c>
      <c r="B548" s="6">
        <v>78</v>
      </c>
      <c r="C548" s="6">
        <v>63</v>
      </c>
      <c r="D548" s="130">
        <f t="shared" si="16"/>
        <v>70.5</v>
      </c>
      <c r="E548" s="132">
        <f t="shared" si="17"/>
        <v>0</v>
      </c>
    </row>
    <row r="549" spans="1:5" x14ac:dyDescent="0.25">
      <c r="A549" s="128">
        <v>43276</v>
      </c>
      <c r="B549" s="6">
        <v>86</v>
      </c>
      <c r="C549" s="6">
        <v>66</v>
      </c>
      <c r="D549" s="130">
        <f t="shared" si="16"/>
        <v>76</v>
      </c>
      <c r="E549" s="132">
        <f t="shared" si="17"/>
        <v>0</v>
      </c>
    </row>
    <row r="550" spans="1:5" x14ac:dyDescent="0.25">
      <c r="A550" s="128">
        <v>43277</v>
      </c>
      <c r="B550" s="6">
        <v>81</v>
      </c>
      <c r="C550" s="6">
        <v>66</v>
      </c>
      <c r="D550" s="130">
        <f t="shared" si="16"/>
        <v>73.5</v>
      </c>
      <c r="E550" s="132">
        <f t="shared" si="17"/>
        <v>0</v>
      </c>
    </row>
    <row r="551" spans="1:5" x14ac:dyDescent="0.25">
      <c r="A551" s="128">
        <v>43278</v>
      </c>
      <c r="B551" s="6">
        <v>77</v>
      </c>
      <c r="C551" s="6">
        <v>64</v>
      </c>
      <c r="D551" s="130">
        <f t="shared" si="16"/>
        <v>70.5</v>
      </c>
      <c r="E551" s="132">
        <f t="shared" si="17"/>
        <v>0</v>
      </c>
    </row>
    <row r="552" spans="1:5" x14ac:dyDescent="0.25">
      <c r="A552" s="128">
        <v>43279</v>
      </c>
      <c r="B552" s="6">
        <v>86</v>
      </c>
      <c r="C552" s="6">
        <v>64</v>
      </c>
      <c r="D552" s="130">
        <f t="shared" si="16"/>
        <v>75</v>
      </c>
      <c r="E552" s="132">
        <f t="shared" si="17"/>
        <v>0</v>
      </c>
    </row>
    <row r="553" spans="1:5" x14ac:dyDescent="0.25">
      <c r="A553" s="128">
        <v>43280</v>
      </c>
      <c r="B553" s="6">
        <v>88</v>
      </c>
      <c r="C553" s="6">
        <v>68</v>
      </c>
      <c r="D553" s="130">
        <f t="shared" si="16"/>
        <v>78</v>
      </c>
      <c r="E553" s="132">
        <f t="shared" si="17"/>
        <v>0</v>
      </c>
    </row>
    <row r="554" spans="1:5" x14ac:dyDescent="0.25">
      <c r="A554" s="128">
        <v>43281</v>
      </c>
      <c r="B554" s="6">
        <v>93</v>
      </c>
      <c r="C554" s="6">
        <v>76</v>
      </c>
      <c r="D554" s="130">
        <f t="shared" si="16"/>
        <v>84.5</v>
      </c>
      <c r="E554" s="132">
        <f t="shared" si="17"/>
        <v>0</v>
      </c>
    </row>
    <row r="555" spans="1:5" x14ac:dyDescent="0.25">
      <c r="A555" s="129">
        <v>43282</v>
      </c>
      <c r="B555" s="133">
        <v>94</v>
      </c>
      <c r="C555" s="133">
        <v>76</v>
      </c>
      <c r="D555" s="134">
        <f t="shared" si="16"/>
        <v>85</v>
      </c>
      <c r="E555" s="135">
        <f>IF(65-D555&gt;0,65-D555,0)</f>
        <v>0</v>
      </c>
    </row>
    <row r="556" spans="1:5" x14ac:dyDescent="0.25">
      <c r="A556" s="129">
        <v>43283</v>
      </c>
      <c r="B556" s="133">
        <v>86</v>
      </c>
      <c r="C556" s="133">
        <v>64</v>
      </c>
      <c r="D556" s="134">
        <f t="shared" si="16"/>
        <v>75</v>
      </c>
      <c r="E556" s="135">
        <f t="shared" si="17"/>
        <v>0</v>
      </c>
    </row>
    <row r="557" spans="1:5" x14ac:dyDescent="0.25">
      <c r="A557" s="129">
        <v>43284</v>
      </c>
      <c r="B557" s="133">
        <v>86</v>
      </c>
      <c r="C557" s="133">
        <v>66</v>
      </c>
      <c r="D557" s="134">
        <f t="shared" si="16"/>
        <v>76</v>
      </c>
      <c r="E557" s="135">
        <f t="shared" si="17"/>
        <v>0</v>
      </c>
    </row>
    <row r="558" spans="1:5" x14ac:dyDescent="0.25">
      <c r="A558" s="129">
        <v>43285</v>
      </c>
      <c r="B558" s="133">
        <v>92</v>
      </c>
      <c r="C558" s="133">
        <v>71</v>
      </c>
      <c r="D558" s="134">
        <f t="shared" si="16"/>
        <v>81.5</v>
      </c>
      <c r="E558" s="135">
        <f t="shared" si="17"/>
        <v>0</v>
      </c>
    </row>
    <row r="559" spans="1:5" x14ac:dyDescent="0.25">
      <c r="A559" s="129">
        <v>43286</v>
      </c>
      <c r="B559" s="133">
        <v>92</v>
      </c>
      <c r="C559" s="133">
        <v>71</v>
      </c>
      <c r="D559" s="134">
        <f t="shared" si="16"/>
        <v>81.5</v>
      </c>
      <c r="E559" s="135">
        <f t="shared" si="17"/>
        <v>0</v>
      </c>
    </row>
    <row r="560" spans="1:5" x14ac:dyDescent="0.25">
      <c r="A560" s="129">
        <v>43287</v>
      </c>
      <c r="B560" s="133">
        <v>91</v>
      </c>
      <c r="C560" s="133">
        <v>67</v>
      </c>
      <c r="D560" s="134">
        <f t="shared" si="16"/>
        <v>79</v>
      </c>
      <c r="E560" s="135">
        <f t="shared" si="17"/>
        <v>0</v>
      </c>
    </row>
    <row r="561" spans="1:5" x14ac:dyDescent="0.25">
      <c r="A561" s="129">
        <v>43288</v>
      </c>
      <c r="B561" s="133">
        <v>88</v>
      </c>
      <c r="C561" s="133">
        <v>59</v>
      </c>
      <c r="D561" s="134">
        <f t="shared" si="16"/>
        <v>73.5</v>
      </c>
      <c r="E561" s="135">
        <f t="shared" si="17"/>
        <v>0</v>
      </c>
    </row>
    <row r="562" spans="1:5" x14ac:dyDescent="0.25">
      <c r="A562" s="129">
        <v>43289</v>
      </c>
      <c r="B562" s="133">
        <v>82</v>
      </c>
      <c r="C562" s="133">
        <v>59</v>
      </c>
      <c r="D562" s="134">
        <f t="shared" si="16"/>
        <v>70.5</v>
      </c>
      <c r="E562" s="135">
        <f t="shared" si="17"/>
        <v>0</v>
      </c>
    </row>
    <row r="563" spans="1:5" x14ac:dyDescent="0.25">
      <c r="A563" s="129">
        <v>43290</v>
      </c>
      <c r="B563" s="133">
        <v>85</v>
      </c>
      <c r="C563" s="133">
        <v>61</v>
      </c>
      <c r="D563" s="134">
        <f t="shared" si="16"/>
        <v>73</v>
      </c>
      <c r="E563" s="135">
        <f t="shared" si="17"/>
        <v>0</v>
      </c>
    </row>
    <row r="564" spans="1:5" x14ac:dyDescent="0.25">
      <c r="A564" s="129">
        <v>43291</v>
      </c>
      <c r="B564" s="133">
        <v>94</v>
      </c>
      <c r="C564" s="133">
        <v>65</v>
      </c>
      <c r="D564" s="134">
        <f t="shared" si="16"/>
        <v>79.5</v>
      </c>
      <c r="E564" s="135">
        <f t="shared" si="17"/>
        <v>0</v>
      </c>
    </row>
    <row r="565" spans="1:5" x14ac:dyDescent="0.25">
      <c r="A565" s="129">
        <v>43292</v>
      </c>
      <c r="B565" s="133">
        <v>95</v>
      </c>
      <c r="C565" s="133">
        <v>70</v>
      </c>
      <c r="D565" s="134">
        <f t="shared" si="16"/>
        <v>82.5</v>
      </c>
      <c r="E565" s="135">
        <f t="shared" si="17"/>
        <v>0</v>
      </c>
    </row>
    <row r="566" spans="1:5" x14ac:dyDescent="0.25">
      <c r="A566" s="129">
        <v>43293</v>
      </c>
      <c r="B566" s="133">
        <v>93</v>
      </c>
      <c r="C566" s="133">
        <v>70</v>
      </c>
      <c r="D566" s="134">
        <f t="shared" si="16"/>
        <v>81.5</v>
      </c>
      <c r="E566" s="135">
        <f t="shared" si="17"/>
        <v>0</v>
      </c>
    </row>
    <row r="567" spans="1:5" x14ac:dyDescent="0.25">
      <c r="A567" s="129">
        <v>43294</v>
      </c>
      <c r="B567" s="133">
        <v>97</v>
      </c>
      <c r="C567" s="133">
        <v>70</v>
      </c>
      <c r="D567" s="134">
        <f t="shared" si="16"/>
        <v>83.5</v>
      </c>
      <c r="E567" s="135">
        <f t="shared" si="17"/>
        <v>0</v>
      </c>
    </row>
    <row r="568" spans="1:5" x14ac:dyDescent="0.25">
      <c r="A568" s="129">
        <v>43295</v>
      </c>
      <c r="B568" s="133">
        <v>97</v>
      </c>
      <c r="C568" s="133">
        <v>69</v>
      </c>
      <c r="D568" s="134">
        <f t="shared" si="16"/>
        <v>83</v>
      </c>
      <c r="E568" s="135">
        <f t="shared" si="17"/>
        <v>0</v>
      </c>
    </row>
    <row r="569" spans="1:5" x14ac:dyDescent="0.25">
      <c r="A569" s="129">
        <v>43296</v>
      </c>
      <c r="B569" s="133">
        <v>92</v>
      </c>
      <c r="C569" s="133">
        <v>68</v>
      </c>
      <c r="D569" s="134">
        <f t="shared" si="16"/>
        <v>80</v>
      </c>
      <c r="E569" s="135">
        <f t="shared" si="17"/>
        <v>0</v>
      </c>
    </row>
    <row r="570" spans="1:5" x14ac:dyDescent="0.25">
      <c r="A570" s="129">
        <v>43297</v>
      </c>
      <c r="B570" s="133">
        <v>93</v>
      </c>
      <c r="C570" s="133">
        <v>72</v>
      </c>
      <c r="D570" s="134">
        <f t="shared" si="16"/>
        <v>82.5</v>
      </c>
      <c r="E570" s="135">
        <f t="shared" si="17"/>
        <v>0</v>
      </c>
    </row>
    <row r="571" spans="1:5" x14ac:dyDescent="0.25">
      <c r="A571" s="129">
        <v>43298</v>
      </c>
      <c r="B571" s="133">
        <v>91</v>
      </c>
      <c r="C571" s="133">
        <v>63</v>
      </c>
      <c r="D571" s="134">
        <f t="shared" si="16"/>
        <v>77</v>
      </c>
      <c r="E571" s="135">
        <f t="shared" si="17"/>
        <v>0</v>
      </c>
    </row>
    <row r="572" spans="1:5" x14ac:dyDescent="0.25">
      <c r="A572" s="129">
        <v>43299</v>
      </c>
      <c r="B572" s="133">
        <v>88</v>
      </c>
      <c r="C572" s="133">
        <v>63</v>
      </c>
      <c r="D572" s="134">
        <f t="shared" si="16"/>
        <v>75.5</v>
      </c>
      <c r="E572" s="135">
        <f t="shared" si="17"/>
        <v>0</v>
      </c>
    </row>
    <row r="573" spans="1:5" x14ac:dyDescent="0.25">
      <c r="A573" s="129">
        <v>43300</v>
      </c>
      <c r="B573" s="133">
        <v>86</v>
      </c>
      <c r="C573" s="133">
        <v>64</v>
      </c>
      <c r="D573" s="134">
        <f t="shared" si="16"/>
        <v>75</v>
      </c>
      <c r="E573" s="135">
        <f t="shared" si="17"/>
        <v>0</v>
      </c>
    </row>
    <row r="574" spans="1:5" x14ac:dyDescent="0.25">
      <c r="A574" s="129">
        <v>43301</v>
      </c>
      <c r="B574" s="133">
        <v>87</v>
      </c>
      <c r="C574" s="133">
        <v>68</v>
      </c>
      <c r="D574" s="134">
        <f t="shared" si="16"/>
        <v>77.5</v>
      </c>
      <c r="E574" s="135">
        <f t="shared" si="17"/>
        <v>0</v>
      </c>
    </row>
    <row r="575" spans="1:5" x14ac:dyDescent="0.25">
      <c r="A575" s="129">
        <v>43302</v>
      </c>
      <c r="B575" s="133">
        <v>86</v>
      </c>
      <c r="C575" s="133">
        <v>66</v>
      </c>
      <c r="D575" s="134">
        <f t="shared" si="16"/>
        <v>76</v>
      </c>
      <c r="E575" s="135">
        <f t="shared" si="17"/>
        <v>0</v>
      </c>
    </row>
    <row r="576" spans="1:5" x14ac:dyDescent="0.25">
      <c r="A576" s="129">
        <v>43303</v>
      </c>
      <c r="B576" s="133">
        <v>86</v>
      </c>
      <c r="C576" s="133">
        <v>65</v>
      </c>
      <c r="D576" s="134">
        <f t="shared" si="16"/>
        <v>75.5</v>
      </c>
      <c r="E576" s="135">
        <f t="shared" si="17"/>
        <v>0</v>
      </c>
    </row>
    <row r="577" spans="1:5" x14ac:dyDescent="0.25">
      <c r="A577" s="129">
        <v>43304</v>
      </c>
      <c r="B577" s="133">
        <v>81</v>
      </c>
      <c r="C577" s="133">
        <v>63</v>
      </c>
      <c r="D577" s="134">
        <f t="shared" si="16"/>
        <v>72</v>
      </c>
      <c r="E577" s="135">
        <f t="shared" si="17"/>
        <v>0</v>
      </c>
    </row>
    <row r="578" spans="1:5" x14ac:dyDescent="0.25">
      <c r="A578" s="129">
        <v>43305</v>
      </c>
      <c r="B578" s="133">
        <v>87</v>
      </c>
      <c r="C578" s="133">
        <v>63</v>
      </c>
      <c r="D578" s="134">
        <f t="shared" si="16"/>
        <v>75</v>
      </c>
      <c r="E578" s="135">
        <f t="shared" si="17"/>
        <v>0</v>
      </c>
    </row>
    <row r="579" spans="1:5" x14ac:dyDescent="0.25">
      <c r="A579" s="129">
        <v>43306</v>
      </c>
      <c r="B579" s="133">
        <v>89</v>
      </c>
      <c r="C579" s="133">
        <v>60</v>
      </c>
      <c r="D579" s="134">
        <f t="shared" si="16"/>
        <v>74.5</v>
      </c>
      <c r="E579" s="135">
        <f t="shared" si="17"/>
        <v>0</v>
      </c>
    </row>
    <row r="580" spans="1:5" x14ac:dyDescent="0.25">
      <c r="A580" s="129">
        <v>43307</v>
      </c>
      <c r="B580" s="133">
        <v>88</v>
      </c>
      <c r="C580" s="133">
        <v>60</v>
      </c>
      <c r="D580" s="134">
        <f t="shared" si="16"/>
        <v>74</v>
      </c>
      <c r="E580" s="135">
        <f t="shared" si="17"/>
        <v>0</v>
      </c>
    </row>
    <row r="581" spans="1:5" x14ac:dyDescent="0.25">
      <c r="A581" s="129">
        <v>43308</v>
      </c>
      <c r="B581" s="133">
        <v>84</v>
      </c>
      <c r="C581" s="133">
        <v>59</v>
      </c>
      <c r="D581" s="134">
        <f t="shared" si="16"/>
        <v>71.5</v>
      </c>
      <c r="E581" s="135">
        <f t="shared" si="17"/>
        <v>0</v>
      </c>
    </row>
    <row r="582" spans="1:5" x14ac:dyDescent="0.25">
      <c r="A582" s="129">
        <v>43309</v>
      </c>
      <c r="B582" s="133">
        <v>82</v>
      </c>
      <c r="C582" s="133">
        <v>59</v>
      </c>
      <c r="D582" s="134">
        <f t="shared" si="16"/>
        <v>70.5</v>
      </c>
      <c r="E582" s="135">
        <f t="shared" si="17"/>
        <v>0</v>
      </c>
    </row>
    <row r="583" spans="1:5" x14ac:dyDescent="0.25">
      <c r="A583" s="129">
        <v>43310</v>
      </c>
      <c r="B583" s="133">
        <v>76</v>
      </c>
      <c r="C583" s="133">
        <v>60</v>
      </c>
      <c r="D583" s="134">
        <f t="shared" si="16"/>
        <v>68</v>
      </c>
      <c r="E583" s="135">
        <f t="shared" si="17"/>
        <v>0</v>
      </c>
    </row>
    <row r="584" spans="1:5" x14ac:dyDescent="0.25">
      <c r="A584" s="129">
        <v>43311</v>
      </c>
      <c r="B584" s="133">
        <v>71</v>
      </c>
      <c r="C584" s="133">
        <v>55</v>
      </c>
      <c r="D584" s="134">
        <f t="shared" si="16"/>
        <v>63</v>
      </c>
      <c r="E584" s="135">
        <f t="shared" si="17"/>
        <v>2</v>
      </c>
    </row>
    <row r="585" spans="1:5" x14ac:dyDescent="0.25">
      <c r="A585" s="129">
        <v>43312</v>
      </c>
      <c r="B585" s="133">
        <v>82</v>
      </c>
      <c r="C585" s="133">
        <v>55</v>
      </c>
      <c r="D585" s="134">
        <f t="shared" si="16"/>
        <v>68.5</v>
      </c>
      <c r="E585" s="135">
        <f t="shared" si="17"/>
        <v>0</v>
      </c>
    </row>
    <row r="586" spans="1:5" x14ac:dyDescent="0.25">
      <c r="A586" s="128">
        <v>43313</v>
      </c>
      <c r="B586" s="6">
        <v>83</v>
      </c>
      <c r="C586" s="6">
        <v>59</v>
      </c>
      <c r="D586" s="130">
        <f t="shared" ref="D586:D598" si="18">(B586+C586)/2</f>
        <v>71</v>
      </c>
      <c r="E586" s="132">
        <f t="shared" ref="E586:E598" si="19">IF(65-D586&gt;0,65-D586,0)</f>
        <v>0</v>
      </c>
    </row>
    <row r="587" spans="1:5" x14ac:dyDescent="0.25">
      <c r="A587" s="128">
        <v>43314</v>
      </c>
      <c r="B587" s="6">
        <v>88</v>
      </c>
      <c r="C587" s="6">
        <v>60</v>
      </c>
      <c r="D587" s="130">
        <f t="shared" si="18"/>
        <v>74</v>
      </c>
      <c r="E587" s="132">
        <f t="shared" si="19"/>
        <v>0</v>
      </c>
    </row>
    <row r="588" spans="1:5" x14ac:dyDescent="0.25">
      <c r="A588" s="128">
        <v>43315</v>
      </c>
      <c r="B588" s="6">
        <v>87</v>
      </c>
      <c r="C588" s="6">
        <v>66</v>
      </c>
      <c r="D588" s="130">
        <f t="shared" si="18"/>
        <v>76.5</v>
      </c>
      <c r="E588" s="132">
        <f t="shared" si="19"/>
        <v>0</v>
      </c>
    </row>
    <row r="589" spans="1:5" x14ac:dyDescent="0.25">
      <c r="A589" s="128">
        <v>43316</v>
      </c>
      <c r="B589" s="6">
        <v>94</v>
      </c>
      <c r="C589" s="6">
        <v>70</v>
      </c>
      <c r="D589" s="130">
        <f t="shared" si="18"/>
        <v>82</v>
      </c>
      <c r="E589" s="132">
        <f t="shared" si="19"/>
        <v>0</v>
      </c>
    </row>
    <row r="590" spans="1:5" x14ac:dyDescent="0.25">
      <c r="A590" s="128">
        <v>43317</v>
      </c>
      <c r="B590" s="6">
        <v>90</v>
      </c>
      <c r="C590" s="6">
        <v>68</v>
      </c>
      <c r="D590" s="130">
        <f t="shared" si="18"/>
        <v>79</v>
      </c>
      <c r="E590" s="132">
        <f t="shared" si="19"/>
        <v>0</v>
      </c>
    </row>
    <row r="591" spans="1:5" x14ac:dyDescent="0.25">
      <c r="A591" s="128">
        <v>43318</v>
      </c>
      <c r="B591" s="6">
        <v>95</v>
      </c>
      <c r="C591" s="6">
        <v>73</v>
      </c>
      <c r="D591" s="130">
        <f t="shared" si="18"/>
        <v>84</v>
      </c>
      <c r="E591" s="132">
        <f t="shared" si="19"/>
        <v>0</v>
      </c>
    </row>
    <row r="592" spans="1:5" x14ac:dyDescent="0.25">
      <c r="A592" s="128">
        <v>43319</v>
      </c>
      <c r="B592" s="6">
        <v>92</v>
      </c>
      <c r="C592" s="6">
        <v>68</v>
      </c>
      <c r="D592" s="130">
        <f t="shared" si="18"/>
        <v>80</v>
      </c>
      <c r="E592" s="132">
        <f t="shared" si="19"/>
        <v>0</v>
      </c>
    </row>
    <row r="593" spans="1:5" x14ac:dyDescent="0.25">
      <c r="A593" s="128">
        <v>43320</v>
      </c>
      <c r="B593" s="6">
        <v>84</v>
      </c>
      <c r="C593" s="6">
        <v>66</v>
      </c>
      <c r="D593" s="130">
        <f t="shared" si="18"/>
        <v>75</v>
      </c>
      <c r="E593" s="132">
        <f t="shared" si="19"/>
        <v>0</v>
      </c>
    </row>
    <row r="594" spans="1:5" x14ac:dyDescent="0.25">
      <c r="A594" s="128">
        <v>43321</v>
      </c>
      <c r="B594" s="6">
        <v>88</v>
      </c>
      <c r="C594" s="6">
        <v>65</v>
      </c>
      <c r="D594" s="130">
        <f t="shared" si="18"/>
        <v>76.5</v>
      </c>
      <c r="E594" s="132">
        <f t="shared" si="19"/>
        <v>0</v>
      </c>
    </row>
    <row r="595" spans="1:5" x14ac:dyDescent="0.25">
      <c r="A595" s="128">
        <v>43322</v>
      </c>
      <c r="B595" s="6">
        <v>93</v>
      </c>
      <c r="C595" s="6">
        <v>67</v>
      </c>
      <c r="D595" s="130">
        <f t="shared" si="18"/>
        <v>80</v>
      </c>
      <c r="E595" s="132">
        <f t="shared" si="19"/>
        <v>0</v>
      </c>
    </row>
    <row r="596" spans="1:5" x14ac:dyDescent="0.25">
      <c r="A596" s="128">
        <v>43323</v>
      </c>
      <c r="B596" s="6">
        <v>89</v>
      </c>
      <c r="C596" s="6">
        <v>67</v>
      </c>
      <c r="D596" s="130">
        <f t="shared" si="18"/>
        <v>78</v>
      </c>
      <c r="E596" s="132">
        <f t="shared" si="19"/>
        <v>0</v>
      </c>
    </row>
    <row r="597" spans="1:5" x14ac:dyDescent="0.25">
      <c r="A597" s="128">
        <v>43324</v>
      </c>
      <c r="B597" s="6">
        <v>90</v>
      </c>
      <c r="C597" s="6">
        <v>63</v>
      </c>
      <c r="D597" s="130">
        <f t="shared" si="18"/>
        <v>76.5</v>
      </c>
      <c r="E597" s="132">
        <f t="shared" si="19"/>
        <v>0</v>
      </c>
    </row>
    <row r="598" spans="1:5" x14ac:dyDescent="0.25">
      <c r="A598" s="128">
        <v>43325</v>
      </c>
      <c r="B598" s="6">
        <v>89</v>
      </c>
      <c r="C598" s="6">
        <v>63</v>
      </c>
      <c r="D598" s="130">
        <f t="shared" si="18"/>
        <v>76</v>
      </c>
      <c r="E598" s="132">
        <f t="shared" si="19"/>
        <v>0</v>
      </c>
    </row>
    <row r="600" spans="1:5" x14ac:dyDescent="0.25">
      <c r="A600" s="1" t="s">
        <v>465</v>
      </c>
    </row>
    <row r="601" spans="1:5" x14ac:dyDescent="0.25">
      <c r="A601" s="1" t="s">
        <v>466</v>
      </c>
      <c r="B601" s="6">
        <v>589</v>
      </c>
      <c r="C601" s="6">
        <v>588</v>
      </c>
    </row>
    <row r="602" spans="1:5" x14ac:dyDescent="0.25">
      <c r="A602" s="1" t="s">
        <v>467</v>
      </c>
      <c r="B602" s="6">
        <v>63.8</v>
      </c>
      <c r="C602" s="6">
        <v>42.2</v>
      </c>
    </row>
    <row r="603" spans="1:5" x14ac:dyDescent="0.25">
      <c r="A603" s="1" t="s">
        <v>468</v>
      </c>
      <c r="B603" s="6">
        <v>69</v>
      </c>
      <c r="C603" s="6">
        <v>44</v>
      </c>
    </row>
    <row r="604" spans="1:5" x14ac:dyDescent="0.25">
      <c r="A604" s="1" t="s">
        <v>469</v>
      </c>
      <c r="B604" s="6">
        <v>4</v>
      </c>
      <c r="C604" s="6">
        <v>-17</v>
      </c>
    </row>
    <row r="605" spans="1:5" x14ac:dyDescent="0.25">
      <c r="A605" s="1" t="s">
        <v>470</v>
      </c>
      <c r="B605" s="6">
        <v>97</v>
      </c>
      <c r="C605" s="6">
        <v>78</v>
      </c>
    </row>
    <row r="607" spans="1:5" x14ac:dyDescent="0.25">
      <c r="A607" s="1" t="s">
        <v>471</v>
      </c>
    </row>
    <row r="608" spans="1:5" x14ac:dyDescent="0.25">
      <c r="A608" s="1" t="s">
        <v>472</v>
      </c>
    </row>
    <row r="611" spans="1:3" x14ac:dyDescent="0.25">
      <c r="A611" s="1" t="s">
        <v>473</v>
      </c>
      <c r="B611" s="6" t="s">
        <v>474</v>
      </c>
      <c r="C611" s="6" t="s">
        <v>475</v>
      </c>
    </row>
    <row r="613" spans="1:3" x14ac:dyDescent="0.25">
      <c r="A613" s="1" t="s">
        <v>476</v>
      </c>
    </row>
    <row r="614" spans="1:3" x14ac:dyDescent="0.25">
      <c r="A614" s="1" t="s">
        <v>477</v>
      </c>
    </row>
    <row r="615" spans="1:3" x14ac:dyDescent="0.25">
      <c r="A615" s="1" t="s">
        <v>481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5"/>
  <sheetViews>
    <sheetView topLeftCell="A4" zoomScale="90" zoomScaleNormal="90" workbookViewId="0">
      <pane xSplit="1" ySplit="309" topLeftCell="B313" activePane="bottomRight" state="frozen"/>
      <selection activeCell="A4" sqref="A4"/>
      <selection pane="topRight" activeCell="B4" sqref="B4"/>
      <selection pane="bottomLeft" activeCell="A313" sqref="A313"/>
      <selection pane="bottomRight" activeCell="B313" sqref="B313"/>
    </sheetView>
  </sheetViews>
  <sheetFormatPr defaultColWidth="12.7109375" defaultRowHeight="15" x14ac:dyDescent="0.25"/>
  <cols>
    <col min="1" max="1" width="12.7109375" style="1"/>
    <col min="2" max="3" width="12.7109375" style="6"/>
    <col min="4" max="5" width="12.7109375" style="130"/>
  </cols>
  <sheetData>
    <row r="1" spans="1:5" ht="14.45" x14ac:dyDescent="0.35">
      <c r="A1" s="1" t="s">
        <v>62</v>
      </c>
    </row>
    <row r="4" spans="1:5" ht="14.45" x14ac:dyDescent="0.35">
      <c r="A4" s="1" t="s">
        <v>457</v>
      </c>
    </row>
    <row r="5" spans="1:5" ht="14.45" x14ac:dyDescent="0.35">
      <c r="A5" s="1" t="s">
        <v>458</v>
      </c>
    </row>
    <row r="6" spans="1:5" ht="14.45" x14ac:dyDescent="0.35">
      <c r="A6" s="1" t="s">
        <v>459</v>
      </c>
    </row>
    <row r="8" spans="1:5" ht="14.45" x14ac:dyDescent="0.35">
      <c r="A8" s="1" t="s">
        <v>460</v>
      </c>
      <c r="B8" s="6" t="s">
        <v>461</v>
      </c>
      <c r="C8" s="6" t="s">
        <v>462</v>
      </c>
      <c r="D8" s="130" t="s">
        <v>463</v>
      </c>
      <c r="E8" s="130" t="s">
        <v>464</v>
      </c>
    </row>
    <row r="9" spans="1:5" ht="14.45" hidden="1" x14ac:dyDescent="0.35">
      <c r="A9" s="128">
        <v>42736</v>
      </c>
      <c r="B9" s="6">
        <v>46</v>
      </c>
      <c r="C9" s="6">
        <v>40</v>
      </c>
      <c r="D9" s="130">
        <f>(B9+C9)/2</f>
        <v>43</v>
      </c>
      <c r="E9" s="130">
        <f>IF(65-D9&gt;0,65-D9,0)</f>
        <v>22</v>
      </c>
    </row>
    <row r="10" spans="1:5" ht="14.45" hidden="1" x14ac:dyDescent="0.35">
      <c r="A10" s="128">
        <v>42737</v>
      </c>
      <c r="B10" s="6">
        <v>55</v>
      </c>
      <c r="C10" s="6">
        <v>44</v>
      </c>
      <c r="D10" s="130">
        <f t="shared" ref="D10:D73" si="0">(B10+C10)/2</f>
        <v>49.5</v>
      </c>
      <c r="E10" s="130">
        <f t="shared" ref="E10:E73" si="1">IF(65-D10&gt;0,65-D10,0)</f>
        <v>15.5</v>
      </c>
    </row>
    <row r="11" spans="1:5" ht="14.45" hidden="1" x14ac:dyDescent="0.35">
      <c r="A11" s="128">
        <v>42738</v>
      </c>
      <c r="B11" s="6">
        <v>54</v>
      </c>
      <c r="C11" s="6">
        <v>32</v>
      </c>
      <c r="D11" s="130">
        <f t="shared" si="0"/>
        <v>43</v>
      </c>
      <c r="E11" s="130">
        <f t="shared" si="1"/>
        <v>22</v>
      </c>
    </row>
    <row r="12" spans="1:5" ht="14.45" hidden="1" x14ac:dyDescent="0.35">
      <c r="A12" s="128">
        <v>42739</v>
      </c>
      <c r="B12" s="6">
        <v>32</v>
      </c>
      <c r="C12" s="6">
        <v>21</v>
      </c>
      <c r="D12" s="130">
        <f t="shared" si="0"/>
        <v>26.5</v>
      </c>
      <c r="E12" s="130">
        <f t="shared" si="1"/>
        <v>38.5</v>
      </c>
    </row>
    <row r="13" spans="1:5" ht="14.45" hidden="1" x14ac:dyDescent="0.35">
      <c r="A13" s="128">
        <v>42740</v>
      </c>
      <c r="B13" s="6">
        <v>26</v>
      </c>
      <c r="C13" s="6">
        <v>18</v>
      </c>
      <c r="D13" s="130">
        <f t="shared" si="0"/>
        <v>22</v>
      </c>
      <c r="E13" s="130">
        <f t="shared" si="1"/>
        <v>43</v>
      </c>
    </row>
    <row r="14" spans="1:5" ht="14.45" hidden="1" x14ac:dyDescent="0.35">
      <c r="A14" s="128">
        <v>42741</v>
      </c>
      <c r="B14" s="6">
        <v>20</v>
      </c>
      <c r="C14" s="6">
        <v>12</v>
      </c>
      <c r="D14" s="130">
        <f t="shared" si="0"/>
        <v>16</v>
      </c>
      <c r="E14" s="130">
        <f t="shared" si="1"/>
        <v>49</v>
      </c>
    </row>
    <row r="15" spans="1:5" ht="14.45" hidden="1" x14ac:dyDescent="0.35">
      <c r="A15" s="128">
        <v>42742</v>
      </c>
      <c r="B15" s="6">
        <v>24</v>
      </c>
      <c r="C15" s="6">
        <v>6</v>
      </c>
      <c r="D15" s="130">
        <f t="shared" si="0"/>
        <v>15</v>
      </c>
      <c r="E15" s="130">
        <f t="shared" si="1"/>
        <v>50</v>
      </c>
    </row>
    <row r="16" spans="1:5" ht="14.45" hidden="1" x14ac:dyDescent="0.35">
      <c r="A16" s="128">
        <v>42743</v>
      </c>
      <c r="B16" s="6">
        <v>27</v>
      </c>
      <c r="C16" s="6">
        <v>9</v>
      </c>
      <c r="D16" s="130">
        <f t="shared" si="0"/>
        <v>18</v>
      </c>
      <c r="E16" s="130">
        <f t="shared" si="1"/>
        <v>47</v>
      </c>
    </row>
    <row r="17" spans="1:5" ht="14.45" hidden="1" x14ac:dyDescent="0.35">
      <c r="A17" s="128">
        <v>42744</v>
      </c>
      <c r="B17" s="6">
        <v>43</v>
      </c>
      <c r="C17" s="6">
        <v>19</v>
      </c>
      <c r="D17" s="130">
        <f t="shared" si="0"/>
        <v>31</v>
      </c>
      <c r="E17" s="130">
        <f t="shared" si="1"/>
        <v>34</v>
      </c>
    </row>
    <row r="18" spans="1:5" ht="14.45" hidden="1" x14ac:dyDescent="0.35">
      <c r="A18" s="128">
        <v>42745</v>
      </c>
      <c r="B18" s="6">
        <v>60</v>
      </c>
      <c r="C18" s="6">
        <v>37</v>
      </c>
      <c r="D18" s="130">
        <f t="shared" si="0"/>
        <v>48.5</v>
      </c>
      <c r="E18" s="130">
        <f t="shared" si="1"/>
        <v>16.5</v>
      </c>
    </row>
    <row r="19" spans="1:5" ht="14.45" hidden="1" x14ac:dyDescent="0.35">
      <c r="A19" s="128">
        <v>42746</v>
      </c>
      <c r="B19" s="6">
        <v>65</v>
      </c>
      <c r="C19" s="6">
        <v>34</v>
      </c>
      <c r="D19" s="130">
        <f t="shared" si="0"/>
        <v>49.5</v>
      </c>
      <c r="E19" s="130">
        <f t="shared" si="1"/>
        <v>15.5</v>
      </c>
    </row>
    <row r="20" spans="1:5" ht="14.45" hidden="1" x14ac:dyDescent="0.35">
      <c r="A20" s="128">
        <v>42747</v>
      </c>
      <c r="B20" s="6">
        <v>69</v>
      </c>
      <c r="C20" s="6">
        <v>32</v>
      </c>
      <c r="D20" s="130">
        <f t="shared" si="0"/>
        <v>50.5</v>
      </c>
      <c r="E20" s="130">
        <f t="shared" si="1"/>
        <v>14.5</v>
      </c>
    </row>
    <row r="21" spans="1:5" ht="14.45" hidden="1" x14ac:dyDescent="0.35">
      <c r="A21" s="128">
        <v>42748</v>
      </c>
      <c r="B21" s="6">
        <v>34</v>
      </c>
      <c r="C21" s="6">
        <v>32</v>
      </c>
      <c r="D21" s="130">
        <f t="shared" si="0"/>
        <v>33</v>
      </c>
      <c r="E21" s="130">
        <f t="shared" si="1"/>
        <v>32</v>
      </c>
    </row>
    <row r="22" spans="1:5" ht="14.45" hidden="1" x14ac:dyDescent="0.35">
      <c r="A22" s="128">
        <v>42749</v>
      </c>
      <c r="B22" s="6">
        <v>37</v>
      </c>
      <c r="C22" s="6">
        <v>34</v>
      </c>
      <c r="D22" s="130">
        <f t="shared" si="0"/>
        <v>35.5</v>
      </c>
      <c r="E22" s="130">
        <f t="shared" si="1"/>
        <v>29.5</v>
      </c>
    </row>
    <row r="23" spans="1:5" ht="14.45" hidden="1" x14ac:dyDescent="0.35">
      <c r="A23" s="128">
        <v>42750</v>
      </c>
      <c r="B23" s="6">
        <v>40</v>
      </c>
      <c r="C23" s="6">
        <v>35</v>
      </c>
      <c r="D23" s="130">
        <f t="shared" si="0"/>
        <v>37.5</v>
      </c>
      <c r="E23" s="130">
        <f t="shared" si="1"/>
        <v>27.5</v>
      </c>
    </row>
    <row r="24" spans="1:5" ht="14.45" hidden="1" x14ac:dyDescent="0.35">
      <c r="A24" s="128">
        <v>42751</v>
      </c>
      <c r="B24" s="6">
        <v>62</v>
      </c>
      <c r="C24" s="6">
        <v>40</v>
      </c>
      <c r="D24" s="130">
        <f t="shared" si="0"/>
        <v>51</v>
      </c>
      <c r="E24" s="130">
        <f t="shared" si="1"/>
        <v>14</v>
      </c>
    </row>
    <row r="25" spans="1:5" ht="14.45" hidden="1" x14ac:dyDescent="0.35">
      <c r="A25" s="128">
        <v>42752</v>
      </c>
      <c r="B25" s="6">
        <v>61</v>
      </c>
      <c r="C25" s="6">
        <v>43</v>
      </c>
      <c r="D25" s="130">
        <f t="shared" si="0"/>
        <v>52</v>
      </c>
      <c r="E25" s="130">
        <f t="shared" si="1"/>
        <v>13</v>
      </c>
    </row>
    <row r="26" spans="1:5" ht="14.45" hidden="1" x14ac:dyDescent="0.35">
      <c r="A26" s="128">
        <v>42753</v>
      </c>
      <c r="B26" s="6">
        <v>44</v>
      </c>
      <c r="C26" s="6">
        <v>40</v>
      </c>
      <c r="D26" s="130">
        <f t="shared" si="0"/>
        <v>42</v>
      </c>
      <c r="E26" s="130">
        <f t="shared" si="1"/>
        <v>23</v>
      </c>
    </row>
    <row r="27" spans="1:5" ht="14.45" hidden="1" x14ac:dyDescent="0.35">
      <c r="A27" s="128">
        <v>42754</v>
      </c>
      <c r="B27" s="6">
        <v>56</v>
      </c>
      <c r="C27" s="6">
        <v>43</v>
      </c>
      <c r="D27" s="130">
        <f t="shared" si="0"/>
        <v>49.5</v>
      </c>
      <c r="E27" s="130">
        <f t="shared" si="1"/>
        <v>15.5</v>
      </c>
    </row>
    <row r="28" spans="1:5" ht="14.45" hidden="1" x14ac:dyDescent="0.35">
      <c r="A28" s="128">
        <v>42755</v>
      </c>
      <c r="B28" s="6">
        <v>60</v>
      </c>
      <c r="C28" s="6">
        <v>50</v>
      </c>
      <c r="D28" s="130">
        <f t="shared" si="0"/>
        <v>55</v>
      </c>
      <c r="E28" s="130">
        <f t="shared" si="1"/>
        <v>10</v>
      </c>
    </row>
    <row r="29" spans="1:5" ht="14.45" hidden="1" x14ac:dyDescent="0.35">
      <c r="A29" s="128">
        <v>42756</v>
      </c>
      <c r="B29" s="6">
        <v>67</v>
      </c>
      <c r="C29" s="6">
        <v>46</v>
      </c>
      <c r="D29" s="130">
        <f t="shared" si="0"/>
        <v>56.5</v>
      </c>
      <c r="E29" s="130">
        <f t="shared" si="1"/>
        <v>8.5</v>
      </c>
    </row>
    <row r="30" spans="1:5" ht="14.45" hidden="1" x14ac:dyDescent="0.35">
      <c r="A30" s="128">
        <v>42757</v>
      </c>
      <c r="B30" s="6">
        <v>64</v>
      </c>
      <c r="C30" s="6">
        <v>45</v>
      </c>
      <c r="D30" s="130">
        <f t="shared" si="0"/>
        <v>54.5</v>
      </c>
      <c r="E30" s="130">
        <f t="shared" si="1"/>
        <v>10.5</v>
      </c>
    </row>
    <row r="31" spans="1:5" ht="14.45" hidden="1" x14ac:dyDescent="0.35">
      <c r="A31" s="128">
        <v>42758</v>
      </c>
      <c r="B31" s="6">
        <v>45</v>
      </c>
      <c r="C31" s="6">
        <v>31</v>
      </c>
      <c r="D31" s="130">
        <f t="shared" si="0"/>
        <v>38</v>
      </c>
      <c r="E31" s="130">
        <f t="shared" si="1"/>
        <v>27</v>
      </c>
    </row>
    <row r="32" spans="1:5" ht="14.45" hidden="1" x14ac:dyDescent="0.35">
      <c r="A32" s="128">
        <v>42759</v>
      </c>
      <c r="B32" s="6">
        <v>52</v>
      </c>
      <c r="C32" s="6">
        <v>28</v>
      </c>
      <c r="D32" s="130">
        <f t="shared" si="0"/>
        <v>40</v>
      </c>
      <c r="E32" s="130">
        <f t="shared" si="1"/>
        <v>25</v>
      </c>
    </row>
    <row r="33" spans="1:5" ht="14.45" hidden="1" x14ac:dyDescent="0.35">
      <c r="A33" s="128">
        <v>42760</v>
      </c>
      <c r="B33" s="6">
        <v>59</v>
      </c>
      <c r="C33" s="131">
        <v>30</v>
      </c>
      <c r="D33" s="130">
        <f t="shared" si="0"/>
        <v>44.5</v>
      </c>
      <c r="E33" s="130">
        <f t="shared" si="1"/>
        <v>20.5</v>
      </c>
    </row>
    <row r="34" spans="1:5" ht="14.45" hidden="1" x14ac:dyDescent="0.35">
      <c r="A34" s="128">
        <v>42761</v>
      </c>
      <c r="B34" s="6">
        <v>39</v>
      </c>
      <c r="C34" s="6">
        <v>32</v>
      </c>
      <c r="D34" s="130">
        <f t="shared" si="0"/>
        <v>35.5</v>
      </c>
      <c r="E34" s="130">
        <f t="shared" si="1"/>
        <v>29.5</v>
      </c>
    </row>
    <row r="35" spans="1:5" ht="14.45" hidden="1" x14ac:dyDescent="0.35">
      <c r="A35" s="128">
        <v>42762</v>
      </c>
      <c r="B35" s="6">
        <v>44</v>
      </c>
      <c r="C35" s="6">
        <v>27</v>
      </c>
      <c r="D35" s="130">
        <f t="shared" si="0"/>
        <v>35.5</v>
      </c>
      <c r="E35" s="130">
        <f t="shared" si="1"/>
        <v>29.5</v>
      </c>
    </row>
    <row r="36" spans="1:5" ht="14.45" hidden="1" x14ac:dyDescent="0.35">
      <c r="A36" s="128">
        <v>42763</v>
      </c>
      <c r="B36" s="6">
        <v>50</v>
      </c>
      <c r="C36" s="6">
        <v>29</v>
      </c>
      <c r="D36" s="130">
        <f t="shared" si="0"/>
        <v>39.5</v>
      </c>
      <c r="E36" s="130">
        <f t="shared" si="1"/>
        <v>25.5</v>
      </c>
    </row>
    <row r="37" spans="1:5" ht="14.45" hidden="1" x14ac:dyDescent="0.35">
      <c r="A37" s="128">
        <v>42764</v>
      </c>
      <c r="B37" s="6">
        <v>42</v>
      </c>
      <c r="C37" s="6">
        <v>28</v>
      </c>
      <c r="D37" s="130">
        <f t="shared" si="0"/>
        <v>35</v>
      </c>
      <c r="E37" s="130">
        <f t="shared" si="1"/>
        <v>30</v>
      </c>
    </row>
    <row r="38" spans="1:5" ht="14.45" hidden="1" x14ac:dyDescent="0.35">
      <c r="A38" s="128">
        <v>42765</v>
      </c>
      <c r="B38" s="6">
        <v>48</v>
      </c>
      <c r="C38" s="6">
        <v>22</v>
      </c>
      <c r="D38" s="130">
        <f t="shared" si="0"/>
        <v>35</v>
      </c>
      <c r="E38" s="130">
        <f t="shared" si="1"/>
        <v>30</v>
      </c>
    </row>
    <row r="39" spans="1:5" ht="14.45" hidden="1" x14ac:dyDescent="0.35">
      <c r="A39" s="128">
        <v>42766</v>
      </c>
      <c r="B39" s="6">
        <v>61</v>
      </c>
      <c r="C39" s="6">
        <v>30</v>
      </c>
      <c r="D39" s="130">
        <f t="shared" si="0"/>
        <v>45.5</v>
      </c>
      <c r="E39" s="130">
        <f t="shared" si="1"/>
        <v>19.5</v>
      </c>
    </row>
    <row r="40" spans="1:5" ht="14.45" hidden="1" x14ac:dyDescent="0.35">
      <c r="A40" s="128">
        <v>42767</v>
      </c>
      <c r="B40" s="6">
        <v>54</v>
      </c>
      <c r="C40" s="6">
        <v>38</v>
      </c>
      <c r="D40" s="130">
        <f t="shared" si="0"/>
        <v>46</v>
      </c>
      <c r="E40" s="130">
        <f t="shared" si="1"/>
        <v>19</v>
      </c>
    </row>
    <row r="41" spans="1:5" ht="14.45" hidden="1" x14ac:dyDescent="0.35">
      <c r="A41" s="128">
        <v>42768</v>
      </c>
      <c r="B41" s="6">
        <v>38</v>
      </c>
      <c r="C41" s="6">
        <v>30</v>
      </c>
      <c r="D41" s="130">
        <f t="shared" si="0"/>
        <v>34</v>
      </c>
      <c r="E41" s="130">
        <f t="shared" si="1"/>
        <v>31</v>
      </c>
    </row>
    <row r="42" spans="1:5" ht="14.45" hidden="1" x14ac:dyDescent="0.35">
      <c r="A42" s="128">
        <v>42769</v>
      </c>
      <c r="B42" s="6">
        <v>37</v>
      </c>
      <c r="C42" s="6">
        <v>17</v>
      </c>
      <c r="D42" s="130">
        <f t="shared" si="0"/>
        <v>27</v>
      </c>
      <c r="E42" s="130">
        <f t="shared" si="1"/>
        <v>38</v>
      </c>
    </row>
    <row r="43" spans="1:5" ht="14.45" hidden="1" x14ac:dyDescent="0.35">
      <c r="A43" s="128">
        <v>42770</v>
      </c>
      <c r="B43" s="6">
        <v>41</v>
      </c>
      <c r="C43" s="6">
        <v>16</v>
      </c>
      <c r="D43" s="130">
        <f t="shared" si="0"/>
        <v>28.5</v>
      </c>
      <c r="E43" s="130">
        <f t="shared" si="1"/>
        <v>36.5</v>
      </c>
    </row>
    <row r="44" spans="1:5" ht="14.45" hidden="1" x14ac:dyDescent="0.35">
      <c r="A44" s="128">
        <v>42771</v>
      </c>
      <c r="B44" s="6">
        <v>55</v>
      </c>
      <c r="C44" s="6">
        <v>29</v>
      </c>
      <c r="D44" s="130">
        <f t="shared" si="0"/>
        <v>42</v>
      </c>
      <c r="E44" s="130">
        <f t="shared" si="1"/>
        <v>23</v>
      </c>
    </row>
    <row r="45" spans="1:5" ht="14.45" hidden="1" x14ac:dyDescent="0.35">
      <c r="A45" s="128">
        <v>42772</v>
      </c>
      <c r="B45" s="6">
        <v>65</v>
      </c>
      <c r="C45" s="6">
        <v>33</v>
      </c>
      <c r="D45" s="130">
        <f t="shared" si="0"/>
        <v>49</v>
      </c>
      <c r="E45" s="130">
        <f t="shared" si="1"/>
        <v>16</v>
      </c>
    </row>
    <row r="46" spans="1:5" ht="14.45" hidden="1" x14ac:dyDescent="0.35">
      <c r="A46" s="128">
        <v>42773</v>
      </c>
      <c r="B46" s="6">
        <v>73</v>
      </c>
      <c r="C46" s="6">
        <v>49</v>
      </c>
      <c r="D46" s="130">
        <f t="shared" si="0"/>
        <v>61</v>
      </c>
      <c r="E46" s="130">
        <f t="shared" si="1"/>
        <v>4</v>
      </c>
    </row>
    <row r="47" spans="1:5" ht="14.45" hidden="1" x14ac:dyDescent="0.35">
      <c r="A47" s="128">
        <v>42774</v>
      </c>
      <c r="B47" s="6">
        <v>49</v>
      </c>
      <c r="C47" s="6">
        <v>29</v>
      </c>
      <c r="D47" s="130">
        <f t="shared" si="0"/>
        <v>39</v>
      </c>
      <c r="E47" s="130">
        <f t="shared" si="1"/>
        <v>26</v>
      </c>
    </row>
    <row r="48" spans="1:5" ht="14.45" hidden="1" x14ac:dyDescent="0.35">
      <c r="A48" s="128">
        <v>42775</v>
      </c>
      <c r="B48" s="6">
        <v>34</v>
      </c>
      <c r="C48" s="6">
        <v>21</v>
      </c>
      <c r="D48" s="130">
        <f t="shared" si="0"/>
        <v>27.5</v>
      </c>
      <c r="E48" s="130">
        <f t="shared" si="1"/>
        <v>37.5</v>
      </c>
    </row>
    <row r="49" spans="1:5" ht="14.45" hidden="1" x14ac:dyDescent="0.35">
      <c r="A49" s="128">
        <v>42776</v>
      </c>
      <c r="B49" s="6">
        <v>59</v>
      </c>
      <c r="C49" s="6">
        <v>26</v>
      </c>
      <c r="D49" s="130">
        <f t="shared" si="0"/>
        <v>42.5</v>
      </c>
      <c r="E49" s="130">
        <f t="shared" si="1"/>
        <v>22.5</v>
      </c>
    </row>
    <row r="50" spans="1:5" ht="14.45" hidden="1" x14ac:dyDescent="0.35">
      <c r="A50" s="128">
        <v>42777</v>
      </c>
      <c r="B50" s="6">
        <v>71</v>
      </c>
      <c r="C50" s="6">
        <v>51</v>
      </c>
      <c r="D50" s="130">
        <f t="shared" si="0"/>
        <v>61</v>
      </c>
      <c r="E50" s="130">
        <f t="shared" si="1"/>
        <v>4</v>
      </c>
    </row>
    <row r="51" spans="1:5" ht="14.45" hidden="1" x14ac:dyDescent="0.35">
      <c r="A51" s="128">
        <v>42778</v>
      </c>
      <c r="B51" s="6">
        <v>63</v>
      </c>
      <c r="C51" s="6">
        <v>37</v>
      </c>
      <c r="D51" s="130">
        <f t="shared" si="0"/>
        <v>50</v>
      </c>
      <c r="E51" s="130">
        <f t="shared" si="1"/>
        <v>15</v>
      </c>
    </row>
    <row r="52" spans="1:5" ht="14.45" hidden="1" x14ac:dyDescent="0.35">
      <c r="A52" s="128">
        <v>42779</v>
      </c>
      <c r="B52" s="6">
        <v>49</v>
      </c>
      <c r="C52" s="6">
        <v>25</v>
      </c>
      <c r="D52" s="130">
        <f t="shared" si="0"/>
        <v>37</v>
      </c>
      <c r="E52" s="130">
        <f t="shared" si="1"/>
        <v>28</v>
      </c>
    </row>
    <row r="53" spans="1:5" ht="14.45" hidden="1" x14ac:dyDescent="0.35">
      <c r="A53" s="128">
        <v>42780</v>
      </c>
      <c r="B53" s="6">
        <v>50</v>
      </c>
      <c r="C53" s="6">
        <v>37</v>
      </c>
      <c r="D53" s="130">
        <f t="shared" si="0"/>
        <v>43.5</v>
      </c>
      <c r="E53" s="130">
        <f t="shared" si="1"/>
        <v>21.5</v>
      </c>
    </row>
    <row r="54" spans="1:5" ht="14.45" hidden="1" x14ac:dyDescent="0.35">
      <c r="A54" s="128">
        <v>42781</v>
      </c>
      <c r="B54" s="6">
        <v>49</v>
      </c>
      <c r="C54" s="6">
        <v>27</v>
      </c>
      <c r="D54" s="130">
        <f t="shared" si="0"/>
        <v>38</v>
      </c>
      <c r="E54" s="130">
        <f t="shared" si="1"/>
        <v>27</v>
      </c>
    </row>
    <row r="55" spans="1:5" ht="14.45" hidden="1" x14ac:dyDescent="0.35">
      <c r="A55" s="128">
        <v>42782</v>
      </c>
      <c r="B55" s="6">
        <v>60</v>
      </c>
      <c r="C55" s="6">
        <v>23</v>
      </c>
      <c r="D55" s="130">
        <f t="shared" si="0"/>
        <v>41.5</v>
      </c>
      <c r="E55" s="130">
        <f t="shared" si="1"/>
        <v>23.5</v>
      </c>
    </row>
    <row r="56" spans="1:5" ht="14.45" hidden="1" x14ac:dyDescent="0.35">
      <c r="A56" s="128">
        <v>42783</v>
      </c>
      <c r="B56" s="6">
        <v>67</v>
      </c>
      <c r="C56" s="6">
        <v>35</v>
      </c>
      <c r="D56" s="130">
        <f t="shared" si="0"/>
        <v>51</v>
      </c>
      <c r="E56" s="130">
        <f t="shared" si="1"/>
        <v>14</v>
      </c>
    </row>
    <row r="57" spans="1:5" ht="14.45" hidden="1" x14ac:dyDescent="0.35">
      <c r="A57" s="128">
        <v>42784</v>
      </c>
      <c r="B57" s="6">
        <v>56</v>
      </c>
      <c r="C57" s="6">
        <v>49</v>
      </c>
      <c r="D57" s="130">
        <f t="shared" si="0"/>
        <v>52.5</v>
      </c>
      <c r="E57" s="130">
        <f t="shared" si="1"/>
        <v>12.5</v>
      </c>
    </row>
    <row r="58" spans="1:5" ht="14.45" hidden="1" x14ac:dyDescent="0.35">
      <c r="A58" s="128">
        <v>42785</v>
      </c>
      <c r="B58" s="6">
        <v>61</v>
      </c>
      <c r="C58" s="6">
        <v>46</v>
      </c>
      <c r="D58" s="130">
        <f t="shared" si="0"/>
        <v>53.5</v>
      </c>
      <c r="E58" s="130">
        <f t="shared" si="1"/>
        <v>11.5</v>
      </c>
    </row>
    <row r="59" spans="1:5" ht="14.45" hidden="1" x14ac:dyDescent="0.35">
      <c r="A59" s="128">
        <v>42786</v>
      </c>
      <c r="B59" s="6">
        <v>73</v>
      </c>
      <c r="C59" s="6">
        <v>44</v>
      </c>
      <c r="D59" s="130">
        <f t="shared" si="0"/>
        <v>58.5</v>
      </c>
      <c r="E59" s="130">
        <f t="shared" si="1"/>
        <v>6.5</v>
      </c>
    </row>
    <row r="60" spans="1:5" ht="14.45" hidden="1" x14ac:dyDescent="0.35">
      <c r="A60" s="128">
        <v>42787</v>
      </c>
      <c r="B60" s="6">
        <v>64</v>
      </c>
      <c r="C60" s="6">
        <v>55</v>
      </c>
      <c r="D60" s="130">
        <f t="shared" si="0"/>
        <v>59.5</v>
      </c>
      <c r="E60" s="130">
        <f t="shared" si="1"/>
        <v>5.5</v>
      </c>
    </row>
    <row r="61" spans="1:5" ht="14.45" hidden="1" x14ac:dyDescent="0.35">
      <c r="A61" s="128">
        <v>42788</v>
      </c>
      <c r="B61" s="6">
        <v>71</v>
      </c>
      <c r="C61" s="6">
        <v>53</v>
      </c>
      <c r="D61" s="130">
        <f t="shared" si="0"/>
        <v>62</v>
      </c>
      <c r="E61" s="130">
        <f t="shared" si="1"/>
        <v>3</v>
      </c>
    </row>
    <row r="62" spans="1:5" ht="14.45" hidden="1" x14ac:dyDescent="0.35">
      <c r="A62" s="128">
        <v>42789</v>
      </c>
      <c r="B62" s="6">
        <v>72</v>
      </c>
      <c r="C62" s="6">
        <v>50</v>
      </c>
      <c r="D62" s="130">
        <f t="shared" si="0"/>
        <v>61</v>
      </c>
      <c r="E62" s="130">
        <f t="shared" si="1"/>
        <v>4</v>
      </c>
    </row>
    <row r="63" spans="1:5" ht="14.45" hidden="1" x14ac:dyDescent="0.35">
      <c r="A63" s="128">
        <v>42790</v>
      </c>
      <c r="B63" s="6">
        <v>69</v>
      </c>
      <c r="C63" s="6">
        <v>41</v>
      </c>
      <c r="D63" s="130">
        <f t="shared" si="0"/>
        <v>55</v>
      </c>
      <c r="E63" s="130">
        <f t="shared" si="1"/>
        <v>10</v>
      </c>
    </row>
    <row r="64" spans="1:5" ht="14.45" hidden="1" x14ac:dyDescent="0.35">
      <c r="A64" s="128">
        <v>42791</v>
      </c>
      <c r="B64" s="6">
        <v>45</v>
      </c>
      <c r="C64" s="6">
        <v>26</v>
      </c>
      <c r="D64" s="130">
        <f t="shared" si="0"/>
        <v>35.5</v>
      </c>
      <c r="E64" s="130">
        <f t="shared" si="1"/>
        <v>29.5</v>
      </c>
    </row>
    <row r="65" spans="1:5" ht="14.45" hidden="1" x14ac:dyDescent="0.35">
      <c r="A65" s="128">
        <v>42792</v>
      </c>
      <c r="B65" s="6">
        <v>51</v>
      </c>
      <c r="C65" s="6">
        <v>22</v>
      </c>
      <c r="D65" s="130">
        <f t="shared" si="0"/>
        <v>36.5</v>
      </c>
      <c r="E65" s="130">
        <f t="shared" si="1"/>
        <v>28.5</v>
      </c>
    </row>
    <row r="66" spans="1:5" ht="14.45" hidden="1" x14ac:dyDescent="0.35">
      <c r="A66" s="128">
        <v>42793</v>
      </c>
      <c r="B66" s="6">
        <v>63</v>
      </c>
      <c r="C66" s="6">
        <v>42</v>
      </c>
      <c r="D66" s="130">
        <f t="shared" si="0"/>
        <v>52.5</v>
      </c>
      <c r="E66" s="130">
        <f t="shared" si="1"/>
        <v>12.5</v>
      </c>
    </row>
    <row r="67" spans="1:5" ht="14.45" hidden="1" x14ac:dyDescent="0.35">
      <c r="A67" s="128">
        <v>42794</v>
      </c>
      <c r="B67" s="6">
        <v>70</v>
      </c>
      <c r="C67" s="6">
        <v>54</v>
      </c>
      <c r="D67" s="130">
        <f t="shared" si="0"/>
        <v>62</v>
      </c>
      <c r="E67" s="130">
        <f t="shared" si="1"/>
        <v>3</v>
      </c>
    </row>
    <row r="68" spans="1:5" ht="14.45" hidden="1" x14ac:dyDescent="0.35">
      <c r="A68" s="128">
        <v>42795</v>
      </c>
      <c r="B68" s="6">
        <v>70</v>
      </c>
      <c r="C68" s="6">
        <v>38</v>
      </c>
      <c r="D68" s="130">
        <f t="shared" si="0"/>
        <v>54</v>
      </c>
      <c r="E68" s="130">
        <f t="shared" si="1"/>
        <v>11</v>
      </c>
    </row>
    <row r="69" spans="1:5" ht="14.45" hidden="1" x14ac:dyDescent="0.35">
      <c r="A69" s="128">
        <v>42796</v>
      </c>
      <c r="B69" s="6">
        <v>56</v>
      </c>
      <c r="C69" s="6">
        <v>27</v>
      </c>
      <c r="D69" s="130">
        <f t="shared" si="0"/>
        <v>41.5</v>
      </c>
      <c r="E69" s="130">
        <f t="shared" si="1"/>
        <v>23.5</v>
      </c>
    </row>
    <row r="70" spans="1:5" ht="14.45" hidden="1" x14ac:dyDescent="0.35">
      <c r="A70" s="128">
        <v>42797</v>
      </c>
      <c r="B70" s="6">
        <v>48</v>
      </c>
      <c r="C70" s="6">
        <v>29</v>
      </c>
      <c r="D70" s="130">
        <f t="shared" si="0"/>
        <v>38.5</v>
      </c>
      <c r="E70" s="130">
        <f t="shared" si="1"/>
        <v>26.5</v>
      </c>
    </row>
    <row r="71" spans="1:5" ht="14.45" hidden="1" x14ac:dyDescent="0.35">
      <c r="A71" s="128">
        <v>42798</v>
      </c>
      <c r="B71" s="6">
        <v>66</v>
      </c>
      <c r="C71" s="6">
        <v>31</v>
      </c>
      <c r="D71" s="130">
        <f t="shared" si="0"/>
        <v>48.5</v>
      </c>
      <c r="E71" s="130">
        <f t="shared" si="1"/>
        <v>16.5</v>
      </c>
    </row>
    <row r="72" spans="1:5" ht="14.45" hidden="1" x14ac:dyDescent="0.35">
      <c r="A72" s="128">
        <v>42799</v>
      </c>
      <c r="B72" s="6">
        <v>56</v>
      </c>
      <c r="C72" s="6">
        <v>42</v>
      </c>
      <c r="D72" s="130">
        <f t="shared" si="0"/>
        <v>49</v>
      </c>
      <c r="E72" s="130">
        <f t="shared" si="1"/>
        <v>16</v>
      </c>
    </row>
    <row r="73" spans="1:5" ht="14.45" hidden="1" x14ac:dyDescent="0.35">
      <c r="A73" s="128">
        <v>42800</v>
      </c>
      <c r="B73" s="6">
        <v>66</v>
      </c>
      <c r="C73" s="6">
        <v>52</v>
      </c>
      <c r="D73" s="130">
        <f t="shared" si="0"/>
        <v>59</v>
      </c>
      <c r="E73" s="130">
        <f t="shared" si="1"/>
        <v>6</v>
      </c>
    </row>
    <row r="74" spans="1:5" ht="14.45" hidden="1" x14ac:dyDescent="0.35">
      <c r="A74" s="128">
        <v>42801</v>
      </c>
      <c r="B74" s="6">
        <v>63</v>
      </c>
      <c r="C74" s="6">
        <v>40</v>
      </c>
      <c r="D74" s="130">
        <f t="shared" ref="D74:D137" si="2">(B74+C74)/2</f>
        <v>51.5</v>
      </c>
      <c r="E74" s="130">
        <f t="shared" ref="E74:E137" si="3">IF(65-D74&gt;0,65-D74,0)</f>
        <v>13.5</v>
      </c>
    </row>
    <row r="75" spans="1:5" ht="14.45" hidden="1" x14ac:dyDescent="0.35">
      <c r="A75" s="128">
        <v>42802</v>
      </c>
      <c r="B75" s="6">
        <v>65</v>
      </c>
      <c r="C75" s="6">
        <v>34</v>
      </c>
      <c r="D75" s="130">
        <f t="shared" si="2"/>
        <v>49.5</v>
      </c>
      <c r="E75" s="130">
        <f t="shared" si="3"/>
        <v>15.5</v>
      </c>
    </row>
    <row r="76" spans="1:5" ht="14.45" hidden="1" x14ac:dyDescent="0.35">
      <c r="A76" s="128">
        <v>42803</v>
      </c>
      <c r="B76" s="6">
        <v>71</v>
      </c>
      <c r="C76" s="6">
        <v>37</v>
      </c>
      <c r="D76" s="130">
        <f t="shared" si="2"/>
        <v>54</v>
      </c>
      <c r="E76" s="130">
        <f t="shared" si="3"/>
        <v>11</v>
      </c>
    </row>
    <row r="77" spans="1:5" ht="14.45" hidden="1" x14ac:dyDescent="0.35">
      <c r="A77" s="128">
        <v>42804</v>
      </c>
      <c r="B77" s="6">
        <v>55</v>
      </c>
      <c r="C77" s="6">
        <v>37</v>
      </c>
      <c r="D77" s="130">
        <f t="shared" si="2"/>
        <v>46</v>
      </c>
      <c r="E77" s="130">
        <f t="shared" si="3"/>
        <v>19</v>
      </c>
    </row>
    <row r="78" spans="1:5" ht="14.45" hidden="1" x14ac:dyDescent="0.35">
      <c r="A78" s="128">
        <v>42805</v>
      </c>
      <c r="B78" s="6">
        <v>39</v>
      </c>
      <c r="C78" s="6">
        <v>30</v>
      </c>
      <c r="D78" s="130">
        <f t="shared" si="2"/>
        <v>34.5</v>
      </c>
      <c r="E78" s="130">
        <f t="shared" si="3"/>
        <v>30.5</v>
      </c>
    </row>
    <row r="79" spans="1:5" ht="14.45" hidden="1" x14ac:dyDescent="0.35">
      <c r="A79" s="128">
        <v>42806</v>
      </c>
      <c r="B79" s="6">
        <v>47</v>
      </c>
      <c r="C79" s="6">
        <v>26</v>
      </c>
      <c r="D79" s="130">
        <f t="shared" si="2"/>
        <v>36.5</v>
      </c>
      <c r="E79" s="130">
        <f t="shared" si="3"/>
        <v>28.5</v>
      </c>
    </row>
    <row r="80" spans="1:5" ht="14.45" hidden="1" x14ac:dyDescent="0.35">
      <c r="A80" s="128">
        <v>42807</v>
      </c>
      <c r="B80" s="6">
        <v>40</v>
      </c>
      <c r="C80" s="6">
        <v>32</v>
      </c>
      <c r="D80" s="130">
        <f t="shared" si="2"/>
        <v>36</v>
      </c>
      <c r="E80" s="130">
        <f t="shared" si="3"/>
        <v>29</v>
      </c>
    </row>
    <row r="81" spans="1:5" ht="14.45" hidden="1" x14ac:dyDescent="0.35">
      <c r="A81" s="128">
        <v>42808</v>
      </c>
      <c r="B81" s="6">
        <v>37</v>
      </c>
      <c r="C81" s="6">
        <v>24</v>
      </c>
      <c r="D81" s="130">
        <f t="shared" si="2"/>
        <v>30.5</v>
      </c>
      <c r="E81" s="130">
        <f t="shared" si="3"/>
        <v>34.5</v>
      </c>
    </row>
    <row r="82" spans="1:5" ht="14.45" hidden="1" x14ac:dyDescent="0.35">
      <c r="A82" s="128">
        <v>42809</v>
      </c>
      <c r="B82" s="6">
        <v>39</v>
      </c>
      <c r="C82" s="6">
        <v>17</v>
      </c>
      <c r="D82" s="130">
        <f t="shared" si="2"/>
        <v>28</v>
      </c>
      <c r="E82" s="130">
        <f t="shared" si="3"/>
        <v>37</v>
      </c>
    </row>
    <row r="83" spans="1:5" ht="14.45" hidden="1" x14ac:dyDescent="0.35">
      <c r="A83" s="128">
        <v>42810</v>
      </c>
      <c r="B83" s="6">
        <v>47</v>
      </c>
      <c r="C83" s="6">
        <v>21</v>
      </c>
      <c r="D83" s="130">
        <f t="shared" si="2"/>
        <v>34</v>
      </c>
      <c r="E83" s="130">
        <f t="shared" si="3"/>
        <v>31</v>
      </c>
    </row>
    <row r="84" spans="1:5" ht="14.45" hidden="1" x14ac:dyDescent="0.35">
      <c r="A84" s="128">
        <v>42811</v>
      </c>
      <c r="B84" s="6">
        <v>60</v>
      </c>
      <c r="C84" s="6">
        <v>43</v>
      </c>
      <c r="D84" s="130">
        <f t="shared" si="2"/>
        <v>51.5</v>
      </c>
      <c r="E84" s="130">
        <f t="shared" si="3"/>
        <v>13.5</v>
      </c>
    </row>
    <row r="85" spans="1:5" ht="14.45" hidden="1" x14ac:dyDescent="0.35">
      <c r="A85" s="128">
        <v>42812</v>
      </c>
      <c r="B85" s="6">
        <v>65</v>
      </c>
      <c r="C85" s="6">
        <v>40</v>
      </c>
      <c r="D85" s="130">
        <f t="shared" si="2"/>
        <v>52.5</v>
      </c>
      <c r="E85" s="130">
        <f t="shared" si="3"/>
        <v>12.5</v>
      </c>
    </row>
    <row r="86" spans="1:5" ht="14.45" hidden="1" x14ac:dyDescent="0.35">
      <c r="A86" s="128">
        <v>42813</v>
      </c>
      <c r="B86" s="6">
        <v>55</v>
      </c>
      <c r="C86" s="6">
        <v>30</v>
      </c>
      <c r="D86" s="130">
        <f t="shared" si="2"/>
        <v>42.5</v>
      </c>
      <c r="E86" s="130">
        <f t="shared" si="3"/>
        <v>22.5</v>
      </c>
    </row>
    <row r="87" spans="1:5" ht="14.45" hidden="1" x14ac:dyDescent="0.35">
      <c r="A87" s="128">
        <v>42814</v>
      </c>
      <c r="B87" s="6">
        <v>80</v>
      </c>
      <c r="C87" s="6">
        <v>41</v>
      </c>
      <c r="D87" s="130">
        <f t="shared" si="2"/>
        <v>60.5</v>
      </c>
      <c r="E87" s="130">
        <f t="shared" si="3"/>
        <v>4.5</v>
      </c>
    </row>
    <row r="88" spans="1:5" ht="14.45" hidden="1" x14ac:dyDescent="0.35">
      <c r="A88" s="128">
        <v>42815</v>
      </c>
      <c r="B88" s="6">
        <v>63</v>
      </c>
      <c r="C88" s="6">
        <v>50</v>
      </c>
      <c r="D88" s="130">
        <f t="shared" si="2"/>
        <v>56.5</v>
      </c>
      <c r="E88" s="130">
        <f t="shared" si="3"/>
        <v>8.5</v>
      </c>
    </row>
    <row r="89" spans="1:5" ht="14.45" hidden="1" x14ac:dyDescent="0.35">
      <c r="A89" s="128">
        <v>42816</v>
      </c>
      <c r="B89" s="6">
        <v>56</v>
      </c>
      <c r="C89" s="6">
        <v>42</v>
      </c>
      <c r="D89" s="130">
        <f t="shared" si="2"/>
        <v>49</v>
      </c>
      <c r="E89" s="130">
        <f t="shared" si="3"/>
        <v>16</v>
      </c>
    </row>
    <row r="90" spans="1:5" ht="14.45" hidden="1" x14ac:dyDescent="0.35">
      <c r="A90" s="128">
        <v>42817</v>
      </c>
      <c r="B90" s="6">
        <v>65</v>
      </c>
      <c r="C90" s="6">
        <v>42</v>
      </c>
      <c r="D90" s="130">
        <f t="shared" si="2"/>
        <v>53.5</v>
      </c>
      <c r="E90" s="130">
        <f t="shared" si="3"/>
        <v>11.5</v>
      </c>
    </row>
    <row r="91" spans="1:5" ht="14.45" hidden="1" x14ac:dyDescent="0.35">
      <c r="A91" s="128">
        <v>42818</v>
      </c>
      <c r="B91" s="6">
        <v>74</v>
      </c>
      <c r="C91" s="6">
        <v>61</v>
      </c>
      <c r="D91" s="130">
        <f t="shared" si="2"/>
        <v>67.5</v>
      </c>
      <c r="E91" s="130">
        <f t="shared" si="3"/>
        <v>0</v>
      </c>
    </row>
    <row r="92" spans="1:5" ht="14.45" hidden="1" x14ac:dyDescent="0.35">
      <c r="A92" s="128">
        <v>42819</v>
      </c>
      <c r="B92" s="6">
        <v>66</v>
      </c>
      <c r="C92" s="6">
        <v>54</v>
      </c>
      <c r="D92" s="130">
        <f t="shared" si="2"/>
        <v>60</v>
      </c>
      <c r="E92" s="130">
        <f t="shared" si="3"/>
        <v>5</v>
      </c>
    </row>
    <row r="93" spans="1:5" ht="14.45" hidden="1" x14ac:dyDescent="0.35">
      <c r="A93" s="128">
        <v>42820</v>
      </c>
      <c r="B93" s="6">
        <v>64</v>
      </c>
      <c r="C93" s="6">
        <v>50</v>
      </c>
      <c r="D93" s="130">
        <f t="shared" si="2"/>
        <v>57</v>
      </c>
      <c r="E93" s="130">
        <f t="shared" si="3"/>
        <v>8</v>
      </c>
    </row>
    <row r="94" spans="1:5" ht="14.45" hidden="1" x14ac:dyDescent="0.35">
      <c r="A94" s="128">
        <v>42821</v>
      </c>
      <c r="B94" s="6">
        <v>65</v>
      </c>
      <c r="C94" s="6">
        <v>48</v>
      </c>
      <c r="D94" s="130">
        <f t="shared" si="2"/>
        <v>56.5</v>
      </c>
      <c r="E94" s="130">
        <f t="shared" si="3"/>
        <v>8.5</v>
      </c>
    </row>
    <row r="95" spans="1:5" ht="14.45" hidden="1" x14ac:dyDescent="0.35">
      <c r="A95" s="128">
        <v>42822</v>
      </c>
      <c r="B95" s="6">
        <v>60</v>
      </c>
      <c r="C95" s="6">
        <v>51</v>
      </c>
      <c r="D95" s="130">
        <f t="shared" si="2"/>
        <v>55.5</v>
      </c>
      <c r="E95" s="130">
        <f t="shared" si="3"/>
        <v>9.5</v>
      </c>
    </row>
    <row r="96" spans="1:5" ht="14.45" hidden="1" x14ac:dyDescent="0.35">
      <c r="A96" s="128">
        <v>42823</v>
      </c>
      <c r="B96" s="6">
        <v>74</v>
      </c>
      <c r="C96" s="6">
        <v>46</v>
      </c>
      <c r="D96" s="130">
        <f t="shared" si="2"/>
        <v>60</v>
      </c>
      <c r="E96" s="130">
        <f t="shared" si="3"/>
        <v>5</v>
      </c>
    </row>
    <row r="97" spans="1:5" ht="14.45" hidden="1" x14ac:dyDescent="0.35">
      <c r="A97" s="128">
        <v>42824</v>
      </c>
      <c r="B97" s="6">
        <v>72</v>
      </c>
      <c r="C97" s="6">
        <v>51</v>
      </c>
      <c r="D97" s="130">
        <f t="shared" si="2"/>
        <v>61.5</v>
      </c>
      <c r="E97" s="130">
        <f t="shared" si="3"/>
        <v>3.5</v>
      </c>
    </row>
    <row r="98" spans="1:5" ht="14.45" hidden="1" x14ac:dyDescent="0.35">
      <c r="A98" s="128">
        <v>42825</v>
      </c>
      <c r="B98" s="6">
        <v>56</v>
      </c>
      <c r="C98" s="6">
        <v>48</v>
      </c>
      <c r="D98" s="130">
        <f t="shared" si="2"/>
        <v>52</v>
      </c>
      <c r="E98" s="130">
        <f t="shared" si="3"/>
        <v>13</v>
      </c>
    </row>
    <row r="99" spans="1:5" ht="14.45" hidden="1" x14ac:dyDescent="0.35">
      <c r="A99" s="128">
        <v>42826</v>
      </c>
      <c r="B99" s="6">
        <v>63</v>
      </c>
      <c r="C99" s="6">
        <v>44</v>
      </c>
      <c r="D99" s="130">
        <f t="shared" si="2"/>
        <v>53.5</v>
      </c>
      <c r="E99" s="130">
        <f t="shared" si="3"/>
        <v>11.5</v>
      </c>
    </row>
    <row r="100" spans="1:5" ht="14.45" hidden="1" x14ac:dyDescent="0.35">
      <c r="A100" s="128">
        <v>42827</v>
      </c>
      <c r="B100" s="6">
        <v>70</v>
      </c>
      <c r="C100" s="6">
        <v>44</v>
      </c>
      <c r="D100" s="130">
        <f t="shared" si="2"/>
        <v>57</v>
      </c>
      <c r="E100" s="130">
        <f t="shared" si="3"/>
        <v>8</v>
      </c>
    </row>
    <row r="101" spans="1:5" ht="14.45" hidden="1" x14ac:dyDescent="0.35">
      <c r="A101" s="128">
        <v>42828</v>
      </c>
      <c r="B101" s="6">
        <v>70</v>
      </c>
      <c r="C101" s="6">
        <v>54</v>
      </c>
      <c r="D101" s="130">
        <f t="shared" si="2"/>
        <v>62</v>
      </c>
      <c r="E101" s="130">
        <f t="shared" si="3"/>
        <v>3</v>
      </c>
    </row>
    <row r="102" spans="1:5" ht="14.45" hidden="1" x14ac:dyDescent="0.35">
      <c r="A102" s="128">
        <v>42829</v>
      </c>
      <c r="B102" s="6">
        <v>74</v>
      </c>
      <c r="C102" s="6">
        <v>46</v>
      </c>
      <c r="D102" s="130">
        <f t="shared" si="2"/>
        <v>60</v>
      </c>
      <c r="E102" s="130">
        <f t="shared" si="3"/>
        <v>5</v>
      </c>
    </row>
    <row r="103" spans="1:5" ht="14.45" hidden="1" x14ac:dyDescent="0.35">
      <c r="A103" s="128">
        <v>42830</v>
      </c>
      <c r="B103" s="6">
        <v>69</v>
      </c>
      <c r="C103" s="6">
        <v>42</v>
      </c>
      <c r="D103" s="130">
        <f t="shared" si="2"/>
        <v>55.5</v>
      </c>
      <c r="E103" s="130">
        <f t="shared" si="3"/>
        <v>9.5</v>
      </c>
    </row>
    <row r="104" spans="1:5" ht="14.45" hidden="1" x14ac:dyDescent="0.35">
      <c r="A104" s="128">
        <v>42831</v>
      </c>
      <c r="B104" s="6">
        <v>62</v>
      </c>
      <c r="C104" s="6">
        <v>40</v>
      </c>
      <c r="D104" s="130">
        <f t="shared" si="2"/>
        <v>51</v>
      </c>
      <c r="E104" s="130">
        <f t="shared" si="3"/>
        <v>14</v>
      </c>
    </row>
    <row r="105" spans="1:5" ht="14.45" hidden="1" x14ac:dyDescent="0.35">
      <c r="A105" s="128">
        <v>42832</v>
      </c>
      <c r="B105" s="6">
        <v>64</v>
      </c>
      <c r="C105" s="6">
        <v>36</v>
      </c>
      <c r="D105" s="130">
        <f t="shared" si="2"/>
        <v>50</v>
      </c>
      <c r="E105" s="130">
        <f t="shared" si="3"/>
        <v>15</v>
      </c>
    </row>
    <row r="106" spans="1:5" ht="14.45" hidden="1" x14ac:dyDescent="0.35">
      <c r="A106" s="128">
        <v>42833</v>
      </c>
      <c r="B106" s="6">
        <v>73</v>
      </c>
      <c r="C106" s="6">
        <v>38</v>
      </c>
      <c r="D106" s="130">
        <f t="shared" si="2"/>
        <v>55.5</v>
      </c>
      <c r="E106" s="130">
        <f t="shared" si="3"/>
        <v>9.5</v>
      </c>
    </row>
    <row r="107" spans="1:5" ht="14.45" hidden="1" x14ac:dyDescent="0.35">
      <c r="A107" s="128">
        <v>42834</v>
      </c>
      <c r="B107" s="6">
        <v>79</v>
      </c>
      <c r="C107" s="6">
        <v>57</v>
      </c>
      <c r="D107" s="130">
        <f t="shared" si="2"/>
        <v>68</v>
      </c>
      <c r="E107" s="130">
        <f t="shared" si="3"/>
        <v>0</v>
      </c>
    </row>
    <row r="108" spans="1:5" ht="14.45" hidden="1" x14ac:dyDescent="0.35">
      <c r="A108" s="128">
        <v>42835</v>
      </c>
      <c r="B108" s="6">
        <v>74</v>
      </c>
      <c r="C108" s="6">
        <v>62</v>
      </c>
      <c r="D108" s="130">
        <f t="shared" si="2"/>
        <v>68</v>
      </c>
      <c r="E108" s="130">
        <f t="shared" si="3"/>
        <v>0</v>
      </c>
    </row>
    <row r="109" spans="1:5" ht="14.45" hidden="1" x14ac:dyDescent="0.35">
      <c r="A109" s="128">
        <v>42836</v>
      </c>
      <c r="B109" s="6">
        <v>68</v>
      </c>
      <c r="C109" s="6">
        <v>44</v>
      </c>
      <c r="D109" s="130">
        <f t="shared" si="2"/>
        <v>56</v>
      </c>
      <c r="E109" s="130">
        <f t="shared" si="3"/>
        <v>9</v>
      </c>
    </row>
    <row r="110" spans="1:5" ht="14.45" hidden="1" x14ac:dyDescent="0.35">
      <c r="A110" s="128">
        <v>42837</v>
      </c>
      <c r="B110" s="6">
        <v>74</v>
      </c>
      <c r="C110" s="6">
        <v>38</v>
      </c>
      <c r="D110" s="130">
        <f t="shared" si="2"/>
        <v>56</v>
      </c>
      <c r="E110" s="130">
        <f t="shared" si="3"/>
        <v>9</v>
      </c>
    </row>
    <row r="111" spans="1:5" ht="14.45" hidden="1" x14ac:dyDescent="0.35">
      <c r="A111" s="128">
        <v>42838</v>
      </c>
      <c r="B111" s="6">
        <v>81</v>
      </c>
      <c r="C111" s="6">
        <v>47</v>
      </c>
      <c r="D111" s="130">
        <f t="shared" si="2"/>
        <v>64</v>
      </c>
      <c r="E111" s="130">
        <f t="shared" si="3"/>
        <v>1</v>
      </c>
    </row>
    <row r="112" spans="1:5" ht="14.45" hidden="1" x14ac:dyDescent="0.35">
      <c r="A112" s="128">
        <v>42839</v>
      </c>
      <c r="B112" s="6">
        <v>83</v>
      </c>
      <c r="C112" s="6">
        <v>53</v>
      </c>
      <c r="D112" s="130">
        <f t="shared" si="2"/>
        <v>68</v>
      </c>
      <c r="E112" s="130">
        <f t="shared" si="3"/>
        <v>0</v>
      </c>
    </row>
    <row r="113" spans="1:5" ht="14.45" hidden="1" x14ac:dyDescent="0.35">
      <c r="A113" s="128">
        <v>42840</v>
      </c>
      <c r="B113" s="6">
        <v>83</v>
      </c>
      <c r="C113" s="6">
        <v>58</v>
      </c>
      <c r="D113" s="130">
        <f t="shared" si="2"/>
        <v>70.5</v>
      </c>
      <c r="E113" s="130">
        <f t="shared" si="3"/>
        <v>0</v>
      </c>
    </row>
    <row r="114" spans="1:5" ht="14.45" hidden="1" x14ac:dyDescent="0.35">
      <c r="A114" s="128">
        <v>42841</v>
      </c>
      <c r="B114" s="6">
        <v>78</v>
      </c>
      <c r="C114" s="6">
        <v>60</v>
      </c>
      <c r="D114" s="130">
        <f t="shared" si="2"/>
        <v>69</v>
      </c>
      <c r="E114" s="130">
        <f t="shared" si="3"/>
        <v>0</v>
      </c>
    </row>
    <row r="115" spans="1:5" ht="14.45" hidden="1" x14ac:dyDescent="0.35">
      <c r="A115" s="128">
        <v>42842</v>
      </c>
      <c r="B115" s="6">
        <v>65</v>
      </c>
      <c r="C115" s="6">
        <v>57</v>
      </c>
      <c r="D115" s="130">
        <f t="shared" si="2"/>
        <v>61</v>
      </c>
      <c r="E115" s="130">
        <f t="shared" si="3"/>
        <v>4</v>
      </c>
    </row>
    <row r="116" spans="1:5" ht="14.45" hidden="1" x14ac:dyDescent="0.35">
      <c r="A116" s="128">
        <v>42843</v>
      </c>
      <c r="B116" s="6">
        <v>76</v>
      </c>
      <c r="C116" s="6">
        <v>55</v>
      </c>
      <c r="D116" s="130">
        <f t="shared" si="2"/>
        <v>65.5</v>
      </c>
      <c r="E116" s="130">
        <f t="shared" si="3"/>
        <v>0</v>
      </c>
    </row>
    <row r="117" spans="1:5" ht="14.45" hidden="1" x14ac:dyDescent="0.35">
      <c r="A117" s="128">
        <v>42844</v>
      </c>
      <c r="B117" s="6">
        <v>82</v>
      </c>
      <c r="C117" s="6">
        <v>56</v>
      </c>
      <c r="D117" s="130">
        <f t="shared" si="2"/>
        <v>69</v>
      </c>
      <c r="E117" s="130">
        <f t="shared" si="3"/>
        <v>0</v>
      </c>
    </row>
    <row r="118" spans="1:5" ht="14.45" hidden="1" x14ac:dyDescent="0.35">
      <c r="A118" s="128">
        <v>42845</v>
      </c>
      <c r="B118" s="6">
        <v>77</v>
      </c>
      <c r="C118" s="6">
        <v>63</v>
      </c>
      <c r="D118" s="130">
        <f t="shared" si="2"/>
        <v>70</v>
      </c>
      <c r="E118" s="130">
        <f t="shared" si="3"/>
        <v>0</v>
      </c>
    </row>
    <row r="119" spans="1:5" ht="14.45" hidden="1" x14ac:dyDescent="0.35">
      <c r="A119" s="128">
        <v>42846</v>
      </c>
      <c r="B119" s="6">
        <v>65</v>
      </c>
      <c r="C119" s="6">
        <v>50</v>
      </c>
      <c r="D119" s="130">
        <f t="shared" si="2"/>
        <v>57.5</v>
      </c>
      <c r="E119" s="130">
        <f t="shared" si="3"/>
        <v>7.5</v>
      </c>
    </row>
    <row r="120" spans="1:5" ht="14.45" hidden="1" x14ac:dyDescent="0.35">
      <c r="A120" s="128">
        <v>42847</v>
      </c>
      <c r="B120" s="6">
        <v>53</v>
      </c>
      <c r="C120" s="6">
        <v>47</v>
      </c>
      <c r="D120" s="130">
        <f t="shared" si="2"/>
        <v>50</v>
      </c>
      <c r="E120" s="130">
        <f t="shared" si="3"/>
        <v>15</v>
      </c>
    </row>
    <row r="121" spans="1:5" ht="14.45" hidden="1" x14ac:dyDescent="0.35">
      <c r="A121" s="128">
        <v>42848</v>
      </c>
      <c r="B121" s="6">
        <v>69</v>
      </c>
      <c r="C121" s="6">
        <v>46</v>
      </c>
      <c r="D121" s="130">
        <f t="shared" si="2"/>
        <v>57.5</v>
      </c>
      <c r="E121" s="130">
        <f t="shared" si="3"/>
        <v>7.5</v>
      </c>
    </row>
    <row r="122" spans="1:5" ht="14.45" hidden="1" x14ac:dyDescent="0.35">
      <c r="A122" s="128">
        <v>42849</v>
      </c>
      <c r="B122" s="6">
        <v>76</v>
      </c>
      <c r="C122" s="6">
        <v>39</v>
      </c>
      <c r="D122" s="130">
        <f t="shared" si="2"/>
        <v>57.5</v>
      </c>
      <c r="E122" s="130">
        <f t="shared" si="3"/>
        <v>7.5</v>
      </c>
    </row>
    <row r="123" spans="1:5" ht="14.45" hidden="1" x14ac:dyDescent="0.35">
      <c r="A123" s="128">
        <v>42850</v>
      </c>
      <c r="B123" s="6">
        <v>78</v>
      </c>
      <c r="C123" s="6">
        <v>52</v>
      </c>
      <c r="D123" s="130">
        <f t="shared" si="2"/>
        <v>65</v>
      </c>
      <c r="E123" s="130">
        <f t="shared" si="3"/>
        <v>0</v>
      </c>
    </row>
    <row r="124" spans="1:5" ht="14.45" hidden="1" x14ac:dyDescent="0.35">
      <c r="A124" s="128">
        <v>42851</v>
      </c>
      <c r="B124" s="6">
        <v>76</v>
      </c>
      <c r="C124" s="6">
        <v>58</v>
      </c>
      <c r="D124" s="130">
        <f t="shared" si="2"/>
        <v>67</v>
      </c>
      <c r="E124" s="130">
        <f t="shared" si="3"/>
        <v>0</v>
      </c>
    </row>
    <row r="125" spans="1:5" ht="14.45" hidden="1" x14ac:dyDescent="0.35">
      <c r="A125" s="128">
        <v>42852</v>
      </c>
      <c r="B125" s="6">
        <v>61</v>
      </c>
      <c r="C125" s="6">
        <v>49</v>
      </c>
      <c r="D125" s="130">
        <f t="shared" si="2"/>
        <v>55</v>
      </c>
      <c r="E125" s="130">
        <f t="shared" si="3"/>
        <v>10</v>
      </c>
    </row>
    <row r="126" spans="1:5" ht="14.45" hidden="1" x14ac:dyDescent="0.35">
      <c r="A126" s="128">
        <v>42853</v>
      </c>
      <c r="B126" s="6">
        <v>74</v>
      </c>
      <c r="C126" s="6">
        <v>53</v>
      </c>
      <c r="D126" s="130">
        <f t="shared" si="2"/>
        <v>63.5</v>
      </c>
      <c r="E126" s="130">
        <f t="shared" si="3"/>
        <v>1.5</v>
      </c>
    </row>
    <row r="127" spans="1:5" ht="14.45" hidden="1" x14ac:dyDescent="0.35">
      <c r="A127" s="128">
        <v>42854</v>
      </c>
      <c r="B127" s="6">
        <v>83</v>
      </c>
      <c r="C127" s="6">
        <v>63</v>
      </c>
      <c r="D127" s="130">
        <f t="shared" si="2"/>
        <v>73</v>
      </c>
      <c r="E127" s="130">
        <f t="shared" si="3"/>
        <v>0</v>
      </c>
    </row>
    <row r="128" spans="1:5" ht="14.45" hidden="1" x14ac:dyDescent="0.35">
      <c r="A128" s="128">
        <v>42855</v>
      </c>
      <c r="B128" s="6">
        <v>71</v>
      </c>
      <c r="C128" s="6">
        <v>56</v>
      </c>
      <c r="D128" s="130">
        <f t="shared" si="2"/>
        <v>63.5</v>
      </c>
      <c r="E128" s="130">
        <f t="shared" si="3"/>
        <v>1.5</v>
      </c>
    </row>
    <row r="129" spans="1:5" ht="14.45" hidden="1" x14ac:dyDescent="0.35">
      <c r="A129" s="128">
        <v>42856</v>
      </c>
      <c r="B129" s="6">
        <v>56</v>
      </c>
      <c r="C129" s="6">
        <v>50</v>
      </c>
      <c r="D129" s="130">
        <f t="shared" si="2"/>
        <v>53</v>
      </c>
      <c r="E129" s="130">
        <f t="shared" si="3"/>
        <v>12</v>
      </c>
    </row>
    <row r="130" spans="1:5" ht="14.45" hidden="1" x14ac:dyDescent="0.35">
      <c r="A130" s="128">
        <v>42857</v>
      </c>
      <c r="B130" s="6">
        <v>76</v>
      </c>
      <c r="C130" s="6">
        <v>43</v>
      </c>
      <c r="D130" s="130">
        <f t="shared" si="2"/>
        <v>59.5</v>
      </c>
      <c r="E130" s="130">
        <f t="shared" si="3"/>
        <v>5.5</v>
      </c>
    </row>
    <row r="131" spans="1:5" ht="14.45" hidden="1" x14ac:dyDescent="0.35">
      <c r="A131" s="128">
        <v>42858</v>
      </c>
      <c r="B131" s="6">
        <v>62</v>
      </c>
      <c r="C131" s="6">
        <v>51</v>
      </c>
      <c r="D131" s="130">
        <f t="shared" si="2"/>
        <v>56.5</v>
      </c>
      <c r="E131" s="130">
        <f t="shared" si="3"/>
        <v>8.5</v>
      </c>
    </row>
    <row r="132" spans="1:5" ht="14.45" hidden="1" x14ac:dyDescent="0.35">
      <c r="A132" s="128">
        <v>42859</v>
      </c>
      <c r="B132" s="6">
        <v>53</v>
      </c>
      <c r="C132" s="6">
        <v>47</v>
      </c>
      <c r="D132" s="130">
        <f t="shared" si="2"/>
        <v>50</v>
      </c>
      <c r="E132" s="130">
        <f t="shared" si="3"/>
        <v>15</v>
      </c>
    </row>
    <row r="133" spans="1:5" ht="14.45" hidden="1" x14ac:dyDescent="0.35">
      <c r="A133" s="128">
        <v>42860</v>
      </c>
      <c r="B133" s="6">
        <v>66</v>
      </c>
      <c r="C133" s="6">
        <v>46</v>
      </c>
      <c r="D133" s="130">
        <f t="shared" si="2"/>
        <v>56</v>
      </c>
      <c r="E133" s="130">
        <f t="shared" si="3"/>
        <v>9</v>
      </c>
    </row>
    <row r="134" spans="1:5" ht="14.45" hidden="1" x14ac:dyDescent="0.35">
      <c r="A134" s="128">
        <v>42861</v>
      </c>
      <c r="B134" s="6">
        <v>77</v>
      </c>
      <c r="C134" s="6">
        <v>42</v>
      </c>
      <c r="D134" s="130">
        <f t="shared" si="2"/>
        <v>59.5</v>
      </c>
      <c r="E134" s="130">
        <f t="shared" si="3"/>
        <v>5.5</v>
      </c>
    </row>
    <row r="135" spans="1:5" ht="14.45" hidden="1" x14ac:dyDescent="0.35">
      <c r="A135" s="128">
        <v>42862</v>
      </c>
      <c r="B135" s="6">
        <v>74</v>
      </c>
      <c r="C135" s="6">
        <v>43</v>
      </c>
      <c r="D135" s="130">
        <f t="shared" si="2"/>
        <v>58.5</v>
      </c>
      <c r="E135" s="130">
        <f t="shared" si="3"/>
        <v>6.5</v>
      </c>
    </row>
    <row r="136" spans="1:5" ht="14.45" hidden="1" x14ac:dyDescent="0.35">
      <c r="A136" s="128">
        <v>42863</v>
      </c>
      <c r="B136" s="6">
        <v>82</v>
      </c>
      <c r="C136" s="6">
        <v>51</v>
      </c>
      <c r="D136" s="130">
        <f t="shared" si="2"/>
        <v>66.5</v>
      </c>
      <c r="E136" s="130">
        <f t="shared" si="3"/>
        <v>0</v>
      </c>
    </row>
    <row r="137" spans="1:5" ht="14.45" hidden="1" x14ac:dyDescent="0.35">
      <c r="A137" s="128">
        <v>42864</v>
      </c>
      <c r="B137" s="6">
        <v>84</v>
      </c>
      <c r="C137" s="6">
        <v>58</v>
      </c>
      <c r="D137" s="130">
        <f t="shared" si="2"/>
        <v>71</v>
      </c>
      <c r="E137" s="130">
        <f t="shared" si="3"/>
        <v>0</v>
      </c>
    </row>
    <row r="138" spans="1:5" ht="14.45" hidden="1" x14ac:dyDescent="0.35">
      <c r="A138" s="128">
        <v>42865</v>
      </c>
      <c r="B138" s="6">
        <v>84</v>
      </c>
      <c r="C138" s="6">
        <v>61</v>
      </c>
      <c r="D138" s="130">
        <f t="shared" ref="D138:D201" si="4">(B138+C138)/2</f>
        <v>72.5</v>
      </c>
      <c r="E138" s="130">
        <f t="shared" ref="E138:E201" si="5">IF(65-D138&gt;0,65-D138,0)</f>
        <v>0</v>
      </c>
    </row>
    <row r="139" spans="1:5" ht="14.45" hidden="1" x14ac:dyDescent="0.35">
      <c r="A139" s="128">
        <v>42866</v>
      </c>
      <c r="B139" s="6">
        <v>86</v>
      </c>
      <c r="C139" s="6">
        <v>64</v>
      </c>
      <c r="D139" s="130">
        <f t="shared" si="4"/>
        <v>75</v>
      </c>
      <c r="E139" s="130">
        <f t="shared" si="5"/>
        <v>0</v>
      </c>
    </row>
    <row r="140" spans="1:5" ht="14.45" hidden="1" x14ac:dyDescent="0.35">
      <c r="A140" s="128">
        <v>42867</v>
      </c>
      <c r="B140" s="6">
        <v>71</v>
      </c>
      <c r="C140" s="6">
        <v>57</v>
      </c>
      <c r="D140" s="130">
        <f t="shared" si="4"/>
        <v>64</v>
      </c>
      <c r="E140" s="130">
        <f t="shared" si="5"/>
        <v>1</v>
      </c>
    </row>
    <row r="141" spans="1:5" ht="14.45" hidden="1" x14ac:dyDescent="0.35">
      <c r="A141" s="128">
        <v>42868</v>
      </c>
      <c r="B141" s="6">
        <v>78</v>
      </c>
      <c r="C141" s="6">
        <v>50</v>
      </c>
      <c r="D141" s="130">
        <f t="shared" si="4"/>
        <v>64</v>
      </c>
      <c r="E141" s="130">
        <f t="shared" si="5"/>
        <v>1</v>
      </c>
    </row>
    <row r="142" spans="1:5" ht="14.45" hidden="1" x14ac:dyDescent="0.35">
      <c r="A142" s="128">
        <v>42869</v>
      </c>
      <c r="B142" s="6">
        <v>81</v>
      </c>
      <c r="C142" s="6">
        <v>53</v>
      </c>
      <c r="D142" s="130">
        <f t="shared" si="4"/>
        <v>67</v>
      </c>
      <c r="E142" s="130">
        <f t="shared" si="5"/>
        <v>0</v>
      </c>
    </row>
    <row r="143" spans="1:5" ht="14.45" hidden="1" x14ac:dyDescent="0.35">
      <c r="A143" s="128">
        <v>42870</v>
      </c>
      <c r="B143" s="6">
        <v>84</v>
      </c>
      <c r="C143" s="6">
        <v>54</v>
      </c>
      <c r="D143" s="130">
        <f t="shared" si="4"/>
        <v>69</v>
      </c>
      <c r="E143" s="130">
        <f t="shared" si="5"/>
        <v>0</v>
      </c>
    </row>
    <row r="144" spans="1:5" ht="14.45" hidden="1" x14ac:dyDescent="0.35">
      <c r="A144" s="128">
        <v>42871</v>
      </c>
      <c r="B144" s="6">
        <v>86</v>
      </c>
      <c r="C144" s="6">
        <v>64</v>
      </c>
      <c r="D144" s="130">
        <f t="shared" si="4"/>
        <v>75</v>
      </c>
      <c r="E144" s="130">
        <f t="shared" si="5"/>
        <v>0</v>
      </c>
    </row>
    <row r="145" spans="1:5" ht="14.45" hidden="1" x14ac:dyDescent="0.35">
      <c r="A145" s="128">
        <v>42872</v>
      </c>
      <c r="B145" s="6">
        <v>83</v>
      </c>
      <c r="C145" s="6">
        <v>70</v>
      </c>
      <c r="D145" s="130">
        <f t="shared" si="4"/>
        <v>76.5</v>
      </c>
      <c r="E145" s="130">
        <f t="shared" si="5"/>
        <v>0</v>
      </c>
    </row>
    <row r="146" spans="1:5" ht="14.45" hidden="1" x14ac:dyDescent="0.35">
      <c r="A146" s="128">
        <v>42873</v>
      </c>
      <c r="B146" s="6">
        <v>85</v>
      </c>
      <c r="C146" s="6">
        <v>68</v>
      </c>
      <c r="D146" s="130">
        <f t="shared" si="4"/>
        <v>76.5</v>
      </c>
      <c r="E146" s="130">
        <f t="shared" si="5"/>
        <v>0</v>
      </c>
    </row>
    <row r="147" spans="1:5" ht="14.45" hidden="1" x14ac:dyDescent="0.35">
      <c r="A147" s="128">
        <v>42874</v>
      </c>
      <c r="B147" s="6">
        <v>85</v>
      </c>
      <c r="C147" s="6">
        <v>68</v>
      </c>
      <c r="D147" s="130">
        <f t="shared" si="4"/>
        <v>76.5</v>
      </c>
      <c r="E147" s="130">
        <f t="shared" si="5"/>
        <v>0</v>
      </c>
    </row>
    <row r="148" spans="1:5" ht="14.45" hidden="1" x14ac:dyDescent="0.35">
      <c r="A148" s="128">
        <v>42875</v>
      </c>
      <c r="B148" s="6">
        <v>80</v>
      </c>
      <c r="C148" s="6">
        <v>68</v>
      </c>
      <c r="D148" s="130">
        <f t="shared" si="4"/>
        <v>74</v>
      </c>
      <c r="E148" s="130">
        <f t="shared" si="5"/>
        <v>0</v>
      </c>
    </row>
    <row r="149" spans="1:5" ht="14.45" hidden="1" x14ac:dyDescent="0.35">
      <c r="A149" s="128">
        <v>42876</v>
      </c>
      <c r="B149" s="6">
        <v>76</v>
      </c>
      <c r="C149" s="6">
        <v>58</v>
      </c>
      <c r="D149" s="130">
        <f t="shared" si="4"/>
        <v>67</v>
      </c>
      <c r="E149" s="130">
        <f t="shared" si="5"/>
        <v>0</v>
      </c>
    </row>
    <row r="150" spans="1:5" ht="14.45" hidden="1" x14ac:dyDescent="0.35">
      <c r="A150" s="128">
        <v>42877</v>
      </c>
      <c r="B150" s="6">
        <v>75</v>
      </c>
      <c r="C150" s="6">
        <v>53</v>
      </c>
      <c r="D150" s="130">
        <f t="shared" si="4"/>
        <v>64</v>
      </c>
      <c r="E150" s="130">
        <f t="shared" si="5"/>
        <v>1</v>
      </c>
    </row>
    <row r="151" spans="1:5" ht="14.45" hidden="1" x14ac:dyDescent="0.35">
      <c r="A151" s="128">
        <v>42878</v>
      </c>
      <c r="B151" s="6">
        <v>73</v>
      </c>
      <c r="C151" s="6">
        <v>56</v>
      </c>
      <c r="D151" s="130">
        <f t="shared" si="4"/>
        <v>64.5</v>
      </c>
      <c r="E151" s="130">
        <f t="shared" si="5"/>
        <v>0.5</v>
      </c>
    </row>
    <row r="152" spans="1:5" ht="14.45" hidden="1" x14ac:dyDescent="0.35">
      <c r="A152" s="128">
        <v>42879</v>
      </c>
      <c r="B152" s="6">
        <v>69</v>
      </c>
      <c r="C152" s="6">
        <v>53</v>
      </c>
      <c r="D152" s="130">
        <f t="shared" si="4"/>
        <v>61</v>
      </c>
      <c r="E152" s="130">
        <f t="shared" si="5"/>
        <v>4</v>
      </c>
    </row>
    <row r="153" spans="1:5" ht="14.45" hidden="1" x14ac:dyDescent="0.35">
      <c r="A153" s="128">
        <v>42880</v>
      </c>
      <c r="B153" s="6">
        <v>76</v>
      </c>
      <c r="C153" s="6">
        <v>51</v>
      </c>
      <c r="D153" s="130">
        <f t="shared" si="4"/>
        <v>63.5</v>
      </c>
      <c r="E153" s="130">
        <f t="shared" si="5"/>
        <v>1.5</v>
      </c>
    </row>
    <row r="154" spans="1:5" ht="14.45" hidden="1" x14ac:dyDescent="0.35">
      <c r="A154" s="128">
        <v>42881</v>
      </c>
      <c r="B154" s="6">
        <v>85</v>
      </c>
      <c r="C154" s="6">
        <v>57</v>
      </c>
      <c r="D154" s="130">
        <f t="shared" si="4"/>
        <v>71</v>
      </c>
      <c r="E154" s="130">
        <f t="shared" si="5"/>
        <v>0</v>
      </c>
    </row>
    <row r="155" spans="1:5" ht="14.45" hidden="1" x14ac:dyDescent="0.35">
      <c r="A155" s="128">
        <v>42882</v>
      </c>
      <c r="B155" s="6">
        <v>87</v>
      </c>
      <c r="C155" s="6">
        <v>64</v>
      </c>
      <c r="D155" s="130">
        <f t="shared" si="4"/>
        <v>75.5</v>
      </c>
      <c r="E155" s="130">
        <f t="shared" si="5"/>
        <v>0</v>
      </c>
    </row>
    <row r="156" spans="1:5" ht="14.45" hidden="1" x14ac:dyDescent="0.35">
      <c r="A156" s="128">
        <v>42883</v>
      </c>
      <c r="B156" s="6">
        <v>79</v>
      </c>
      <c r="C156" s="6">
        <v>61</v>
      </c>
      <c r="D156" s="130">
        <f t="shared" si="4"/>
        <v>70</v>
      </c>
      <c r="E156" s="130">
        <f t="shared" si="5"/>
        <v>0</v>
      </c>
    </row>
    <row r="157" spans="1:5" ht="14.45" hidden="1" x14ac:dyDescent="0.35">
      <c r="A157" s="128">
        <v>42884</v>
      </c>
      <c r="B157" s="6">
        <v>86</v>
      </c>
      <c r="C157" s="6">
        <v>58</v>
      </c>
      <c r="D157" s="130">
        <f t="shared" si="4"/>
        <v>72</v>
      </c>
      <c r="E157" s="130">
        <f t="shared" si="5"/>
        <v>0</v>
      </c>
    </row>
    <row r="158" spans="1:5" ht="14.45" hidden="1" x14ac:dyDescent="0.35">
      <c r="A158" s="128">
        <v>42885</v>
      </c>
      <c r="B158" s="6">
        <v>86</v>
      </c>
      <c r="C158" s="6">
        <v>58</v>
      </c>
      <c r="D158" s="130">
        <f t="shared" si="4"/>
        <v>72</v>
      </c>
      <c r="E158" s="130">
        <f t="shared" si="5"/>
        <v>0</v>
      </c>
    </row>
    <row r="159" spans="1:5" ht="14.45" hidden="1" x14ac:dyDescent="0.35">
      <c r="A159" s="128">
        <v>42886</v>
      </c>
      <c r="B159" s="6">
        <v>87</v>
      </c>
      <c r="C159" s="6">
        <v>59</v>
      </c>
      <c r="D159" s="130">
        <f t="shared" si="4"/>
        <v>73</v>
      </c>
      <c r="E159" s="130">
        <f t="shared" si="5"/>
        <v>0</v>
      </c>
    </row>
    <row r="160" spans="1:5" ht="14.45" hidden="1" x14ac:dyDescent="0.35">
      <c r="A160" s="128">
        <v>42887</v>
      </c>
      <c r="B160" s="6">
        <v>85</v>
      </c>
      <c r="C160" s="6">
        <v>62</v>
      </c>
      <c r="D160" s="130">
        <f t="shared" si="4"/>
        <v>73.5</v>
      </c>
      <c r="E160" s="130">
        <f t="shared" si="5"/>
        <v>0</v>
      </c>
    </row>
    <row r="161" spans="1:5" ht="14.45" hidden="1" x14ac:dyDescent="0.35">
      <c r="A161" s="128">
        <v>42888</v>
      </c>
      <c r="B161" s="6">
        <v>88</v>
      </c>
      <c r="C161" s="6">
        <v>64</v>
      </c>
      <c r="D161" s="130">
        <f t="shared" si="4"/>
        <v>76</v>
      </c>
      <c r="E161" s="130">
        <f t="shared" si="5"/>
        <v>0</v>
      </c>
    </row>
    <row r="162" spans="1:5" ht="14.45" hidden="1" x14ac:dyDescent="0.35">
      <c r="A162" s="128">
        <v>42889</v>
      </c>
      <c r="B162" s="6">
        <v>88</v>
      </c>
      <c r="C162" s="6">
        <v>65</v>
      </c>
      <c r="D162" s="130">
        <f t="shared" si="4"/>
        <v>76.5</v>
      </c>
      <c r="E162" s="130">
        <f t="shared" si="5"/>
        <v>0</v>
      </c>
    </row>
    <row r="163" spans="1:5" ht="14.45" hidden="1" x14ac:dyDescent="0.35">
      <c r="A163" s="128">
        <v>42890</v>
      </c>
      <c r="B163" s="6">
        <v>86</v>
      </c>
      <c r="C163" s="6">
        <v>69</v>
      </c>
      <c r="D163" s="130">
        <f t="shared" si="4"/>
        <v>77.5</v>
      </c>
      <c r="E163" s="130">
        <f t="shared" si="5"/>
        <v>0</v>
      </c>
    </row>
    <row r="164" spans="1:5" ht="14.45" hidden="1" x14ac:dyDescent="0.35">
      <c r="A164" s="128">
        <v>42891</v>
      </c>
      <c r="B164" s="6">
        <v>85</v>
      </c>
      <c r="C164" s="6">
        <v>70</v>
      </c>
      <c r="D164" s="130">
        <f t="shared" si="4"/>
        <v>77.5</v>
      </c>
      <c r="E164" s="130">
        <f t="shared" si="5"/>
        <v>0</v>
      </c>
    </row>
    <row r="165" spans="1:5" ht="14.45" hidden="1" x14ac:dyDescent="0.35">
      <c r="A165" s="128">
        <v>42892</v>
      </c>
      <c r="B165" s="6">
        <v>83</v>
      </c>
      <c r="C165" s="6">
        <v>64</v>
      </c>
      <c r="D165" s="130">
        <f t="shared" si="4"/>
        <v>73.5</v>
      </c>
      <c r="E165" s="130">
        <f t="shared" si="5"/>
        <v>0</v>
      </c>
    </row>
    <row r="166" spans="1:5" ht="14.45" hidden="1" x14ac:dyDescent="0.35">
      <c r="A166" s="128">
        <v>42893</v>
      </c>
      <c r="B166" s="6">
        <v>81</v>
      </c>
      <c r="C166" s="6">
        <v>57</v>
      </c>
      <c r="D166" s="130">
        <f t="shared" si="4"/>
        <v>69</v>
      </c>
      <c r="E166" s="130">
        <f t="shared" si="5"/>
        <v>0</v>
      </c>
    </row>
    <row r="167" spans="1:5" ht="14.45" hidden="1" x14ac:dyDescent="0.35">
      <c r="A167" s="128">
        <v>42894</v>
      </c>
      <c r="B167" s="6">
        <v>80</v>
      </c>
      <c r="C167" s="6">
        <v>55</v>
      </c>
      <c r="D167" s="130">
        <f t="shared" si="4"/>
        <v>67.5</v>
      </c>
      <c r="E167" s="130">
        <f t="shared" si="5"/>
        <v>0</v>
      </c>
    </row>
    <row r="168" spans="1:5" ht="14.45" hidden="1" x14ac:dyDescent="0.35">
      <c r="A168" s="128">
        <v>42895</v>
      </c>
      <c r="B168" s="6">
        <v>83</v>
      </c>
      <c r="C168" s="6">
        <v>53</v>
      </c>
      <c r="D168" s="130">
        <f t="shared" si="4"/>
        <v>68</v>
      </c>
      <c r="E168" s="130">
        <f t="shared" si="5"/>
        <v>0</v>
      </c>
    </row>
    <row r="169" spans="1:5" ht="14.45" hidden="1" x14ac:dyDescent="0.35">
      <c r="A169" s="128">
        <v>42896</v>
      </c>
      <c r="B169" s="6">
        <v>87</v>
      </c>
      <c r="C169" s="6">
        <v>57</v>
      </c>
      <c r="D169" s="130">
        <f t="shared" si="4"/>
        <v>72</v>
      </c>
      <c r="E169" s="130">
        <f t="shared" si="5"/>
        <v>0</v>
      </c>
    </row>
    <row r="170" spans="1:5" ht="14.45" hidden="1" x14ac:dyDescent="0.35">
      <c r="A170" s="128">
        <v>42897</v>
      </c>
      <c r="B170" s="6">
        <v>91</v>
      </c>
      <c r="C170" s="6">
        <v>65</v>
      </c>
      <c r="D170" s="130">
        <f t="shared" si="4"/>
        <v>78</v>
      </c>
      <c r="E170" s="130">
        <f t="shared" si="5"/>
        <v>0</v>
      </c>
    </row>
    <row r="171" spans="1:5" ht="14.45" hidden="1" x14ac:dyDescent="0.35">
      <c r="A171" s="128">
        <v>42898</v>
      </c>
      <c r="B171" s="6">
        <v>91</v>
      </c>
      <c r="C171" s="6">
        <v>71</v>
      </c>
      <c r="D171" s="130">
        <f t="shared" si="4"/>
        <v>81</v>
      </c>
      <c r="E171" s="130">
        <f t="shared" si="5"/>
        <v>0</v>
      </c>
    </row>
    <row r="172" spans="1:5" ht="14.45" hidden="1" x14ac:dyDescent="0.35">
      <c r="A172" s="128">
        <v>42899</v>
      </c>
      <c r="B172" s="6">
        <v>93</v>
      </c>
      <c r="C172" s="6">
        <v>72</v>
      </c>
      <c r="D172" s="130">
        <f t="shared" si="4"/>
        <v>82.5</v>
      </c>
      <c r="E172" s="130">
        <f t="shared" si="5"/>
        <v>0</v>
      </c>
    </row>
    <row r="173" spans="1:5" ht="14.45" hidden="1" x14ac:dyDescent="0.35">
      <c r="A173" s="128">
        <v>42900</v>
      </c>
      <c r="B173" s="6">
        <v>94</v>
      </c>
      <c r="C173" s="6">
        <v>73</v>
      </c>
      <c r="D173" s="130">
        <f t="shared" si="4"/>
        <v>83.5</v>
      </c>
      <c r="E173" s="130">
        <f t="shared" si="5"/>
        <v>0</v>
      </c>
    </row>
    <row r="174" spans="1:5" ht="14.45" hidden="1" x14ac:dyDescent="0.35">
      <c r="A174" s="128">
        <v>42901</v>
      </c>
      <c r="B174" s="6">
        <v>87</v>
      </c>
      <c r="C174" s="6">
        <v>68</v>
      </c>
      <c r="D174" s="130">
        <f t="shared" si="4"/>
        <v>77.5</v>
      </c>
      <c r="E174" s="130">
        <f t="shared" si="5"/>
        <v>0</v>
      </c>
    </row>
    <row r="175" spans="1:5" ht="14.45" hidden="1" x14ac:dyDescent="0.35">
      <c r="A175" s="128">
        <v>42902</v>
      </c>
      <c r="B175" s="6">
        <v>90</v>
      </c>
      <c r="C175" s="6">
        <v>67</v>
      </c>
      <c r="D175" s="130">
        <f t="shared" si="4"/>
        <v>78.5</v>
      </c>
      <c r="E175" s="130">
        <f t="shared" si="5"/>
        <v>0</v>
      </c>
    </row>
    <row r="176" spans="1:5" ht="14.45" hidden="1" x14ac:dyDescent="0.35">
      <c r="A176" s="128">
        <v>42903</v>
      </c>
      <c r="B176" s="6">
        <v>87</v>
      </c>
      <c r="C176" s="6">
        <v>65</v>
      </c>
      <c r="D176" s="130">
        <f t="shared" si="4"/>
        <v>76</v>
      </c>
      <c r="E176" s="130">
        <f t="shared" si="5"/>
        <v>0</v>
      </c>
    </row>
    <row r="177" spans="1:5" ht="14.45" hidden="1" x14ac:dyDescent="0.35">
      <c r="A177" s="128">
        <v>42904</v>
      </c>
      <c r="B177" s="6">
        <v>82</v>
      </c>
      <c r="C177" s="6">
        <v>65</v>
      </c>
      <c r="D177" s="130">
        <f t="shared" si="4"/>
        <v>73.5</v>
      </c>
      <c r="E177" s="130">
        <f t="shared" si="5"/>
        <v>0</v>
      </c>
    </row>
    <row r="178" spans="1:5" ht="14.45" hidden="1" x14ac:dyDescent="0.35">
      <c r="A178" s="128">
        <v>42905</v>
      </c>
      <c r="B178" s="6">
        <v>86</v>
      </c>
      <c r="C178" s="6">
        <v>62</v>
      </c>
      <c r="D178" s="130">
        <f t="shared" si="4"/>
        <v>74</v>
      </c>
      <c r="E178" s="130">
        <f t="shared" si="5"/>
        <v>0</v>
      </c>
    </row>
    <row r="179" spans="1:5" ht="14.45" hidden="1" x14ac:dyDescent="0.35">
      <c r="A179" s="128">
        <v>42906</v>
      </c>
      <c r="B179" s="6">
        <v>89</v>
      </c>
      <c r="C179" s="6">
        <v>63</v>
      </c>
      <c r="D179" s="130">
        <f t="shared" si="4"/>
        <v>76</v>
      </c>
      <c r="E179" s="130">
        <f t="shared" si="5"/>
        <v>0</v>
      </c>
    </row>
    <row r="180" spans="1:5" ht="14.45" hidden="1" x14ac:dyDescent="0.35">
      <c r="A180" s="128">
        <v>42907</v>
      </c>
      <c r="B180" s="6">
        <v>89</v>
      </c>
      <c r="C180" s="6">
        <v>65</v>
      </c>
      <c r="D180" s="130">
        <f t="shared" si="4"/>
        <v>77</v>
      </c>
      <c r="E180" s="130">
        <f t="shared" si="5"/>
        <v>0</v>
      </c>
    </row>
    <row r="181" spans="1:5" ht="14.45" hidden="1" x14ac:dyDescent="0.35">
      <c r="A181" s="128">
        <v>42908</v>
      </c>
      <c r="B181" s="6">
        <v>83</v>
      </c>
      <c r="C181" s="6">
        <v>73</v>
      </c>
      <c r="D181" s="130">
        <f t="shared" si="4"/>
        <v>78</v>
      </c>
      <c r="E181" s="130">
        <f t="shared" si="5"/>
        <v>0</v>
      </c>
    </row>
    <row r="182" spans="1:5" ht="14.45" hidden="1" x14ac:dyDescent="0.35">
      <c r="A182" s="128">
        <v>42909</v>
      </c>
      <c r="B182" s="6">
        <v>89</v>
      </c>
      <c r="C182" s="6">
        <v>69</v>
      </c>
      <c r="D182" s="130">
        <f t="shared" si="4"/>
        <v>79</v>
      </c>
      <c r="E182" s="130">
        <f t="shared" si="5"/>
        <v>0</v>
      </c>
    </row>
    <row r="183" spans="1:5" ht="14.45" hidden="1" x14ac:dyDescent="0.35">
      <c r="A183" s="128">
        <v>42910</v>
      </c>
      <c r="B183" s="6">
        <v>80</v>
      </c>
      <c r="C183" s="6">
        <v>60</v>
      </c>
      <c r="D183" s="130">
        <f t="shared" si="4"/>
        <v>70</v>
      </c>
      <c r="E183" s="130">
        <f t="shared" si="5"/>
        <v>0</v>
      </c>
    </row>
    <row r="184" spans="1:5" ht="14.45" hidden="1" x14ac:dyDescent="0.35">
      <c r="A184" s="128">
        <v>42911</v>
      </c>
      <c r="B184" s="6">
        <v>85</v>
      </c>
      <c r="C184" s="6">
        <v>55</v>
      </c>
      <c r="D184" s="130">
        <f t="shared" si="4"/>
        <v>70</v>
      </c>
      <c r="E184" s="130">
        <f t="shared" si="5"/>
        <v>0</v>
      </c>
    </row>
    <row r="185" spans="1:5" ht="14.45" hidden="1" x14ac:dyDescent="0.35">
      <c r="A185" s="128">
        <v>42912</v>
      </c>
      <c r="B185" s="6">
        <v>79</v>
      </c>
      <c r="C185" s="6">
        <v>61</v>
      </c>
      <c r="D185" s="130">
        <f t="shared" si="4"/>
        <v>70</v>
      </c>
      <c r="E185" s="130">
        <f t="shared" si="5"/>
        <v>0</v>
      </c>
    </row>
    <row r="186" spans="1:5" ht="14.45" hidden="1" x14ac:dyDescent="0.35">
      <c r="A186" s="128">
        <v>42913</v>
      </c>
      <c r="B186" s="6">
        <v>81</v>
      </c>
      <c r="C186" s="6">
        <v>57</v>
      </c>
      <c r="D186" s="130">
        <f t="shared" si="4"/>
        <v>69</v>
      </c>
      <c r="E186" s="130">
        <f t="shared" si="5"/>
        <v>0</v>
      </c>
    </row>
    <row r="187" spans="1:5" ht="14.45" hidden="1" x14ac:dyDescent="0.35">
      <c r="A187" s="128">
        <v>42914</v>
      </c>
      <c r="B187" s="6">
        <v>86</v>
      </c>
      <c r="C187" s="6">
        <v>60</v>
      </c>
      <c r="D187" s="130">
        <f t="shared" si="4"/>
        <v>73</v>
      </c>
      <c r="E187" s="130">
        <f t="shared" si="5"/>
        <v>0</v>
      </c>
    </row>
    <row r="188" spans="1:5" ht="14.45" hidden="1" x14ac:dyDescent="0.35">
      <c r="A188" s="128">
        <v>42915</v>
      </c>
      <c r="B188" s="6">
        <v>88</v>
      </c>
      <c r="C188" s="6">
        <v>66</v>
      </c>
      <c r="D188" s="130">
        <f t="shared" si="4"/>
        <v>77</v>
      </c>
      <c r="E188" s="130">
        <f t="shared" si="5"/>
        <v>0</v>
      </c>
    </row>
    <row r="189" spans="1:5" ht="14.45" hidden="1" x14ac:dyDescent="0.35">
      <c r="A189" s="128">
        <v>42916</v>
      </c>
      <c r="B189" s="6">
        <v>88</v>
      </c>
      <c r="C189" s="6">
        <v>67</v>
      </c>
      <c r="D189" s="130">
        <f t="shared" si="4"/>
        <v>77.5</v>
      </c>
      <c r="E189" s="130">
        <f t="shared" si="5"/>
        <v>0</v>
      </c>
    </row>
    <row r="190" spans="1:5" ht="14.45" hidden="1" x14ac:dyDescent="0.35">
      <c r="A190" s="128">
        <v>42917</v>
      </c>
      <c r="B190" s="6">
        <v>89</v>
      </c>
      <c r="C190" s="6">
        <v>67</v>
      </c>
      <c r="D190" s="130">
        <f t="shared" si="4"/>
        <v>78</v>
      </c>
      <c r="E190" s="130">
        <f t="shared" si="5"/>
        <v>0</v>
      </c>
    </row>
    <row r="191" spans="1:5" ht="14.45" hidden="1" x14ac:dyDescent="0.35">
      <c r="A191" s="128">
        <v>42918</v>
      </c>
      <c r="B191" s="6">
        <v>90</v>
      </c>
      <c r="C191" s="6">
        <v>64</v>
      </c>
      <c r="D191" s="130">
        <f t="shared" si="4"/>
        <v>77</v>
      </c>
      <c r="E191" s="130">
        <f t="shared" si="5"/>
        <v>0</v>
      </c>
    </row>
    <row r="192" spans="1:5" ht="14.45" hidden="1" x14ac:dyDescent="0.35">
      <c r="A192" s="128">
        <v>42919</v>
      </c>
      <c r="B192" s="6">
        <v>79</v>
      </c>
      <c r="C192" s="6">
        <v>67</v>
      </c>
      <c r="D192" s="130">
        <f t="shared" si="4"/>
        <v>73</v>
      </c>
      <c r="E192" s="130">
        <f t="shared" si="5"/>
        <v>0</v>
      </c>
    </row>
    <row r="193" spans="1:5" ht="14.45" hidden="1" x14ac:dyDescent="0.35">
      <c r="A193" s="128">
        <v>42920</v>
      </c>
      <c r="B193" s="6">
        <v>88</v>
      </c>
      <c r="C193" s="6">
        <v>65</v>
      </c>
      <c r="D193" s="130">
        <f t="shared" si="4"/>
        <v>76.5</v>
      </c>
      <c r="E193" s="130">
        <f t="shared" si="5"/>
        <v>0</v>
      </c>
    </row>
    <row r="194" spans="1:5" ht="14.45" hidden="1" x14ac:dyDescent="0.35">
      <c r="A194" s="128">
        <v>42921</v>
      </c>
      <c r="B194" s="6">
        <v>80</v>
      </c>
      <c r="C194" s="6">
        <v>71</v>
      </c>
      <c r="D194" s="130">
        <f t="shared" si="4"/>
        <v>75.5</v>
      </c>
      <c r="E194" s="130">
        <f t="shared" si="5"/>
        <v>0</v>
      </c>
    </row>
    <row r="195" spans="1:5" ht="14.45" hidden="1" x14ac:dyDescent="0.35">
      <c r="A195" s="128">
        <v>42922</v>
      </c>
      <c r="B195" s="6">
        <v>86</v>
      </c>
      <c r="C195" s="6">
        <v>69</v>
      </c>
      <c r="D195" s="130">
        <f t="shared" si="4"/>
        <v>77.5</v>
      </c>
      <c r="E195" s="130">
        <f t="shared" si="5"/>
        <v>0</v>
      </c>
    </row>
    <row r="196" spans="1:5" ht="14.45" hidden="1" x14ac:dyDescent="0.35">
      <c r="A196" s="128">
        <v>42923</v>
      </c>
      <c r="B196" s="6">
        <v>89</v>
      </c>
      <c r="C196" s="6">
        <v>67</v>
      </c>
      <c r="D196" s="130">
        <f t="shared" si="4"/>
        <v>78</v>
      </c>
      <c r="E196" s="130">
        <f t="shared" si="5"/>
        <v>0</v>
      </c>
    </row>
    <row r="197" spans="1:5" ht="14.45" hidden="1" x14ac:dyDescent="0.35">
      <c r="A197" s="128">
        <v>42924</v>
      </c>
      <c r="B197" s="6">
        <v>90</v>
      </c>
      <c r="C197" s="6">
        <v>68</v>
      </c>
      <c r="D197" s="130">
        <f t="shared" si="4"/>
        <v>79</v>
      </c>
      <c r="E197" s="130">
        <f t="shared" si="5"/>
        <v>0</v>
      </c>
    </row>
    <row r="198" spans="1:5" ht="14.45" hidden="1" x14ac:dyDescent="0.35">
      <c r="A198" s="128">
        <v>42925</v>
      </c>
      <c r="B198" s="6">
        <v>89</v>
      </c>
      <c r="C198" s="6">
        <v>67</v>
      </c>
      <c r="D198" s="130">
        <f t="shared" si="4"/>
        <v>78</v>
      </c>
      <c r="E198" s="130">
        <f t="shared" si="5"/>
        <v>0</v>
      </c>
    </row>
    <row r="199" spans="1:5" ht="14.45" hidden="1" x14ac:dyDescent="0.35">
      <c r="A199" s="128">
        <v>42926</v>
      </c>
      <c r="B199" s="6">
        <v>88</v>
      </c>
      <c r="C199" s="6">
        <v>68</v>
      </c>
      <c r="D199" s="130">
        <f t="shared" si="4"/>
        <v>78</v>
      </c>
      <c r="E199" s="130">
        <f t="shared" si="5"/>
        <v>0</v>
      </c>
    </row>
    <row r="200" spans="1:5" ht="14.45" hidden="1" x14ac:dyDescent="0.35">
      <c r="A200" s="128">
        <v>42927</v>
      </c>
      <c r="B200" s="6">
        <v>90</v>
      </c>
      <c r="C200" s="6">
        <v>71</v>
      </c>
      <c r="D200" s="130">
        <f t="shared" si="4"/>
        <v>80.5</v>
      </c>
      <c r="E200" s="130">
        <f t="shared" si="5"/>
        <v>0</v>
      </c>
    </row>
    <row r="201" spans="1:5" ht="14.45" hidden="1" x14ac:dyDescent="0.35">
      <c r="A201" s="128">
        <v>42928</v>
      </c>
      <c r="B201" s="6">
        <v>91</v>
      </c>
      <c r="C201" s="6">
        <v>69</v>
      </c>
      <c r="D201" s="130">
        <f t="shared" si="4"/>
        <v>80</v>
      </c>
      <c r="E201" s="130">
        <f t="shared" si="5"/>
        <v>0</v>
      </c>
    </row>
    <row r="202" spans="1:5" ht="14.45" hidden="1" x14ac:dyDescent="0.35">
      <c r="A202" s="128">
        <v>42929</v>
      </c>
      <c r="B202" s="6">
        <v>93</v>
      </c>
      <c r="C202" s="6">
        <v>71</v>
      </c>
      <c r="D202" s="130">
        <f t="shared" ref="D202:D265" si="6">(B202+C202)/2</f>
        <v>82</v>
      </c>
      <c r="E202" s="130">
        <f t="shared" ref="E202:E265" si="7">IF(65-D202&gt;0,65-D202,0)</f>
        <v>0</v>
      </c>
    </row>
    <row r="203" spans="1:5" ht="14.45" hidden="1" x14ac:dyDescent="0.35">
      <c r="A203" s="128">
        <v>42930</v>
      </c>
      <c r="B203" s="6">
        <v>91</v>
      </c>
      <c r="C203" s="6">
        <v>71</v>
      </c>
      <c r="D203" s="130">
        <f t="shared" si="6"/>
        <v>81</v>
      </c>
      <c r="E203" s="130">
        <f t="shared" si="7"/>
        <v>0</v>
      </c>
    </row>
    <row r="204" spans="1:5" ht="14.45" hidden="1" x14ac:dyDescent="0.35">
      <c r="A204" s="128">
        <v>42931</v>
      </c>
      <c r="B204" s="6">
        <v>89</v>
      </c>
      <c r="C204" s="6">
        <v>64</v>
      </c>
      <c r="D204" s="130">
        <f t="shared" si="6"/>
        <v>76.5</v>
      </c>
      <c r="E204" s="130">
        <f t="shared" si="7"/>
        <v>0</v>
      </c>
    </row>
    <row r="205" spans="1:5" ht="14.45" hidden="1" x14ac:dyDescent="0.35">
      <c r="A205" s="128">
        <v>42932</v>
      </c>
      <c r="B205" s="6">
        <v>90</v>
      </c>
      <c r="C205" s="6">
        <v>61</v>
      </c>
      <c r="D205" s="130">
        <f t="shared" si="6"/>
        <v>75.5</v>
      </c>
      <c r="E205" s="130">
        <f t="shared" si="7"/>
        <v>0</v>
      </c>
    </row>
    <row r="206" spans="1:5" ht="14.45" hidden="1" x14ac:dyDescent="0.35">
      <c r="A206" s="128">
        <v>42933</v>
      </c>
      <c r="B206" s="6">
        <v>90</v>
      </c>
      <c r="C206" s="6">
        <v>67</v>
      </c>
      <c r="D206" s="130">
        <f t="shared" si="6"/>
        <v>78.5</v>
      </c>
      <c r="E206" s="130">
        <f t="shared" si="7"/>
        <v>0</v>
      </c>
    </row>
    <row r="207" spans="1:5" ht="14.45" hidden="1" x14ac:dyDescent="0.35">
      <c r="A207" s="128">
        <v>42934</v>
      </c>
      <c r="B207" s="6">
        <v>92</v>
      </c>
      <c r="C207" s="6">
        <v>69</v>
      </c>
      <c r="D207" s="130">
        <f t="shared" si="6"/>
        <v>80.5</v>
      </c>
      <c r="E207" s="130">
        <f t="shared" si="7"/>
        <v>0</v>
      </c>
    </row>
    <row r="208" spans="1:5" ht="14.45" hidden="1" x14ac:dyDescent="0.35">
      <c r="A208" s="128">
        <v>42935</v>
      </c>
      <c r="B208" s="6">
        <v>94</v>
      </c>
      <c r="C208" s="6">
        <v>74</v>
      </c>
      <c r="D208" s="130">
        <f t="shared" si="6"/>
        <v>84</v>
      </c>
      <c r="E208" s="130">
        <f t="shared" si="7"/>
        <v>0</v>
      </c>
    </row>
    <row r="209" spans="1:5" ht="14.45" hidden="1" x14ac:dyDescent="0.35">
      <c r="A209" s="128">
        <v>42936</v>
      </c>
      <c r="B209" s="6">
        <v>94</v>
      </c>
      <c r="C209" s="6">
        <v>71</v>
      </c>
      <c r="D209" s="130">
        <f t="shared" si="6"/>
        <v>82.5</v>
      </c>
      <c r="E209" s="130">
        <f t="shared" si="7"/>
        <v>0</v>
      </c>
    </row>
    <row r="210" spans="1:5" ht="14.45" hidden="1" x14ac:dyDescent="0.35">
      <c r="A210" s="128">
        <v>42937</v>
      </c>
      <c r="B210" s="6">
        <v>96</v>
      </c>
      <c r="C210" s="6">
        <v>74</v>
      </c>
      <c r="D210" s="130">
        <f t="shared" si="6"/>
        <v>85</v>
      </c>
      <c r="E210" s="130">
        <f t="shared" si="7"/>
        <v>0</v>
      </c>
    </row>
    <row r="211" spans="1:5" ht="14.45" hidden="1" x14ac:dyDescent="0.35">
      <c r="A211" s="128">
        <v>42938</v>
      </c>
      <c r="B211" s="6">
        <v>94</v>
      </c>
      <c r="C211" s="6">
        <v>76</v>
      </c>
      <c r="D211" s="130">
        <f t="shared" si="6"/>
        <v>85</v>
      </c>
      <c r="E211" s="130">
        <f t="shared" si="7"/>
        <v>0</v>
      </c>
    </row>
    <row r="212" spans="1:5" ht="14.45" hidden="1" x14ac:dyDescent="0.35">
      <c r="A212" s="128">
        <v>42939</v>
      </c>
      <c r="B212" s="6">
        <v>94</v>
      </c>
      <c r="C212" s="6">
        <v>74</v>
      </c>
      <c r="D212" s="130">
        <f t="shared" si="6"/>
        <v>84</v>
      </c>
      <c r="E212" s="130">
        <f t="shared" si="7"/>
        <v>0</v>
      </c>
    </row>
    <row r="213" spans="1:5" ht="14.45" hidden="1" x14ac:dyDescent="0.35">
      <c r="A213" s="128">
        <v>42940</v>
      </c>
      <c r="B213" s="6">
        <v>94</v>
      </c>
      <c r="C213" s="6">
        <v>70</v>
      </c>
      <c r="D213" s="130">
        <f t="shared" si="6"/>
        <v>82</v>
      </c>
      <c r="E213" s="130">
        <f t="shared" si="7"/>
        <v>0</v>
      </c>
    </row>
    <row r="214" spans="1:5" ht="14.45" hidden="1" x14ac:dyDescent="0.35">
      <c r="A214" s="128">
        <v>42941</v>
      </c>
      <c r="B214" s="6">
        <v>89</v>
      </c>
      <c r="C214" s="6">
        <v>73</v>
      </c>
      <c r="D214" s="130">
        <f t="shared" si="6"/>
        <v>81</v>
      </c>
      <c r="E214" s="130">
        <f t="shared" si="7"/>
        <v>0</v>
      </c>
    </row>
    <row r="215" spans="1:5" ht="14.45" hidden="1" x14ac:dyDescent="0.35">
      <c r="A215" s="128">
        <v>42942</v>
      </c>
      <c r="B215" s="6">
        <v>93</v>
      </c>
      <c r="C215" s="6">
        <v>74</v>
      </c>
      <c r="D215" s="130">
        <f t="shared" si="6"/>
        <v>83.5</v>
      </c>
      <c r="E215" s="130">
        <f t="shared" si="7"/>
        <v>0</v>
      </c>
    </row>
    <row r="216" spans="1:5" ht="14.45" hidden="1" x14ac:dyDescent="0.35">
      <c r="A216" s="128">
        <v>42943</v>
      </c>
      <c r="B216" s="6">
        <v>86</v>
      </c>
      <c r="C216" s="6">
        <v>76</v>
      </c>
      <c r="D216" s="130">
        <f t="shared" si="6"/>
        <v>81</v>
      </c>
      <c r="E216" s="130">
        <f t="shared" si="7"/>
        <v>0</v>
      </c>
    </row>
    <row r="217" spans="1:5" ht="14.45" hidden="1" x14ac:dyDescent="0.35">
      <c r="A217" s="128">
        <v>42944</v>
      </c>
      <c r="B217" s="6">
        <v>90</v>
      </c>
      <c r="C217" s="6">
        <v>73</v>
      </c>
      <c r="D217" s="130">
        <f t="shared" si="6"/>
        <v>81.5</v>
      </c>
      <c r="E217" s="130">
        <f t="shared" si="7"/>
        <v>0</v>
      </c>
    </row>
    <row r="218" spans="1:5" ht="14.45" hidden="1" x14ac:dyDescent="0.35">
      <c r="A218" s="128">
        <v>42945</v>
      </c>
      <c r="B218" s="6">
        <v>84</v>
      </c>
      <c r="C218" s="6">
        <v>59</v>
      </c>
      <c r="D218" s="130">
        <f t="shared" si="6"/>
        <v>71.5</v>
      </c>
      <c r="E218" s="130">
        <f t="shared" si="7"/>
        <v>0</v>
      </c>
    </row>
    <row r="219" spans="1:5" ht="14.45" hidden="1" x14ac:dyDescent="0.35">
      <c r="A219" s="128">
        <v>42946</v>
      </c>
      <c r="B219" s="6">
        <v>86</v>
      </c>
      <c r="C219" s="6">
        <v>56</v>
      </c>
      <c r="D219" s="130">
        <f t="shared" si="6"/>
        <v>71</v>
      </c>
      <c r="E219" s="130">
        <f t="shared" si="7"/>
        <v>0</v>
      </c>
    </row>
    <row r="220" spans="1:5" ht="14.45" hidden="1" x14ac:dyDescent="0.35">
      <c r="A220" s="128">
        <v>42947</v>
      </c>
      <c r="B220" s="6">
        <v>88</v>
      </c>
      <c r="C220" s="6">
        <v>57</v>
      </c>
      <c r="D220" s="130">
        <f t="shared" si="6"/>
        <v>72.5</v>
      </c>
      <c r="E220" s="130">
        <f t="shared" si="7"/>
        <v>0</v>
      </c>
    </row>
    <row r="221" spans="1:5" ht="14.45" hidden="1" x14ac:dyDescent="0.35">
      <c r="A221" s="128">
        <v>42948</v>
      </c>
      <c r="B221" s="6">
        <v>86</v>
      </c>
      <c r="C221" s="6">
        <v>66</v>
      </c>
      <c r="D221" s="130">
        <f t="shared" si="6"/>
        <v>76</v>
      </c>
      <c r="E221" s="130">
        <f t="shared" si="7"/>
        <v>0</v>
      </c>
    </row>
    <row r="222" spans="1:5" ht="14.45" hidden="1" x14ac:dyDescent="0.35">
      <c r="A222" s="128">
        <v>42949</v>
      </c>
      <c r="B222" s="6">
        <v>88</v>
      </c>
      <c r="C222" s="6">
        <v>69</v>
      </c>
      <c r="D222" s="130">
        <f t="shared" si="6"/>
        <v>78.5</v>
      </c>
      <c r="E222" s="130">
        <f t="shared" si="7"/>
        <v>0</v>
      </c>
    </row>
    <row r="223" spans="1:5" ht="14.45" hidden="1" x14ac:dyDescent="0.35">
      <c r="A223" s="128">
        <v>42950</v>
      </c>
      <c r="B223" s="6">
        <v>88</v>
      </c>
      <c r="C223" s="6">
        <v>66</v>
      </c>
      <c r="D223" s="130">
        <f t="shared" si="6"/>
        <v>77</v>
      </c>
      <c r="E223" s="130">
        <f t="shared" si="7"/>
        <v>0</v>
      </c>
    </row>
    <row r="224" spans="1:5" ht="14.45" hidden="1" x14ac:dyDescent="0.35">
      <c r="A224" s="128">
        <v>42951</v>
      </c>
      <c r="B224" s="6">
        <v>81</v>
      </c>
      <c r="C224" s="6">
        <v>57</v>
      </c>
      <c r="D224" s="130">
        <f t="shared" si="6"/>
        <v>69</v>
      </c>
      <c r="E224" s="130">
        <f t="shared" si="7"/>
        <v>0</v>
      </c>
    </row>
    <row r="225" spans="1:5" ht="14.45" hidden="1" x14ac:dyDescent="0.35">
      <c r="A225" s="128">
        <v>42952</v>
      </c>
      <c r="B225" s="6">
        <v>80</v>
      </c>
      <c r="C225" s="6">
        <v>51</v>
      </c>
      <c r="D225" s="130">
        <f t="shared" si="6"/>
        <v>65.5</v>
      </c>
      <c r="E225" s="130">
        <f t="shared" si="7"/>
        <v>0</v>
      </c>
    </row>
    <row r="226" spans="1:5" ht="14.45" hidden="1" x14ac:dyDescent="0.35">
      <c r="A226" s="128">
        <v>42953</v>
      </c>
      <c r="B226" s="6">
        <v>73</v>
      </c>
      <c r="C226" s="6">
        <v>63</v>
      </c>
      <c r="D226" s="130">
        <f t="shared" si="6"/>
        <v>68</v>
      </c>
      <c r="E226" s="130">
        <f t="shared" si="7"/>
        <v>0</v>
      </c>
    </row>
    <row r="227" spans="1:5" ht="14.45" hidden="1" x14ac:dyDescent="0.35">
      <c r="A227" s="128">
        <v>42954</v>
      </c>
      <c r="B227" s="6">
        <v>80</v>
      </c>
      <c r="C227" s="6">
        <v>68</v>
      </c>
      <c r="D227" s="130">
        <f t="shared" si="6"/>
        <v>74</v>
      </c>
      <c r="E227" s="130">
        <f t="shared" si="7"/>
        <v>0</v>
      </c>
    </row>
    <row r="228" spans="1:5" ht="14.45" hidden="1" x14ac:dyDescent="0.35">
      <c r="A228" s="128">
        <v>42955</v>
      </c>
      <c r="B228" s="6">
        <v>84</v>
      </c>
      <c r="C228" s="6">
        <v>63</v>
      </c>
      <c r="D228" s="130">
        <f t="shared" si="6"/>
        <v>73.5</v>
      </c>
      <c r="E228" s="130">
        <f t="shared" si="7"/>
        <v>0</v>
      </c>
    </row>
    <row r="229" spans="1:5" ht="14.45" hidden="1" x14ac:dyDescent="0.35">
      <c r="A229" s="128">
        <v>42956</v>
      </c>
      <c r="B229" s="6">
        <v>85</v>
      </c>
      <c r="C229" s="6">
        <v>58</v>
      </c>
      <c r="D229" s="130">
        <f t="shared" si="6"/>
        <v>71.5</v>
      </c>
      <c r="E229" s="130">
        <f t="shared" si="7"/>
        <v>0</v>
      </c>
    </row>
    <row r="230" spans="1:5" ht="14.45" hidden="1" x14ac:dyDescent="0.35">
      <c r="A230" s="128">
        <v>42957</v>
      </c>
      <c r="B230" s="6">
        <v>88</v>
      </c>
      <c r="C230" s="6">
        <v>60</v>
      </c>
      <c r="D230" s="130">
        <f t="shared" si="6"/>
        <v>74</v>
      </c>
      <c r="E230" s="130">
        <f t="shared" si="7"/>
        <v>0</v>
      </c>
    </row>
    <row r="231" spans="1:5" ht="14.45" hidden="1" x14ac:dyDescent="0.35">
      <c r="A231" s="128">
        <v>42958</v>
      </c>
      <c r="B231" s="6">
        <v>80</v>
      </c>
      <c r="C231" s="6">
        <v>65</v>
      </c>
      <c r="D231" s="130">
        <f t="shared" si="6"/>
        <v>72.5</v>
      </c>
      <c r="E231" s="130">
        <f t="shared" si="7"/>
        <v>0</v>
      </c>
    </row>
    <row r="232" spans="1:5" ht="14.45" hidden="1" x14ac:dyDescent="0.35">
      <c r="A232" s="128">
        <v>42959</v>
      </c>
      <c r="B232" s="6">
        <v>81</v>
      </c>
      <c r="C232" s="6">
        <v>62</v>
      </c>
      <c r="D232" s="130">
        <f t="shared" si="6"/>
        <v>71.5</v>
      </c>
      <c r="E232" s="130">
        <f t="shared" si="7"/>
        <v>0</v>
      </c>
    </row>
    <row r="233" spans="1:5" ht="14.45" hidden="1" x14ac:dyDescent="0.35">
      <c r="A233" s="128">
        <v>42960</v>
      </c>
      <c r="B233" s="6">
        <v>84</v>
      </c>
      <c r="C233" s="6">
        <v>58</v>
      </c>
      <c r="D233" s="130">
        <f t="shared" si="6"/>
        <v>71</v>
      </c>
      <c r="E233" s="130">
        <f t="shared" si="7"/>
        <v>0</v>
      </c>
    </row>
    <row r="234" spans="1:5" ht="14.45" hidden="1" x14ac:dyDescent="0.35">
      <c r="A234" s="128">
        <v>42961</v>
      </c>
      <c r="B234" s="6">
        <v>79</v>
      </c>
      <c r="C234" s="6">
        <v>70</v>
      </c>
      <c r="D234" s="130">
        <f t="shared" si="6"/>
        <v>74.5</v>
      </c>
      <c r="E234" s="130">
        <f t="shared" si="7"/>
        <v>0</v>
      </c>
    </row>
    <row r="235" spans="1:5" ht="14.45" hidden="1" x14ac:dyDescent="0.35">
      <c r="A235" s="128">
        <v>42962</v>
      </c>
      <c r="B235" s="6">
        <v>85</v>
      </c>
      <c r="C235" s="6">
        <v>70</v>
      </c>
      <c r="D235" s="130">
        <f t="shared" si="6"/>
        <v>77.5</v>
      </c>
      <c r="E235" s="130">
        <f t="shared" si="7"/>
        <v>0</v>
      </c>
    </row>
    <row r="236" spans="1:5" ht="14.45" hidden="1" x14ac:dyDescent="0.35">
      <c r="A236" s="128">
        <v>42963</v>
      </c>
      <c r="B236" s="6">
        <v>89</v>
      </c>
      <c r="C236" s="6">
        <v>70</v>
      </c>
      <c r="D236" s="130">
        <f t="shared" si="6"/>
        <v>79.5</v>
      </c>
      <c r="E236" s="130">
        <f t="shared" si="7"/>
        <v>0</v>
      </c>
    </row>
    <row r="237" spans="1:5" ht="14.45" hidden="1" x14ac:dyDescent="0.35">
      <c r="A237" s="128">
        <v>42964</v>
      </c>
      <c r="B237" s="6">
        <v>84</v>
      </c>
      <c r="C237" s="6">
        <v>68</v>
      </c>
      <c r="D237" s="130">
        <f t="shared" si="6"/>
        <v>76</v>
      </c>
      <c r="E237" s="130">
        <f t="shared" si="7"/>
        <v>0</v>
      </c>
    </row>
    <row r="238" spans="1:5" ht="14.45" hidden="1" x14ac:dyDescent="0.35">
      <c r="A238" s="128">
        <v>42965</v>
      </c>
      <c r="B238" s="6">
        <v>88</v>
      </c>
      <c r="C238" s="6">
        <v>61</v>
      </c>
      <c r="D238" s="130">
        <f t="shared" si="6"/>
        <v>74.5</v>
      </c>
      <c r="E238" s="130">
        <f t="shared" si="7"/>
        <v>0</v>
      </c>
    </row>
    <row r="239" spans="1:5" ht="14.45" hidden="1" x14ac:dyDescent="0.35">
      <c r="A239" s="128">
        <v>42966</v>
      </c>
      <c r="B239" s="6">
        <v>92</v>
      </c>
      <c r="C239" s="6">
        <v>66</v>
      </c>
      <c r="D239" s="130">
        <f t="shared" si="6"/>
        <v>79</v>
      </c>
      <c r="E239" s="130">
        <f t="shared" si="7"/>
        <v>0</v>
      </c>
    </row>
    <row r="240" spans="1:5" ht="14.45" hidden="1" x14ac:dyDescent="0.35">
      <c r="A240" s="128">
        <v>42967</v>
      </c>
      <c r="B240" s="6">
        <v>91</v>
      </c>
      <c r="C240" s="6">
        <v>67</v>
      </c>
      <c r="D240" s="130">
        <f t="shared" si="6"/>
        <v>79</v>
      </c>
      <c r="E240" s="130">
        <f t="shared" si="7"/>
        <v>0</v>
      </c>
    </row>
    <row r="241" spans="1:5" ht="14.45" hidden="1" x14ac:dyDescent="0.35">
      <c r="A241" s="128">
        <v>42968</v>
      </c>
      <c r="B241" s="6">
        <v>92</v>
      </c>
      <c r="C241" s="6">
        <v>68</v>
      </c>
      <c r="D241" s="130">
        <f t="shared" si="6"/>
        <v>80</v>
      </c>
      <c r="E241" s="130">
        <f t="shared" si="7"/>
        <v>0</v>
      </c>
    </row>
    <row r="242" spans="1:5" ht="14.45" hidden="1" x14ac:dyDescent="0.35">
      <c r="A242" s="128">
        <v>42969</v>
      </c>
      <c r="B242" s="6">
        <v>85</v>
      </c>
      <c r="C242" s="6">
        <v>67</v>
      </c>
      <c r="D242" s="130">
        <f t="shared" si="6"/>
        <v>76</v>
      </c>
      <c r="E242" s="130">
        <f t="shared" si="7"/>
        <v>0</v>
      </c>
    </row>
    <row r="243" spans="1:5" ht="14.45" hidden="1" x14ac:dyDescent="0.35">
      <c r="A243" s="128">
        <v>42970</v>
      </c>
      <c r="B243" s="6">
        <v>82</v>
      </c>
      <c r="C243" s="6">
        <v>57</v>
      </c>
      <c r="D243" s="130">
        <f t="shared" si="6"/>
        <v>69.5</v>
      </c>
      <c r="E243" s="130">
        <f t="shared" si="7"/>
        <v>0</v>
      </c>
    </row>
    <row r="244" spans="1:5" ht="14.45" hidden="1" x14ac:dyDescent="0.35">
      <c r="A244" s="128">
        <v>42971</v>
      </c>
      <c r="B244" s="6">
        <v>82</v>
      </c>
      <c r="C244" s="6">
        <v>52</v>
      </c>
      <c r="D244" s="130">
        <f t="shared" si="6"/>
        <v>67</v>
      </c>
      <c r="E244" s="130">
        <f t="shared" si="7"/>
        <v>0</v>
      </c>
    </row>
    <row r="245" spans="1:5" ht="14.45" hidden="1" x14ac:dyDescent="0.35">
      <c r="A245" s="128">
        <v>42972</v>
      </c>
      <c r="B245" s="6">
        <v>84</v>
      </c>
      <c r="C245" s="6">
        <v>56</v>
      </c>
      <c r="D245" s="130">
        <f t="shared" si="6"/>
        <v>70</v>
      </c>
      <c r="E245" s="130">
        <f t="shared" si="7"/>
        <v>0</v>
      </c>
    </row>
    <row r="246" spans="1:5" ht="14.45" hidden="1" x14ac:dyDescent="0.35">
      <c r="A246" s="128">
        <v>42973</v>
      </c>
      <c r="B246" s="6">
        <v>87</v>
      </c>
      <c r="C246" s="6">
        <v>59</v>
      </c>
      <c r="D246" s="130">
        <f t="shared" si="6"/>
        <v>73</v>
      </c>
      <c r="E246" s="130">
        <f t="shared" si="7"/>
        <v>0</v>
      </c>
    </row>
    <row r="247" spans="1:5" ht="14.45" hidden="1" x14ac:dyDescent="0.35">
      <c r="A247" s="128">
        <v>42974</v>
      </c>
      <c r="B247" s="6">
        <v>88</v>
      </c>
      <c r="C247" s="6">
        <v>59</v>
      </c>
      <c r="D247" s="130">
        <f t="shared" si="6"/>
        <v>73.5</v>
      </c>
      <c r="E247" s="130">
        <f t="shared" si="7"/>
        <v>0</v>
      </c>
    </row>
    <row r="248" spans="1:5" ht="14.45" hidden="1" x14ac:dyDescent="0.35">
      <c r="A248" s="128">
        <v>42975</v>
      </c>
      <c r="B248" s="6">
        <v>84</v>
      </c>
      <c r="C248" s="6">
        <v>63</v>
      </c>
      <c r="D248" s="130">
        <f t="shared" si="6"/>
        <v>73.5</v>
      </c>
      <c r="E248" s="130">
        <f t="shared" si="7"/>
        <v>0</v>
      </c>
    </row>
    <row r="249" spans="1:5" ht="14.45" hidden="1" x14ac:dyDescent="0.35">
      <c r="A249" s="128">
        <v>42976</v>
      </c>
      <c r="B249" s="6">
        <v>86</v>
      </c>
      <c r="C249" s="6">
        <v>61</v>
      </c>
      <c r="D249" s="130">
        <f t="shared" si="6"/>
        <v>73.5</v>
      </c>
      <c r="E249" s="130">
        <f t="shared" si="7"/>
        <v>0</v>
      </c>
    </row>
    <row r="250" spans="1:5" ht="14.45" hidden="1" x14ac:dyDescent="0.35">
      <c r="A250" s="128">
        <v>42977</v>
      </c>
      <c r="B250" s="6">
        <v>87</v>
      </c>
      <c r="C250" s="6">
        <v>60</v>
      </c>
      <c r="D250" s="130">
        <f t="shared" si="6"/>
        <v>73.5</v>
      </c>
      <c r="E250" s="130">
        <f t="shared" si="7"/>
        <v>0</v>
      </c>
    </row>
    <row r="251" spans="1:5" ht="14.45" hidden="1" x14ac:dyDescent="0.35">
      <c r="A251" s="128">
        <v>42978</v>
      </c>
      <c r="B251" s="6">
        <v>81</v>
      </c>
      <c r="C251" s="6">
        <v>66</v>
      </c>
      <c r="D251" s="130">
        <f t="shared" si="6"/>
        <v>73.5</v>
      </c>
      <c r="E251" s="130">
        <f t="shared" si="7"/>
        <v>0</v>
      </c>
    </row>
    <row r="252" spans="1:5" ht="14.45" hidden="1" x14ac:dyDescent="0.35">
      <c r="A252" s="128">
        <v>42979</v>
      </c>
      <c r="B252" s="6">
        <v>77</v>
      </c>
      <c r="C252" s="6">
        <v>55</v>
      </c>
      <c r="D252" s="130">
        <f t="shared" si="6"/>
        <v>66</v>
      </c>
      <c r="E252" s="130">
        <f t="shared" si="7"/>
        <v>0</v>
      </c>
    </row>
    <row r="253" spans="1:5" ht="14.45" hidden="1" x14ac:dyDescent="0.35">
      <c r="A253" s="128">
        <v>42980</v>
      </c>
      <c r="B253" s="6">
        <v>82</v>
      </c>
      <c r="C253" s="6">
        <v>49</v>
      </c>
      <c r="D253" s="130">
        <f t="shared" si="6"/>
        <v>65.5</v>
      </c>
      <c r="E253" s="130">
        <f t="shared" si="7"/>
        <v>0</v>
      </c>
    </row>
    <row r="254" spans="1:5" ht="14.45" hidden="1" x14ac:dyDescent="0.35">
      <c r="A254" s="128">
        <v>42981</v>
      </c>
      <c r="B254" s="6">
        <v>89</v>
      </c>
      <c r="C254" s="6">
        <v>57</v>
      </c>
      <c r="D254" s="130">
        <f t="shared" si="6"/>
        <v>73</v>
      </c>
      <c r="E254" s="130">
        <f t="shared" si="7"/>
        <v>0</v>
      </c>
    </row>
    <row r="255" spans="1:5" ht="14.45" hidden="1" x14ac:dyDescent="0.35">
      <c r="A255" s="128">
        <v>42982</v>
      </c>
      <c r="B255" s="6">
        <v>91</v>
      </c>
      <c r="C255" s="6">
        <v>66</v>
      </c>
      <c r="D255" s="130">
        <f t="shared" si="6"/>
        <v>78.5</v>
      </c>
      <c r="E255" s="130">
        <f t="shared" si="7"/>
        <v>0</v>
      </c>
    </row>
    <row r="256" spans="1:5" ht="14.45" hidden="1" x14ac:dyDescent="0.35">
      <c r="A256" s="128">
        <v>42983</v>
      </c>
      <c r="B256" s="6">
        <v>77</v>
      </c>
      <c r="C256" s="6">
        <v>52</v>
      </c>
      <c r="D256" s="130">
        <f t="shared" si="6"/>
        <v>64.5</v>
      </c>
      <c r="E256" s="130">
        <f t="shared" si="7"/>
        <v>0.5</v>
      </c>
    </row>
    <row r="257" spans="1:5" ht="14.45" hidden="1" x14ac:dyDescent="0.35">
      <c r="A257" s="128">
        <v>42984</v>
      </c>
      <c r="B257" s="6">
        <v>75</v>
      </c>
      <c r="C257" s="6">
        <v>45</v>
      </c>
      <c r="D257" s="130">
        <f t="shared" si="6"/>
        <v>60</v>
      </c>
      <c r="E257" s="130">
        <f t="shared" si="7"/>
        <v>5</v>
      </c>
    </row>
    <row r="258" spans="1:5" ht="14.45" hidden="1" x14ac:dyDescent="0.35">
      <c r="A258" s="128">
        <v>42985</v>
      </c>
      <c r="B258" s="6">
        <v>76</v>
      </c>
      <c r="C258" s="6">
        <v>42</v>
      </c>
      <c r="D258" s="130">
        <f t="shared" si="6"/>
        <v>59</v>
      </c>
      <c r="E258" s="130">
        <f t="shared" si="7"/>
        <v>6</v>
      </c>
    </row>
    <row r="259" spans="1:5" ht="14.45" hidden="1" x14ac:dyDescent="0.35">
      <c r="A259" s="128">
        <v>42986</v>
      </c>
      <c r="B259" s="6">
        <v>81</v>
      </c>
      <c r="C259" s="6">
        <v>48</v>
      </c>
      <c r="D259" s="130">
        <f t="shared" si="6"/>
        <v>64.5</v>
      </c>
      <c r="E259" s="130">
        <f t="shared" si="7"/>
        <v>0.5</v>
      </c>
    </row>
    <row r="260" spans="1:5" ht="14.45" hidden="1" x14ac:dyDescent="0.35">
      <c r="A260" s="128">
        <v>42987</v>
      </c>
      <c r="B260" s="6">
        <v>84</v>
      </c>
      <c r="C260" s="6">
        <v>49</v>
      </c>
      <c r="D260" s="130">
        <f t="shared" si="6"/>
        <v>66.5</v>
      </c>
      <c r="E260" s="130">
        <f t="shared" si="7"/>
        <v>0</v>
      </c>
    </row>
    <row r="261" spans="1:5" ht="14.45" hidden="1" x14ac:dyDescent="0.35">
      <c r="A261" s="128">
        <v>42988</v>
      </c>
      <c r="B261" s="6">
        <v>79</v>
      </c>
      <c r="C261" s="6">
        <v>51</v>
      </c>
      <c r="D261" s="130">
        <f t="shared" si="6"/>
        <v>65</v>
      </c>
      <c r="E261" s="130">
        <f t="shared" si="7"/>
        <v>0</v>
      </c>
    </row>
    <row r="262" spans="1:5" ht="14.45" hidden="1" x14ac:dyDescent="0.35">
      <c r="A262" s="128">
        <v>42989</v>
      </c>
      <c r="B262" s="6">
        <v>80</v>
      </c>
      <c r="C262" s="6">
        <v>46</v>
      </c>
      <c r="D262" s="130">
        <f t="shared" si="6"/>
        <v>63</v>
      </c>
      <c r="E262" s="130">
        <f t="shared" si="7"/>
        <v>2</v>
      </c>
    </row>
    <row r="263" spans="1:5" ht="14.45" hidden="1" x14ac:dyDescent="0.35">
      <c r="A263" s="128">
        <v>42990</v>
      </c>
      <c r="B263" s="6">
        <v>67</v>
      </c>
      <c r="C263" s="6">
        <v>61</v>
      </c>
      <c r="D263" s="130">
        <f t="shared" si="6"/>
        <v>64</v>
      </c>
      <c r="E263" s="130">
        <f t="shared" si="7"/>
        <v>1</v>
      </c>
    </row>
    <row r="264" spans="1:5" ht="14.45" hidden="1" x14ac:dyDescent="0.35">
      <c r="A264" s="128">
        <v>42991</v>
      </c>
      <c r="B264" s="6">
        <v>71</v>
      </c>
      <c r="C264" s="6">
        <v>62</v>
      </c>
      <c r="D264" s="130">
        <f t="shared" si="6"/>
        <v>66.5</v>
      </c>
      <c r="E264" s="130">
        <f t="shared" si="7"/>
        <v>0</v>
      </c>
    </row>
    <row r="265" spans="1:5" ht="14.45" hidden="1" x14ac:dyDescent="0.35">
      <c r="A265" s="128">
        <v>42992</v>
      </c>
      <c r="B265" s="6">
        <v>86</v>
      </c>
      <c r="C265" s="6">
        <v>57</v>
      </c>
      <c r="D265" s="130">
        <f t="shared" si="6"/>
        <v>71.5</v>
      </c>
      <c r="E265" s="130">
        <f t="shared" si="7"/>
        <v>0</v>
      </c>
    </row>
    <row r="266" spans="1:5" ht="14.45" hidden="1" x14ac:dyDescent="0.35">
      <c r="A266" s="128">
        <v>42993</v>
      </c>
      <c r="B266" s="6">
        <v>87</v>
      </c>
      <c r="C266" s="6">
        <v>58</v>
      </c>
      <c r="D266" s="130">
        <f t="shared" ref="D266:D329" si="8">(B266+C266)/2</f>
        <v>72.5</v>
      </c>
      <c r="E266" s="130">
        <f t="shared" ref="E266:E329" si="9">IF(65-D266&gt;0,65-D266,0)</f>
        <v>0</v>
      </c>
    </row>
    <row r="267" spans="1:5" ht="14.45" hidden="1" x14ac:dyDescent="0.35">
      <c r="A267" s="128">
        <v>42994</v>
      </c>
      <c r="B267" s="6">
        <v>90</v>
      </c>
      <c r="C267" s="6">
        <v>63</v>
      </c>
      <c r="D267" s="130">
        <f t="shared" si="8"/>
        <v>76.5</v>
      </c>
      <c r="E267" s="130">
        <f t="shared" si="9"/>
        <v>0</v>
      </c>
    </row>
    <row r="268" spans="1:5" ht="14.45" hidden="1" x14ac:dyDescent="0.35">
      <c r="A268" s="128">
        <v>42995</v>
      </c>
      <c r="B268" s="6">
        <v>87</v>
      </c>
      <c r="C268" s="6">
        <v>63</v>
      </c>
      <c r="D268" s="130">
        <f t="shared" si="8"/>
        <v>75</v>
      </c>
      <c r="E268" s="130">
        <f t="shared" si="9"/>
        <v>0</v>
      </c>
    </row>
    <row r="269" spans="1:5" ht="14.45" hidden="1" x14ac:dyDescent="0.35">
      <c r="A269" s="128">
        <v>42996</v>
      </c>
      <c r="B269" s="6">
        <v>88</v>
      </c>
      <c r="C269" s="6">
        <v>63</v>
      </c>
      <c r="D269" s="130">
        <f t="shared" si="8"/>
        <v>75.5</v>
      </c>
      <c r="E269" s="130">
        <f t="shared" si="9"/>
        <v>0</v>
      </c>
    </row>
    <row r="270" spans="1:5" ht="14.45" hidden="1" x14ac:dyDescent="0.35">
      <c r="A270" s="128">
        <v>42997</v>
      </c>
      <c r="B270" s="6">
        <v>90</v>
      </c>
      <c r="C270" s="6">
        <v>64</v>
      </c>
      <c r="D270" s="130">
        <f t="shared" si="8"/>
        <v>77</v>
      </c>
      <c r="E270" s="130">
        <f t="shared" si="9"/>
        <v>0</v>
      </c>
    </row>
    <row r="271" spans="1:5" ht="14.45" hidden="1" x14ac:dyDescent="0.35">
      <c r="A271" s="128">
        <v>42998</v>
      </c>
      <c r="B271" s="6">
        <v>93</v>
      </c>
      <c r="C271" s="6">
        <v>70</v>
      </c>
      <c r="D271" s="130">
        <f t="shared" si="8"/>
        <v>81.5</v>
      </c>
      <c r="E271" s="130">
        <f t="shared" si="9"/>
        <v>0</v>
      </c>
    </row>
    <row r="272" spans="1:5" ht="14.45" hidden="1" x14ac:dyDescent="0.35">
      <c r="A272" s="128">
        <v>42999</v>
      </c>
      <c r="B272" s="6">
        <v>93</v>
      </c>
      <c r="C272" s="6">
        <v>68</v>
      </c>
      <c r="D272" s="130">
        <f t="shared" si="8"/>
        <v>80.5</v>
      </c>
      <c r="E272" s="130">
        <f t="shared" si="9"/>
        <v>0</v>
      </c>
    </row>
    <row r="273" spans="1:5" ht="14.45" hidden="1" x14ac:dyDescent="0.35">
      <c r="A273" s="128">
        <v>43000</v>
      </c>
      <c r="B273" s="6">
        <v>95</v>
      </c>
      <c r="C273" s="6">
        <v>64</v>
      </c>
      <c r="D273" s="130">
        <f t="shared" si="8"/>
        <v>79.5</v>
      </c>
      <c r="E273" s="130">
        <f t="shared" si="9"/>
        <v>0</v>
      </c>
    </row>
    <row r="274" spans="1:5" ht="14.45" hidden="1" x14ac:dyDescent="0.35">
      <c r="A274" s="128">
        <v>43001</v>
      </c>
      <c r="B274" s="6">
        <v>92</v>
      </c>
      <c r="C274" s="6">
        <v>62</v>
      </c>
      <c r="D274" s="130">
        <f t="shared" si="8"/>
        <v>77</v>
      </c>
      <c r="E274" s="130">
        <f t="shared" si="9"/>
        <v>0</v>
      </c>
    </row>
    <row r="275" spans="1:5" ht="14.45" hidden="1" x14ac:dyDescent="0.35">
      <c r="A275" s="128">
        <v>43002</v>
      </c>
      <c r="B275" s="6">
        <v>92</v>
      </c>
      <c r="C275" s="6">
        <v>63</v>
      </c>
      <c r="D275" s="130">
        <f t="shared" si="8"/>
        <v>77.5</v>
      </c>
      <c r="E275" s="130">
        <f t="shared" si="9"/>
        <v>0</v>
      </c>
    </row>
    <row r="276" spans="1:5" ht="14.45" hidden="1" x14ac:dyDescent="0.35">
      <c r="A276" s="128">
        <v>43003</v>
      </c>
      <c r="B276" s="6">
        <v>90</v>
      </c>
      <c r="C276" s="6">
        <v>60</v>
      </c>
      <c r="D276" s="130">
        <f t="shared" si="8"/>
        <v>75</v>
      </c>
      <c r="E276" s="130">
        <f t="shared" si="9"/>
        <v>0</v>
      </c>
    </row>
    <row r="277" spans="1:5" ht="14.45" hidden="1" x14ac:dyDescent="0.35">
      <c r="A277" s="128">
        <v>43004</v>
      </c>
      <c r="B277" s="6">
        <v>91</v>
      </c>
      <c r="C277" s="6">
        <v>60</v>
      </c>
      <c r="D277" s="130">
        <f t="shared" si="8"/>
        <v>75.5</v>
      </c>
      <c r="E277" s="130">
        <f t="shared" si="9"/>
        <v>0</v>
      </c>
    </row>
    <row r="278" spans="1:5" ht="14.45" hidden="1" x14ac:dyDescent="0.35">
      <c r="A278" s="128">
        <v>43005</v>
      </c>
      <c r="B278" s="6">
        <v>85</v>
      </c>
      <c r="C278" s="6">
        <v>63</v>
      </c>
      <c r="D278" s="130">
        <f t="shared" si="8"/>
        <v>74</v>
      </c>
      <c r="E278" s="130">
        <f t="shared" si="9"/>
        <v>0</v>
      </c>
    </row>
    <row r="279" spans="1:5" ht="14.45" hidden="1" x14ac:dyDescent="0.35">
      <c r="A279" s="128">
        <v>43006</v>
      </c>
      <c r="B279" s="6">
        <v>79</v>
      </c>
      <c r="C279" s="6">
        <v>51</v>
      </c>
      <c r="D279" s="130">
        <f t="shared" si="8"/>
        <v>65</v>
      </c>
      <c r="E279" s="130">
        <f t="shared" si="9"/>
        <v>0</v>
      </c>
    </row>
    <row r="280" spans="1:5" ht="14.45" hidden="1" x14ac:dyDescent="0.35">
      <c r="A280" s="128">
        <v>43007</v>
      </c>
      <c r="B280" s="6">
        <v>82</v>
      </c>
      <c r="C280" s="6">
        <v>47</v>
      </c>
      <c r="D280" s="130">
        <f t="shared" si="8"/>
        <v>64.5</v>
      </c>
      <c r="E280" s="130">
        <f t="shared" si="9"/>
        <v>0.5</v>
      </c>
    </row>
    <row r="281" spans="1:5" ht="14.45" hidden="1" x14ac:dyDescent="0.35">
      <c r="A281" s="128">
        <v>43008</v>
      </c>
      <c r="B281" s="6">
        <v>78</v>
      </c>
      <c r="C281" s="6">
        <v>48</v>
      </c>
      <c r="D281" s="130">
        <f t="shared" si="8"/>
        <v>63</v>
      </c>
      <c r="E281" s="130">
        <f t="shared" si="9"/>
        <v>2</v>
      </c>
    </row>
    <row r="282" spans="1:5" ht="14.45" hidden="1" x14ac:dyDescent="0.35">
      <c r="A282" s="128">
        <v>43009</v>
      </c>
      <c r="B282" s="6">
        <v>82</v>
      </c>
      <c r="C282" s="6">
        <v>43</v>
      </c>
      <c r="D282" s="130">
        <f t="shared" si="8"/>
        <v>62.5</v>
      </c>
      <c r="E282" s="130">
        <f t="shared" si="9"/>
        <v>2.5</v>
      </c>
    </row>
    <row r="283" spans="1:5" ht="14.45" hidden="1" x14ac:dyDescent="0.35">
      <c r="A283" s="128">
        <v>43010</v>
      </c>
      <c r="B283" s="6">
        <v>83</v>
      </c>
      <c r="C283" s="6">
        <v>60</v>
      </c>
      <c r="D283" s="130">
        <f t="shared" si="8"/>
        <v>71.5</v>
      </c>
      <c r="E283" s="130">
        <f t="shared" si="9"/>
        <v>0</v>
      </c>
    </row>
    <row r="284" spans="1:5" ht="14.45" hidden="1" x14ac:dyDescent="0.35">
      <c r="A284" s="128">
        <v>43011</v>
      </c>
      <c r="B284" s="6">
        <v>84</v>
      </c>
      <c r="C284" s="6">
        <v>68</v>
      </c>
      <c r="D284" s="130">
        <f t="shared" si="8"/>
        <v>76</v>
      </c>
      <c r="E284" s="130">
        <f t="shared" si="9"/>
        <v>0</v>
      </c>
    </row>
    <row r="285" spans="1:5" ht="14.45" hidden="1" x14ac:dyDescent="0.35">
      <c r="A285" s="128">
        <v>43012</v>
      </c>
      <c r="B285" s="6">
        <v>83</v>
      </c>
      <c r="C285" s="6">
        <v>64</v>
      </c>
      <c r="D285" s="130">
        <f t="shared" si="8"/>
        <v>73.5</v>
      </c>
      <c r="E285" s="130">
        <f t="shared" si="9"/>
        <v>0</v>
      </c>
    </row>
    <row r="286" spans="1:5" ht="14.45" hidden="1" x14ac:dyDescent="0.35">
      <c r="A286" s="128">
        <v>43013</v>
      </c>
      <c r="B286" s="6">
        <v>86</v>
      </c>
      <c r="C286" s="6">
        <v>65</v>
      </c>
      <c r="D286" s="130">
        <f t="shared" si="8"/>
        <v>75.5</v>
      </c>
      <c r="E286" s="130">
        <f t="shared" si="9"/>
        <v>0</v>
      </c>
    </row>
    <row r="287" spans="1:5" ht="14.45" hidden="1" x14ac:dyDescent="0.35">
      <c r="A287" s="128">
        <v>43014</v>
      </c>
      <c r="B287" s="6">
        <v>86</v>
      </c>
      <c r="C287" s="6">
        <v>61</v>
      </c>
      <c r="D287" s="130">
        <f t="shared" si="8"/>
        <v>73.5</v>
      </c>
      <c r="E287" s="130">
        <f t="shared" si="9"/>
        <v>0</v>
      </c>
    </row>
    <row r="288" spans="1:5" ht="14.45" hidden="1" x14ac:dyDescent="0.35">
      <c r="A288" s="128">
        <v>43015</v>
      </c>
      <c r="B288" s="6">
        <v>88</v>
      </c>
      <c r="C288" s="6">
        <v>64</v>
      </c>
      <c r="D288" s="130">
        <f t="shared" si="8"/>
        <v>76</v>
      </c>
      <c r="E288" s="130">
        <f t="shared" si="9"/>
        <v>0</v>
      </c>
    </row>
    <row r="289" spans="1:5" ht="14.45" hidden="1" x14ac:dyDescent="0.35">
      <c r="A289" s="128">
        <v>43016</v>
      </c>
      <c r="B289" s="6">
        <v>81</v>
      </c>
      <c r="C289" s="6">
        <v>62</v>
      </c>
      <c r="D289" s="130">
        <f t="shared" si="8"/>
        <v>71.5</v>
      </c>
      <c r="E289" s="130">
        <f t="shared" si="9"/>
        <v>0</v>
      </c>
    </row>
    <row r="290" spans="1:5" ht="14.45" hidden="1" x14ac:dyDescent="0.35">
      <c r="A290" s="128">
        <v>43017</v>
      </c>
      <c r="B290" s="6">
        <v>86</v>
      </c>
      <c r="C290" s="6">
        <v>68</v>
      </c>
      <c r="D290" s="130">
        <f t="shared" si="8"/>
        <v>77</v>
      </c>
      <c r="E290" s="130">
        <f t="shared" si="9"/>
        <v>0</v>
      </c>
    </row>
    <row r="291" spans="1:5" ht="14.45" hidden="1" x14ac:dyDescent="0.35">
      <c r="A291" s="128">
        <v>43018</v>
      </c>
      <c r="B291" s="6">
        <v>86</v>
      </c>
      <c r="C291" s="6">
        <v>54</v>
      </c>
      <c r="D291" s="130">
        <f t="shared" si="8"/>
        <v>70</v>
      </c>
      <c r="E291" s="130">
        <f t="shared" si="9"/>
        <v>0</v>
      </c>
    </row>
    <row r="292" spans="1:5" ht="14.45" hidden="1" x14ac:dyDescent="0.35">
      <c r="A292" s="128">
        <v>43019</v>
      </c>
      <c r="B292" s="6">
        <v>63</v>
      </c>
      <c r="C292" s="6">
        <v>53</v>
      </c>
      <c r="D292" s="130">
        <f t="shared" si="8"/>
        <v>58</v>
      </c>
      <c r="E292" s="130">
        <f t="shared" si="9"/>
        <v>7</v>
      </c>
    </row>
    <row r="293" spans="1:5" ht="14.45" hidden="1" x14ac:dyDescent="0.35">
      <c r="A293" s="128">
        <v>43020</v>
      </c>
      <c r="B293" s="6">
        <v>66</v>
      </c>
      <c r="C293" s="6">
        <v>49</v>
      </c>
      <c r="D293" s="130">
        <f t="shared" si="8"/>
        <v>57.5</v>
      </c>
      <c r="E293" s="130">
        <f t="shared" si="9"/>
        <v>7.5</v>
      </c>
    </row>
    <row r="294" spans="1:5" ht="14.45" hidden="1" x14ac:dyDescent="0.35">
      <c r="A294" s="128">
        <v>43021</v>
      </c>
      <c r="B294" s="6">
        <v>79</v>
      </c>
      <c r="C294" s="6">
        <v>46</v>
      </c>
      <c r="D294" s="130">
        <f t="shared" si="8"/>
        <v>62.5</v>
      </c>
      <c r="E294" s="130">
        <f t="shared" si="9"/>
        <v>2.5</v>
      </c>
    </row>
    <row r="295" spans="1:5" ht="14.45" hidden="1" x14ac:dyDescent="0.35">
      <c r="A295" s="128">
        <v>43022</v>
      </c>
      <c r="B295" s="6">
        <v>90</v>
      </c>
      <c r="C295" s="6">
        <v>54</v>
      </c>
      <c r="D295" s="130">
        <f t="shared" si="8"/>
        <v>72</v>
      </c>
      <c r="E295" s="130">
        <f t="shared" si="9"/>
        <v>0</v>
      </c>
    </row>
    <row r="296" spans="1:5" ht="14.45" hidden="1" x14ac:dyDescent="0.35">
      <c r="A296" s="128">
        <v>43023</v>
      </c>
      <c r="B296" s="6">
        <v>76</v>
      </c>
      <c r="C296" s="6">
        <v>48</v>
      </c>
      <c r="D296" s="130">
        <f t="shared" si="8"/>
        <v>62</v>
      </c>
      <c r="E296" s="130">
        <f t="shared" si="9"/>
        <v>3</v>
      </c>
    </row>
    <row r="297" spans="1:5" ht="14.45" hidden="1" x14ac:dyDescent="0.35">
      <c r="A297" s="128">
        <v>43024</v>
      </c>
      <c r="B297" s="6">
        <v>66</v>
      </c>
      <c r="C297" s="6">
        <v>37</v>
      </c>
      <c r="D297" s="130">
        <f t="shared" si="8"/>
        <v>51.5</v>
      </c>
      <c r="E297" s="130">
        <f t="shared" si="9"/>
        <v>13.5</v>
      </c>
    </row>
    <row r="298" spans="1:5" ht="14.45" hidden="1" x14ac:dyDescent="0.35">
      <c r="A298" s="128">
        <v>43025</v>
      </c>
      <c r="B298" s="6">
        <v>69</v>
      </c>
      <c r="C298" s="6">
        <v>33</v>
      </c>
      <c r="D298" s="130">
        <f t="shared" si="8"/>
        <v>51</v>
      </c>
      <c r="E298" s="130">
        <f t="shared" si="9"/>
        <v>14</v>
      </c>
    </row>
    <row r="299" spans="1:5" ht="14.45" hidden="1" x14ac:dyDescent="0.35">
      <c r="A299" s="128">
        <v>43026</v>
      </c>
      <c r="B299" s="6">
        <v>74</v>
      </c>
      <c r="C299" s="6">
        <v>35</v>
      </c>
      <c r="D299" s="130">
        <f t="shared" si="8"/>
        <v>54.5</v>
      </c>
      <c r="E299" s="130">
        <f t="shared" si="9"/>
        <v>10.5</v>
      </c>
    </row>
    <row r="300" spans="1:5" ht="14.45" hidden="1" x14ac:dyDescent="0.35">
      <c r="A300" s="128">
        <v>43027</v>
      </c>
      <c r="B300" s="6">
        <v>78</v>
      </c>
      <c r="C300" s="6">
        <v>45</v>
      </c>
      <c r="D300" s="130">
        <f t="shared" si="8"/>
        <v>61.5</v>
      </c>
      <c r="E300" s="130">
        <f t="shared" si="9"/>
        <v>3.5</v>
      </c>
    </row>
    <row r="301" spans="1:5" ht="14.45" hidden="1" x14ac:dyDescent="0.35">
      <c r="A301" s="128">
        <v>43028</v>
      </c>
      <c r="B301" s="6">
        <v>78</v>
      </c>
      <c r="C301" s="6">
        <v>42</v>
      </c>
      <c r="D301" s="130">
        <f t="shared" si="8"/>
        <v>60</v>
      </c>
      <c r="E301" s="130">
        <f t="shared" si="9"/>
        <v>5</v>
      </c>
    </row>
    <row r="302" spans="1:5" ht="14.45" hidden="1" x14ac:dyDescent="0.35">
      <c r="A302" s="128">
        <v>43029</v>
      </c>
      <c r="B302" s="6">
        <v>83</v>
      </c>
      <c r="C302" s="6">
        <v>55</v>
      </c>
      <c r="D302" s="130">
        <f t="shared" si="8"/>
        <v>69</v>
      </c>
      <c r="E302" s="130">
        <f t="shared" si="9"/>
        <v>0</v>
      </c>
    </row>
    <row r="303" spans="1:5" ht="14.45" hidden="1" x14ac:dyDescent="0.35">
      <c r="A303" s="128">
        <v>43030</v>
      </c>
      <c r="B303" s="6">
        <v>74</v>
      </c>
      <c r="C303" s="6">
        <v>54</v>
      </c>
      <c r="D303" s="130">
        <f t="shared" si="8"/>
        <v>64</v>
      </c>
      <c r="E303" s="130">
        <f t="shared" si="9"/>
        <v>1</v>
      </c>
    </row>
    <row r="304" spans="1:5" ht="14.45" hidden="1" x14ac:dyDescent="0.35">
      <c r="A304" s="128">
        <v>43031</v>
      </c>
      <c r="B304" s="6">
        <v>68</v>
      </c>
      <c r="C304" s="6">
        <v>50</v>
      </c>
      <c r="D304" s="130">
        <f t="shared" si="8"/>
        <v>59</v>
      </c>
      <c r="E304" s="130">
        <f t="shared" si="9"/>
        <v>6</v>
      </c>
    </row>
    <row r="305" spans="1:5" ht="14.45" hidden="1" x14ac:dyDescent="0.35">
      <c r="A305" s="128">
        <v>43032</v>
      </c>
      <c r="B305" s="6">
        <v>59</v>
      </c>
      <c r="C305" s="6">
        <v>40</v>
      </c>
      <c r="D305" s="130">
        <f t="shared" si="8"/>
        <v>49.5</v>
      </c>
      <c r="E305" s="130">
        <f t="shared" si="9"/>
        <v>15.5</v>
      </c>
    </row>
    <row r="306" spans="1:5" ht="14.45" hidden="1" x14ac:dyDescent="0.35">
      <c r="A306" s="128">
        <v>43033</v>
      </c>
      <c r="B306" s="6">
        <v>65</v>
      </c>
      <c r="C306" s="6">
        <v>32</v>
      </c>
      <c r="D306" s="130">
        <f t="shared" si="8"/>
        <v>48.5</v>
      </c>
      <c r="E306" s="130">
        <f t="shared" si="9"/>
        <v>16.5</v>
      </c>
    </row>
    <row r="307" spans="1:5" ht="14.45" hidden="1" x14ac:dyDescent="0.35">
      <c r="A307" s="128">
        <v>43034</v>
      </c>
      <c r="B307" s="6">
        <v>76</v>
      </c>
      <c r="C307" s="6">
        <v>36</v>
      </c>
      <c r="D307" s="130">
        <f t="shared" si="8"/>
        <v>56</v>
      </c>
      <c r="E307" s="130">
        <f t="shared" si="9"/>
        <v>9</v>
      </c>
    </row>
    <row r="308" spans="1:5" ht="14.45" hidden="1" x14ac:dyDescent="0.35">
      <c r="A308" s="128">
        <v>43035</v>
      </c>
      <c r="B308" s="6">
        <v>60</v>
      </c>
      <c r="C308" s="6">
        <v>33</v>
      </c>
      <c r="D308" s="130">
        <f t="shared" si="8"/>
        <v>46.5</v>
      </c>
      <c r="E308" s="130">
        <f t="shared" si="9"/>
        <v>18.5</v>
      </c>
    </row>
    <row r="309" spans="1:5" ht="14.45" hidden="1" x14ac:dyDescent="0.35">
      <c r="A309" s="128">
        <v>43036</v>
      </c>
      <c r="B309" s="6">
        <v>43</v>
      </c>
      <c r="C309" s="6">
        <v>32</v>
      </c>
      <c r="D309" s="130">
        <f t="shared" si="8"/>
        <v>37.5</v>
      </c>
      <c r="E309" s="130">
        <f t="shared" si="9"/>
        <v>27.5</v>
      </c>
    </row>
    <row r="310" spans="1:5" ht="14.45" hidden="1" x14ac:dyDescent="0.35">
      <c r="A310" s="128">
        <v>43037</v>
      </c>
      <c r="B310" s="6">
        <v>52</v>
      </c>
      <c r="C310" s="6">
        <v>29</v>
      </c>
      <c r="D310" s="130">
        <f t="shared" si="8"/>
        <v>40.5</v>
      </c>
      <c r="E310" s="130">
        <f t="shared" si="9"/>
        <v>24.5</v>
      </c>
    </row>
    <row r="311" spans="1:5" ht="14.45" hidden="1" x14ac:dyDescent="0.35">
      <c r="A311" s="128">
        <v>43038</v>
      </c>
      <c r="B311" s="6">
        <v>58</v>
      </c>
      <c r="C311" s="6">
        <v>35</v>
      </c>
      <c r="D311" s="130">
        <f t="shared" si="8"/>
        <v>46.5</v>
      </c>
      <c r="E311" s="130">
        <f t="shared" si="9"/>
        <v>18.5</v>
      </c>
    </row>
    <row r="312" spans="1:5" ht="14.45" hidden="1" x14ac:dyDescent="0.35">
      <c r="A312" s="128">
        <v>43039</v>
      </c>
      <c r="B312" s="6">
        <v>49</v>
      </c>
      <c r="C312" s="6">
        <v>28</v>
      </c>
      <c r="D312" s="130">
        <f t="shared" si="8"/>
        <v>38.5</v>
      </c>
      <c r="E312" s="130">
        <f t="shared" si="9"/>
        <v>26.5</v>
      </c>
    </row>
    <row r="313" spans="1:5" ht="14.45" x14ac:dyDescent="0.35">
      <c r="A313" s="128">
        <v>43040</v>
      </c>
      <c r="B313" s="6">
        <v>64</v>
      </c>
      <c r="C313" s="6">
        <v>40</v>
      </c>
      <c r="D313" s="130">
        <f t="shared" si="8"/>
        <v>52</v>
      </c>
      <c r="E313" s="132">
        <f t="shared" si="9"/>
        <v>13</v>
      </c>
    </row>
    <row r="314" spans="1:5" ht="14.45" x14ac:dyDescent="0.35">
      <c r="A314" s="128">
        <v>43041</v>
      </c>
      <c r="B314" s="6">
        <v>78</v>
      </c>
      <c r="C314" s="6">
        <v>63</v>
      </c>
      <c r="D314" s="130">
        <f t="shared" si="8"/>
        <v>70.5</v>
      </c>
      <c r="E314" s="132">
        <f t="shared" si="9"/>
        <v>0</v>
      </c>
    </row>
    <row r="315" spans="1:5" ht="14.45" x14ac:dyDescent="0.35">
      <c r="A315" s="128">
        <v>43042</v>
      </c>
      <c r="B315" s="6">
        <v>70</v>
      </c>
      <c r="C315" s="6">
        <v>52</v>
      </c>
      <c r="D315" s="130">
        <f t="shared" si="8"/>
        <v>61</v>
      </c>
      <c r="E315" s="132">
        <f t="shared" si="9"/>
        <v>4</v>
      </c>
    </row>
    <row r="316" spans="1:5" ht="14.45" x14ac:dyDescent="0.35">
      <c r="A316" s="128">
        <v>43043</v>
      </c>
      <c r="B316" s="6">
        <v>70</v>
      </c>
      <c r="C316" s="6">
        <v>57</v>
      </c>
      <c r="D316" s="130">
        <f t="shared" si="8"/>
        <v>63.5</v>
      </c>
      <c r="E316" s="132">
        <f t="shared" si="9"/>
        <v>1.5</v>
      </c>
    </row>
    <row r="317" spans="1:5" ht="14.45" x14ac:dyDescent="0.35">
      <c r="A317" s="128">
        <v>43044</v>
      </c>
      <c r="B317" s="6">
        <v>72</v>
      </c>
      <c r="C317" s="6">
        <v>54</v>
      </c>
      <c r="D317" s="130">
        <f t="shared" si="8"/>
        <v>63</v>
      </c>
      <c r="E317" s="132">
        <f t="shared" si="9"/>
        <v>2</v>
      </c>
    </row>
    <row r="318" spans="1:5" ht="14.45" x14ac:dyDescent="0.35">
      <c r="A318" s="128">
        <v>43045</v>
      </c>
      <c r="B318" s="6">
        <v>54</v>
      </c>
      <c r="C318" s="6">
        <v>50</v>
      </c>
      <c r="D318" s="130">
        <f t="shared" si="8"/>
        <v>52</v>
      </c>
      <c r="E318" s="132">
        <f t="shared" si="9"/>
        <v>13</v>
      </c>
    </row>
    <row r="319" spans="1:5" ht="14.45" x14ac:dyDescent="0.35">
      <c r="A319" s="128">
        <v>43046</v>
      </c>
      <c r="B319" s="6">
        <v>50</v>
      </c>
      <c r="C319" s="6">
        <v>47</v>
      </c>
      <c r="D319" s="130">
        <f t="shared" si="8"/>
        <v>48.5</v>
      </c>
      <c r="E319" s="132">
        <f t="shared" si="9"/>
        <v>16.5</v>
      </c>
    </row>
    <row r="320" spans="1:5" ht="14.45" x14ac:dyDescent="0.35">
      <c r="A320" s="128">
        <v>43047</v>
      </c>
      <c r="B320" s="6">
        <v>55</v>
      </c>
      <c r="C320" s="6">
        <v>34</v>
      </c>
      <c r="D320" s="130">
        <f t="shared" si="8"/>
        <v>44.5</v>
      </c>
      <c r="E320" s="132">
        <f t="shared" si="9"/>
        <v>20.5</v>
      </c>
    </row>
    <row r="321" spans="1:5" ht="14.45" x14ac:dyDescent="0.35">
      <c r="A321" s="128">
        <v>43048</v>
      </c>
      <c r="B321" s="6">
        <v>61</v>
      </c>
      <c r="C321" s="6">
        <v>30</v>
      </c>
      <c r="D321" s="130">
        <f t="shared" si="8"/>
        <v>45.5</v>
      </c>
      <c r="E321" s="132">
        <f t="shared" si="9"/>
        <v>19.5</v>
      </c>
    </row>
    <row r="322" spans="1:5" ht="14.45" x14ac:dyDescent="0.35">
      <c r="A322" s="128">
        <v>43049</v>
      </c>
      <c r="B322" s="6">
        <v>46</v>
      </c>
      <c r="C322" s="6">
        <v>30</v>
      </c>
      <c r="D322" s="130">
        <f t="shared" si="8"/>
        <v>38</v>
      </c>
      <c r="E322" s="132">
        <f t="shared" si="9"/>
        <v>27</v>
      </c>
    </row>
    <row r="323" spans="1:5" ht="14.45" x14ac:dyDescent="0.35">
      <c r="A323" s="128">
        <v>43050</v>
      </c>
      <c r="B323" s="6">
        <v>51</v>
      </c>
      <c r="C323" s="6">
        <v>29</v>
      </c>
      <c r="D323" s="130">
        <f t="shared" si="8"/>
        <v>40</v>
      </c>
      <c r="E323" s="132">
        <f t="shared" si="9"/>
        <v>25</v>
      </c>
    </row>
    <row r="324" spans="1:5" ht="14.45" x14ac:dyDescent="0.35">
      <c r="A324" s="128">
        <v>43051</v>
      </c>
      <c r="B324" s="6">
        <v>56</v>
      </c>
      <c r="C324" s="6">
        <v>45</v>
      </c>
      <c r="D324" s="130">
        <f t="shared" si="8"/>
        <v>50.5</v>
      </c>
      <c r="E324" s="132">
        <f t="shared" si="9"/>
        <v>14.5</v>
      </c>
    </row>
    <row r="325" spans="1:5" ht="14.45" x14ac:dyDescent="0.35">
      <c r="A325" s="128">
        <v>43052</v>
      </c>
      <c r="B325" s="6">
        <v>51</v>
      </c>
      <c r="C325" s="6">
        <v>36</v>
      </c>
      <c r="D325" s="130">
        <f t="shared" si="8"/>
        <v>43.5</v>
      </c>
      <c r="E325" s="132">
        <f t="shared" si="9"/>
        <v>21.5</v>
      </c>
    </row>
    <row r="326" spans="1:5" ht="14.45" x14ac:dyDescent="0.35">
      <c r="A326" s="128">
        <v>43053</v>
      </c>
      <c r="B326" s="6">
        <v>53</v>
      </c>
      <c r="C326" s="6">
        <v>29</v>
      </c>
      <c r="D326" s="130">
        <f t="shared" si="8"/>
        <v>41</v>
      </c>
      <c r="E326" s="132">
        <f t="shared" si="9"/>
        <v>24</v>
      </c>
    </row>
    <row r="327" spans="1:5" ht="14.45" x14ac:dyDescent="0.35">
      <c r="A327" s="128">
        <v>43054</v>
      </c>
      <c r="B327" s="6">
        <v>54</v>
      </c>
      <c r="C327" s="6">
        <v>39</v>
      </c>
      <c r="D327" s="130">
        <f t="shared" si="8"/>
        <v>46.5</v>
      </c>
      <c r="E327" s="132">
        <f t="shared" si="9"/>
        <v>18.5</v>
      </c>
    </row>
    <row r="328" spans="1:5" ht="14.45" x14ac:dyDescent="0.35">
      <c r="A328" s="128">
        <v>43055</v>
      </c>
      <c r="B328" s="6">
        <v>50</v>
      </c>
      <c r="C328" s="6">
        <v>32</v>
      </c>
      <c r="D328" s="130">
        <f t="shared" si="8"/>
        <v>41</v>
      </c>
      <c r="E328" s="132">
        <f t="shared" si="9"/>
        <v>24</v>
      </c>
    </row>
    <row r="329" spans="1:5" ht="14.45" x14ac:dyDescent="0.35">
      <c r="A329" s="128">
        <v>43056</v>
      </c>
      <c r="B329" s="6">
        <v>64</v>
      </c>
      <c r="C329" s="6">
        <v>30</v>
      </c>
      <c r="D329" s="130">
        <f t="shared" si="8"/>
        <v>47</v>
      </c>
      <c r="E329" s="132">
        <f t="shared" si="9"/>
        <v>18</v>
      </c>
    </row>
    <row r="330" spans="1:5" ht="14.45" x14ac:dyDescent="0.35">
      <c r="A330" s="128">
        <v>43057</v>
      </c>
      <c r="B330" s="6">
        <v>71</v>
      </c>
      <c r="C330" s="6">
        <v>42</v>
      </c>
      <c r="D330" s="130">
        <f t="shared" ref="D330:D393" si="10">(B330+C330)/2</f>
        <v>56.5</v>
      </c>
      <c r="E330" s="132">
        <f t="shared" ref="E330:E393" si="11">IF(65-D330&gt;0,65-D330,0)</f>
        <v>8.5</v>
      </c>
    </row>
    <row r="331" spans="1:5" ht="14.45" x14ac:dyDescent="0.35">
      <c r="A331" s="128">
        <v>43058</v>
      </c>
      <c r="B331" s="6">
        <v>46</v>
      </c>
      <c r="C331" s="6">
        <v>26</v>
      </c>
      <c r="D331" s="130">
        <f t="shared" si="10"/>
        <v>36</v>
      </c>
      <c r="E331" s="132">
        <f t="shared" si="11"/>
        <v>29</v>
      </c>
    </row>
    <row r="332" spans="1:5" ht="14.45" x14ac:dyDescent="0.35">
      <c r="A332" s="128">
        <v>43059</v>
      </c>
      <c r="B332" s="6">
        <v>52</v>
      </c>
      <c r="C332" s="6">
        <v>25</v>
      </c>
      <c r="D332" s="130">
        <f t="shared" si="10"/>
        <v>38.5</v>
      </c>
      <c r="E332" s="132">
        <f t="shared" si="11"/>
        <v>26.5</v>
      </c>
    </row>
    <row r="333" spans="1:5" ht="14.45" x14ac:dyDescent="0.35">
      <c r="A333" s="128">
        <v>43060</v>
      </c>
      <c r="B333" s="6">
        <v>55</v>
      </c>
      <c r="C333" s="6">
        <v>35</v>
      </c>
      <c r="D333" s="130">
        <f t="shared" si="10"/>
        <v>45</v>
      </c>
      <c r="E333" s="132">
        <f t="shared" si="11"/>
        <v>20</v>
      </c>
    </row>
    <row r="334" spans="1:5" ht="14.45" x14ac:dyDescent="0.35">
      <c r="A334" s="128">
        <v>43061</v>
      </c>
      <c r="B334" s="6">
        <v>43</v>
      </c>
      <c r="C334" s="6">
        <v>24</v>
      </c>
      <c r="D334" s="130">
        <f t="shared" si="10"/>
        <v>33.5</v>
      </c>
      <c r="E334" s="132">
        <f t="shared" si="11"/>
        <v>31.5</v>
      </c>
    </row>
    <row r="335" spans="1:5" ht="14.45" x14ac:dyDescent="0.35">
      <c r="A335" s="128">
        <v>43062</v>
      </c>
      <c r="B335" s="6">
        <v>51</v>
      </c>
      <c r="C335" s="6">
        <v>22</v>
      </c>
      <c r="D335" s="130">
        <f t="shared" si="10"/>
        <v>36.5</v>
      </c>
      <c r="E335" s="132">
        <f t="shared" si="11"/>
        <v>28.5</v>
      </c>
    </row>
    <row r="336" spans="1:5" ht="14.45" x14ac:dyDescent="0.35">
      <c r="A336" s="128">
        <v>43063</v>
      </c>
      <c r="B336" s="6">
        <v>61</v>
      </c>
      <c r="C336" s="6">
        <v>30</v>
      </c>
      <c r="D336" s="130">
        <f t="shared" si="10"/>
        <v>45.5</v>
      </c>
      <c r="E336" s="132">
        <f t="shared" si="11"/>
        <v>19.5</v>
      </c>
    </row>
    <row r="337" spans="1:5" ht="14.45" x14ac:dyDescent="0.35">
      <c r="A337" s="128">
        <v>43064</v>
      </c>
      <c r="B337" s="6">
        <v>61</v>
      </c>
      <c r="C337" s="6">
        <v>32</v>
      </c>
      <c r="D337" s="130">
        <f t="shared" si="10"/>
        <v>46.5</v>
      </c>
      <c r="E337" s="132">
        <f t="shared" si="11"/>
        <v>18.5</v>
      </c>
    </row>
    <row r="338" spans="1:5" ht="14.45" x14ac:dyDescent="0.35">
      <c r="A338" s="128">
        <v>43065</v>
      </c>
      <c r="B338" s="6">
        <v>61</v>
      </c>
      <c r="C338" s="6">
        <v>28</v>
      </c>
      <c r="D338" s="130">
        <f t="shared" si="10"/>
        <v>44.5</v>
      </c>
      <c r="E338" s="132">
        <f t="shared" si="11"/>
        <v>20.5</v>
      </c>
    </row>
    <row r="339" spans="1:5" ht="14.45" x14ac:dyDescent="0.35">
      <c r="A339" s="128">
        <v>43066</v>
      </c>
      <c r="B339" s="6">
        <v>65</v>
      </c>
      <c r="C339" s="6">
        <v>29</v>
      </c>
      <c r="D339" s="130">
        <f t="shared" si="10"/>
        <v>47</v>
      </c>
      <c r="E339" s="132">
        <f t="shared" si="11"/>
        <v>18</v>
      </c>
    </row>
    <row r="340" spans="1:5" ht="14.45" x14ac:dyDescent="0.35">
      <c r="A340" s="128">
        <v>43067</v>
      </c>
      <c r="B340" s="6">
        <v>65</v>
      </c>
      <c r="C340" s="6">
        <v>37</v>
      </c>
      <c r="D340" s="130">
        <f t="shared" si="10"/>
        <v>51</v>
      </c>
      <c r="E340" s="132">
        <f t="shared" si="11"/>
        <v>14</v>
      </c>
    </row>
    <row r="341" spans="1:5" ht="14.45" x14ac:dyDescent="0.35">
      <c r="A341" s="128">
        <v>43068</v>
      </c>
      <c r="B341" s="6">
        <v>65</v>
      </c>
      <c r="C341" s="6">
        <v>33</v>
      </c>
      <c r="D341" s="130">
        <f t="shared" si="10"/>
        <v>49</v>
      </c>
      <c r="E341" s="132">
        <f t="shared" si="11"/>
        <v>16</v>
      </c>
    </row>
    <row r="342" spans="1:5" ht="14.45" x14ac:dyDescent="0.35">
      <c r="A342" s="128">
        <v>43069</v>
      </c>
      <c r="B342" s="6">
        <v>59</v>
      </c>
      <c r="C342" s="6">
        <v>30</v>
      </c>
      <c r="D342" s="130">
        <f t="shared" si="10"/>
        <v>44.5</v>
      </c>
      <c r="E342" s="132">
        <f t="shared" si="11"/>
        <v>20.5</v>
      </c>
    </row>
    <row r="343" spans="1:5" ht="14.45" x14ac:dyDescent="0.35">
      <c r="A343" s="128">
        <v>43070</v>
      </c>
      <c r="B343" s="6">
        <v>56</v>
      </c>
      <c r="C343" s="6">
        <v>25</v>
      </c>
      <c r="D343" s="130">
        <f t="shared" si="10"/>
        <v>40.5</v>
      </c>
      <c r="E343" s="132">
        <f t="shared" si="11"/>
        <v>24.5</v>
      </c>
    </row>
    <row r="344" spans="1:5" ht="14.45" x14ac:dyDescent="0.35">
      <c r="A344" s="128">
        <v>43071</v>
      </c>
      <c r="B344" s="6">
        <v>61</v>
      </c>
      <c r="C344" s="6">
        <v>34</v>
      </c>
      <c r="D344" s="130">
        <f t="shared" si="10"/>
        <v>47.5</v>
      </c>
      <c r="E344" s="132">
        <f t="shared" si="11"/>
        <v>17.5</v>
      </c>
    </row>
    <row r="345" spans="1:5" ht="14.45" x14ac:dyDescent="0.35">
      <c r="A345" s="128">
        <v>43072</v>
      </c>
      <c r="B345" s="6">
        <v>64</v>
      </c>
      <c r="C345" s="6">
        <v>34</v>
      </c>
      <c r="D345" s="130">
        <f t="shared" si="10"/>
        <v>49</v>
      </c>
      <c r="E345" s="132">
        <f t="shared" si="11"/>
        <v>16</v>
      </c>
    </row>
    <row r="346" spans="1:5" ht="14.45" x14ac:dyDescent="0.35">
      <c r="A346" s="128">
        <v>43073</v>
      </c>
      <c r="B346" s="6">
        <v>67</v>
      </c>
      <c r="C346" s="6">
        <v>51</v>
      </c>
      <c r="D346" s="130">
        <f t="shared" si="10"/>
        <v>59</v>
      </c>
      <c r="E346" s="132">
        <f t="shared" si="11"/>
        <v>6</v>
      </c>
    </row>
    <row r="347" spans="1:5" ht="14.45" x14ac:dyDescent="0.35">
      <c r="A347" s="128">
        <v>43074</v>
      </c>
      <c r="B347" s="6">
        <v>57</v>
      </c>
      <c r="C347" s="6">
        <v>30</v>
      </c>
      <c r="D347" s="130">
        <f t="shared" si="10"/>
        <v>43.5</v>
      </c>
      <c r="E347" s="132">
        <f t="shared" si="11"/>
        <v>21.5</v>
      </c>
    </row>
    <row r="348" spans="1:5" ht="14.45" x14ac:dyDescent="0.35">
      <c r="A348" s="128">
        <v>43075</v>
      </c>
      <c r="B348" s="6">
        <v>52</v>
      </c>
      <c r="C348" s="6">
        <v>28</v>
      </c>
      <c r="D348" s="130">
        <f t="shared" si="10"/>
        <v>40</v>
      </c>
      <c r="E348" s="132">
        <f t="shared" si="11"/>
        <v>25</v>
      </c>
    </row>
    <row r="349" spans="1:5" ht="14.45" x14ac:dyDescent="0.35">
      <c r="A349" s="128">
        <v>43076</v>
      </c>
      <c r="B349" s="6">
        <v>35</v>
      </c>
      <c r="C349" s="6">
        <v>22</v>
      </c>
      <c r="D349" s="130">
        <f t="shared" si="10"/>
        <v>28.5</v>
      </c>
      <c r="E349" s="132">
        <f t="shared" si="11"/>
        <v>36.5</v>
      </c>
    </row>
    <row r="350" spans="1:5" ht="14.45" x14ac:dyDescent="0.35">
      <c r="A350" s="128">
        <v>43077</v>
      </c>
      <c r="B350" s="6">
        <v>34</v>
      </c>
      <c r="C350" s="6">
        <v>15</v>
      </c>
      <c r="D350" s="130">
        <f t="shared" si="10"/>
        <v>24.5</v>
      </c>
      <c r="E350" s="132">
        <f t="shared" si="11"/>
        <v>40.5</v>
      </c>
    </row>
    <row r="351" spans="1:5" ht="14.45" x14ac:dyDescent="0.35">
      <c r="A351" s="128">
        <v>43078</v>
      </c>
      <c r="B351" s="6">
        <v>41</v>
      </c>
      <c r="C351" s="6">
        <v>18</v>
      </c>
      <c r="D351" s="130">
        <f t="shared" si="10"/>
        <v>29.5</v>
      </c>
      <c r="E351" s="132">
        <f t="shared" si="11"/>
        <v>35.5</v>
      </c>
    </row>
    <row r="352" spans="1:5" ht="14.45" x14ac:dyDescent="0.35">
      <c r="A352" s="128">
        <v>43079</v>
      </c>
      <c r="B352" s="6">
        <v>49</v>
      </c>
      <c r="C352" s="6">
        <v>18</v>
      </c>
      <c r="D352" s="130">
        <f t="shared" si="10"/>
        <v>33.5</v>
      </c>
      <c r="E352" s="132">
        <f t="shared" si="11"/>
        <v>31.5</v>
      </c>
    </row>
    <row r="353" spans="1:5" ht="14.45" x14ac:dyDescent="0.35">
      <c r="A353" s="128">
        <v>43080</v>
      </c>
      <c r="B353" s="6">
        <v>60</v>
      </c>
      <c r="C353" s="6">
        <v>23</v>
      </c>
      <c r="D353" s="130">
        <f t="shared" si="10"/>
        <v>41.5</v>
      </c>
      <c r="E353" s="132">
        <f t="shared" si="11"/>
        <v>23.5</v>
      </c>
    </row>
    <row r="354" spans="1:5" ht="14.45" x14ac:dyDescent="0.35">
      <c r="A354" s="128">
        <v>43081</v>
      </c>
      <c r="B354" s="6">
        <v>48</v>
      </c>
      <c r="C354" s="6">
        <v>20</v>
      </c>
      <c r="D354" s="130">
        <f t="shared" si="10"/>
        <v>34</v>
      </c>
      <c r="E354" s="132">
        <f t="shared" si="11"/>
        <v>31</v>
      </c>
    </row>
    <row r="355" spans="1:5" ht="14.45" x14ac:dyDescent="0.35">
      <c r="A355" s="128">
        <v>43082</v>
      </c>
      <c r="B355" s="6">
        <v>52</v>
      </c>
      <c r="C355" s="6">
        <v>19</v>
      </c>
      <c r="D355" s="130">
        <f t="shared" si="10"/>
        <v>35.5</v>
      </c>
      <c r="E355" s="132">
        <f t="shared" si="11"/>
        <v>29.5</v>
      </c>
    </row>
    <row r="356" spans="1:5" ht="14.45" x14ac:dyDescent="0.35">
      <c r="A356" s="128">
        <v>43083</v>
      </c>
      <c r="B356" s="6">
        <v>42</v>
      </c>
      <c r="C356" s="6">
        <v>31</v>
      </c>
      <c r="D356" s="130">
        <f t="shared" si="10"/>
        <v>36.5</v>
      </c>
      <c r="E356" s="132">
        <f t="shared" si="11"/>
        <v>28.5</v>
      </c>
    </row>
    <row r="357" spans="1:5" ht="14.45" x14ac:dyDescent="0.35">
      <c r="A357" s="128">
        <v>43084</v>
      </c>
      <c r="B357" s="6">
        <v>46</v>
      </c>
      <c r="C357" s="6">
        <v>28</v>
      </c>
      <c r="D357" s="130">
        <f t="shared" si="10"/>
        <v>37</v>
      </c>
      <c r="E357" s="132">
        <f t="shared" si="11"/>
        <v>28</v>
      </c>
    </row>
    <row r="358" spans="1:5" ht="14.45" x14ac:dyDescent="0.35">
      <c r="A358" s="128">
        <v>43085</v>
      </c>
      <c r="B358" s="6">
        <v>53</v>
      </c>
      <c r="C358" s="6">
        <v>27</v>
      </c>
      <c r="D358" s="130">
        <f t="shared" si="10"/>
        <v>40</v>
      </c>
      <c r="E358" s="132">
        <f t="shared" si="11"/>
        <v>25</v>
      </c>
    </row>
    <row r="359" spans="1:5" ht="14.45" x14ac:dyDescent="0.35">
      <c r="A359" s="128">
        <v>43086</v>
      </c>
      <c r="B359" s="6">
        <v>46</v>
      </c>
      <c r="C359" s="6">
        <v>40</v>
      </c>
      <c r="D359" s="130">
        <f t="shared" si="10"/>
        <v>43</v>
      </c>
      <c r="E359" s="132">
        <f t="shared" si="11"/>
        <v>22</v>
      </c>
    </row>
    <row r="360" spans="1:5" ht="14.45" x14ac:dyDescent="0.35">
      <c r="A360" s="128">
        <v>43087</v>
      </c>
      <c r="B360" s="6">
        <v>51</v>
      </c>
      <c r="C360" s="6">
        <v>44</v>
      </c>
      <c r="D360" s="130">
        <f t="shared" si="10"/>
        <v>47.5</v>
      </c>
      <c r="E360" s="132">
        <f t="shared" si="11"/>
        <v>17.5</v>
      </c>
    </row>
    <row r="361" spans="1:5" ht="14.45" x14ac:dyDescent="0.35">
      <c r="A361" s="128">
        <v>43088</v>
      </c>
      <c r="B361" s="6">
        <v>51</v>
      </c>
      <c r="C361" s="6">
        <v>44</v>
      </c>
      <c r="D361" s="130">
        <f t="shared" si="10"/>
        <v>47.5</v>
      </c>
      <c r="E361" s="132">
        <f t="shared" si="11"/>
        <v>17.5</v>
      </c>
    </row>
    <row r="362" spans="1:5" x14ac:dyDescent="0.25">
      <c r="A362" s="128">
        <v>43089</v>
      </c>
      <c r="B362" s="6">
        <v>56</v>
      </c>
      <c r="C362" s="6">
        <v>34</v>
      </c>
      <c r="D362" s="130">
        <f t="shared" si="10"/>
        <v>45</v>
      </c>
      <c r="E362" s="132">
        <f t="shared" si="11"/>
        <v>20</v>
      </c>
    </row>
    <row r="363" spans="1:5" x14ac:dyDescent="0.25">
      <c r="A363" s="128">
        <v>43090</v>
      </c>
      <c r="B363" s="6">
        <v>54</v>
      </c>
      <c r="C363" s="6">
        <v>28</v>
      </c>
      <c r="D363" s="130">
        <f t="shared" si="10"/>
        <v>41</v>
      </c>
      <c r="E363" s="132">
        <f t="shared" si="11"/>
        <v>24</v>
      </c>
    </row>
    <row r="364" spans="1:5" x14ac:dyDescent="0.25">
      <c r="A364" s="128">
        <v>43091</v>
      </c>
      <c r="B364" s="6">
        <v>56</v>
      </c>
      <c r="C364" s="6">
        <v>39</v>
      </c>
      <c r="D364" s="130">
        <f t="shared" si="10"/>
        <v>47.5</v>
      </c>
      <c r="E364" s="132">
        <f t="shared" si="11"/>
        <v>17.5</v>
      </c>
    </row>
    <row r="365" spans="1:5" x14ac:dyDescent="0.25">
      <c r="A365" s="128">
        <v>43092</v>
      </c>
      <c r="B365" s="6">
        <v>39</v>
      </c>
      <c r="C365" s="6">
        <v>28</v>
      </c>
      <c r="D365" s="130">
        <f t="shared" si="10"/>
        <v>33.5</v>
      </c>
      <c r="E365" s="132">
        <f t="shared" si="11"/>
        <v>31.5</v>
      </c>
    </row>
    <row r="366" spans="1:5" x14ac:dyDescent="0.25">
      <c r="A366" s="128">
        <v>43093</v>
      </c>
      <c r="B366" s="6">
        <v>34</v>
      </c>
      <c r="C366" s="6">
        <v>21</v>
      </c>
      <c r="D366" s="130">
        <f t="shared" si="10"/>
        <v>27.5</v>
      </c>
      <c r="E366" s="132">
        <f t="shared" si="11"/>
        <v>37.5</v>
      </c>
    </row>
    <row r="367" spans="1:5" x14ac:dyDescent="0.25">
      <c r="A367" s="128">
        <v>43094</v>
      </c>
      <c r="B367" s="6">
        <v>32</v>
      </c>
      <c r="C367" s="6">
        <v>20</v>
      </c>
      <c r="D367" s="130">
        <f t="shared" si="10"/>
        <v>26</v>
      </c>
      <c r="E367" s="132">
        <f t="shared" si="11"/>
        <v>39</v>
      </c>
    </row>
    <row r="368" spans="1:5" x14ac:dyDescent="0.25">
      <c r="A368" s="128">
        <v>43095</v>
      </c>
      <c r="B368" s="6">
        <v>34</v>
      </c>
      <c r="C368" s="6">
        <v>16</v>
      </c>
      <c r="D368" s="130">
        <f t="shared" si="10"/>
        <v>25</v>
      </c>
      <c r="E368" s="132">
        <f t="shared" si="11"/>
        <v>40</v>
      </c>
    </row>
    <row r="369" spans="1:5" x14ac:dyDescent="0.25">
      <c r="A369" s="128">
        <v>43096</v>
      </c>
      <c r="B369" s="6">
        <v>21</v>
      </c>
      <c r="C369" s="6">
        <v>9</v>
      </c>
      <c r="D369" s="130">
        <f t="shared" si="10"/>
        <v>15</v>
      </c>
      <c r="E369" s="132">
        <f t="shared" si="11"/>
        <v>50</v>
      </c>
    </row>
    <row r="370" spans="1:5" x14ac:dyDescent="0.25">
      <c r="A370" s="128">
        <v>43097</v>
      </c>
      <c r="B370" s="6">
        <v>28</v>
      </c>
      <c r="C370" s="6">
        <v>10</v>
      </c>
      <c r="D370" s="130">
        <f t="shared" si="10"/>
        <v>19</v>
      </c>
      <c r="E370" s="132">
        <f t="shared" si="11"/>
        <v>46</v>
      </c>
    </row>
    <row r="371" spans="1:5" x14ac:dyDescent="0.25">
      <c r="A371" s="128">
        <v>43098</v>
      </c>
      <c r="B371" s="6">
        <v>37</v>
      </c>
      <c r="C371" s="6">
        <v>25</v>
      </c>
      <c r="D371" s="130">
        <f t="shared" si="10"/>
        <v>31</v>
      </c>
      <c r="E371" s="132">
        <f t="shared" si="11"/>
        <v>34</v>
      </c>
    </row>
    <row r="372" spans="1:5" x14ac:dyDescent="0.25">
      <c r="A372" s="128">
        <v>43099</v>
      </c>
      <c r="B372" s="6">
        <v>33</v>
      </c>
      <c r="C372" s="6">
        <v>12</v>
      </c>
      <c r="D372" s="130">
        <f t="shared" si="10"/>
        <v>22.5</v>
      </c>
      <c r="E372" s="132">
        <f t="shared" si="11"/>
        <v>42.5</v>
      </c>
    </row>
    <row r="373" spans="1:5" x14ac:dyDescent="0.25">
      <c r="A373" s="128">
        <v>43100</v>
      </c>
      <c r="B373" s="6">
        <v>18</v>
      </c>
      <c r="C373" s="6">
        <v>8</v>
      </c>
      <c r="D373" s="130">
        <f t="shared" si="10"/>
        <v>13</v>
      </c>
      <c r="E373" s="132">
        <f t="shared" si="11"/>
        <v>52</v>
      </c>
    </row>
    <row r="374" spans="1:5" x14ac:dyDescent="0.25">
      <c r="A374" s="128">
        <v>43101</v>
      </c>
      <c r="B374" s="6">
        <v>15</v>
      </c>
      <c r="C374" s="6">
        <v>2</v>
      </c>
      <c r="D374" s="130">
        <f t="shared" si="10"/>
        <v>8.5</v>
      </c>
      <c r="E374" s="132">
        <f t="shared" si="11"/>
        <v>56.5</v>
      </c>
    </row>
    <row r="375" spans="1:5" x14ac:dyDescent="0.25">
      <c r="A375" s="128">
        <v>43102</v>
      </c>
      <c r="B375" s="6">
        <v>20</v>
      </c>
      <c r="C375" s="6">
        <v>-3</v>
      </c>
      <c r="D375" s="130">
        <f t="shared" si="10"/>
        <v>8.5</v>
      </c>
      <c r="E375" s="132">
        <f t="shared" si="11"/>
        <v>56.5</v>
      </c>
    </row>
    <row r="376" spans="1:5" x14ac:dyDescent="0.25">
      <c r="A376" s="128">
        <v>43103</v>
      </c>
      <c r="B376" s="6">
        <v>32</v>
      </c>
      <c r="C376" s="6">
        <v>8</v>
      </c>
      <c r="D376" s="130">
        <f t="shared" si="10"/>
        <v>20</v>
      </c>
      <c r="E376" s="132">
        <f t="shared" si="11"/>
        <v>45</v>
      </c>
    </row>
    <row r="377" spans="1:5" x14ac:dyDescent="0.25">
      <c r="A377" s="128">
        <v>43104</v>
      </c>
      <c r="B377" s="6">
        <v>23</v>
      </c>
      <c r="C377" s="6">
        <v>6</v>
      </c>
      <c r="D377" s="130">
        <f t="shared" si="10"/>
        <v>14.5</v>
      </c>
      <c r="E377" s="132">
        <f t="shared" si="11"/>
        <v>50.5</v>
      </c>
    </row>
    <row r="378" spans="1:5" x14ac:dyDescent="0.25">
      <c r="A378" s="128">
        <v>43105</v>
      </c>
      <c r="B378" s="6">
        <v>30</v>
      </c>
      <c r="C378" s="6">
        <v>15</v>
      </c>
      <c r="D378" s="130">
        <f t="shared" si="10"/>
        <v>22.5</v>
      </c>
      <c r="E378" s="132">
        <f t="shared" si="11"/>
        <v>42.5</v>
      </c>
    </row>
    <row r="379" spans="1:5" x14ac:dyDescent="0.25">
      <c r="A379" s="128">
        <v>43106</v>
      </c>
      <c r="B379" s="6">
        <v>27</v>
      </c>
      <c r="C379" s="6">
        <v>9</v>
      </c>
      <c r="D379" s="130">
        <f t="shared" si="10"/>
        <v>18</v>
      </c>
      <c r="E379" s="132">
        <f t="shared" si="11"/>
        <v>47</v>
      </c>
    </row>
    <row r="380" spans="1:5" x14ac:dyDescent="0.25">
      <c r="A380" s="128">
        <v>43107</v>
      </c>
      <c r="B380" s="6">
        <v>41</v>
      </c>
      <c r="C380" s="6">
        <v>21</v>
      </c>
      <c r="D380" s="130">
        <f t="shared" si="10"/>
        <v>31</v>
      </c>
      <c r="E380" s="132">
        <f t="shared" si="11"/>
        <v>34</v>
      </c>
    </row>
    <row r="381" spans="1:5" x14ac:dyDescent="0.25">
      <c r="A381" s="128">
        <v>43108</v>
      </c>
      <c r="B381" s="6">
        <v>41</v>
      </c>
      <c r="C381" s="6">
        <v>35</v>
      </c>
      <c r="D381" s="130">
        <f t="shared" si="10"/>
        <v>38</v>
      </c>
      <c r="E381" s="132">
        <f t="shared" si="11"/>
        <v>27</v>
      </c>
    </row>
    <row r="382" spans="1:5" x14ac:dyDescent="0.25">
      <c r="A382" s="128">
        <v>43109</v>
      </c>
      <c r="B382" s="6">
        <v>44</v>
      </c>
      <c r="C382" s="6">
        <v>34</v>
      </c>
      <c r="D382" s="130">
        <f t="shared" si="10"/>
        <v>39</v>
      </c>
      <c r="E382" s="132">
        <f t="shared" si="11"/>
        <v>26</v>
      </c>
    </row>
    <row r="383" spans="1:5" x14ac:dyDescent="0.25">
      <c r="A383" s="128">
        <v>43110</v>
      </c>
      <c r="B383" s="6">
        <v>57</v>
      </c>
      <c r="C383" s="6">
        <v>42</v>
      </c>
      <c r="D383" s="130">
        <f t="shared" si="10"/>
        <v>49.5</v>
      </c>
      <c r="E383" s="132">
        <f t="shared" si="11"/>
        <v>15.5</v>
      </c>
    </row>
    <row r="384" spans="1:5" x14ac:dyDescent="0.25">
      <c r="A384" s="128">
        <v>43111</v>
      </c>
      <c r="B384" s="6">
        <v>63</v>
      </c>
      <c r="C384" s="6">
        <v>28</v>
      </c>
      <c r="D384" s="130">
        <f t="shared" si="10"/>
        <v>45.5</v>
      </c>
      <c r="E384" s="132">
        <f t="shared" si="11"/>
        <v>19.5</v>
      </c>
    </row>
    <row r="385" spans="1:5" x14ac:dyDescent="0.25">
      <c r="A385" s="128">
        <v>43112</v>
      </c>
      <c r="B385" s="6">
        <v>28</v>
      </c>
      <c r="C385" s="6">
        <v>17</v>
      </c>
      <c r="D385" s="130">
        <f t="shared" si="10"/>
        <v>22.5</v>
      </c>
      <c r="E385" s="132">
        <f t="shared" si="11"/>
        <v>42.5</v>
      </c>
    </row>
    <row r="386" spans="1:5" x14ac:dyDescent="0.25">
      <c r="A386" s="128">
        <v>43113</v>
      </c>
      <c r="B386" s="6">
        <v>26</v>
      </c>
      <c r="C386" s="6">
        <v>16</v>
      </c>
      <c r="D386" s="130">
        <f t="shared" si="10"/>
        <v>21</v>
      </c>
      <c r="E386" s="132">
        <f t="shared" si="11"/>
        <v>44</v>
      </c>
    </row>
    <row r="387" spans="1:5" x14ac:dyDescent="0.25">
      <c r="A387" s="128">
        <v>43114</v>
      </c>
      <c r="B387" s="6">
        <v>25</v>
      </c>
      <c r="C387" s="6">
        <v>15</v>
      </c>
      <c r="D387" s="130">
        <f t="shared" si="10"/>
        <v>20</v>
      </c>
      <c r="E387" s="132">
        <f t="shared" si="11"/>
        <v>45</v>
      </c>
    </row>
    <row r="388" spans="1:5" x14ac:dyDescent="0.25">
      <c r="A388" s="128">
        <v>43115</v>
      </c>
      <c r="B388" s="6">
        <v>30</v>
      </c>
      <c r="C388" s="6">
        <v>14</v>
      </c>
      <c r="D388" s="130">
        <f t="shared" si="10"/>
        <v>22</v>
      </c>
      <c r="E388" s="132">
        <f t="shared" si="11"/>
        <v>43</v>
      </c>
    </row>
    <row r="389" spans="1:5" x14ac:dyDescent="0.25">
      <c r="A389" s="128">
        <v>43116</v>
      </c>
      <c r="B389" s="6">
        <v>15</v>
      </c>
      <c r="C389" s="6">
        <v>2</v>
      </c>
      <c r="D389" s="130">
        <f t="shared" si="10"/>
        <v>8.5</v>
      </c>
      <c r="E389" s="132">
        <f t="shared" si="11"/>
        <v>56.5</v>
      </c>
    </row>
    <row r="390" spans="1:5" x14ac:dyDescent="0.25">
      <c r="A390" s="128">
        <v>43117</v>
      </c>
      <c r="B390" s="6">
        <v>22</v>
      </c>
      <c r="C390" s="6">
        <v>7</v>
      </c>
      <c r="D390" s="130">
        <f t="shared" si="10"/>
        <v>14.5</v>
      </c>
      <c r="E390" s="132">
        <f t="shared" si="11"/>
        <v>50.5</v>
      </c>
    </row>
    <row r="391" spans="1:5" x14ac:dyDescent="0.25">
      <c r="A391" s="128">
        <v>43118</v>
      </c>
      <c r="B391" s="6">
        <v>29</v>
      </c>
      <c r="C391" s="6">
        <v>7</v>
      </c>
      <c r="D391" s="130">
        <f t="shared" si="10"/>
        <v>18</v>
      </c>
      <c r="E391" s="132">
        <f t="shared" si="11"/>
        <v>47</v>
      </c>
    </row>
    <row r="392" spans="1:5" x14ac:dyDescent="0.25">
      <c r="A392" s="128">
        <v>43119</v>
      </c>
      <c r="B392" s="6">
        <v>38</v>
      </c>
      <c r="C392" s="6">
        <v>17</v>
      </c>
      <c r="D392" s="130">
        <f t="shared" si="10"/>
        <v>27.5</v>
      </c>
      <c r="E392" s="132">
        <f t="shared" si="11"/>
        <v>37.5</v>
      </c>
    </row>
    <row r="393" spans="1:5" x14ac:dyDescent="0.25">
      <c r="A393" s="128">
        <v>43120</v>
      </c>
      <c r="B393" s="6">
        <v>47</v>
      </c>
      <c r="C393" s="6">
        <v>28</v>
      </c>
      <c r="D393" s="130">
        <f t="shared" si="10"/>
        <v>37.5</v>
      </c>
      <c r="E393" s="132">
        <f t="shared" si="11"/>
        <v>27.5</v>
      </c>
    </row>
    <row r="394" spans="1:5" x14ac:dyDescent="0.25">
      <c r="A394" s="128">
        <v>43121</v>
      </c>
      <c r="B394" s="6">
        <v>58</v>
      </c>
      <c r="C394" s="6">
        <v>47</v>
      </c>
      <c r="D394" s="130">
        <f t="shared" ref="D394:D457" si="12">(B394+C394)/2</f>
        <v>52.5</v>
      </c>
      <c r="E394" s="132">
        <f t="shared" ref="E394:E457" si="13">IF(65-D394&gt;0,65-D394,0)</f>
        <v>12.5</v>
      </c>
    </row>
    <row r="395" spans="1:5" x14ac:dyDescent="0.25">
      <c r="A395" s="128">
        <v>43122</v>
      </c>
      <c r="B395" s="6">
        <v>59</v>
      </c>
      <c r="C395" s="6">
        <v>41</v>
      </c>
      <c r="D395" s="130">
        <f t="shared" si="12"/>
        <v>50</v>
      </c>
      <c r="E395" s="132">
        <f t="shared" si="13"/>
        <v>15</v>
      </c>
    </row>
    <row r="396" spans="1:5" x14ac:dyDescent="0.25">
      <c r="A396" s="128">
        <v>43123</v>
      </c>
      <c r="B396" s="6">
        <v>42</v>
      </c>
      <c r="C396" s="6">
        <v>29</v>
      </c>
      <c r="D396" s="130">
        <f t="shared" si="12"/>
        <v>35.5</v>
      </c>
      <c r="E396" s="132">
        <f t="shared" si="13"/>
        <v>29.5</v>
      </c>
    </row>
    <row r="397" spans="1:5" x14ac:dyDescent="0.25">
      <c r="A397" s="128">
        <v>43124</v>
      </c>
      <c r="B397" s="6">
        <v>47</v>
      </c>
      <c r="C397" s="6">
        <v>23</v>
      </c>
      <c r="D397" s="130">
        <f t="shared" si="12"/>
        <v>35</v>
      </c>
      <c r="E397" s="132">
        <f t="shared" si="13"/>
        <v>30</v>
      </c>
    </row>
    <row r="398" spans="1:5" x14ac:dyDescent="0.25">
      <c r="A398" s="128">
        <v>43125</v>
      </c>
      <c r="B398" s="6">
        <v>57</v>
      </c>
      <c r="C398" s="6">
        <v>24</v>
      </c>
      <c r="D398" s="130">
        <f t="shared" si="12"/>
        <v>40.5</v>
      </c>
      <c r="E398" s="132">
        <f t="shared" si="13"/>
        <v>24.5</v>
      </c>
    </row>
    <row r="399" spans="1:5" x14ac:dyDescent="0.25">
      <c r="A399" s="128">
        <v>43126</v>
      </c>
      <c r="B399" s="6">
        <v>58</v>
      </c>
      <c r="C399" s="6">
        <v>34</v>
      </c>
      <c r="D399" s="130">
        <f t="shared" si="12"/>
        <v>46</v>
      </c>
      <c r="E399" s="132">
        <f t="shared" si="13"/>
        <v>19</v>
      </c>
    </row>
    <row r="400" spans="1:5" x14ac:dyDescent="0.25">
      <c r="A400" s="128">
        <v>43127</v>
      </c>
      <c r="B400" s="6">
        <v>55</v>
      </c>
      <c r="C400" s="6">
        <v>32</v>
      </c>
      <c r="D400" s="130">
        <f t="shared" si="12"/>
        <v>43.5</v>
      </c>
      <c r="E400" s="132">
        <f t="shared" si="13"/>
        <v>21.5</v>
      </c>
    </row>
    <row r="401" spans="1:5" x14ac:dyDescent="0.25">
      <c r="A401" s="128">
        <v>43128</v>
      </c>
      <c r="B401" s="6">
        <v>57</v>
      </c>
      <c r="C401" s="6">
        <v>25</v>
      </c>
      <c r="D401" s="130">
        <f t="shared" si="12"/>
        <v>41</v>
      </c>
      <c r="E401" s="132">
        <f t="shared" si="13"/>
        <v>24</v>
      </c>
    </row>
    <row r="402" spans="1:5" x14ac:dyDescent="0.25">
      <c r="A402" s="128">
        <v>43129</v>
      </c>
      <c r="B402" s="6">
        <v>39</v>
      </c>
      <c r="C402" s="6">
        <v>24</v>
      </c>
      <c r="D402" s="130">
        <f t="shared" si="12"/>
        <v>31.5</v>
      </c>
      <c r="E402" s="132">
        <f t="shared" si="13"/>
        <v>33.5</v>
      </c>
    </row>
    <row r="403" spans="1:5" x14ac:dyDescent="0.25">
      <c r="A403" s="128">
        <v>43130</v>
      </c>
      <c r="B403" s="6">
        <v>35</v>
      </c>
      <c r="C403" s="6">
        <v>17</v>
      </c>
      <c r="D403" s="130">
        <f t="shared" si="12"/>
        <v>26</v>
      </c>
      <c r="E403" s="132">
        <f t="shared" si="13"/>
        <v>39</v>
      </c>
    </row>
    <row r="404" spans="1:5" x14ac:dyDescent="0.25">
      <c r="A404" s="128">
        <v>43131</v>
      </c>
      <c r="B404" s="6">
        <v>54</v>
      </c>
      <c r="C404" s="6">
        <v>30</v>
      </c>
      <c r="D404" s="130">
        <f t="shared" si="12"/>
        <v>42</v>
      </c>
      <c r="E404" s="132">
        <f t="shared" si="13"/>
        <v>23</v>
      </c>
    </row>
    <row r="405" spans="1:5" x14ac:dyDescent="0.25">
      <c r="A405" s="128">
        <v>43132</v>
      </c>
      <c r="B405" s="6">
        <v>43</v>
      </c>
      <c r="C405" s="6">
        <v>20</v>
      </c>
      <c r="D405" s="130">
        <f t="shared" si="12"/>
        <v>31.5</v>
      </c>
      <c r="E405" s="132">
        <f t="shared" si="13"/>
        <v>33.5</v>
      </c>
    </row>
    <row r="406" spans="1:5" x14ac:dyDescent="0.25">
      <c r="A406" s="128">
        <v>43133</v>
      </c>
      <c r="B406" s="6">
        <v>29</v>
      </c>
      <c r="C406" s="6">
        <v>14</v>
      </c>
      <c r="D406" s="130">
        <f t="shared" si="12"/>
        <v>21.5</v>
      </c>
      <c r="E406" s="132">
        <f t="shared" si="13"/>
        <v>43.5</v>
      </c>
    </row>
    <row r="407" spans="1:5" x14ac:dyDescent="0.25">
      <c r="A407" s="128">
        <v>43134</v>
      </c>
      <c r="B407" s="6">
        <v>40</v>
      </c>
      <c r="C407" s="6">
        <v>23</v>
      </c>
      <c r="D407" s="130">
        <f t="shared" si="12"/>
        <v>31.5</v>
      </c>
      <c r="E407" s="132">
        <f t="shared" si="13"/>
        <v>33.5</v>
      </c>
    </row>
    <row r="408" spans="1:5" x14ac:dyDescent="0.25">
      <c r="A408" s="128">
        <v>43135</v>
      </c>
      <c r="B408" s="6">
        <v>46</v>
      </c>
      <c r="C408" s="6">
        <v>20</v>
      </c>
      <c r="D408" s="130">
        <f t="shared" si="12"/>
        <v>33</v>
      </c>
      <c r="E408" s="132">
        <f t="shared" si="13"/>
        <v>32</v>
      </c>
    </row>
    <row r="409" spans="1:5" x14ac:dyDescent="0.25">
      <c r="A409" s="128">
        <v>43136</v>
      </c>
      <c r="B409" s="6">
        <v>32</v>
      </c>
      <c r="C409" s="6">
        <v>11</v>
      </c>
      <c r="D409" s="130">
        <f t="shared" si="12"/>
        <v>21.5</v>
      </c>
      <c r="E409" s="132">
        <f t="shared" si="13"/>
        <v>43.5</v>
      </c>
    </row>
    <row r="410" spans="1:5" x14ac:dyDescent="0.25">
      <c r="A410" s="128">
        <v>43137</v>
      </c>
      <c r="B410" s="6">
        <v>33</v>
      </c>
      <c r="C410" s="6">
        <v>28</v>
      </c>
      <c r="D410" s="130">
        <f t="shared" si="12"/>
        <v>30.5</v>
      </c>
      <c r="E410" s="132">
        <f t="shared" si="13"/>
        <v>34.5</v>
      </c>
    </row>
    <row r="411" spans="1:5" x14ac:dyDescent="0.25">
      <c r="A411" s="128">
        <v>43138</v>
      </c>
      <c r="B411" s="6">
        <v>35</v>
      </c>
      <c r="C411" s="6">
        <v>21</v>
      </c>
      <c r="D411" s="130">
        <f t="shared" si="12"/>
        <v>28</v>
      </c>
      <c r="E411" s="132">
        <f t="shared" si="13"/>
        <v>37</v>
      </c>
    </row>
    <row r="412" spans="1:5" x14ac:dyDescent="0.25">
      <c r="A412" s="128">
        <v>43139</v>
      </c>
      <c r="B412" s="6">
        <v>42</v>
      </c>
      <c r="C412" s="6">
        <v>18</v>
      </c>
      <c r="D412" s="130">
        <f t="shared" si="12"/>
        <v>30</v>
      </c>
      <c r="E412" s="132">
        <f t="shared" si="13"/>
        <v>35</v>
      </c>
    </row>
    <row r="413" spans="1:5" x14ac:dyDescent="0.25">
      <c r="A413" s="128">
        <v>43140</v>
      </c>
      <c r="B413" s="6">
        <v>56</v>
      </c>
      <c r="C413" s="6">
        <v>28</v>
      </c>
      <c r="D413" s="130">
        <f t="shared" si="12"/>
        <v>42</v>
      </c>
      <c r="E413" s="132">
        <f t="shared" si="13"/>
        <v>23</v>
      </c>
    </row>
    <row r="414" spans="1:5" x14ac:dyDescent="0.25">
      <c r="A414" s="128">
        <v>43141</v>
      </c>
      <c r="B414" s="6">
        <v>48</v>
      </c>
      <c r="C414" s="6">
        <v>30</v>
      </c>
      <c r="D414" s="130">
        <f t="shared" si="12"/>
        <v>39</v>
      </c>
      <c r="E414" s="132">
        <f t="shared" si="13"/>
        <v>26</v>
      </c>
    </row>
    <row r="415" spans="1:5" x14ac:dyDescent="0.25">
      <c r="A415" s="128">
        <v>43142</v>
      </c>
      <c r="B415" s="6">
        <v>30</v>
      </c>
      <c r="C415" s="6">
        <v>23</v>
      </c>
      <c r="D415" s="130">
        <f t="shared" si="12"/>
        <v>26.5</v>
      </c>
      <c r="E415" s="132">
        <f t="shared" si="13"/>
        <v>38.5</v>
      </c>
    </row>
    <row r="416" spans="1:5" x14ac:dyDescent="0.25">
      <c r="A416" s="128">
        <v>43143</v>
      </c>
      <c r="B416" s="6">
        <v>39</v>
      </c>
      <c r="C416" s="6">
        <v>19</v>
      </c>
      <c r="D416" s="130">
        <f t="shared" si="12"/>
        <v>29</v>
      </c>
      <c r="E416" s="132">
        <f t="shared" si="13"/>
        <v>36</v>
      </c>
    </row>
    <row r="417" spans="1:5" x14ac:dyDescent="0.25">
      <c r="A417" s="128">
        <v>43144</v>
      </c>
      <c r="B417" s="6">
        <v>46</v>
      </c>
      <c r="C417" s="6">
        <v>24</v>
      </c>
      <c r="D417" s="130">
        <f t="shared" si="12"/>
        <v>35</v>
      </c>
      <c r="E417" s="132">
        <f t="shared" si="13"/>
        <v>30</v>
      </c>
    </row>
    <row r="418" spans="1:5" x14ac:dyDescent="0.25">
      <c r="A418" s="128">
        <v>43145</v>
      </c>
      <c r="B418" s="6">
        <v>57</v>
      </c>
      <c r="C418" s="6">
        <v>44</v>
      </c>
      <c r="D418" s="130">
        <f t="shared" si="12"/>
        <v>50.5</v>
      </c>
      <c r="E418" s="132">
        <f t="shared" si="13"/>
        <v>14.5</v>
      </c>
    </row>
    <row r="419" spans="1:5" x14ac:dyDescent="0.25">
      <c r="A419" s="128">
        <v>43146</v>
      </c>
      <c r="B419" s="6">
        <v>73</v>
      </c>
      <c r="C419" s="6">
        <v>57</v>
      </c>
      <c r="D419" s="130">
        <f t="shared" si="12"/>
        <v>65</v>
      </c>
      <c r="E419" s="132">
        <f t="shared" si="13"/>
        <v>0</v>
      </c>
    </row>
    <row r="420" spans="1:5" x14ac:dyDescent="0.25">
      <c r="A420" s="128">
        <v>43147</v>
      </c>
      <c r="B420" s="6">
        <v>66</v>
      </c>
      <c r="C420" s="6">
        <v>33</v>
      </c>
      <c r="D420" s="130">
        <f t="shared" si="12"/>
        <v>49.5</v>
      </c>
      <c r="E420" s="132">
        <f t="shared" si="13"/>
        <v>15.5</v>
      </c>
    </row>
    <row r="421" spans="1:5" x14ac:dyDescent="0.25">
      <c r="A421" s="128">
        <v>43148</v>
      </c>
      <c r="B421" s="6">
        <v>43</v>
      </c>
      <c r="C421" s="6">
        <v>29</v>
      </c>
      <c r="D421" s="130">
        <f t="shared" si="12"/>
        <v>36</v>
      </c>
      <c r="E421" s="132">
        <f t="shared" si="13"/>
        <v>29</v>
      </c>
    </row>
    <row r="422" spans="1:5" x14ac:dyDescent="0.25">
      <c r="A422" s="128">
        <v>43149</v>
      </c>
      <c r="B422" s="6">
        <v>53</v>
      </c>
      <c r="C422" s="6">
        <v>28</v>
      </c>
      <c r="D422" s="130">
        <f t="shared" si="12"/>
        <v>40.5</v>
      </c>
      <c r="E422" s="132">
        <f t="shared" si="13"/>
        <v>24.5</v>
      </c>
    </row>
    <row r="423" spans="1:5" x14ac:dyDescent="0.25">
      <c r="A423" s="128">
        <v>43150</v>
      </c>
      <c r="B423" s="6">
        <v>70</v>
      </c>
      <c r="C423" s="6">
        <v>51</v>
      </c>
      <c r="D423" s="130">
        <f t="shared" si="12"/>
        <v>60.5</v>
      </c>
      <c r="E423" s="132">
        <f t="shared" si="13"/>
        <v>4.5</v>
      </c>
    </row>
    <row r="424" spans="1:5" x14ac:dyDescent="0.25">
      <c r="A424" s="128">
        <v>43151</v>
      </c>
      <c r="B424" s="6">
        <v>74</v>
      </c>
      <c r="C424" s="6">
        <v>44</v>
      </c>
      <c r="D424" s="130">
        <f t="shared" si="12"/>
        <v>59</v>
      </c>
      <c r="E424" s="132">
        <f t="shared" si="13"/>
        <v>6</v>
      </c>
    </row>
    <row r="425" spans="1:5" x14ac:dyDescent="0.25">
      <c r="A425" s="128">
        <v>43152</v>
      </c>
      <c r="B425" s="6">
        <v>44</v>
      </c>
      <c r="C425" s="6">
        <v>34</v>
      </c>
      <c r="D425" s="130">
        <f t="shared" si="12"/>
        <v>39</v>
      </c>
      <c r="E425" s="132">
        <f t="shared" si="13"/>
        <v>26</v>
      </c>
    </row>
    <row r="426" spans="1:5" x14ac:dyDescent="0.25">
      <c r="A426" s="128">
        <v>43153</v>
      </c>
      <c r="B426" s="6">
        <v>50</v>
      </c>
      <c r="C426" s="6">
        <v>37</v>
      </c>
      <c r="D426" s="130">
        <f t="shared" si="12"/>
        <v>43.5</v>
      </c>
      <c r="E426" s="132">
        <f t="shared" si="13"/>
        <v>21.5</v>
      </c>
    </row>
    <row r="427" spans="1:5" x14ac:dyDescent="0.25">
      <c r="A427" s="128">
        <v>43154</v>
      </c>
      <c r="B427" s="6">
        <v>59</v>
      </c>
      <c r="C427" s="6">
        <v>49</v>
      </c>
      <c r="D427" s="130">
        <f t="shared" si="12"/>
        <v>54</v>
      </c>
      <c r="E427" s="132">
        <f t="shared" si="13"/>
        <v>11</v>
      </c>
    </row>
    <row r="428" spans="1:5" x14ac:dyDescent="0.25">
      <c r="A428" s="128">
        <v>43155</v>
      </c>
      <c r="B428" s="6">
        <v>64</v>
      </c>
      <c r="C428" s="6">
        <v>49</v>
      </c>
      <c r="D428" s="130">
        <f t="shared" si="12"/>
        <v>56.5</v>
      </c>
      <c r="E428" s="132">
        <f t="shared" si="13"/>
        <v>8.5</v>
      </c>
    </row>
    <row r="429" spans="1:5" x14ac:dyDescent="0.25">
      <c r="A429" s="128">
        <v>43156</v>
      </c>
      <c r="B429" s="6">
        <v>56</v>
      </c>
      <c r="C429" s="6">
        <v>37</v>
      </c>
      <c r="D429" s="130">
        <f t="shared" si="12"/>
        <v>46.5</v>
      </c>
      <c r="E429" s="132">
        <f t="shared" si="13"/>
        <v>18.5</v>
      </c>
    </row>
    <row r="430" spans="1:5" x14ac:dyDescent="0.25">
      <c r="A430" s="128">
        <v>43157</v>
      </c>
      <c r="B430" s="6">
        <v>59</v>
      </c>
      <c r="C430" s="6">
        <v>32</v>
      </c>
      <c r="D430" s="130">
        <f t="shared" si="12"/>
        <v>45.5</v>
      </c>
      <c r="E430" s="132">
        <f t="shared" si="13"/>
        <v>19.5</v>
      </c>
    </row>
    <row r="431" spans="1:5" x14ac:dyDescent="0.25">
      <c r="A431" s="128">
        <v>43158</v>
      </c>
      <c r="B431" s="6">
        <v>66</v>
      </c>
      <c r="C431" s="6">
        <v>32</v>
      </c>
      <c r="D431" s="130">
        <f t="shared" si="12"/>
        <v>49</v>
      </c>
      <c r="E431" s="132">
        <f t="shared" si="13"/>
        <v>16</v>
      </c>
    </row>
    <row r="432" spans="1:5" x14ac:dyDescent="0.25">
      <c r="A432" s="128">
        <v>43159</v>
      </c>
      <c r="B432" s="6">
        <v>61</v>
      </c>
      <c r="C432" s="6">
        <v>52</v>
      </c>
      <c r="D432" s="130">
        <f t="shared" si="12"/>
        <v>56.5</v>
      </c>
      <c r="E432" s="132">
        <f t="shared" si="13"/>
        <v>8.5</v>
      </c>
    </row>
    <row r="433" spans="1:5" x14ac:dyDescent="0.25">
      <c r="A433" s="128">
        <v>43160</v>
      </c>
      <c r="B433" s="6">
        <v>60</v>
      </c>
      <c r="C433" s="6">
        <v>40</v>
      </c>
      <c r="D433" s="130">
        <f t="shared" si="12"/>
        <v>50</v>
      </c>
      <c r="E433" s="132">
        <f t="shared" si="13"/>
        <v>15</v>
      </c>
    </row>
    <row r="434" spans="1:5" x14ac:dyDescent="0.25">
      <c r="A434" s="128">
        <v>43161</v>
      </c>
      <c r="B434" s="6">
        <v>56</v>
      </c>
      <c r="C434" s="6">
        <v>31</v>
      </c>
      <c r="D434" s="130">
        <f t="shared" si="12"/>
        <v>43.5</v>
      </c>
      <c r="E434" s="132">
        <f t="shared" si="13"/>
        <v>21.5</v>
      </c>
    </row>
    <row r="435" spans="1:5" x14ac:dyDescent="0.25">
      <c r="A435" s="128">
        <v>43162</v>
      </c>
      <c r="B435" s="6">
        <v>58</v>
      </c>
      <c r="C435" s="6">
        <v>30</v>
      </c>
      <c r="D435" s="130">
        <f t="shared" si="12"/>
        <v>44</v>
      </c>
      <c r="E435" s="132">
        <f t="shared" si="13"/>
        <v>21</v>
      </c>
    </row>
    <row r="436" spans="1:5" x14ac:dyDescent="0.25">
      <c r="A436" s="128">
        <v>43163</v>
      </c>
      <c r="B436" s="6">
        <v>62</v>
      </c>
      <c r="C436" s="6">
        <v>31</v>
      </c>
      <c r="D436" s="130">
        <f t="shared" si="12"/>
        <v>46.5</v>
      </c>
      <c r="E436" s="132">
        <f t="shared" si="13"/>
        <v>18.5</v>
      </c>
    </row>
    <row r="437" spans="1:5" x14ac:dyDescent="0.25">
      <c r="A437" s="128">
        <v>43164</v>
      </c>
      <c r="B437" s="6">
        <v>54</v>
      </c>
      <c r="C437" s="6">
        <v>42</v>
      </c>
      <c r="D437" s="130">
        <f t="shared" si="12"/>
        <v>48</v>
      </c>
      <c r="E437" s="132">
        <f t="shared" si="13"/>
        <v>17</v>
      </c>
    </row>
    <row r="438" spans="1:5" x14ac:dyDescent="0.25">
      <c r="A438" s="128">
        <v>43165</v>
      </c>
      <c r="B438" s="6">
        <v>58</v>
      </c>
      <c r="C438" s="6">
        <v>31</v>
      </c>
      <c r="D438" s="130">
        <f t="shared" si="12"/>
        <v>44.5</v>
      </c>
      <c r="E438" s="132">
        <f t="shared" si="13"/>
        <v>20.5</v>
      </c>
    </row>
    <row r="439" spans="1:5" x14ac:dyDescent="0.25">
      <c r="A439" s="128">
        <v>43166</v>
      </c>
      <c r="B439" s="6">
        <v>44</v>
      </c>
      <c r="C439" s="6">
        <v>34</v>
      </c>
      <c r="D439" s="130">
        <f t="shared" si="12"/>
        <v>39</v>
      </c>
      <c r="E439" s="132">
        <f t="shared" si="13"/>
        <v>26</v>
      </c>
    </row>
    <row r="440" spans="1:5" x14ac:dyDescent="0.25">
      <c r="A440" s="128">
        <v>43167</v>
      </c>
      <c r="B440" s="6">
        <v>46</v>
      </c>
      <c r="C440" s="6">
        <v>27</v>
      </c>
      <c r="D440" s="130">
        <f t="shared" si="12"/>
        <v>36.5</v>
      </c>
      <c r="E440" s="132">
        <f t="shared" si="13"/>
        <v>28.5</v>
      </c>
    </row>
    <row r="441" spans="1:5" x14ac:dyDescent="0.25">
      <c r="A441" s="128">
        <v>43168</v>
      </c>
      <c r="B441" s="6">
        <v>53</v>
      </c>
      <c r="C441" s="6">
        <v>26</v>
      </c>
      <c r="D441" s="130">
        <f t="shared" si="12"/>
        <v>39.5</v>
      </c>
      <c r="E441" s="132">
        <f t="shared" si="13"/>
        <v>25.5</v>
      </c>
    </row>
    <row r="442" spans="1:5" x14ac:dyDescent="0.25">
      <c r="A442" s="128">
        <v>43169</v>
      </c>
      <c r="B442" s="6">
        <v>56</v>
      </c>
      <c r="C442" s="6">
        <v>41</v>
      </c>
      <c r="D442" s="130">
        <f t="shared" si="12"/>
        <v>48.5</v>
      </c>
      <c r="E442" s="132">
        <f t="shared" si="13"/>
        <v>16.5</v>
      </c>
    </row>
    <row r="443" spans="1:5" x14ac:dyDescent="0.25">
      <c r="A443" s="128">
        <v>43170</v>
      </c>
      <c r="B443" s="6">
        <v>49</v>
      </c>
      <c r="C443" s="6">
        <v>36</v>
      </c>
      <c r="D443" s="130">
        <f t="shared" si="12"/>
        <v>42.5</v>
      </c>
      <c r="E443" s="132">
        <f t="shared" si="13"/>
        <v>22.5</v>
      </c>
    </row>
    <row r="444" spans="1:5" x14ac:dyDescent="0.25">
      <c r="A444" s="128">
        <v>43171</v>
      </c>
      <c r="B444" s="6">
        <v>44</v>
      </c>
      <c r="C444" s="6">
        <v>29</v>
      </c>
      <c r="D444" s="130">
        <f t="shared" si="12"/>
        <v>36.5</v>
      </c>
      <c r="E444" s="132">
        <f t="shared" si="13"/>
        <v>28.5</v>
      </c>
    </row>
    <row r="445" spans="1:5" x14ac:dyDescent="0.25">
      <c r="A445" s="128">
        <v>43172</v>
      </c>
      <c r="B445" s="6">
        <v>52</v>
      </c>
      <c r="C445" s="6">
        <v>27</v>
      </c>
      <c r="D445" s="130">
        <f t="shared" si="12"/>
        <v>39.5</v>
      </c>
      <c r="E445" s="132">
        <f t="shared" si="13"/>
        <v>25.5</v>
      </c>
    </row>
    <row r="446" spans="1:5" x14ac:dyDescent="0.25">
      <c r="A446" s="128">
        <v>43173</v>
      </c>
      <c r="B446" s="6">
        <v>52</v>
      </c>
      <c r="C446" s="6">
        <v>25</v>
      </c>
      <c r="D446" s="130">
        <f t="shared" si="12"/>
        <v>38.5</v>
      </c>
      <c r="E446" s="132">
        <f t="shared" si="13"/>
        <v>26.5</v>
      </c>
    </row>
    <row r="447" spans="1:5" x14ac:dyDescent="0.25">
      <c r="A447" s="128">
        <v>43174</v>
      </c>
      <c r="B447" s="6">
        <v>69</v>
      </c>
      <c r="C447" s="6">
        <v>34</v>
      </c>
      <c r="D447" s="130">
        <f t="shared" si="12"/>
        <v>51.5</v>
      </c>
      <c r="E447" s="132">
        <f t="shared" si="13"/>
        <v>13.5</v>
      </c>
    </row>
    <row r="448" spans="1:5" x14ac:dyDescent="0.25">
      <c r="A448" s="128">
        <v>43175</v>
      </c>
      <c r="B448" s="6">
        <v>60</v>
      </c>
      <c r="C448" s="6">
        <v>43</v>
      </c>
      <c r="D448" s="130">
        <f t="shared" si="12"/>
        <v>51.5</v>
      </c>
      <c r="E448" s="132">
        <f t="shared" si="13"/>
        <v>13.5</v>
      </c>
    </row>
    <row r="449" spans="1:5" x14ac:dyDescent="0.25">
      <c r="A449" s="128">
        <v>43176</v>
      </c>
      <c r="B449" s="6">
        <v>69</v>
      </c>
      <c r="C449" s="6">
        <v>45</v>
      </c>
      <c r="D449" s="130">
        <f t="shared" si="12"/>
        <v>57</v>
      </c>
      <c r="E449" s="132">
        <f t="shared" si="13"/>
        <v>8</v>
      </c>
    </row>
    <row r="450" spans="1:5" x14ac:dyDescent="0.25">
      <c r="A450" s="128">
        <v>43177</v>
      </c>
      <c r="B450" s="6">
        <v>47</v>
      </c>
      <c r="C450" s="6">
        <v>41</v>
      </c>
      <c r="D450" s="130">
        <f t="shared" si="12"/>
        <v>44</v>
      </c>
      <c r="E450" s="132">
        <f t="shared" si="13"/>
        <v>21</v>
      </c>
    </row>
    <row r="451" spans="1:5" x14ac:dyDescent="0.25">
      <c r="A451" s="128">
        <v>43178</v>
      </c>
      <c r="B451" s="6">
        <v>56</v>
      </c>
      <c r="C451" s="6">
        <v>44</v>
      </c>
      <c r="D451" s="130">
        <f t="shared" si="12"/>
        <v>50</v>
      </c>
      <c r="E451" s="132">
        <f t="shared" si="13"/>
        <v>15</v>
      </c>
    </row>
    <row r="452" spans="1:5" x14ac:dyDescent="0.25">
      <c r="A452" s="128">
        <v>43179</v>
      </c>
      <c r="B452" s="6">
        <v>48</v>
      </c>
      <c r="C452" s="6">
        <v>34</v>
      </c>
      <c r="D452" s="130">
        <f t="shared" si="12"/>
        <v>41</v>
      </c>
      <c r="E452" s="132">
        <f t="shared" si="13"/>
        <v>24</v>
      </c>
    </row>
    <row r="453" spans="1:5" x14ac:dyDescent="0.25">
      <c r="A453" s="128">
        <v>43180</v>
      </c>
      <c r="B453" s="6">
        <v>54</v>
      </c>
      <c r="C453" s="6">
        <v>32</v>
      </c>
      <c r="D453" s="130">
        <f t="shared" si="12"/>
        <v>43</v>
      </c>
      <c r="E453" s="132">
        <f t="shared" si="13"/>
        <v>22</v>
      </c>
    </row>
    <row r="454" spans="1:5" x14ac:dyDescent="0.25">
      <c r="A454" s="128">
        <v>43181</v>
      </c>
      <c r="B454" s="6">
        <v>58</v>
      </c>
      <c r="C454" s="6">
        <v>29</v>
      </c>
      <c r="D454" s="130">
        <f t="shared" si="12"/>
        <v>43.5</v>
      </c>
      <c r="E454" s="132">
        <f t="shared" si="13"/>
        <v>21.5</v>
      </c>
    </row>
    <row r="455" spans="1:5" x14ac:dyDescent="0.25">
      <c r="A455" s="128">
        <v>43182</v>
      </c>
      <c r="B455" s="6">
        <v>58</v>
      </c>
      <c r="C455" s="6">
        <v>44</v>
      </c>
      <c r="D455" s="130">
        <f t="shared" si="12"/>
        <v>51</v>
      </c>
      <c r="E455" s="132">
        <f t="shared" si="13"/>
        <v>14</v>
      </c>
    </row>
    <row r="456" spans="1:5" x14ac:dyDescent="0.25">
      <c r="A456" s="128">
        <v>43183</v>
      </c>
      <c r="B456" s="6">
        <v>73</v>
      </c>
      <c r="C456" s="6">
        <v>42</v>
      </c>
      <c r="D456" s="130">
        <f t="shared" si="12"/>
        <v>57.5</v>
      </c>
      <c r="E456" s="132">
        <f t="shared" si="13"/>
        <v>7.5</v>
      </c>
    </row>
    <row r="457" spans="1:5" x14ac:dyDescent="0.25">
      <c r="A457" s="128">
        <v>43184</v>
      </c>
      <c r="B457" s="6">
        <v>48</v>
      </c>
      <c r="C457" s="6">
        <v>39</v>
      </c>
      <c r="D457" s="130">
        <f t="shared" si="12"/>
        <v>43.5</v>
      </c>
      <c r="E457" s="132">
        <f t="shared" si="13"/>
        <v>21.5</v>
      </c>
    </row>
    <row r="458" spans="1:5" x14ac:dyDescent="0.25">
      <c r="A458" s="128">
        <v>43185</v>
      </c>
      <c r="B458" s="6">
        <v>60</v>
      </c>
      <c r="C458" s="6">
        <v>36</v>
      </c>
      <c r="D458" s="130">
        <f t="shared" ref="D458:D521" si="14">(B458+C458)/2</f>
        <v>48</v>
      </c>
      <c r="E458" s="132">
        <f t="shared" ref="E458:E521" si="15">IF(65-D458&gt;0,65-D458,0)</f>
        <v>17</v>
      </c>
    </row>
    <row r="459" spans="1:5" x14ac:dyDescent="0.25">
      <c r="A459" s="128">
        <v>43186</v>
      </c>
      <c r="B459" s="6">
        <v>62</v>
      </c>
      <c r="C459" s="6">
        <v>50</v>
      </c>
      <c r="D459" s="130">
        <f t="shared" si="14"/>
        <v>56</v>
      </c>
      <c r="E459" s="132">
        <f t="shared" si="15"/>
        <v>9</v>
      </c>
    </row>
    <row r="460" spans="1:5" x14ac:dyDescent="0.25">
      <c r="A460" s="128">
        <v>43187</v>
      </c>
      <c r="B460" s="6">
        <v>57</v>
      </c>
      <c r="C460" s="6">
        <v>47</v>
      </c>
      <c r="D460" s="130">
        <f t="shared" si="14"/>
        <v>52</v>
      </c>
      <c r="E460" s="132">
        <f t="shared" si="15"/>
        <v>13</v>
      </c>
    </row>
    <row r="461" spans="1:5" x14ac:dyDescent="0.25">
      <c r="A461" s="128">
        <v>43188</v>
      </c>
      <c r="B461" s="6">
        <v>56</v>
      </c>
      <c r="C461" s="6">
        <v>48</v>
      </c>
      <c r="D461" s="130">
        <f t="shared" si="14"/>
        <v>52</v>
      </c>
      <c r="E461" s="132">
        <f t="shared" si="15"/>
        <v>13</v>
      </c>
    </row>
    <row r="462" spans="1:5" x14ac:dyDescent="0.25">
      <c r="A462" s="128">
        <v>43189</v>
      </c>
      <c r="B462" s="6">
        <v>61</v>
      </c>
      <c r="C462" s="6">
        <v>43</v>
      </c>
      <c r="D462" s="130">
        <f t="shared" si="14"/>
        <v>52</v>
      </c>
      <c r="E462" s="132">
        <f t="shared" si="15"/>
        <v>13</v>
      </c>
    </row>
    <row r="463" spans="1:5" x14ac:dyDescent="0.25">
      <c r="A463" s="128">
        <v>43190</v>
      </c>
      <c r="B463" s="6">
        <v>62</v>
      </c>
      <c r="C463" s="6">
        <v>40</v>
      </c>
      <c r="D463" s="130">
        <f t="shared" si="14"/>
        <v>51</v>
      </c>
      <c r="E463" s="132">
        <f t="shared" si="15"/>
        <v>14</v>
      </c>
    </row>
    <row r="464" spans="1:5" x14ac:dyDescent="0.25">
      <c r="A464" s="128">
        <v>43191</v>
      </c>
      <c r="B464" s="6">
        <v>53</v>
      </c>
      <c r="C464" s="6">
        <v>36</v>
      </c>
      <c r="D464" s="130">
        <f t="shared" si="14"/>
        <v>44.5</v>
      </c>
      <c r="E464" s="132">
        <f t="shared" si="15"/>
        <v>20.5</v>
      </c>
    </row>
    <row r="465" spans="1:5" x14ac:dyDescent="0.25">
      <c r="A465" s="128">
        <v>43192</v>
      </c>
      <c r="B465" s="6">
        <v>49</v>
      </c>
      <c r="C465" s="6">
        <v>35</v>
      </c>
      <c r="D465" s="130">
        <f t="shared" si="14"/>
        <v>42</v>
      </c>
      <c r="E465" s="132">
        <f t="shared" si="15"/>
        <v>23</v>
      </c>
    </row>
    <row r="466" spans="1:5" x14ac:dyDescent="0.25">
      <c r="A466" s="128">
        <v>43193</v>
      </c>
      <c r="B466" s="6">
        <v>74</v>
      </c>
      <c r="C466" s="6">
        <v>40</v>
      </c>
      <c r="D466" s="130">
        <f t="shared" si="14"/>
        <v>57</v>
      </c>
      <c r="E466" s="132">
        <f t="shared" si="15"/>
        <v>8</v>
      </c>
    </row>
    <row r="467" spans="1:5" x14ac:dyDescent="0.25">
      <c r="A467" s="128">
        <v>43194</v>
      </c>
      <c r="B467" s="6">
        <v>49</v>
      </c>
      <c r="C467" s="6">
        <v>32</v>
      </c>
      <c r="D467" s="130">
        <f t="shared" si="14"/>
        <v>40.5</v>
      </c>
      <c r="E467" s="132">
        <f t="shared" si="15"/>
        <v>24.5</v>
      </c>
    </row>
    <row r="468" spans="1:5" x14ac:dyDescent="0.25">
      <c r="A468" s="128">
        <v>43195</v>
      </c>
      <c r="B468" s="6">
        <v>56</v>
      </c>
      <c r="C468" s="6">
        <v>31</v>
      </c>
      <c r="D468" s="130">
        <f t="shared" si="14"/>
        <v>43.5</v>
      </c>
      <c r="E468" s="132">
        <f t="shared" si="15"/>
        <v>21.5</v>
      </c>
    </row>
    <row r="469" spans="1:5" x14ac:dyDescent="0.25">
      <c r="A469" s="128">
        <v>43196</v>
      </c>
      <c r="B469" s="6">
        <v>62</v>
      </c>
      <c r="C469" s="6">
        <v>33</v>
      </c>
      <c r="D469" s="130">
        <f t="shared" si="14"/>
        <v>47.5</v>
      </c>
      <c r="E469" s="132">
        <f t="shared" si="15"/>
        <v>17.5</v>
      </c>
    </row>
    <row r="470" spans="1:5" x14ac:dyDescent="0.25">
      <c r="A470" s="128">
        <v>43197</v>
      </c>
      <c r="B470" s="6">
        <v>45</v>
      </c>
      <c r="C470" s="6">
        <v>27</v>
      </c>
      <c r="D470" s="130">
        <f t="shared" si="14"/>
        <v>36</v>
      </c>
      <c r="E470" s="132">
        <f t="shared" si="15"/>
        <v>29</v>
      </c>
    </row>
    <row r="471" spans="1:5" x14ac:dyDescent="0.25">
      <c r="A471" s="128">
        <v>43198</v>
      </c>
      <c r="B471" s="6">
        <v>43</v>
      </c>
      <c r="C471" s="6">
        <v>27</v>
      </c>
      <c r="D471" s="130">
        <f t="shared" si="14"/>
        <v>35</v>
      </c>
      <c r="E471" s="132">
        <f t="shared" si="15"/>
        <v>30</v>
      </c>
    </row>
    <row r="472" spans="1:5" x14ac:dyDescent="0.25">
      <c r="A472" s="128">
        <v>43199</v>
      </c>
      <c r="B472" s="6">
        <v>59</v>
      </c>
      <c r="C472" s="6">
        <v>30</v>
      </c>
      <c r="D472" s="130">
        <f t="shared" si="14"/>
        <v>44.5</v>
      </c>
      <c r="E472" s="132">
        <f t="shared" si="15"/>
        <v>20.5</v>
      </c>
    </row>
    <row r="473" spans="1:5" x14ac:dyDescent="0.25">
      <c r="A473" s="128">
        <v>43200</v>
      </c>
      <c r="B473" s="6">
        <v>52</v>
      </c>
      <c r="C473" s="6">
        <v>37</v>
      </c>
      <c r="D473" s="130">
        <f t="shared" si="14"/>
        <v>44.5</v>
      </c>
      <c r="E473" s="132">
        <f t="shared" si="15"/>
        <v>20.5</v>
      </c>
    </row>
    <row r="474" spans="1:5" x14ac:dyDescent="0.25">
      <c r="A474" s="128">
        <v>43201</v>
      </c>
      <c r="B474" s="6">
        <v>67</v>
      </c>
      <c r="C474" s="6">
        <v>37</v>
      </c>
      <c r="D474" s="130">
        <f t="shared" si="14"/>
        <v>52</v>
      </c>
      <c r="E474" s="132">
        <f t="shared" si="15"/>
        <v>13</v>
      </c>
    </row>
    <row r="475" spans="1:5" x14ac:dyDescent="0.25">
      <c r="A475" s="128">
        <v>43202</v>
      </c>
      <c r="B475" s="6">
        <v>79</v>
      </c>
      <c r="C475" s="6">
        <v>54</v>
      </c>
      <c r="D475" s="130">
        <f t="shared" si="14"/>
        <v>66.5</v>
      </c>
      <c r="E475" s="132">
        <f t="shared" si="15"/>
        <v>0</v>
      </c>
    </row>
    <row r="476" spans="1:5" x14ac:dyDescent="0.25">
      <c r="A476" s="128">
        <v>43203</v>
      </c>
      <c r="B476" s="6">
        <v>75</v>
      </c>
      <c r="C476" s="6">
        <v>62</v>
      </c>
      <c r="D476" s="130">
        <f t="shared" si="14"/>
        <v>68.5</v>
      </c>
      <c r="E476" s="132">
        <f t="shared" si="15"/>
        <v>0</v>
      </c>
    </row>
    <row r="477" spans="1:5" x14ac:dyDescent="0.25">
      <c r="A477" s="128">
        <v>43204</v>
      </c>
      <c r="B477" s="6">
        <v>68</v>
      </c>
      <c r="C477" s="6">
        <v>45</v>
      </c>
      <c r="D477" s="130">
        <f t="shared" si="14"/>
        <v>56.5</v>
      </c>
      <c r="E477" s="132">
        <f t="shared" si="15"/>
        <v>8.5</v>
      </c>
    </row>
    <row r="478" spans="1:5" x14ac:dyDescent="0.25">
      <c r="A478" s="128">
        <v>43205</v>
      </c>
      <c r="B478" s="6">
        <v>47</v>
      </c>
      <c r="C478" s="6">
        <v>36</v>
      </c>
      <c r="D478" s="130">
        <f t="shared" si="14"/>
        <v>41.5</v>
      </c>
      <c r="E478" s="132">
        <f t="shared" si="15"/>
        <v>23.5</v>
      </c>
    </row>
    <row r="479" spans="1:5" x14ac:dyDescent="0.25">
      <c r="A479" s="128">
        <v>43206</v>
      </c>
      <c r="B479" s="6">
        <v>53</v>
      </c>
      <c r="C479" s="6">
        <v>33</v>
      </c>
      <c r="D479" s="130">
        <f t="shared" si="14"/>
        <v>43</v>
      </c>
      <c r="E479" s="132">
        <f t="shared" si="15"/>
        <v>22</v>
      </c>
    </row>
    <row r="480" spans="1:5" x14ac:dyDescent="0.25">
      <c r="A480" s="128">
        <v>43207</v>
      </c>
      <c r="B480" s="6">
        <v>68</v>
      </c>
      <c r="C480" s="6">
        <v>30</v>
      </c>
      <c r="D480" s="130">
        <f t="shared" si="14"/>
        <v>49</v>
      </c>
      <c r="E480" s="132">
        <f t="shared" si="15"/>
        <v>16</v>
      </c>
    </row>
    <row r="481" spans="1:5" x14ac:dyDescent="0.25">
      <c r="A481" s="128">
        <v>43208</v>
      </c>
      <c r="B481" s="6">
        <v>81</v>
      </c>
      <c r="C481" s="6">
        <v>46</v>
      </c>
      <c r="D481" s="130">
        <f t="shared" si="14"/>
        <v>63.5</v>
      </c>
      <c r="E481" s="132">
        <f t="shared" si="15"/>
        <v>1.5</v>
      </c>
    </row>
    <row r="482" spans="1:5" x14ac:dyDescent="0.25">
      <c r="A482" s="128">
        <v>43209</v>
      </c>
      <c r="B482" s="6">
        <v>54</v>
      </c>
      <c r="C482" s="6">
        <v>37</v>
      </c>
      <c r="D482" s="130">
        <f t="shared" si="14"/>
        <v>45.5</v>
      </c>
      <c r="E482" s="132">
        <f t="shared" si="15"/>
        <v>19.5</v>
      </c>
    </row>
    <row r="483" spans="1:5" x14ac:dyDescent="0.25">
      <c r="A483" s="128">
        <v>43210</v>
      </c>
      <c r="B483" s="6">
        <v>67</v>
      </c>
      <c r="C483" s="6">
        <v>32</v>
      </c>
      <c r="D483" s="130">
        <f t="shared" si="14"/>
        <v>49.5</v>
      </c>
      <c r="E483" s="132">
        <f t="shared" si="15"/>
        <v>15.5</v>
      </c>
    </row>
    <row r="484" spans="1:5" x14ac:dyDescent="0.25">
      <c r="A484" s="128">
        <v>43211</v>
      </c>
      <c r="B484" s="6">
        <v>72</v>
      </c>
      <c r="C484" s="6">
        <v>42</v>
      </c>
      <c r="D484" s="130">
        <f t="shared" si="14"/>
        <v>57</v>
      </c>
      <c r="E484" s="132">
        <f t="shared" si="15"/>
        <v>8</v>
      </c>
    </row>
    <row r="485" spans="1:5" x14ac:dyDescent="0.25">
      <c r="A485" s="128">
        <v>43212</v>
      </c>
      <c r="B485" s="6">
        <v>64</v>
      </c>
      <c r="C485" s="6">
        <v>52</v>
      </c>
      <c r="D485" s="130">
        <f t="shared" si="14"/>
        <v>58</v>
      </c>
      <c r="E485" s="132">
        <f t="shared" si="15"/>
        <v>7</v>
      </c>
    </row>
    <row r="486" spans="1:5" x14ac:dyDescent="0.25">
      <c r="A486" s="128">
        <v>43213</v>
      </c>
      <c r="B486" s="6">
        <v>67</v>
      </c>
      <c r="C486" s="6">
        <v>53</v>
      </c>
      <c r="D486" s="130">
        <f t="shared" si="14"/>
        <v>60</v>
      </c>
      <c r="E486" s="132">
        <f t="shared" si="15"/>
        <v>5</v>
      </c>
    </row>
    <row r="487" spans="1:5" x14ac:dyDescent="0.25">
      <c r="A487" s="128">
        <v>43214</v>
      </c>
      <c r="B487" s="6">
        <v>64</v>
      </c>
      <c r="C487" s="6">
        <v>49</v>
      </c>
      <c r="D487" s="130">
        <f t="shared" si="14"/>
        <v>56.5</v>
      </c>
      <c r="E487" s="132">
        <f t="shared" si="15"/>
        <v>8.5</v>
      </c>
    </row>
    <row r="488" spans="1:5" x14ac:dyDescent="0.25">
      <c r="A488" s="128">
        <v>43215</v>
      </c>
      <c r="B488" s="6">
        <v>71</v>
      </c>
      <c r="C488" s="6">
        <v>43</v>
      </c>
      <c r="D488" s="130">
        <f t="shared" si="14"/>
        <v>57</v>
      </c>
      <c r="E488" s="132">
        <f t="shared" si="15"/>
        <v>8</v>
      </c>
    </row>
    <row r="489" spans="1:5" x14ac:dyDescent="0.25">
      <c r="A489" s="128">
        <v>43216</v>
      </c>
      <c r="B489" s="6">
        <v>66</v>
      </c>
      <c r="C489" s="6">
        <v>49</v>
      </c>
      <c r="D489" s="130">
        <f t="shared" si="14"/>
        <v>57.5</v>
      </c>
      <c r="E489" s="132">
        <f t="shared" si="15"/>
        <v>7.5</v>
      </c>
    </row>
    <row r="490" spans="1:5" x14ac:dyDescent="0.25">
      <c r="A490" s="128">
        <v>43217</v>
      </c>
      <c r="B490" s="6">
        <v>73</v>
      </c>
      <c r="C490" s="6">
        <v>42</v>
      </c>
      <c r="D490" s="130">
        <f t="shared" si="14"/>
        <v>57.5</v>
      </c>
      <c r="E490" s="132">
        <f t="shared" si="15"/>
        <v>7.5</v>
      </c>
    </row>
    <row r="491" spans="1:5" x14ac:dyDescent="0.25">
      <c r="A491" s="128">
        <v>43218</v>
      </c>
      <c r="B491" s="6">
        <v>66</v>
      </c>
      <c r="C491" s="6">
        <v>44</v>
      </c>
      <c r="D491" s="130">
        <f t="shared" si="14"/>
        <v>55</v>
      </c>
      <c r="E491" s="132">
        <f t="shared" si="15"/>
        <v>10</v>
      </c>
    </row>
    <row r="492" spans="1:5" x14ac:dyDescent="0.25">
      <c r="A492" s="128">
        <v>43219</v>
      </c>
      <c r="B492" s="6">
        <v>67</v>
      </c>
      <c r="C492" s="6">
        <v>39</v>
      </c>
      <c r="D492" s="130">
        <f t="shared" si="14"/>
        <v>53</v>
      </c>
      <c r="E492" s="132">
        <f t="shared" si="15"/>
        <v>12</v>
      </c>
    </row>
    <row r="493" spans="1:5" x14ac:dyDescent="0.25">
      <c r="A493" s="128">
        <v>43220</v>
      </c>
      <c r="B493" s="6">
        <v>74</v>
      </c>
      <c r="C493" s="6">
        <v>35</v>
      </c>
      <c r="D493" s="130">
        <f t="shared" si="14"/>
        <v>54.5</v>
      </c>
      <c r="E493" s="132">
        <f t="shared" si="15"/>
        <v>10.5</v>
      </c>
    </row>
    <row r="494" spans="1:5" x14ac:dyDescent="0.25">
      <c r="A494" s="128">
        <v>43221</v>
      </c>
      <c r="B494" s="6">
        <v>81</v>
      </c>
      <c r="C494" s="6">
        <v>47</v>
      </c>
      <c r="D494" s="130">
        <f t="shared" si="14"/>
        <v>64</v>
      </c>
      <c r="E494" s="132">
        <f t="shared" si="15"/>
        <v>1</v>
      </c>
    </row>
    <row r="495" spans="1:5" x14ac:dyDescent="0.25">
      <c r="A495" s="128">
        <v>43222</v>
      </c>
      <c r="B495" s="6">
        <v>82</v>
      </c>
      <c r="C495" s="6">
        <v>64</v>
      </c>
      <c r="D495" s="130">
        <f t="shared" si="14"/>
        <v>73</v>
      </c>
      <c r="E495" s="132">
        <f t="shared" si="15"/>
        <v>0</v>
      </c>
    </row>
    <row r="496" spans="1:5" x14ac:dyDescent="0.25">
      <c r="A496" s="128">
        <v>43223</v>
      </c>
      <c r="B496" s="6">
        <v>76</v>
      </c>
      <c r="C496" s="6">
        <v>63</v>
      </c>
      <c r="D496" s="130">
        <f t="shared" si="14"/>
        <v>69.5</v>
      </c>
      <c r="E496" s="132">
        <f t="shared" si="15"/>
        <v>0</v>
      </c>
    </row>
    <row r="497" spans="1:5" x14ac:dyDescent="0.25">
      <c r="A497" s="128">
        <v>43224</v>
      </c>
      <c r="B497" s="6">
        <v>78</v>
      </c>
      <c r="C497" s="6">
        <v>62</v>
      </c>
      <c r="D497" s="130">
        <f t="shared" si="14"/>
        <v>70</v>
      </c>
      <c r="E497" s="132">
        <f t="shared" si="15"/>
        <v>0</v>
      </c>
    </row>
    <row r="498" spans="1:5" x14ac:dyDescent="0.25">
      <c r="A498" s="128">
        <v>43225</v>
      </c>
      <c r="B498" s="6">
        <v>81</v>
      </c>
      <c r="C498" s="6">
        <v>61</v>
      </c>
      <c r="D498" s="130">
        <f t="shared" si="14"/>
        <v>71</v>
      </c>
      <c r="E498" s="132">
        <f t="shared" si="15"/>
        <v>0</v>
      </c>
    </row>
    <row r="499" spans="1:5" x14ac:dyDescent="0.25">
      <c r="A499" s="128">
        <v>43226</v>
      </c>
      <c r="B499" s="6">
        <v>84</v>
      </c>
      <c r="C499" s="6">
        <v>53</v>
      </c>
      <c r="D499" s="130">
        <f t="shared" si="14"/>
        <v>68.5</v>
      </c>
      <c r="E499" s="132">
        <f t="shared" si="15"/>
        <v>0</v>
      </c>
    </row>
    <row r="500" spans="1:5" x14ac:dyDescent="0.25">
      <c r="A500" s="128">
        <v>43227</v>
      </c>
      <c r="B500" s="6">
        <v>81</v>
      </c>
      <c r="C500" s="6">
        <v>53</v>
      </c>
      <c r="D500" s="130">
        <f t="shared" si="14"/>
        <v>67</v>
      </c>
      <c r="E500" s="132">
        <f t="shared" si="15"/>
        <v>0</v>
      </c>
    </row>
    <row r="501" spans="1:5" x14ac:dyDescent="0.25">
      <c r="A501" s="128">
        <v>43228</v>
      </c>
      <c r="B501" s="6">
        <v>81</v>
      </c>
      <c r="C501" s="6">
        <v>50</v>
      </c>
      <c r="D501" s="130">
        <f t="shared" si="14"/>
        <v>65.5</v>
      </c>
      <c r="E501" s="132">
        <f t="shared" si="15"/>
        <v>0</v>
      </c>
    </row>
    <row r="502" spans="1:5" x14ac:dyDescent="0.25">
      <c r="A502" s="128">
        <v>43229</v>
      </c>
      <c r="B502" s="6">
        <v>85</v>
      </c>
      <c r="C502" s="6">
        <v>66</v>
      </c>
      <c r="D502" s="130">
        <f t="shared" si="14"/>
        <v>75.5</v>
      </c>
      <c r="E502" s="132">
        <f t="shared" si="15"/>
        <v>0</v>
      </c>
    </row>
    <row r="503" spans="1:5" x14ac:dyDescent="0.25">
      <c r="A503" s="128">
        <v>43230</v>
      </c>
      <c r="B503" s="6">
        <v>85</v>
      </c>
      <c r="C503" s="6">
        <v>60</v>
      </c>
      <c r="D503" s="130">
        <f t="shared" si="14"/>
        <v>72.5</v>
      </c>
      <c r="E503" s="132">
        <f t="shared" si="15"/>
        <v>0</v>
      </c>
    </row>
    <row r="504" spans="1:5" x14ac:dyDescent="0.25">
      <c r="A504" s="128">
        <v>43231</v>
      </c>
      <c r="B504" s="6">
        <v>86</v>
      </c>
      <c r="C504" s="6">
        <v>62</v>
      </c>
      <c r="D504" s="130">
        <f t="shared" si="14"/>
        <v>74</v>
      </c>
      <c r="E504" s="132">
        <f t="shared" si="15"/>
        <v>0</v>
      </c>
    </row>
    <row r="505" spans="1:5" x14ac:dyDescent="0.25">
      <c r="A505" s="128">
        <v>43232</v>
      </c>
      <c r="B505" s="6">
        <v>86</v>
      </c>
      <c r="C505" s="6">
        <v>66</v>
      </c>
      <c r="D505" s="130">
        <f t="shared" si="14"/>
        <v>76</v>
      </c>
      <c r="E505" s="132">
        <f t="shared" si="15"/>
        <v>0</v>
      </c>
    </row>
    <row r="506" spans="1:5" x14ac:dyDescent="0.25">
      <c r="A506" s="128">
        <v>43233</v>
      </c>
      <c r="B506" s="6">
        <v>88</v>
      </c>
      <c r="C506" s="6">
        <v>61</v>
      </c>
      <c r="D506" s="130">
        <f t="shared" si="14"/>
        <v>74.5</v>
      </c>
      <c r="E506" s="132">
        <f t="shared" si="15"/>
        <v>0</v>
      </c>
    </row>
    <row r="507" spans="1:5" x14ac:dyDescent="0.25">
      <c r="A507" s="128">
        <v>43234</v>
      </c>
      <c r="B507" s="6">
        <v>90</v>
      </c>
      <c r="C507" s="6">
        <v>64</v>
      </c>
      <c r="D507" s="130">
        <f t="shared" si="14"/>
        <v>77</v>
      </c>
      <c r="E507" s="132">
        <f t="shared" si="15"/>
        <v>0</v>
      </c>
    </row>
    <row r="508" spans="1:5" x14ac:dyDescent="0.25">
      <c r="A508" s="128">
        <v>43235</v>
      </c>
      <c r="B508" s="6">
        <v>89</v>
      </c>
      <c r="C508" s="6">
        <v>66</v>
      </c>
      <c r="D508" s="130">
        <f t="shared" si="14"/>
        <v>77.5</v>
      </c>
      <c r="E508" s="132">
        <f t="shared" si="15"/>
        <v>0</v>
      </c>
    </row>
    <row r="509" spans="1:5" x14ac:dyDescent="0.25">
      <c r="A509" s="128">
        <v>43236</v>
      </c>
      <c r="B509" s="6">
        <v>89</v>
      </c>
      <c r="C509" s="6">
        <v>66</v>
      </c>
      <c r="D509" s="130">
        <f t="shared" si="14"/>
        <v>77.5</v>
      </c>
      <c r="E509" s="132">
        <f t="shared" si="15"/>
        <v>0</v>
      </c>
    </row>
    <row r="510" spans="1:5" x14ac:dyDescent="0.25">
      <c r="A510" s="128">
        <v>43237</v>
      </c>
      <c r="B510" s="6">
        <v>83</v>
      </c>
      <c r="C510" s="6">
        <v>66</v>
      </c>
      <c r="D510" s="130">
        <f t="shared" si="14"/>
        <v>74.5</v>
      </c>
      <c r="E510" s="132">
        <f t="shared" si="15"/>
        <v>0</v>
      </c>
    </row>
    <row r="511" spans="1:5" x14ac:dyDescent="0.25">
      <c r="A511" s="128">
        <v>43238</v>
      </c>
      <c r="B511" s="6">
        <v>80</v>
      </c>
      <c r="C511" s="6">
        <v>65</v>
      </c>
      <c r="D511" s="130">
        <f t="shared" si="14"/>
        <v>72.5</v>
      </c>
      <c r="E511" s="132">
        <f t="shared" si="15"/>
        <v>0</v>
      </c>
    </row>
    <row r="512" spans="1:5" x14ac:dyDescent="0.25">
      <c r="A512" s="128">
        <v>43239</v>
      </c>
      <c r="B512" s="6">
        <v>85</v>
      </c>
      <c r="C512" s="6">
        <v>66</v>
      </c>
      <c r="D512" s="130">
        <f t="shared" si="14"/>
        <v>75.5</v>
      </c>
      <c r="E512" s="132">
        <f t="shared" si="15"/>
        <v>0</v>
      </c>
    </row>
    <row r="513" spans="1:5" x14ac:dyDescent="0.25">
      <c r="A513" s="128">
        <v>43240</v>
      </c>
      <c r="B513" s="6">
        <v>83</v>
      </c>
      <c r="C513" s="6">
        <v>63</v>
      </c>
      <c r="D513" s="130">
        <f t="shared" si="14"/>
        <v>73</v>
      </c>
      <c r="E513" s="132">
        <f t="shared" si="15"/>
        <v>0</v>
      </c>
    </row>
    <row r="514" spans="1:5" x14ac:dyDescent="0.25">
      <c r="A514" s="128">
        <v>43241</v>
      </c>
      <c r="B514" s="6">
        <v>80</v>
      </c>
      <c r="C514" s="6">
        <v>67</v>
      </c>
      <c r="D514" s="130">
        <f t="shared" si="14"/>
        <v>73.5</v>
      </c>
      <c r="E514" s="132">
        <f t="shared" si="15"/>
        <v>0</v>
      </c>
    </row>
    <row r="515" spans="1:5" x14ac:dyDescent="0.25">
      <c r="A515" s="128">
        <v>43242</v>
      </c>
      <c r="B515" s="6">
        <v>88</v>
      </c>
      <c r="C515" s="6">
        <v>64</v>
      </c>
      <c r="D515" s="130">
        <f t="shared" si="14"/>
        <v>76</v>
      </c>
      <c r="E515" s="132">
        <f t="shared" si="15"/>
        <v>0</v>
      </c>
    </row>
    <row r="516" spans="1:5" x14ac:dyDescent="0.25">
      <c r="A516" s="128">
        <v>43243</v>
      </c>
      <c r="B516" s="6">
        <v>88</v>
      </c>
      <c r="C516" s="6">
        <v>66</v>
      </c>
      <c r="D516" s="130">
        <f t="shared" si="14"/>
        <v>77</v>
      </c>
      <c r="E516" s="132">
        <f t="shared" si="15"/>
        <v>0</v>
      </c>
    </row>
    <row r="517" spans="1:5" x14ac:dyDescent="0.25">
      <c r="A517" s="128">
        <v>43244</v>
      </c>
      <c r="B517" s="6">
        <v>88</v>
      </c>
      <c r="C517" s="6">
        <v>63</v>
      </c>
      <c r="D517" s="130">
        <f t="shared" si="14"/>
        <v>75.5</v>
      </c>
      <c r="E517" s="132">
        <f t="shared" si="15"/>
        <v>0</v>
      </c>
    </row>
    <row r="518" spans="1:5" x14ac:dyDescent="0.25">
      <c r="A518" s="128">
        <v>43245</v>
      </c>
      <c r="B518" s="6">
        <v>87</v>
      </c>
      <c r="C518" s="6">
        <v>68</v>
      </c>
      <c r="D518" s="130">
        <f t="shared" si="14"/>
        <v>77.5</v>
      </c>
      <c r="E518" s="132">
        <f t="shared" si="15"/>
        <v>0</v>
      </c>
    </row>
    <row r="519" spans="1:5" x14ac:dyDescent="0.25">
      <c r="A519" s="128">
        <v>43246</v>
      </c>
      <c r="B519" s="6">
        <v>87</v>
      </c>
      <c r="C519" s="6">
        <v>69</v>
      </c>
      <c r="D519" s="130">
        <f t="shared" si="14"/>
        <v>78</v>
      </c>
      <c r="E519" s="132">
        <f t="shared" si="15"/>
        <v>0</v>
      </c>
    </row>
    <row r="520" spans="1:5" x14ac:dyDescent="0.25">
      <c r="A520" s="128">
        <v>43247</v>
      </c>
      <c r="B520" s="6">
        <v>92</v>
      </c>
      <c r="C520" s="6">
        <v>67</v>
      </c>
      <c r="D520" s="130">
        <f t="shared" si="14"/>
        <v>79.5</v>
      </c>
      <c r="E520" s="132">
        <f t="shared" si="15"/>
        <v>0</v>
      </c>
    </row>
    <row r="521" spans="1:5" x14ac:dyDescent="0.25">
      <c r="A521" s="128">
        <v>43248</v>
      </c>
      <c r="B521" s="6">
        <v>91</v>
      </c>
      <c r="C521" s="6">
        <v>68</v>
      </c>
      <c r="D521" s="130">
        <f t="shared" si="14"/>
        <v>79.5</v>
      </c>
      <c r="E521" s="132">
        <f t="shared" si="15"/>
        <v>0</v>
      </c>
    </row>
    <row r="522" spans="1:5" x14ac:dyDescent="0.25">
      <c r="A522" s="128">
        <v>43249</v>
      </c>
      <c r="B522" s="6">
        <v>85</v>
      </c>
      <c r="C522" s="6">
        <v>70</v>
      </c>
      <c r="D522" s="130">
        <f t="shared" ref="D522:D585" si="16">(B522+C522)/2</f>
        <v>77.5</v>
      </c>
      <c r="E522" s="132">
        <f t="shared" ref="E522:E585" si="17">IF(65-D522&gt;0,65-D522,0)</f>
        <v>0</v>
      </c>
    </row>
    <row r="523" spans="1:5" x14ac:dyDescent="0.25">
      <c r="A523" s="128">
        <v>43250</v>
      </c>
      <c r="B523" s="6">
        <v>89</v>
      </c>
      <c r="C523" s="6">
        <v>71</v>
      </c>
      <c r="D523" s="130">
        <f t="shared" si="16"/>
        <v>80</v>
      </c>
      <c r="E523" s="132">
        <f t="shared" si="17"/>
        <v>0</v>
      </c>
    </row>
    <row r="524" spans="1:5" x14ac:dyDescent="0.25">
      <c r="A524" s="128">
        <v>43251</v>
      </c>
      <c r="B524" s="6">
        <v>89</v>
      </c>
      <c r="C524" s="6">
        <v>68</v>
      </c>
      <c r="D524" s="130">
        <f t="shared" si="16"/>
        <v>78.5</v>
      </c>
      <c r="E524" s="132">
        <f t="shared" si="17"/>
        <v>0</v>
      </c>
    </row>
    <row r="525" spans="1:5" x14ac:dyDescent="0.25">
      <c r="A525" s="128">
        <v>43252</v>
      </c>
      <c r="B525" s="6">
        <v>88</v>
      </c>
      <c r="C525" s="6">
        <v>67</v>
      </c>
      <c r="D525" s="130">
        <f t="shared" si="16"/>
        <v>77.5</v>
      </c>
      <c r="E525" s="132">
        <f t="shared" si="17"/>
        <v>0</v>
      </c>
    </row>
    <row r="526" spans="1:5" x14ac:dyDescent="0.25">
      <c r="A526" s="128">
        <v>43253</v>
      </c>
      <c r="B526" s="6">
        <v>89</v>
      </c>
      <c r="C526" s="6">
        <v>69</v>
      </c>
      <c r="D526" s="130">
        <f t="shared" si="16"/>
        <v>79</v>
      </c>
      <c r="E526" s="132">
        <f t="shared" si="17"/>
        <v>0</v>
      </c>
    </row>
    <row r="527" spans="1:5" x14ac:dyDescent="0.25">
      <c r="A527" s="128">
        <v>43254</v>
      </c>
      <c r="B527" s="6">
        <v>85</v>
      </c>
      <c r="C527" s="6">
        <v>61</v>
      </c>
      <c r="D527" s="130">
        <f t="shared" si="16"/>
        <v>73</v>
      </c>
      <c r="E527" s="132">
        <f t="shared" si="17"/>
        <v>0</v>
      </c>
    </row>
    <row r="528" spans="1:5" x14ac:dyDescent="0.25">
      <c r="A528" s="128">
        <v>43255</v>
      </c>
      <c r="B528" s="6">
        <v>83</v>
      </c>
      <c r="C528" s="6">
        <v>56</v>
      </c>
      <c r="D528" s="130">
        <f t="shared" si="16"/>
        <v>69.5</v>
      </c>
      <c r="E528" s="132">
        <f t="shared" si="17"/>
        <v>0</v>
      </c>
    </row>
    <row r="529" spans="1:5" x14ac:dyDescent="0.25">
      <c r="A529" s="128">
        <v>43256</v>
      </c>
      <c r="B529" s="6">
        <v>87</v>
      </c>
      <c r="C529" s="6">
        <v>59</v>
      </c>
      <c r="D529" s="130">
        <f t="shared" si="16"/>
        <v>73</v>
      </c>
      <c r="E529" s="132">
        <f t="shared" si="17"/>
        <v>0</v>
      </c>
    </row>
    <row r="530" spans="1:5" x14ac:dyDescent="0.25">
      <c r="A530" s="128">
        <v>43257</v>
      </c>
      <c r="B530" s="6">
        <v>90</v>
      </c>
      <c r="C530" s="6">
        <v>60</v>
      </c>
      <c r="D530" s="130">
        <f t="shared" si="16"/>
        <v>75</v>
      </c>
      <c r="E530" s="132">
        <f t="shared" si="17"/>
        <v>0</v>
      </c>
    </row>
    <row r="531" spans="1:5" x14ac:dyDescent="0.25">
      <c r="A531" s="128">
        <v>43258</v>
      </c>
      <c r="B531" s="6">
        <v>94</v>
      </c>
      <c r="C531" s="6">
        <v>64</v>
      </c>
      <c r="D531" s="130">
        <f t="shared" si="16"/>
        <v>79</v>
      </c>
      <c r="E531" s="132">
        <f t="shared" si="17"/>
        <v>0</v>
      </c>
    </row>
    <row r="532" spans="1:5" x14ac:dyDescent="0.25">
      <c r="A532" s="128">
        <v>43259</v>
      </c>
      <c r="B532" s="6">
        <v>94</v>
      </c>
      <c r="C532" s="6">
        <v>65</v>
      </c>
      <c r="D532" s="130">
        <f t="shared" si="16"/>
        <v>79.5</v>
      </c>
      <c r="E532" s="132">
        <f t="shared" si="17"/>
        <v>0</v>
      </c>
    </row>
    <row r="533" spans="1:5" x14ac:dyDescent="0.25">
      <c r="A533" s="128">
        <v>43260</v>
      </c>
      <c r="B533" s="6">
        <v>90</v>
      </c>
      <c r="C533" s="6">
        <v>68</v>
      </c>
      <c r="D533" s="130">
        <f t="shared" si="16"/>
        <v>79</v>
      </c>
      <c r="E533" s="132">
        <f t="shared" si="17"/>
        <v>0</v>
      </c>
    </row>
    <row r="534" spans="1:5" x14ac:dyDescent="0.25">
      <c r="A534" s="128">
        <v>43261</v>
      </c>
      <c r="B534" s="6">
        <v>95</v>
      </c>
      <c r="C534" s="6">
        <v>67</v>
      </c>
      <c r="D534" s="130">
        <f t="shared" si="16"/>
        <v>81</v>
      </c>
      <c r="E534" s="132">
        <f t="shared" si="17"/>
        <v>0</v>
      </c>
    </row>
    <row r="535" spans="1:5" x14ac:dyDescent="0.25">
      <c r="A535" s="128">
        <v>43262</v>
      </c>
      <c r="B535" s="6">
        <v>95</v>
      </c>
      <c r="C535" s="6">
        <v>71</v>
      </c>
      <c r="D535" s="130">
        <f t="shared" si="16"/>
        <v>83</v>
      </c>
      <c r="E535" s="132">
        <f t="shared" si="17"/>
        <v>0</v>
      </c>
    </row>
    <row r="536" spans="1:5" x14ac:dyDescent="0.25">
      <c r="A536" s="128">
        <v>43263</v>
      </c>
      <c r="B536" s="6">
        <v>93</v>
      </c>
      <c r="C536" s="6">
        <v>71</v>
      </c>
      <c r="D536" s="130">
        <f t="shared" si="16"/>
        <v>82</v>
      </c>
      <c r="E536" s="132">
        <f t="shared" si="17"/>
        <v>0</v>
      </c>
    </row>
    <row r="537" spans="1:5" x14ac:dyDescent="0.25">
      <c r="A537" s="128">
        <v>43264</v>
      </c>
      <c r="B537" s="6">
        <v>91</v>
      </c>
      <c r="C537" s="6">
        <v>69</v>
      </c>
      <c r="D537" s="130">
        <f t="shared" si="16"/>
        <v>80</v>
      </c>
      <c r="E537" s="132">
        <f t="shared" si="17"/>
        <v>0</v>
      </c>
    </row>
    <row r="538" spans="1:5" x14ac:dyDescent="0.25">
      <c r="A538" s="128">
        <v>43265</v>
      </c>
      <c r="B538" s="6">
        <v>94</v>
      </c>
      <c r="C538" s="6">
        <v>71</v>
      </c>
      <c r="D538" s="130">
        <f t="shared" si="16"/>
        <v>82.5</v>
      </c>
      <c r="E538" s="132">
        <f t="shared" si="17"/>
        <v>0</v>
      </c>
    </row>
    <row r="539" spans="1:5" x14ac:dyDescent="0.25">
      <c r="A539" s="128">
        <v>43266</v>
      </c>
      <c r="B539" s="6">
        <v>94</v>
      </c>
      <c r="C539" s="6">
        <v>70</v>
      </c>
      <c r="D539" s="130">
        <f t="shared" si="16"/>
        <v>82</v>
      </c>
      <c r="E539" s="132">
        <f t="shared" si="17"/>
        <v>0</v>
      </c>
    </row>
    <row r="540" spans="1:5" x14ac:dyDescent="0.25">
      <c r="A540" s="128">
        <v>43267</v>
      </c>
      <c r="B540" s="6">
        <v>95</v>
      </c>
      <c r="C540" s="6">
        <v>71</v>
      </c>
      <c r="D540" s="130">
        <f t="shared" si="16"/>
        <v>83</v>
      </c>
      <c r="E540" s="132">
        <f t="shared" si="17"/>
        <v>0</v>
      </c>
    </row>
    <row r="541" spans="1:5" x14ac:dyDescent="0.25">
      <c r="A541" s="128">
        <v>43268</v>
      </c>
      <c r="B541" s="6">
        <v>96</v>
      </c>
      <c r="C541" s="6">
        <v>74</v>
      </c>
      <c r="D541" s="130">
        <f t="shared" si="16"/>
        <v>85</v>
      </c>
      <c r="E541" s="132">
        <f t="shared" si="17"/>
        <v>0</v>
      </c>
    </row>
    <row r="542" spans="1:5" x14ac:dyDescent="0.25">
      <c r="A542" s="128">
        <v>43269</v>
      </c>
      <c r="B542" s="6">
        <v>93</v>
      </c>
      <c r="C542" s="6">
        <v>75</v>
      </c>
      <c r="D542" s="130">
        <f t="shared" si="16"/>
        <v>84</v>
      </c>
      <c r="E542" s="132">
        <f t="shared" si="17"/>
        <v>0</v>
      </c>
    </row>
    <row r="543" spans="1:5" x14ac:dyDescent="0.25">
      <c r="A543" s="128">
        <v>43270</v>
      </c>
      <c r="B543" s="6">
        <v>93</v>
      </c>
      <c r="C543" s="6">
        <v>72</v>
      </c>
      <c r="D543" s="130">
        <f t="shared" si="16"/>
        <v>82.5</v>
      </c>
      <c r="E543" s="132">
        <f t="shared" si="17"/>
        <v>0</v>
      </c>
    </row>
    <row r="544" spans="1:5" x14ac:dyDescent="0.25">
      <c r="A544" s="128">
        <v>43271</v>
      </c>
      <c r="B544" s="6">
        <v>90</v>
      </c>
      <c r="C544" s="6">
        <v>72</v>
      </c>
      <c r="D544" s="130">
        <f t="shared" si="16"/>
        <v>81</v>
      </c>
      <c r="E544" s="132">
        <f t="shared" si="17"/>
        <v>0</v>
      </c>
    </row>
    <row r="545" spans="1:5" x14ac:dyDescent="0.25">
      <c r="A545" s="128">
        <v>43272</v>
      </c>
      <c r="B545" s="6">
        <v>85</v>
      </c>
      <c r="C545" s="6">
        <v>67</v>
      </c>
      <c r="D545" s="130">
        <f t="shared" si="16"/>
        <v>76</v>
      </c>
      <c r="E545" s="132">
        <f t="shared" si="17"/>
        <v>0</v>
      </c>
    </row>
    <row r="546" spans="1:5" x14ac:dyDescent="0.25">
      <c r="A546" s="128">
        <v>43273</v>
      </c>
      <c r="B546" s="6">
        <v>85</v>
      </c>
      <c r="C546" s="6">
        <v>67</v>
      </c>
      <c r="D546" s="130">
        <f t="shared" si="16"/>
        <v>76</v>
      </c>
      <c r="E546" s="132">
        <f t="shared" si="17"/>
        <v>0</v>
      </c>
    </row>
    <row r="547" spans="1:5" x14ac:dyDescent="0.25">
      <c r="A547" s="128">
        <v>43274</v>
      </c>
      <c r="B547" s="6">
        <v>87</v>
      </c>
      <c r="C547" s="6">
        <v>65</v>
      </c>
      <c r="D547" s="130">
        <f t="shared" si="16"/>
        <v>76</v>
      </c>
      <c r="E547" s="132">
        <f t="shared" si="17"/>
        <v>0</v>
      </c>
    </row>
    <row r="548" spans="1:5" x14ac:dyDescent="0.25">
      <c r="A548" s="128">
        <v>43275</v>
      </c>
      <c r="B548" s="6">
        <v>84</v>
      </c>
      <c r="C548" s="6">
        <v>68</v>
      </c>
      <c r="D548" s="130">
        <f t="shared" si="16"/>
        <v>76</v>
      </c>
      <c r="E548" s="132">
        <f t="shared" si="17"/>
        <v>0</v>
      </c>
    </row>
    <row r="549" spans="1:5" x14ac:dyDescent="0.25">
      <c r="A549" s="128">
        <v>43276</v>
      </c>
      <c r="B549" s="6">
        <v>90</v>
      </c>
      <c r="C549" s="6">
        <v>71</v>
      </c>
      <c r="D549" s="130">
        <f t="shared" si="16"/>
        <v>80.5</v>
      </c>
      <c r="E549" s="132">
        <f t="shared" si="17"/>
        <v>0</v>
      </c>
    </row>
    <row r="550" spans="1:5" x14ac:dyDescent="0.25">
      <c r="A550" s="128">
        <v>43277</v>
      </c>
      <c r="B550" s="6">
        <v>90</v>
      </c>
      <c r="C550" s="6">
        <v>69</v>
      </c>
      <c r="D550" s="130">
        <f t="shared" si="16"/>
        <v>79.5</v>
      </c>
      <c r="E550" s="132">
        <f t="shared" si="17"/>
        <v>0</v>
      </c>
    </row>
    <row r="551" spans="1:5" x14ac:dyDescent="0.25">
      <c r="A551" s="128">
        <v>43278</v>
      </c>
      <c r="B551" s="6">
        <v>90</v>
      </c>
      <c r="C551" s="6">
        <v>69</v>
      </c>
      <c r="D551" s="130">
        <f t="shared" si="16"/>
        <v>79.5</v>
      </c>
      <c r="E551" s="132">
        <f t="shared" si="17"/>
        <v>0</v>
      </c>
    </row>
    <row r="552" spans="1:5" x14ac:dyDescent="0.25">
      <c r="A552" s="128">
        <v>43279</v>
      </c>
      <c r="B552" s="6">
        <v>89</v>
      </c>
      <c r="C552" s="6">
        <v>70</v>
      </c>
      <c r="D552" s="130">
        <f t="shared" si="16"/>
        <v>79.5</v>
      </c>
      <c r="E552" s="132">
        <f t="shared" si="17"/>
        <v>0</v>
      </c>
    </row>
    <row r="553" spans="1:5" x14ac:dyDescent="0.25">
      <c r="A553" s="128">
        <v>43280</v>
      </c>
      <c r="B553" s="6">
        <v>90</v>
      </c>
      <c r="C553" s="6">
        <v>68</v>
      </c>
      <c r="D553" s="130">
        <f t="shared" si="16"/>
        <v>79</v>
      </c>
      <c r="E553" s="132">
        <f t="shared" si="17"/>
        <v>0</v>
      </c>
    </row>
    <row r="554" spans="1:5" x14ac:dyDescent="0.25">
      <c r="A554" s="128">
        <v>43281</v>
      </c>
      <c r="B554" s="6">
        <v>93</v>
      </c>
      <c r="C554" s="6">
        <v>75</v>
      </c>
      <c r="D554" s="130">
        <f t="shared" si="16"/>
        <v>84</v>
      </c>
      <c r="E554" s="132">
        <f t="shared" si="17"/>
        <v>0</v>
      </c>
    </row>
    <row r="555" spans="1:5" x14ac:dyDescent="0.25">
      <c r="A555" s="129">
        <v>43282</v>
      </c>
      <c r="B555" s="133">
        <v>94</v>
      </c>
      <c r="C555" s="133">
        <v>75</v>
      </c>
      <c r="D555" s="134">
        <f t="shared" si="16"/>
        <v>84.5</v>
      </c>
      <c r="E555" s="135">
        <f>IF(65-D555&gt;0,65-D555,0)</f>
        <v>0</v>
      </c>
    </row>
    <row r="556" spans="1:5" x14ac:dyDescent="0.25">
      <c r="A556" s="129">
        <v>43283</v>
      </c>
      <c r="B556" s="133">
        <v>93</v>
      </c>
      <c r="C556" s="133">
        <v>75</v>
      </c>
      <c r="D556" s="134">
        <f t="shared" si="16"/>
        <v>84</v>
      </c>
      <c r="E556" s="135">
        <f t="shared" si="17"/>
        <v>0</v>
      </c>
    </row>
    <row r="557" spans="1:5" x14ac:dyDescent="0.25">
      <c r="A557" s="129">
        <v>43284</v>
      </c>
      <c r="B557" s="133">
        <v>92</v>
      </c>
      <c r="C557" s="133">
        <v>75</v>
      </c>
      <c r="D557" s="134">
        <f t="shared" si="16"/>
        <v>83.5</v>
      </c>
      <c r="E557" s="135">
        <f t="shared" si="17"/>
        <v>0</v>
      </c>
    </row>
    <row r="558" spans="1:5" x14ac:dyDescent="0.25">
      <c r="A558" s="129">
        <v>43285</v>
      </c>
      <c r="B558" s="133">
        <v>95</v>
      </c>
      <c r="C558" s="133">
        <v>75</v>
      </c>
      <c r="D558" s="134">
        <f t="shared" si="16"/>
        <v>85</v>
      </c>
      <c r="E558" s="135">
        <f t="shared" si="17"/>
        <v>0</v>
      </c>
    </row>
    <row r="559" spans="1:5" x14ac:dyDescent="0.25">
      <c r="A559" s="129">
        <v>43286</v>
      </c>
      <c r="B559" s="133">
        <v>98</v>
      </c>
      <c r="C559" s="133">
        <v>75</v>
      </c>
      <c r="D559" s="134">
        <f t="shared" si="16"/>
        <v>86.5</v>
      </c>
      <c r="E559" s="135">
        <f t="shared" si="17"/>
        <v>0</v>
      </c>
    </row>
    <row r="560" spans="1:5" x14ac:dyDescent="0.25">
      <c r="A560" s="129">
        <v>43287</v>
      </c>
      <c r="B560" s="133">
        <v>91</v>
      </c>
      <c r="C560" s="133">
        <v>73</v>
      </c>
      <c r="D560" s="134">
        <f t="shared" si="16"/>
        <v>82</v>
      </c>
      <c r="E560" s="135">
        <f t="shared" si="17"/>
        <v>0</v>
      </c>
    </row>
    <row r="561" spans="1:5" x14ac:dyDescent="0.25">
      <c r="A561" s="129">
        <v>43288</v>
      </c>
      <c r="B561" s="133">
        <v>85</v>
      </c>
      <c r="C561" s="133">
        <v>69</v>
      </c>
      <c r="D561" s="134">
        <f t="shared" si="16"/>
        <v>77</v>
      </c>
      <c r="E561" s="135">
        <f t="shared" si="17"/>
        <v>0</v>
      </c>
    </row>
    <row r="562" spans="1:5" x14ac:dyDescent="0.25">
      <c r="A562" s="129">
        <v>43289</v>
      </c>
      <c r="B562" s="133">
        <v>90</v>
      </c>
      <c r="C562" s="133">
        <v>68</v>
      </c>
      <c r="D562" s="134">
        <f t="shared" si="16"/>
        <v>79</v>
      </c>
      <c r="E562" s="135">
        <f t="shared" si="17"/>
        <v>0</v>
      </c>
    </row>
    <row r="563" spans="1:5" x14ac:dyDescent="0.25">
      <c r="A563" s="129">
        <v>43290</v>
      </c>
      <c r="B563" s="133">
        <v>92</v>
      </c>
      <c r="C563" s="133">
        <v>72</v>
      </c>
      <c r="D563" s="134">
        <f t="shared" si="16"/>
        <v>82</v>
      </c>
      <c r="E563" s="135">
        <f t="shared" si="17"/>
        <v>0</v>
      </c>
    </row>
    <row r="564" spans="1:5" x14ac:dyDescent="0.25">
      <c r="A564" s="129">
        <v>43291</v>
      </c>
      <c r="B564" s="133">
        <v>94</v>
      </c>
      <c r="C564" s="133">
        <v>73</v>
      </c>
      <c r="D564" s="134">
        <f t="shared" si="16"/>
        <v>83.5</v>
      </c>
      <c r="E564" s="135">
        <f t="shared" si="17"/>
        <v>0</v>
      </c>
    </row>
    <row r="565" spans="1:5" x14ac:dyDescent="0.25">
      <c r="A565" s="129">
        <v>43292</v>
      </c>
      <c r="B565" s="133">
        <v>96</v>
      </c>
      <c r="C565" s="133">
        <v>73</v>
      </c>
      <c r="D565" s="134">
        <f t="shared" si="16"/>
        <v>84.5</v>
      </c>
      <c r="E565" s="135">
        <f t="shared" si="17"/>
        <v>0</v>
      </c>
    </row>
    <row r="566" spans="1:5" x14ac:dyDescent="0.25">
      <c r="A566" s="129">
        <v>43293</v>
      </c>
      <c r="B566" s="133">
        <v>93</v>
      </c>
      <c r="C566" s="133">
        <v>71</v>
      </c>
      <c r="D566" s="134">
        <f t="shared" si="16"/>
        <v>82</v>
      </c>
      <c r="E566" s="135">
        <f t="shared" si="17"/>
        <v>0</v>
      </c>
    </row>
    <row r="567" spans="1:5" x14ac:dyDescent="0.25">
      <c r="A567" s="129">
        <v>43294</v>
      </c>
      <c r="B567" s="133">
        <v>94</v>
      </c>
      <c r="C567" s="133">
        <v>72</v>
      </c>
      <c r="D567" s="134">
        <f t="shared" si="16"/>
        <v>83</v>
      </c>
      <c r="E567" s="135">
        <f t="shared" si="17"/>
        <v>0</v>
      </c>
    </row>
    <row r="568" spans="1:5" x14ac:dyDescent="0.25">
      <c r="A568" s="129">
        <v>43295</v>
      </c>
      <c r="B568" s="133">
        <v>97</v>
      </c>
      <c r="C568" s="133">
        <v>73</v>
      </c>
      <c r="D568" s="134">
        <f t="shared" si="16"/>
        <v>85</v>
      </c>
      <c r="E568" s="135">
        <f t="shared" si="17"/>
        <v>0</v>
      </c>
    </row>
    <row r="569" spans="1:5" x14ac:dyDescent="0.25">
      <c r="A569" s="129">
        <v>43296</v>
      </c>
      <c r="B569" s="133">
        <v>88</v>
      </c>
      <c r="C569" s="133">
        <v>73</v>
      </c>
      <c r="D569" s="134">
        <f t="shared" si="16"/>
        <v>80.5</v>
      </c>
      <c r="E569" s="135">
        <f t="shared" si="17"/>
        <v>0</v>
      </c>
    </row>
    <row r="570" spans="1:5" x14ac:dyDescent="0.25">
      <c r="A570" s="129">
        <v>43297</v>
      </c>
      <c r="B570" s="133">
        <v>94</v>
      </c>
      <c r="C570" s="133">
        <v>72</v>
      </c>
      <c r="D570" s="134">
        <f t="shared" si="16"/>
        <v>83</v>
      </c>
      <c r="E570" s="135">
        <f t="shared" si="17"/>
        <v>0</v>
      </c>
    </row>
    <row r="571" spans="1:5" x14ac:dyDescent="0.25">
      <c r="A571" s="129">
        <v>43298</v>
      </c>
      <c r="B571" s="133">
        <v>93</v>
      </c>
      <c r="C571" s="133">
        <v>73</v>
      </c>
      <c r="D571" s="134">
        <f t="shared" si="16"/>
        <v>83</v>
      </c>
      <c r="E571" s="135">
        <f t="shared" si="17"/>
        <v>0</v>
      </c>
    </row>
    <row r="572" spans="1:5" x14ac:dyDescent="0.25">
      <c r="A572" s="129">
        <v>43299</v>
      </c>
      <c r="B572" s="133">
        <v>88</v>
      </c>
      <c r="C572" s="133">
        <v>73</v>
      </c>
      <c r="D572" s="134">
        <f t="shared" si="16"/>
        <v>80.5</v>
      </c>
      <c r="E572" s="135">
        <f t="shared" si="17"/>
        <v>0</v>
      </c>
    </row>
    <row r="573" spans="1:5" x14ac:dyDescent="0.25">
      <c r="A573" s="129">
        <v>43300</v>
      </c>
      <c r="B573" s="133">
        <v>90</v>
      </c>
      <c r="C573" s="133">
        <v>70</v>
      </c>
      <c r="D573" s="134">
        <f t="shared" si="16"/>
        <v>80</v>
      </c>
      <c r="E573" s="135">
        <f t="shared" si="17"/>
        <v>0</v>
      </c>
    </row>
    <row r="574" spans="1:5" x14ac:dyDescent="0.25">
      <c r="A574" s="129">
        <v>43301</v>
      </c>
      <c r="B574" s="133">
        <v>93</v>
      </c>
      <c r="C574" s="133">
        <v>73</v>
      </c>
      <c r="D574" s="134">
        <f t="shared" si="16"/>
        <v>83</v>
      </c>
      <c r="E574" s="135">
        <f t="shared" si="17"/>
        <v>0</v>
      </c>
    </row>
    <row r="575" spans="1:5" x14ac:dyDescent="0.25">
      <c r="A575" s="129">
        <v>43302</v>
      </c>
      <c r="B575" s="133">
        <v>89</v>
      </c>
      <c r="C575" s="133">
        <v>69</v>
      </c>
      <c r="D575" s="134">
        <f t="shared" si="16"/>
        <v>79</v>
      </c>
      <c r="E575" s="135">
        <f t="shared" si="17"/>
        <v>0</v>
      </c>
    </row>
    <row r="576" spans="1:5" x14ac:dyDescent="0.25">
      <c r="A576" s="129">
        <v>43303</v>
      </c>
      <c r="B576" s="133">
        <v>84</v>
      </c>
      <c r="C576" s="133">
        <v>67</v>
      </c>
      <c r="D576" s="134">
        <f t="shared" si="16"/>
        <v>75.5</v>
      </c>
      <c r="E576" s="135">
        <f t="shared" si="17"/>
        <v>0</v>
      </c>
    </row>
    <row r="577" spans="1:5" x14ac:dyDescent="0.25">
      <c r="A577" s="129">
        <v>43304</v>
      </c>
      <c r="B577" s="133">
        <v>85</v>
      </c>
      <c r="C577" s="133">
        <v>65</v>
      </c>
      <c r="D577" s="134">
        <f t="shared" si="16"/>
        <v>75</v>
      </c>
      <c r="E577" s="135">
        <f t="shared" si="17"/>
        <v>0</v>
      </c>
    </row>
    <row r="578" spans="1:5" x14ac:dyDescent="0.25">
      <c r="A578" s="129">
        <v>43305</v>
      </c>
      <c r="B578" s="133">
        <v>91</v>
      </c>
      <c r="C578" s="133">
        <v>66</v>
      </c>
      <c r="D578" s="134">
        <f t="shared" si="16"/>
        <v>78.5</v>
      </c>
      <c r="E578" s="135">
        <f t="shared" si="17"/>
        <v>0</v>
      </c>
    </row>
    <row r="579" spans="1:5" x14ac:dyDescent="0.25">
      <c r="A579" s="129">
        <v>43306</v>
      </c>
      <c r="B579" s="133">
        <v>90</v>
      </c>
      <c r="C579" s="133">
        <v>64</v>
      </c>
      <c r="D579" s="134">
        <f t="shared" si="16"/>
        <v>77</v>
      </c>
      <c r="E579" s="135">
        <f t="shared" si="17"/>
        <v>0</v>
      </c>
    </row>
    <row r="580" spans="1:5" x14ac:dyDescent="0.25">
      <c r="A580" s="129">
        <v>43307</v>
      </c>
      <c r="B580" s="133">
        <v>90</v>
      </c>
      <c r="C580" s="133">
        <v>63</v>
      </c>
      <c r="D580" s="134">
        <f t="shared" si="16"/>
        <v>76.5</v>
      </c>
      <c r="E580" s="135">
        <f t="shared" si="17"/>
        <v>0</v>
      </c>
    </row>
    <row r="581" spans="1:5" x14ac:dyDescent="0.25">
      <c r="A581" s="129">
        <v>43308</v>
      </c>
      <c r="B581" s="133">
        <v>89</v>
      </c>
      <c r="C581" s="133">
        <v>63</v>
      </c>
      <c r="D581" s="134">
        <f t="shared" si="16"/>
        <v>76</v>
      </c>
      <c r="E581" s="135">
        <f t="shared" si="17"/>
        <v>0</v>
      </c>
    </row>
    <row r="582" spans="1:5" x14ac:dyDescent="0.25">
      <c r="A582" s="129">
        <v>43309</v>
      </c>
      <c r="B582" s="133">
        <v>86</v>
      </c>
      <c r="C582" s="133">
        <v>66</v>
      </c>
      <c r="D582" s="134">
        <f t="shared" si="16"/>
        <v>76</v>
      </c>
      <c r="E582" s="135">
        <f t="shared" si="17"/>
        <v>0</v>
      </c>
    </row>
    <row r="583" spans="1:5" x14ac:dyDescent="0.25">
      <c r="A583" s="129">
        <v>43310</v>
      </c>
      <c r="B583" s="133">
        <v>83</v>
      </c>
      <c r="C583" s="133">
        <v>66</v>
      </c>
      <c r="D583" s="134">
        <f t="shared" si="16"/>
        <v>74.5</v>
      </c>
      <c r="E583" s="135">
        <f t="shared" si="17"/>
        <v>0</v>
      </c>
    </row>
    <row r="584" spans="1:5" x14ac:dyDescent="0.25">
      <c r="A584" s="129">
        <v>43311</v>
      </c>
      <c r="B584" s="133">
        <v>76</v>
      </c>
      <c r="C584" s="133">
        <v>70</v>
      </c>
      <c r="D584" s="134">
        <f t="shared" si="16"/>
        <v>73</v>
      </c>
      <c r="E584" s="135">
        <f t="shared" si="17"/>
        <v>0</v>
      </c>
    </row>
    <row r="585" spans="1:5" x14ac:dyDescent="0.25">
      <c r="A585" s="129">
        <v>43312</v>
      </c>
      <c r="B585" s="133">
        <v>84</v>
      </c>
      <c r="C585" s="133">
        <v>63</v>
      </c>
      <c r="D585" s="134">
        <f t="shared" si="16"/>
        <v>73.5</v>
      </c>
      <c r="E585" s="135">
        <f t="shared" si="17"/>
        <v>0</v>
      </c>
    </row>
    <row r="586" spans="1:5" x14ac:dyDescent="0.25">
      <c r="A586" s="128">
        <v>43313</v>
      </c>
      <c r="B586" s="6">
        <v>85</v>
      </c>
      <c r="C586" s="6">
        <v>62</v>
      </c>
      <c r="D586" s="130">
        <f t="shared" ref="D586:D598" si="18">(B586+C586)/2</f>
        <v>73.5</v>
      </c>
      <c r="E586" s="132">
        <f t="shared" ref="E586:E598" si="19">IF(65-D586&gt;0,65-D586,0)</f>
        <v>0</v>
      </c>
    </row>
    <row r="587" spans="1:5" x14ac:dyDescent="0.25">
      <c r="A587" s="128">
        <v>43314</v>
      </c>
      <c r="B587" s="6">
        <v>91</v>
      </c>
      <c r="C587" s="6">
        <v>60</v>
      </c>
      <c r="D587" s="130">
        <f t="shared" si="18"/>
        <v>75.5</v>
      </c>
      <c r="E587" s="132">
        <f t="shared" si="19"/>
        <v>0</v>
      </c>
    </row>
    <row r="588" spans="1:5" x14ac:dyDescent="0.25">
      <c r="A588" s="128">
        <v>43315</v>
      </c>
      <c r="B588" s="6">
        <v>92</v>
      </c>
      <c r="C588" s="6">
        <v>63</v>
      </c>
      <c r="D588" s="130">
        <f t="shared" si="18"/>
        <v>77.5</v>
      </c>
      <c r="E588" s="132">
        <f t="shared" si="19"/>
        <v>0</v>
      </c>
    </row>
    <row r="589" spans="1:5" x14ac:dyDescent="0.25">
      <c r="A589" s="128">
        <v>43316</v>
      </c>
      <c r="B589" s="6">
        <v>92</v>
      </c>
      <c r="C589" s="6">
        <v>65</v>
      </c>
      <c r="D589" s="130">
        <f t="shared" si="18"/>
        <v>78.5</v>
      </c>
      <c r="E589" s="132">
        <f t="shared" si="19"/>
        <v>0</v>
      </c>
    </row>
    <row r="590" spans="1:5" x14ac:dyDescent="0.25">
      <c r="A590" s="128">
        <v>43317</v>
      </c>
      <c r="B590" s="6">
        <v>91</v>
      </c>
      <c r="C590" s="6">
        <v>71</v>
      </c>
      <c r="D590" s="130">
        <f t="shared" si="18"/>
        <v>81</v>
      </c>
      <c r="E590" s="132">
        <f t="shared" si="19"/>
        <v>0</v>
      </c>
    </row>
    <row r="591" spans="1:5" x14ac:dyDescent="0.25">
      <c r="A591" s="128">
        <v>43318</v>
      </c>
      <c r="B591" s="6">
        <v>93</v>
      </c>
      <c r="C591" s="6">
        <v>72</v>
      </c>
      <c r="D591" s="130">
        <f t="shared" si="18"/>
        <v>82.5</v>
      </c>
      <c r="E591" s="132">
        <f t="shared" si="19"/>
        <v>0</v>
      </c>
    </row>
    <row r="592" spans="1:5" x14ac:dyDescent="0.25">
      <c r="A592" s="128">
        <v>43319</v>
      </c>
      <c r="B592" s="6">
        <v>91</v>
      </c>
      <c r="C592" s="6">
        <v>73</v>
      </c>
      <c r="D592" s="130">
        <f t="shared" si="18"/>
        <v>82</v>
      </c>
      <c r="E592" s="132">
        <f t="shared" si="19"/>
        <v>0</v>
      </c>
    </row>
    <row r="593" spans="1:5" x14ac:dyDescent="0.25">
      <c r="A593" s="128">
        <v>43320</v>
      </c>
      <c r="B593" s="6">
        <v>87</v>
      </c>
      <c r="C593" s="6">
        <v>71</v>
      </c>
      <c r="D593" s="130">
        <f t="shared" si="18"/>
        <v>79</v>
      </c>
      <c r="E593" s="132">
        <f t="shared" si="19"/>
        <v>0</v>
      </c>
    </row>
    <row r="594" spans="1:5" x14ac:dyDescent="0.25">
      <c r="A594" s="128">
        <v>43321</v>
      </c>
      <c r="B594" s="6">
        <v>80</v>
      </c>
      <c r="C594" s="6">
        <v>71</v>
      </c>
      <c r="D594" s="130">
        <f t="shared" si="18"/>
        <v>75.5</v>
      </c>
      <c r="E594" s="132">
        <f t="shared" si="19"/>
        <v>0</v>
      </c>
    </row>
    <row r="595" spans="1:5" x14ac:dyDescent="0.25">
      <c r="A595" s="128">
        <v>43322</v>
      </c>
      <c r="B595" s="6">
        <v>90</v>
      </c>
      <c r="C595" s="6">
        <v>71</v>
      </c>
      <c r="D595" s="130">
        <f t="shared" si="18"/>
        <v>80.5</v>
      </c>
      <c r="E595" s="132">
        <f t="shared" si="19"/>
        <v>0</v>
      </c>
    </row>
    <row r="596" spans="1:5" x14ac:dyDescent="0.25">
      <c r="A596" s="128">
        <v>43323</v>
      </c>
      <c r="B596" s="6">
        <v>91</v>
      </c>
      <c r="C596" s="6">
        <v>68</v>
      </c>
      <c r="D596" s="130">
        <f t="shared" si="18"/>
        <v>79.5</v>
      </c>
      <c r="E596" s="132">
        <f t="shared" si="19"/>
        <v>0</v>
      </c>
    </row>
    <row r="597" spans="1:5" x14ac:dyDescent="0.25">
      <c r="A597" s="128">
        <v>43324</v>
      </c>
      <c r="B597" s="6">
        <v>88</v>
      </c>
      <c r="C597" s="6">
        <v>65</v>
      </c>
      <c r="D597" s="130">
        <f t="shared" si="18"/>
        <v>76.5</v>
      </c>
      <c r="E597" s="132">
        <f t="shared" si="19"/>
        <v>0</v>
      </c>
    </row>
    <row r="598" spans="1:5" x14ac:dyDescent="0.25">
      <c r="A598" s="128">
        <v>43325</v>
      </c>
      <c r="B598" s="6">
        <v>90</v>
      </c>
      <c r="C598" s="6">
        <v>64</v>
      </c>
      <c r="D598" s="130">
        <f t="shared" si="18"/>
        <v>77</v>
      </c>
      <c r="E598" s="132">
        <f t="shared" si="19"/>
        <v>0</v>
      </c>
    </row>
    <row r="600" spans="1:5" x14ac:dyDescent="0.25">
      <c r="A600" s="1" t="s">
        <v>465</v>
      </c>
    </row>
    <row r="601" spans="1:5" x14ac:dyDescent="0.25">
      <c r="A601" s="1" t="s">
        <v>466</v>
      </c>
      <c r="B601" s="6">
        <v>590</v>
      </c>
      <c r="C601" s="6">
        <v>589</v>
      </c>
    </row>
    <row r="602" spans="1:5" x14ac:dyDescent="0.25">
      <c r="A602" s="1" t="s">
        <v>467</v>
      </c>
      <c r="B602" s="6">
        <v>69.5</v>
      </c>
      <c r="C602" s="6">
        <v>48.2</v>
      </c>
    </row>
    <row r="603" spans="1:5" x14ac:dyDescent="0.25">
      <c r="A603" s="1" t="s">
        <v>468</v>
      </c>
      <c r="B603" s="6">
        <v>73</v>
      </c>
      <c r="C603" s="6">
        <v>50</v>
      </c>
    </row>
    <row r="604" spans="1:5" x14ac:dyDescent="0.25">
      <c r="A604" s="1" t="s">
        <v>469</v>
      </c>
      <c r="B604" s="6">
        <v>15</v>
      </c>
      <c r="C604" s="6">
        <v>-3</v>
      </c>
    </row>
    <row r="605" spans="1:5" x14ac:dyDescent="0.25">
      <c r="A605" s="1" t="s">
        <v>470</v>
      </c>
      <c r="B605" s="6">
        <v>98</v>
      </c>
      <c r="C605" s="6">
        <v>76</v>
      </c>
    </row>
    <row r="607" spans="1:5" x14ac:dyDescent="0.25">
      <c r="A607" s="1" t="s">
        <v>471</v>
      </c>
    </row>
    <row r="608" spans="1:5" x14ac:dyDescent="0.25">
      <c r="A608" s="1" t="s">
        <v>472</v>
      </c>
    </row>
    <row r="611" spans="1:3" x14ac:dyDescent="0.25">
      <c r="A611" s="1" t="s">
        <v>473</v>
      </c>
      <c r="B611" s="6" t="s">
        <v>474</v>
      </c>
      <c r="C611" s="6" t="s">
        <v>475</v>
      </c>
    </row>
    <row r="613" spans="1:3" x14ac:dyDescent="0.25">
      <c r="A613" s="1" t="s">
        <v>476</v>
      </c>
    </row>
    <row r="614" spans="1:3" x14ac:dyDescent="0.25">
      <c r="A614" s="1" t="s">
        <v>477</v>
      </c>
    </row>
    <row r="615" spans="1:3" x14ac:dyDescent="0.25">
      <c r="A615" s="1" t="s">
        <v>478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60"/>
  <sheetViews>
    <sheetView zoomScaleNormal="100" workbookViewId="0"/>
  </sheetViews>
  <sheetFormatPr defaultColWidth="12.7109375" defaultRowHeight="15" x14ac:dyDescent="0.2"/>
  <cols>
    <col min="1" max="16384" width="12.7109375" style="41"/>
  </cols>
  <sheetData>
    <row r="1" spans="1:50" s="49" customFormat="1" ht="15" customHeight="1" x14ac:dyDescent="0.45">
      <c r="A1" s="47" t="s">
        <v>61</v>
      </c>
      <c r="B1" s="48"/>
      <c r="C1" s="48"/>
    </row>
    <row r="2" spans="1:50" s="49" customFormat="1" ht="15" customHeight="1" x14ac:dyDescent="0.35">
      <c r="A2" s="50"/>
      <c r="B2" s="48"/>
      <c r="C2" s="48"/>
    </row>
    <row r="3" spans="1:50" s="49" customFormat="1" ht="15" customHeight="1" x14ac:dyDescent="0.35">
      <c r="A3" s="51" t="s">
        <v>62</v>
      </c>
      <c r="D3" s="52"/>
    </row>
    <row r="4" spans="1:50" s="49" customFormat="1" ht="15" customHeight="1" x14ac:dyDescent="0.35">
      <c r="A4" s="51"/>
      <c r="B4" s="49">
        <v>0</v>
      </c>
      <c r="C4" s="52">
        <f t="shared" ref="C4:Y4" si="0">IF(ISERROR(MONTH(DATEVALUE("01/" &amp; C$7 &amp; "/" &amp; C8)))=FALSE,MONTH(DATEVALUE("01/" &amp; C$7 &amp; "/" &amp; C8))&amp;C8,0)</f>
        <v>0</v>
      </c>
      <c r="D4" s="52" t="str">
        <f t="shared" si="0"/>
        <v>12017</v>
      </c>
      <c r="E4" s="52">
        <f t="shared" si="0"/>
        <v>0</v>
      </c>
      <c r="F4" s="52" t="str">
        <f t="shared" si="0"/>
        <v>22017</v>
      </c>
      <c r="G4" s="52">
        <f t="shared" si="0"/>
        <v>0</v>
      </c>
      <c r="H4" s="52" t="str">
        <f t="shared" si="0"/>
        <v>32017</v>
      </c>
      <c r="I4" s="52">
        <f t="shared" si="0"/>
        <v>0</v>
      </c>
      <c r="J4" s="52" t="str">
        <f t="shared" si="0"/>
        <v>42017</v>
      </c>
      <c r="K4" s="52">
        <f t="shared" si="0"/>
        <v>0</v>
      </c>
      <c r="L4" s="52" t="str">
        <f t="shared" si="0"/>
        <v>52017</v>
      </c>
      <c r="M4" s="52">
        <f t="shared" si="0"/>
        <v>0</v>
      </c>
      <c r="N4" s="52" t="str">
        <f t="shared" si="0"/>
        <v>62017</v>
      </c>
      <c r="O4" s="52">
        <f t="shared" si="0"/>
        <v>0</v>
      </c>
      <c r="P4" s="52" t="str">
        <f t="shared" si="0"/>
        <v>72017</v>
      </c>
      <c r="Q4" s="52">
        <f t="shared" si="0"/>
        <v>0</v>
      </c>
      <c r="R4" s="52" t="str">
        <f t="shared" si="0"/>
        <v>82017</v>
      </c>
      <c r="S4" s="52">
        <f t="shared" si="0"/>
        <v>0</v>
      </c>
      <c r="T4" s="52" t="str">
        <f t="shared" si="0"/>
        <v>92017</v>
      </c>
      <c r="U4" s="52">
        <f t="shared" si="0"/>
        <v>0</v>
      </c>
      <c r="V4" s="52" t="str">
        <f t="shared" si="0"/>
        <v>102017</v>
      </c>
      <c r="W4" s="52">
        <f t="shared" si="0"/>
        <v>0</v>
      </c>
      <c r="X4" s="52" t="str">
        <f t="shared" si="0"/>
        <v>112017</v>
      </c>
      <c r="Y4" s="52">
        <f t="shared" si="0"/>
        <v>0</v>
      </c>
      <c r="Z4" s="49">
        <v>0</v>
      </c>
      <c r="AA4" s="52">
        <f t="shared" ref="AA4:AW4" si="1">IF(ISERROR(MONTH(DATEVALUE("01/" &amp; AA$7 &amp; "/" &amp; AA8)))=FALSE,MONTH(DATEVALUE("01/" &amp; AA$7 &amp; "/" &amp; AA8))&amp;AA8,0)</f>
        <v>0</v>
      </c>
      <c r="AB4" s="52" t="str">
        <f t="shared" si="1"/>
        <v>12018</v>
      </c>
      <c r="AC4" s="52">
        <f t="shared" si="1"/>
        <v>0</v>
      </c>
      <c r="AD4" s="52" t="str">
        <f t="shared" si="1"/>
        <v>22018</v>
      </c>
      <c r="AE4" s="52">
        <f t="shared" si="1"/>
        <v>0</v>
      </c>
      <c r="AF4" s="52" t="str">
        <f t="shared" si="1"/>
        <v>32018</v>
      </c>
      <c r="AG4" s="52">
        <f t="shared" si="1"/>
        <v>0</v>
      </c>
      <c r="AH4" s="52" t="str">
        <f t="shared" si="1"/>
        <v>42018</v>
      </c>
      <c r="AI4" s="52">
        <f t="shared" si="1"/>
        <v>0</v>
      </c>
      <c r="AJ4" s="52" t="str">
        <f t="shared" si="1"/>
        <v>52018</v>
      </c>
      <c r="AK4" s="52">
        <f t="shared" si="1"/>
        <v>0</v>
      </c>
      <c r="AL4" s="52" t="str">
        <f t="shared" si="1"/>
        <v>62018</v>
      </c>
      <c r="AM4" s="52">
        <f t="shared" si="1"/>
        <v>0</v>
      </c>
      <c r="AN4" s="52" t="str">
        <f t="shared" si="1"/>
        <v>72018</v>
      </c>
      <c r="AO4" s="52">
        <f t="shared" si="1"/>
        <v>0</v>
      </c>
      <c r="AP4" s="52" t="str">
        <f t="shared" si="1"/>
        <v>82018</v>
      </c>
      <c r="AQ4" s="52">
        <f t="shared" si="1"/>
        <v>0</v>
      </c>
      <c r="AR4" s="52" t="str">
        <f t="shared" si="1"/>
        <v>92018</v>
      </c>
      <c r="AS4" s="52">
        <f t="shared" si="1"/>
        <v>0</v>
      </c>
      <c r="AT4" s="52" t="str">
        <f t="shared" si="1"/>
        <v>102018</v>
      </c>
      <c r="AU4" s="52">
        <f t="shared" si="1"/>
        <v>0</v>
      </c>
      <c r="AV4" s="52" t="str">
        <f t="shared" si="1"/>
        <v>112018</v>
      </c>
      <c r="AW4" s="52">
        <f t="shared" si="1"/>
        <v>0</v>
      </c>
    </row>
    <row r="5" spans="1:50" s="49" customFormat="1" ht="15" customHeight="1" x14ac:dyDescent="0.35">
      <c r="A5" s="53"/>
      <c r="B5" s="49">
        <f t="shared" ref="B5:X5" si="2">C4</f>
        <v>0</v>
      </c>
      <c r="C5" s="49" t="str">
        <f t="shared" si="2"/>
        <v>12017</v>
      </c>
      <c r="D5" s="49">
        <f t="shared" si="2"/>
        <v>0</v>
      </c>
      <c r="E5" s="49" t="str">
        <f t="shared" si="2"/>
        <v>22017</v>
      </c>
      <c r="F5" s="49">
        <f t="shared" si="2"/>
        <v>0</v>
      </c>
      <c r="G5" s="49" t="str">
        <f t="shared" si="2"/>
        <v>32017</v>
      </c>
      <c r="H5" s="49">
        <f t="shared" si="2"/>
        <v>0</v>
      </c>
      <c r="I5" s="49" t="str">
        <f t="shared" si="2"/>
        <v>42017</v>
      </c>
      <c r="J5" s="49">
        <f t="shared" si="2"/>
        <v>0</v>
      </c>
      <c r="K5" s="49" t="str">
        <f t="shared" si="2"/>
        <v>52017</v>
      </c>
      <c r="L5" s="49">
        <f t="shared" si="2"/>
        <v>0</v>
      </c>
      <c r="M5" s="49" t="str">
        <f t="shared" si="2"/>
        <v>62017</v>
      </c>
      <c r="N5" s="49">
        <f t="shared" si="2"/>
        <v>0</v>
      </c>
      <c r="O5" s="49" t="str">
        <f t="shared" si="2"/>
        <v>72017</v>
      </c>
      <c r="P5" s="49">
        <f t="shared" si="2"/>
        <v>0</v>
      </c>
      <c r="Q5" s="49" t="str">
        <f t="shared" si="2"/>
        <v>82017</v>
      </c>
      <c r="R5" s="49">
        <f t="shared" si="2"/>
        <v>0</v>
      </c>
      <c r="S5" s="49" t="str">
        <f t="shared" si="2"/>
        <v>92017</v>
      </c>
      <c r="T5" s="49">
        <f t="shared" si="2"/>
        <v>0</v>
      </c>
      <c r="U5" s="49" t="str">
        <f t="shared" si="2"/>
        <v>102017</v>
      </c>
      <c r="V5" s="49">
        <f t="shared" si="2"/>
        <v>0</v>
      </c>
      <c r="W5" s="49" t="str">
        <f t="shared" si="2"/>
        <v>112017</v>
      </c>
      <c r="X5" s="49">
        <f t="shared" si="2"/>
        <v>0</v>
      </c>
      <c r="Y5" s="49">
        <v>122017</v>
      </c>
      <c r="Z5" s="49">
        <f t="shared" ref="Z5:AV5" si="3">AA4</f>
        <v>0</v>
      </c>
      <c r="AA5" s="49" t="str">
        <f t="shared" si="3"/>
        <v>12018</v>
      </c>
      <c r="AB5" s="49">
        <f t="shared" si="3"/>
        <v>0</v>
      </c>
      <c r="AC5" s="49" t="str">
        <f t="shared" si="3"/>
        <v>22018</v>
      </c>
      <c r="AD5" s="49">
        <f t="shared" si="3"/>
        <v>0</v>
      </c>
      <c r="AE5" s="49" t="str">
        <f t="shared" si="3"/>
        <v>32018</v>
      </c>
      <c r="AF5" s="49">
        <f t="shared" si="3"/>
        <v>0</v>
      </c>
      <c r="AG5" s="49" t="str">
        <f t="shared" si="3"/>
        <v>42018</v>
      </c>
      <c r="AH5" s="49">
        <f t="shared" si="3"/>
        <v>0</v>
      </c>
      <c r="AI5" s="49" t="str">
        <f t="shared" si="3"/>
        <v>52018</v>
      </c>
      <c r="AJ5" s="49">
        <f t="shared" si="3"/>
        <v>0</v>
      </c>
      <c r="AK5" s="49" t="str">
        <f t="shared" si="3"/>
        <v>62018</v>
      </c>
      <c r="AL5" s="49">
        <f t="shared" si="3"/>
        <v>0</v>
      </c>
      <c r="AM5" s="49" t="str">
        <f t="shared" si="3"/>
        <v>72018</v>
      </c>
      <c r="AN5" s="49">
        <f t="shared" si="3"/>
        <v>0</v>
      </c>
      <c r="AO5" s="49" t="str">
        <f t="shared" si="3"/>
        <v>82018</v>
      </c>
      <c r="AP5" s="49">
        <f t="shared" si="3"/>
        <v>0</v>
      </c>
      <c r="AQ5" s="49" t="str">
        <f t="shared" si="3"/>
        <v>92018</v>
      </c>
      <c r="AR5" s="49">
        <f t="shared" si="3"/>
        <v>0</v>
      </c>
      <c r="AS5" s="49" t="str">
        <f t="shared" si="3"/>
        <v>102018</v>
      </c>
      <c r="AT5" s="49">
        <f t="shared" si="3"/>
        <v>0</v>
      </c>
      <c r="AU5" s="49" t="str">
        <f t="shared" si="3"/>
        <v>112018</v>
      </c>
      <c r="AV5" s="49">
        <f t="shared" si="3"/>
        <v>0</v>
      </c>
      <c r="AW5" s="49">
        <v>122017</v>
      </c>
    </row>
    <row r="6" spans="1:50" s="49" customFormat="1" ht="9.9499999999999993" customHeight="1" x14ac:dyDescent="0.35">
      <c r="A6" s="53"/>
    </row>
    <row r="7" spans="1:50" s="49" customFormat="1" ht="21.95" customHeight="1" x14ac:dyDescent="0.35">
      <c r="A7" s="54" t="s">
        <v>63</v>
      </c>
      <c r="B7" s="55" t="s">
        <v>64</v>
      </c>
      <c r="C7" s="55"/>
      <c r="D7" s="55" t="s">
        <v>65</v>
      </c>
      <c r="E7" s="55"/>
      <c r="F7" s="55" t="s">
        <v>66</v>
      </c>
      <c r="G7" s="55"/>
      <c r="H7" s="55" t="s">
        <v>67</v>
      </c>
      <c r="I7" s="55"/>
      <c r="J7" s="55" t="s">
        <v>68</v>
      </c>
      <c r="K7" s="55"/>
      <c r="L7" s="56" t="s">
        <v>69</v>
      </c>
      <c r="M7" s="56"/>
      <c r="N7" s="56" t="s">
        <v>70</v>
      </c>
      <c r="O7" s="56"/>
      <c r="P7" s="56" t="s">
        <v>71</v>
      </c>
      <c r="Q7" s="56"/>
      <c r="R7" s="56" t="s">
        <v>72</v>
      </c>
      <c r="S7" s="56"/>
      <c r="T7" s="56" t="s">
        <v>73</v>
      </c>
      <c r="U7" s="56"/>
      <c r="V7" s="56" t="s">
        <v>74</v>
      </c>
      <c r="W7" s="56"/>
      <c r="X7" s="56" t="s">
        <v>75</v>
      </c>
      <c r="Y7" s="56"/>
      <c r="Z7" s="56" t="s">
        <v>76</v>
      </c>
      <c r="AA7" s="56"/>
      <c r="AB7" s="57" t="s">
        <v>65</v>
      </c>
      <c r="AC7" s="57"/>
      <c r="AD7" s="57" t="s">
        <v>66</v>
      </c>
      <c r="AE7" s="57"/>
      <c r="AF7" s="57" t="s">
        <v>67</v>
      </c>
      <c r="AG7" s="57"/>
      <c r="AH7" s="57" t="s">
        <v>68</v>
      </c>
      <c r="AI7" s="57"/>
      <c r="AJ7" s="58" t="s">
        <v>69</v>
      </c>
      <c r="AK7" s="58"/>
      <c r="AL7" s="58" t="s">
        <v>70</v>
      </c>
      <c r="AM7" s="58"/>
      <c r="AN7" s="58" t="s">
        <v>71</v>
      </c>
      <c r="AO7" s="58"/>
      <c r="AP7" s="58" t="s">
        <v>72</v>
      </c>
      <c r="AQ7" s="58"/>
      <c r="AR7" s="58" t="s">
        <v>73</v>
      </c>
      <c r="AS7" s="58"/>
      <c r="AT7" s="58" t="s">
        <v>74</v>
      </c>
      <c r="AU7" s="58"/>
      <c r="AV7" s="58" t="s">
        <v>75</v>
      </c>
      <c r="AW7" s="58"/>
      <c r="AX7" s="58" t="s">
        <v>76</v>
      </c>
    </row>
    <row r="8" spans="1:50" s="49" customFormat="1" ht="21.95" customHeight="1" x14ac:dyDescent="0.35">
      <c r="A8" s="59"/>
      <c r="B8" s="60">
        <v>2016</v>
      </c>
      <c r="C8" s="60"/>
      <c r="D8" s="60">
        <v>2017</v>
      </c>
      <c r="E8" s="60"/>
      <c r="F8" s="60">
        <v>2017</v>
      </c>
      <c r="G8" s="60"/>
      <c r="H8" s="60">
        <v>2017</v>
      </c>
      <c r="I8" s="60" t="s">
        <v>62</v>
      </c>
      <c r="J8" s="60">
        <v>2017</v>
      </c>
      <c r="K8" s="60" t="s">
        <v>62</v>
      </c>
      <c r="L8" s="61">
        <v>2017</v>
      </c>
      <c r="M8" s="61" t="s">
        <v>62</v>
      </c>
      <c r="N8" s="61">
        <v>2017</v>
      </c>
      <c r="O8" s="61" t="s">
        <v>62</v>
      </c>
      <c r="P8" s="61">
        <v>2017</v>
      </c>
      <c r="Q8" s="61" t="s">
        <v>62</v>
      </c>
      <c r="R8" s="61">
        <v>2017</v>
      </c>
      <c r="S8" s="61" t="s">
        <v>62</v>
      </c>
      <c r="T8" s="61">
        <v>2017</v>
      </c>
      <c r="U8" s="61" t="s">
        <v>62</v>
      </c>
      <c r="V8" s="61">
        <v>2017</v>
      </c>
      <c r="W8" s="61" t="s">
        <v>62</v>
      </c>
      <c r="X8" s="61">
        <v>2017</v>
      </c>
      <c r="Y8" s="61" t="s">
        <v>62</v>
      </c>
      <c r="Z8" s="61">
        <v>2017</v>
      </c>
      <c r="AA8" s="61"/>
      <c r="AB8" s="62">
        <v>2018</v>
      </c>
      <c r="AC8" s="62"/>
      <c r="AD8" s="62">
        <v>2018</v>
      </c>
      <c r="AE8" s="62"/>
      <c r="AF8" s="62">
        <v>2018</v>
      </c>
      <c r="AG8" s="62" t="s">
        <v>62</v>
      </c>
      <c r="AH8" s="62">
        <v>2018</v>
      </c>
      <c r="AI8" s="62" t="s">
        <v>62</v>
      </c>
      <c r="AJ8" s="63">
        <v>2018</v>
      </c>
      <c r="AK8" s="63" t="s">
        <v>62</v>
      </c>
      <c r="AL8" s="63">
        <v>2018</v>
      </c>
      <c r="AM8" s="63" t="s">
        <v>62</v>
      </c>
      <c r="AN8" s="63">
        <v>2018</v>
      </c>
      <c r="AO8" s="63" t="s">
        <v>62</v>
      </c>
      <c r="AP8" s="63">
        <v>2018</v>
      </c>
      <c r="AQ8" s="63" t="s">
        <v>62</v>
      </c>
      <c r="AR8" s="63">
        <v>2018</v>
      </c>
      <c r="AS8" s="63" t="s">
        <v>62</v>
      </c>
      <c r="AT8" s="63">
        <v>2018</v>
      </c>
      <c r="AU8" s="63" t="s">
        <v>62</v>
      </c>
      <c r="AV8" s="63">
        <v>2018</v>
      </c>
      <c r="AW8" s="63" t="s">
        <v>62</v>
      </c>
      <c r="AX8" s="63">
        <v>2018</v>
      </c>
    </row>
    <row r="9" spans="1:50" s="49" customFormat="1" ht="21.95" customHeight="1" x14ac:dyDescent="0.35">
      <c r="A9" s="64" t="s">
        <v>62</v>
      </c>
      <c r="B9" s="65"/>
      <c r="C9" s="65"/>
      <c r="D9" s="65"/>
      <c r="E9" s="65"/>
      <c r="F9" s="65"/>
      <c r="G9" s="66"/>
      <c r="H9" s="65"/>
      <c r="I9" s="65"/>
      <c r="J9" s="65"/>
      <c r="K9" s="65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8"/>
      <c r="AC9" s="68"/>
      <c r="AD9" s="68"/>
      <c r="AE9" s="69"/>
      <c r="AF9" s="68"/>
      <c r="AG9" s="68"/>
      <c r="AH9" s="68"/>
      <c r="AI9" s="68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</row>
    <row r="10" spans="1:50" s="49" customFormat="1" ht="21.95" customHeight="1" x14ac:dyDescent="0.35">
      <c r="A10" s="41">
        <v>1</v>
      </c>
      <c r="B10" s="71">
        <v>42704</v>
      </c>
      <c r="C10" s="72">
        <f t="shared" ref="C10:C28" si="4">D10-B10</f>
        <v>34</v>
      </c>
      <c r="D10" s="71">
        <v>42738</v>
      </c>
      <c r="E10" s="72">
        <f t="shared" ref="E10:E28" si="5">F10-D10</f>
        <v>28</v>
      </c>
      <c r="F10" s="73">
        <v>42766</v>
      </c>
      <c r="G10" s="72">
        <f t="shared" ref="G10:G28" si="6">H10-F10</f>
        <v>29</v>
      </c>
      <c r="H10" s="73">
        <v>42795</v>
      </c>
      <c r="I10" s="72">
        <f t="shared" ref="I10:I28" si="7">J10-H10</f>
        <v>30</v>
      </c>
      <c r="J10" s="73">
        <v>42825</v>
      </c>
      <c r="K10" s="72">
        <f t="shared" ref="K10:K28" si="8">L10-J10</f>
        <v>32</v>
      </c>
      <c r="L10" s="74">
        <v>42857</v>
      </c>
      <c r="M10" s="75">
        <f t="shared" ref="M10:M28" si="9">N10-L10</f>
        <v>30</v>
      </c>
      <c r="N10" s="76">
        <v>42887</v>
      </c>
      <c r="O10" s="75">
        <f t="shared" ref="O10:O28" si="10">P10-N10</f>
        <v>29</v>
      </c>
      <c r="P10" s="77">
        <v>42916</v>
      </c>
      <c r="Q10" s="78">
        <f t="shared" ref="Q10:Q28" si="11">R10-P10</f>
        <v>32</v>
      </c>
      <c r="R10" s="79">
        <v>42948</v>
      </c>
      <c r="S10" s="78">
        <f t="shared" ref="S10:S28" si="12">T10-R10</f>
        <v>30</v>
      </c>
      <c r="T10" s="80">
        <v>42978</v>
      </c>
      <c r="U10" s="78">
        <f t="shared" ref="U10:U28" si="13">V10-T10</f>
        <v>32</v>
      </c>
      <c r="V10" s="81">
        <v>43010</v>
      </c>
      <c r="W10" s="78">
        <f t="shared" ref="W10:W28" si="14">X10-V10</f>
        <v>29</v>
      </c>
      <c r="X10" s="82">
        <v>43039</v>
      </c>
      <c r="Y10" s="78">
        <f t="shared" ref="Y10:Y28" si="15">Z10-X10</f>
        <v>29</v>
      </c>
      <c r="Z10" s="83">
        <v>43068</v>
      </c>
      <c r="AA10" s="78">
        <f>AB10-Z10</f>
        <v>34</v>
      </c>
      <c r="AB10" s="84">
        <v>43102</v>
      </c>
      <c r="AC10" s="85">
        <f t="shared" ref="AC10:AC28" si="16">AD10-AB10</f>
        <v>29</v>
      </c>
      <c r="AD10" s="86">
        <v>43131</v>
      </c>
      <c r="AE10" s="85">
        <f t="shared" ref="AE10:AE28" si="17">AF10-AD10</f>
        <v>28</v>
      </c>
      <c r="AF10" s="86">
        <v>43159</v>
      </c>
      <c r="AG10" s="85">
        <f t="shared" ref="AG10:AG28" si="18">AH10-AF10</f>
        <v>29</v>
      </c>
      <c r="AH10" s="86">
        <v>43188</v>
      </c>
      <c r="AI10" s="85">
        <f t="shared" ref="AI10:AI28" si="19">AJ10-AH10</f>
        <v>31</v>
      </c>
      <c r="AJ10" s="87">
        <v>43219</v>
      </c>
      <c r="AK10" s="88">
        <f t="shared" ref="AK10:AK28" si="20">AL10-AJ10</f>
        <v>32</v>
      </c>
      <c r="AL10" s="89">
        <v>43251</v>
      </c>
      <c r="AM10" s="88">
        <f t="shared" ref="AM10:AM28" si="21">AN10-AL10</f>
        <v>29</v>
      </c>
      <c r="AN10" s="90">
        <v>43280</v>
      </c>
      <c r="AO10" s="91">
        <f t="shared" ref="AO10:AO28" si="22">AP10-AN10</f>
        <v>32</v>
      </c>
      <c r="AP10" s="92">
        <v>43312</v>
      </c>
      <c r="AQ10" s="91">
        <f t="shared" ref="AQ10:AQ28" si="23">AR10-AP10</f>
        <v>30</v>
      </c>
      <c r="AR10" s="93">
        <v>43342</v>
      </c>
      <c r="AS10" s="91">
        <f t="shared" ref="AS10:AS28" si="24">AT10-AR10</f>
        <v>33</v>
      </c>
      <c r="AT10" s="94">
        <v>43375</v>
      </c>
      <c r="AU10" s="91">
        <f t="shared" ref="AU10:AU28" si="25">AV10-AT10</f>
        <v>29</v>
      </c>
      <c r="AV10" s="95">
        <v>43404</v>
      </c>
      <c r="AW10" s="91">
        <f t="shared" ref="AW10:AW28" si="26">AX10-AV10</f>
        <v>29</v>
      </c>
      <c r="AX10" s="96">
        <v>43433</v>
      </c>
    </row>
    <row r="11" spans="1:50" s="49" customFormat="1" ht="21.95" customHeight="1" x14ac:dyDescent="0.35">
      <c r="A11" s="41">
        <v>2</v>
      </c>
      <c r="B11" s="71">
        <v>42705</v>
      </c>
      <c r="C11" s="72">
        <f t="shared" si="4"/>
        <v>34</v>
      </c>
      <c r="D11" s="71">
        <v>42739</v>
      </c>
      <c r="E11" s="72">
        <f t="shared" si="5"/>
        <v>28</v>
      </c>
      <c r="F11" s="73">
        <v>42767</v>
      </c>
      <c r="G11" s="72">
        <f t="shared" si="6"/>
        <v>29</v>
      </c>
      <c r="H11" s="71">
        <v>42796</v>
      </c>
      <c r="I11" s="72">
        <f t="shared" si="7"/>
        <v>32</v>
      </c>
      <c r="J11" s="71">
        <v>42828</v>
      </c>
      <c r="K11" s="72">
        <f t="shared" si="8"/>
        <v>30</v>
      </c>
      <c r="L11" s="74">
        <v>42858</v>
      </c>
      <c r="M11" s="75">
        <f t="shared" si="9"/>
        <v>30</v>
      </c>
      <c r="N11" s="74">
        <v>42888</v>
      </c>
      <c r="O11" s="75">
        <f t="shared" si="10"/>
        <v>31</v>
      </c>
      <c r="P11" s="77">
        <v>42919</v>
      </c>
      <c r="Q11" s="78">
        <f t="shared" si="11"/>
        <v>30</v>
      </c>
      <c r="R11" s="79">
        <v>42949</v>
      </c>
      <c r="S11" s="78">
        <f t="shared" si="12"/>
        <v>30</v>
      </c>
      <c r="T11" s="80">
        <v>42979</v>
      </c>
      <c r="U11" s="78">
        <f t="shared" si="13"/>
        <v>32</v>
      </c>
      <c r="V11" s="81">
        <v>43011</v>
      </c>
      <c r="W11" s="78">
        <f t="shared" si="14"/>
        <v>29</v>
      </c>
      <c r="X11" s="82">
        <v>43040</v>
      </c>
      <c r="Y11" s="78">
        <f t="shared" si="15"/>
        <v>29</v>
      </c>
      <c r="Z11" s="83">
        <v>43069</v>
      </c>
      <c r="AA11" s="78">
        <f t="shared" ref="AA11:AA28" si="27">AB11-Z11</f>
        <v>34</v>
      </c>
      <c r="AB11" s="84">
        <v>43103</v>
      </c>
      <c r="AC11" s="85">
        <f t="shared" si="16"/>
        <v>29</v>
      </c>
      <c r="AD11" s="86">
        <v>43132</v>
      </c>
      <c r="AE11" s="85">
        <f t="shared" si="17"/>
        <v>29</v>
      </c>
      <c r="AF11" s="84">
        <v>43161</v>
      </c>
      <c r="AG11" s="85">
        <f t="shared" si="18"/>
        <v>31</v>
      </c>
      <c r="AH11" s="84">
        <v>43192</v>
      </c>
      <c r="AI11" s="85">
        <f t="shared" si="19"/>
        <v>30</v>
      </c>
      <c r="AJ11" s="87">
        <v>43222</v>
      </c>
      <c r="AK11" s="88">
        <f t="shared" si="20"/>
        <v>30</v>
      </c>
      <c r="AL11" s="87">
        <v>43252</v>
      </c>
      <c r="AM11" s="88">
        <f t="shared" si="21"/>
        <v>31</v>
      </c>
      <c r="AN11" s="90">
        <v>43283</v>
      </c>
      <c r="AO11" s="91">
        <f t="shared" si="22"/>
        <v>30</v>
      </c>
      <c r="AP11" s="92">
        <v>43313</v>
      </c>
      <c r="AQ11" s="91">
        <f t="shared" si="23"/>
        <v>30</v>
      </c>
      <c r="AR11" s="93">
        <v>43343</v>
      </c>
      <c r="AS11" s="91">
        <f t="shared" si="24"/>
        <v>33</v>
      </c>
      <c r="AT11" s="94">
        <v>43376</v>
      </c>
      <c r="AU11" s="91">
        <f t="shared" si="25"/>
        <v>29</v>
      </c>
      <c r="AV11" s="95">
        <v>43405</v>
      </c>
      <c r="AW11" s="91">
        <f t="shared" si="26"/>
        <v>29</v>
      </c>
      <c r="AX11" s="96">
        <v>43434</v>
      </c>
    </row>
    <row r="12" spans="1:50" s="49" customFormat="1" ht="21.95" customHeight="1" x14ac:dyDescent="0.35">
      <c r="A12" s="41">
        <v>3</v>
      </c>
      <c r="B12" s="71">
        <v>42706</v>
      </c>
      <c r="C12" s="72">
        <f t="shared" si="4"/>
        <v>34</v>
      </c>
      <c r="D12" s="71">
        <v>42740</v>
      </c>
      <c r="E12" s="72">
        <f t="shared" si="5"/>
        <v>28</v>
      </c>
      <c r="F12" s="73">
        <v>42768</v>
      </c>
      <c r="G12" s="72">
        <f t="shared" si="6"/>
        <v>29</v>
      </c>
      <c r="H12" s="71">
        <v>42797</v>
      </c>
      <c r="I12" s="72">
        <f t="shared" si="7"/>
        <v>32</v>
      </c>
      <c r="J12" s="71">
        <v>42829</v>
      </c>
      <c r="K12" s="72">
        <f t="shared" si="8"/>
        <v>30</v>
      </c>
      <c r="L12" s="74">
        <v>42859</v>
      </c>
      <c r="M12" s="75">
        <f t="shared" si="9"/>
        <v>32</v>
      </c>
      <c r="N12" s="74">
        <v>42891</v>
      </c>
      <c r="O12" s="75">
        <f t="shared" si="10"/>
        <v>30</v>
      </c>
      <c r="P12" s="77">
        <v>42921</v>
      </c>
      <c r="Q12" s="78">
        <f t="shared" si="11"/>
        <v>29</v>
      </c>
      <c r="R12" s="79">
        <v>42950</v>
      </c>
      <c r="S12" s="78">
        <f t="shared" si="12"/>
        <v>33</v>
      </c>
      <c r="T12" s="80">
        <v>42983</v>
      </c>
      <c r="U12" s="78">
        <f t="shared" si="13"/>
        <v>29</v>
      </c>
      <c r="V12" s="81">
        <v>43012</v>
      </c>
      <c r="W12" s="78">
        <f t="shared" si="14"/>
        <v>29</v>
      </c>
      <c r="X12" s="82">
        <v>43041</v>
      </c>
      <c r="Y12" s="78">
        <f t="shared" si="15"/>
        <v>29</v>
      </c>
      <c r="Z12" s="83">
        <v>43070</v>
      </c>
      <c r="AA12" s="78">
        <f t="shared" si="27"/>
        <v>34</v>
      </c>
      <c r="AB12" s="84">
        <v>43104</v>
      </c>
      <c r="AC12" s="85">
        <f t="shared" si="16"/>
        <v>29</v>
      </c>
      <c r="AD12" s="86">
        <v>43133</v>
      </c>
      <c r="AE12" s="85">
        <f t="shared" si="17"/>
        <v>29</v>
      </c>
      <c r="AF12" s="84">
        <v>43162</v>
      </c>
      <c r="AG12" s="85">
        <f t="shared" si="18"/>
        <v>31</v>
      </c>
      <c r="AH12" s="84">
        <v>43193</v>
      </c>
      <c r="AI12" s="85">
        <f t="shared" si="19"/>
        <v>30</v>
      </c>
      <c r="AJ12" s="87">
        <v>43223</v>
      </c>
      <c r="AK12" s="88">
        <f t="shared" si="20"/>
        <v>32</v>
      </c>
      <c r="AL12" s="87">
        <v>43255</v>
      </c>
      <c r="AM12" s="88">
        <f t="shared" si="21"/>
        <v>29</v>
      </c>
      <c r="AN12" s="90">
        <v>43284</v>
      </c>
      <c r="AO12" s="91">
        <f t="shared" si="22"/>
        <v>30</v>
      </c>
      <c r="AP12" s="92">
        <v>43314</v>
      </c>
      <c r="AQ12" s="91">
        <f t="shared" si="23"/>
        <v>34</v>
      </c>
      <c r="AR12" s="93">
        <v>43348</v>
      </c>
      <c r="AS12" s="91">
        <f t="shared" si="24"/>
        <v>29</v>
      </c>
      <c r="AT12" s="94">
        <v>43377</v>
      </c>
      <c r="AU12" s="91">
        <f t="shared" si="25"/>
        <v>29</v>
      </c>
      <c r="AV12" s="95">
        <v>43406</v>
      </c>
      <c r="AW12" s="91">
        <f t="shared" si="26"/>
        <v>29</v>
      </c>
      <c r="AX12" s="96">
        <v>43435</v>
      </c>
    </row>
    <row r="13" spans="1:50" s="49" customFormat="1" ht="21.95" customHeight="1" x14ac:dyDescent="0.35">
      <c r="A13" s="41">
        <v>4</v>
      </c>
      <c r="B13" s="71">
        <v>42709</v>
      </c>
      <c r="C13" s="72">
        <f t="shared" si="4"/>
        <v>32</v>
      </c>
      <c r="D13" s="71">
        <v>42741</v>
      </c>
      <c r="E13" s="72">
        <f t="shared" si="5"/>
        <v>28</v>
      </c>
      <c r="F13" s="73">
        <v>42769</v>
      </c>
      <c r="G13" s="72">
        <f t="shared" si="6"/>
        <v>31</v>
      </c>
      <c r="H13" s="71">
        <v>42800</v>
      </c>
      <c r="I13" s="72">
        <f t="shared" si="7"/>
        <v>30</v>
      </c>
      <c r="J13" s="71">
        <v>42830</v>
      </c>
      <c r="K13" s="72">
        <f t="shared" si="8"/>
        <v>30</v>
      </c>
      <c r="L13" s="74">
        <v>42860</v>
      </c>
      <c r="M13" s="75">
        <f t="shared" si="9"/>
        <v>32</v>
      </c>
      <c r="N13" s="74">
        <v>42892</v>
      </c>
      <c r="O13" s="75">
        <f t="shared" si="10"/>
        <v>30</v>
      </c>
      <c r="P13" s="77">
        <v>42922</v>
      </c>
      <c r="Q13" s="78">
        <f t="shared" si="11"/>
        <v>29</v>
      </c>
      <c r="R13" s="79">
        <v>42951</v>
      </c>
      <c r="S13" s="78">
        <f t="shared" si="12"/>
        <v>33</v>
      </c>
      <c r="T13" s="80">
        <v>42984</v>
      </c>
      <c r="U13" s="78">
        <f t="shared" si="13"/>
        <v>29</v>
      </c>
      <c r="V13" s="81">
        <v>43013</v>
      </c>
      <c r="W13" s="78">
        <f t="shared" si="14"/>
        <v>29</v>
      </c>
      <c r="X13" s="82">
        <v>43042</v>
      </c>
      <c r="Y13" s="78">
        <f t="shared" si="15"/>
        <v>31</v>
      </c>
      <c r="Z13" s="83">
        <v>43073</v>
      </c>
      <c r="AA13" s="78">
        <f t="shared" si="27"/>
        <v>32</v>
      </c>
      <c r="AB13" s="84">
        <v>43105</v>
      </c>
      <c r="AC13" s="85">
        <f t="shared" si="16"/>
        <v>31</v>
      </c>
      <c r="AD13" s="86">
        <v>43136</v>
      </c>
      <c r="AE13" s="85">
        <f t="shared" si="17"/>
        <v>29</v>
      </c>
      <c r="AF13" s="84">
        <v>43165</v>
      </c>
      <c r="AG13" s="85">
        <f t="shared" si="18"/>
        <v>29</v>
      </c>
      <c r="AH13" s="84">
        <v>43194</v>
      </c>
      <c r="AI13" s="85">
        <f t="shared" si="19"/>
        <v>30</v>
      </c>
      <c r="AJ13" s="87">
        <v>43224</v>
      </c>
      <c r="AK13" s="88">
        <f t="shared" si="20"/>
        <v>32</v>
      </c>
      <c r="AL13" s="87">
        <v>43256</v>
      </c>
      <c r="AM13" s="88">
        <f t="shared" si="21"/>
        <v>30</v>
      </c>
      <c r="AN13" s="90">
        <v>43286</v>
      </c>
      <c r="AO13" s="91">
        <f t="shared" si="22"/>
        <v>29</v>
      </c>
      <c r="AP13" s="92">
        <v>43315</v>
      </c>
      <c r="AQ13" s="91">
        <f t="shared" si="23"/>
        <v>34</v>
      </c>
      <c r="AR13" s="93">
        <v>43349</v>
      </c>
      <c r="AS13" s="91">
        <f t="shared" si="24"/>
        <v>29</v>
      </c>
      <c r="AT13" s="94">
        <v>43378</v>
      </c>
      <c r="AU13" s="91">
        <f t="shared" si="25"/>
        <v>29</v>
      </c>
      <c r="AV13" s="95">
        <v>43407</v>
      </c>
      <c r="AW13" s="91">
        <f t="shared" si="26"/>
        <v>31</v>
      </c>
      <c r="AX13" s="96">
        <v>43438</v>
      </c>
    </row>
    <row r="14" spans="1:50" s="49" customFormat="1" ht="21.95" customHeight="1" x14ac:dyDescent="0.35">
      <c r="A14" s="41">
        <v>5</v>
      </c>
      <c r="B14" s="71">
        <v>42710</v>
      </c>
      <c r="C14" s="72">
        <f t="shared" si="4"/>
        <v>34</v>
      </c>
      <c r="D14" s="71">
        <v>42744</v>
      </c>
      <c r="E14" s="72">
        <f t="shared" si="5"/>
        <v>28</v>
      </c>
      <c r="F14" s="73">
        <v>42772</v>
      </c>
      <c r="G14" s="72">
        <f t="shared" si="6"/>
        <v>29</v>
      </c>
      <c r="H14" s="71">
        <v>42801</v>
      </c>
      <c r="I14" s="72">
        <f t="shared" si="7"/>
        <v>30</v>
      </c>
      <c r="J14" s="71">
        <v>42831</v>
      </c>
      <c r="K14" s="72">
        <f t="shared" si="8"/>
        <v>32</v>
      </c>
      <c r="L14" s="74">
        <v>42863</v>
      </c>
      <c r="M14" s="75">
        <f t="shared" si="9"/>
        <v>30</v>
      </c>
      <c r="N14" s="74">
        <v>42893</v>
      </c>
      <c r="O14" s="75">
        <f t="shared" si="10"/>
        <v>30</v>
      </c>
      <c r="P14" s="77">
        <v>42923</v>
      </c>
      <c r="Q14" s="78">
        <f t="shared" si="11"/>
        <v>31</v>
      </c>
      <c r="R14" s="79">
        <v>42954</v>
      </c>
      <c r="S14" s="78">
        <f t="shared" si="12"/>
        <v>31</v>
      </c>
      <c r="T14" s="80">
        <v>42985</v>
      </c>
      <c r="U14" s="78">
        <f t="shared" si="13"/>
        <v>29</v>
      </c>
      <c r="V14" s="81">
        <v>43014</v>
      </c>
      <c r="W14" s="78">
        <f t="shared" si="14"/>
        <v>31</v>
      </c>
      <c r="X14" s="82">
        <v>43045</v>
      </c>
      <c r="Y14" s="78">
        <f t="shared" si="15"/>
        <v>29</v>
      </c>
      <c r="Z14" s="83">
        <v>43074</v>
      </c>
      <c r="AA14" s="78">
        <f t="shared" si="27"/>
        <v>34</v>
      </c>
      <c r="AB14" s="84">
        <v>43108</v>
      </c>
      <c r="AC14" s="85">
        <f t="shared" si="16"/>
        <v>29</v>
      </c>
      <c r="AD14" s="86">
        <v>43137</v>
      </c>
      <c r="AE14" s="85">
        <f t="shared" si="17"/>
        <v>29</v>
      </c>
      <c r="AF14" s="84">
        <v>43166</v>
      </c>
      <c r="AG14" s="85">
        <f t="shared" si="18"/>
        <v>29</v>
      </c>
      <c r="AH14" s="84">
        <v>43195</v>
      </c>
      <c r="AI14" s="85">
        <f t="shared" si="19"/>
        <v>30</v>
      </c>
      <c r="AJ14" s="87">
        <v>43225</v>
      </c>
      <c r="AK14" s="88">
        <f t="shared" si="20"/>
        <v>32</v>
      </c>
      <c r="AL14" s="87">
        <v>43257</v>
      </c>
      <c r="AM14" s="88">
        <f t="shared" si="21"/>
        <v>30</v>
      </c>
      <c r="AN14" s="90">
        <v>43287</v>
      </c>
      <c r="AO14" s="91">
        <f t="shared" si="22"/>
        <v>31</v>
      </c>
      <c r="AP14" s="92">
        <v>43318</v>
      </c>
      <c r="AQ14" s="91">
        <f t="shared" si="23"/>
        <v>32</v>
      </c>
      <c r="AR14" s="93">
        <v>43350</v>
      </c>
      <c r="AS14" s="91">
        <f t="shared" si="24"/>
        <v>29</v>
      </c>
      <c r="AT14" s="94">
        <v>43379</v>
      </c>
      <c r="AU14" s="91">
        <f t="shared" si="25"/>
        <v>31</v>
      </c>
      <c r="AV14" s="95">
        <v>43410</v>
      </c>
      <c r="AW14" s="91">
        <f t="shared" si="26"/>
        <v>29</v>
      </c>
      <c r="AX14" s="96">
        <v>43439</v>
      </c>
    </row>
    <row r="15" spans="1:50" s="49" customFormat="1" ht="21.95" customHeight="1" x14ac:dyDescent="0.35">
      <c r="A15" s="41">
        <v>6</v>
      </c>
      <c r="B15" s="71">
        <v>42711</v>
      </c>
      <c r="C15" s="72">
        <f t="shared" si="4"/>
        <v>34</v>
      </c>
      <c r="D15" s="71">
        <v>42745</v>
      </c>
      <c r="E15" s="72">
        <f t="shared" si="5"/>
        <v>28</v>
      </c>
      <c r="F15" s="73">
        <v>42773</v>
      </c>
      <c r="G15" s="72">
        <f t="shared" si="6"/>
        <v>29</v>
      </c>
      <c r="H15" s="71">
        <v>42802</v>
      </c>
      <c r="I15" s="72">
        <f t="shared" si="7"/>
        <v>30</v>
      </c>
      <c r="J15" s="71">
        <v>42832</v>
      </c>
      <c r="K15" s="72">
        <f t="shared" si="8"/>
        <v>32</v>
      </c>
      <c r="L15" s="74">
        <v>42864</v>
      </c>
      <c r="M15" s="75">
        <f t="shared" si="9"/>
        <v>30</v>
      </c>
      <c r="N15" s="74">
        <v>42894</v>
      </c>
      <c r="O15" s="75">
        <f t="shared" si="10"/>
        <v>32</v>
      </c>
      <c r="P15" s="77">
        <v>42926</v>
      </c>
      <c r="Q15" s="78">
        <f t="shared" si="11"/>
        <v>29</v>
      </c>
      <c r="R15" s="79">
        <v>42955</v>
      </c>
      <c r="S15" s="78">
        <f t="shared" si="12"/>
        <v>31</v>
      </c>
      <c r="T15" s="80">
        <v>42986</v>
      </c>
      <c r="U15" s="78">
        <f t="shared" si="13"/>
        <v>31</v>
      </c>
      <c r="V15" s="81">
        <v>43017</v>
      </c>
      <c r="W15" s="78">
        <f t="shared" si="14"/>
        <v>29</v>
      </c>
      <c r="X15" s="82">
        <v>43046</v>
      </c>
      <c r="Y15" s="78">
        <f t="shared" si="15"/>
        <v>29</v>
      </c>
      <c r="Z15" s="83">
        <v>43075</v>
      </c>
      <c r="AA15" s="78">
        <f t="shared" si="27"/>
        <v>34</v>
      </c>
      <c r="AB15" s="84">
        <v>43109</v>
      </c>
      <c r="AC15" s="85">
        <f t="shared" si="16"/>
        <v>29</v>
      </c>
      <c r="AD15" s="86">
        <v>43138</v>
      </c>
      <c r="AE15" s="85">
        <f t="shared" si="17"/>
        <v>29</v>
      </c>
      <c r="AF15" s="84">
        <v>43167</v>
      </c>
      <c r="AG15" s="85">
        <f t="shared" si="18"/>
        <v>29</v>
      </c>
      <c r="AH15" s="84">
        <v>43196</v>
      </c>
      <c r="AI15" s="85">
        <f t="shared" si="19"/>
        <v>30</v>
      </c>
      <c r="AJ15" s="87">
        <v>43226</v>
      </c>
      <c r="AK15" s="88">
        <f t="shared" si="20"/>
        <v>32</v>
      </c>
      <c r="AL15" s="87">
        <v>43258</v>
      </c>
      <c r="AM15" s="88">
        <f t="shared" si="21"/>
        <v>32</v>
      </c>
      <c r="AN15" s="90">
        <v>43290</v>
      </c>
      <c r="AO15" s="91">
        <f t="shared" si="22"/>
        <v>29</v>
      </c>
      <c r="AP15" s="92">
        <v>43319</v>
      </c>
      <c r="AQ15" s="91">
        <f t="shared" si="23"/>
        <v>32</v>
      </c>
      <c r="AR15" s="93">
        <v>43351</v>
      </c>
      <c r="AS15" s="91">
        <f t="shared" si="24"/>
        <v>31</v>
      </c>
      <c r="AT15" s="94">
        <v>43382</v>
      </c>
      <c r="AU15" s="91">
        <f t="shared" si="25"/>
        <v>29</v>
      </c>
      <c r="AV15" s="95">
        <v>43411</v>
      </c>
      <c r="AW15" s="91">
        <f t="shared" si="26"/>
        <v>29</v>
      </c>
      <c r="AX15" s="96">
        <v>43440</v>
      </c>
    </row>
    <row r="16" spans="1:50" s="49" customFormat="1" ht="21.95" customHeight="1" x14ac:dyDescent="0.35">
      <c r="A16" s="41">
        <v>7</v>
      </c>
      <c r="B16" s="71">
        <v>42712</v>
      </c>
      <c r="C16" s="72">
        <f t="shared" si="4"/>
        <v>34</v>
      </c>
      <c r="D16" s="71">
        <v>42746</v>
      </c>
      <c r="E16" s="72">
        <f t="shared" si="5"/>
        <v>28</v>
      </c>
      <c r="F16" s="73">
        <v>42774</v>
      </c>
      <c r="G16" s="72">
        <f t="shared" si="6"/>
        <v>29</v>
      </c>
      <c r="H16" s="71">
        <v>42803</v>
      </c>
      <c r="I16" s="72">
        <f t="shared" si="7"/>
        <v>32</v>
      </c>
      <c r="J16" s="71">
        <v>42835</v>
      </c>
      <c r="K16" s="72">
        <f t="shared" si="8"/>
        <v>30</v>
      </c>
      <c r="L16" s="74">
        <v>42865</v>
      </c>
      <c r="M16" s="75">
        <f t="shared" si="9"/>
        <v>30</v>
      </c>
      <c r="N16" s="74">
        <v>42895</v>
      </c>
      <c r="O16" s="75">
        <f t="shared" si="10"/>
        <v>32</v>
      </c>
      <c r="P16" s="77">
        <v>42927</v>
      </c>
      <c r="Q16" s="78">
        <f t="shared" si="11"/>
        <v>29</v>
      </c>
      <c r="R16" s="79">
        <v>42956</v>
      </c>
      <c r="S16" s="78">
        <f t="shared" si="12"/>
        <v>33</v>
      </c>
      <c r="T16" s="80">
        <v>42989</v>
      </c>
      <c r="U16" s="78">
        <f t="shared" si="13"/>
        <v>29</v>
      </c>
      <c r="V16" s="81">
        <v>43018</v>
      </c>
      <c r="W16" s="78">
        <f t="shared" si="14"/>
        <v>29</v>
      </c>
      <c r="X16" s="82">
        <v>43047</v>
      </c>
      <c r="Y16" s="78">
        <f t="shared" si="15"/>
        <v>29</v>
      </c>
      <c r="Z16" s="83">
        <v>43076</v>
      </c>
      <c r="AA16" s="78">
        <f t="shared" si="27"/>
        <v>34</v>
      </c>
      <c r="AB16" s="84">
        <v>43110</v>
      </c>
      <c r="AC16" s="85">
        <f t="shared" si="16"/>
        <v>29</v>
      </c>
      <c r="AD16" s="86">
        <v>43139</v>
      </c>
      <c r="AE16" s="85">
        <f t="shared" si="17"/>
        <v>29</v>
      </c>
      <c r="AF16" s="84">
        <v>43168</v>
      </c>
      <c r="AG16" s="85">
        <f t="shared" si="18"/>
        <v>31</v>
      </c>
      <c r="AH16" s="84">
        <v>43199</v>
      </c>
      <c r="AI16" s="85">
        <f t="shared" si="19"/>
        <v>30</v>
      </c>
      <c r="AJ16" s="87">
        <v>43229</v>
      </c>
      <c r="AK16" s="88">
        <f t="shared" si="20"/>
        <v>30</v>
      </c>
      <c r="AL16" s="87">
        <v>43259</v>
      </c>
      <c r="AM16" s="88">
        <f t="shared" si="21"/>
        <v>32</v>
      </c>
      <c r="AN16" s="90">
        <v>43291</v>
      </c>
      <c r="AO16" s="91">
        <f t="shared" si="22"/>
        <v>29</v>
      </c>
      <c r="AP16" s="92">
        <v>43320</v>
      </c>
      <c r="AQ16" s="91">
        <f t="shared" si="23"/>
        <v>34</v>
      </c>
      <c r="AR16" s="93">
        <v>43354</v>
      </c>
      <c r="AS16" s="91">
        <f t="shared" si="24"/>
        <v>29</v>
      </c>
      <c r="AT16" s="94">
        <v>43383</v>
      </c>
      <c r="AU16" s="91">
        <f t="shared" si="25"/>
        <v>29</v>
      </c>
      <c r="AV16" s="95">
        <v>43412</v>
      </c>
      <c r="AW16" s="91">
        <f t="shared" si="26"/>
        <v>29</v>
      </c>
      <c r="AX16" s="96">
        <v>43441</v>
      </c>
    </row>
    <row r="17" spans="1:50" s="49" customFormat="1" ht="21.95" customHeight="1" x14ac:dyDescent="0.35">
      <c r="A17" s="41">
        <v>8</v>
      </c>
      <c r="B17" s="71">
        <v>42713</v>
      </c>
      <c r="C17" s="72">
        <f t="shared" si="4"/>
        <v>34</v>
      </c>
      <c r="D17" s="71">
        <v>42747</v>
      </c>
      <c r="E17" s="72">
        <f t="shared" si="5"/>
        <v>28</v>
      </c>
      <c r="F17" s="73">
        <v>42775</v>
      </c>
      <c r="G17" s="72">
        <f t="shared" si="6"/>
        <v>29</v>
      </c>
      <c r="H17" s="71">
        <v>42804</v>
      </c>
      <c r="I17" s="72">
        <f t="shared" si="7"/>
        <v>32</v>
      </c>
      <c r="J17" s="71">
        <v>42836</v>
      </c>
      <c r="K17" s="72">
        <f t="shared" si="8"/>
        <v>30</v>
      </c>
      <c r="L17" s="74">
        <v>42866</v>
      </c>
      <c r="M17" s="75">
        <f t="shared" si="9"/>
        <v>32</v>
      </c>
      <c r="N17" s="74">
        <v>42898</v>
      </c>
      <c r="O17" s="75">
        <f t="shared" si="10"/>
        <v>30</v>
      </c>
      <c r="P17" s="77">
        <v>42928</v>
      </c>
      <c r="Q17" s="78">
        <f t="shared" si="11"/>
        <v>29</v>
      </c>
      <c r="R17" s="79">
        <v>42957</v>
      </c>
      <c r="S17" s="78">
        <f t="shared" si="12"/>
        <v>33</v>
      </c>
      <c r="T17" s="80">
        <v>42990</v>
      </c>
      <c r="U17" s="78">
        <f t="shared" si="13"/>
        <v>29</v>
      </c>
      <c r="V17" s="81">
        <v>43019</v>
      </c>
      <c r="W17" s="78">
        <f t="shared" si="14"/>
        <v>29</v>
      </c>
      <c r="X17" s="82">
        <v>43048</v>
      </c>
      <c r="Y17" s="78">
        <f t="shared" si="15"/>
        <v>29</v>
      </c>
      <c r="Z17" s="83">
        <v>43077</v>
      </c>
      <c r="AA17" s="78">
        <f t="shared" si="27"/>
        <v>34</v>
      </c>
      <c r="AB17" s="84">
        <v>43111</v>
      </c>
      <c r="AC17" s="85">
        <f t="shared" si="16"/>
        <v>29</v>
      </c>
      <c r="AD17" s="86">
        <v>43140</v>
      </c>
      <c r="AE17" s="85">
        <f t="shared" si="17"/>
        <v>29</v>
      </c>
      <c r="AF17" s="84">
        <v>43169</v>
      </c>
      <c r="AG17" s="85">
        <f t="shared" si="18"/>
        <v>31</v>
      </c>
      <c r="AH17" s="84">
        <v>43200</v>
      </c>
      <c r="AI17" s="85">
        <f t="shared" si="19"/>
        <v>30</v>
      </c>
      <c r="AJ17" s="87">
        <v>43230</v>
      </c>
      <c r="AK17" s="88">
        <f t="shared" si="20"/>
        <v>32</v>
      </c>
      <c r="AL17" s="87">
        <v>43262</v>
      </c>
      <c r="AM17" s="88">
        <f t="shared" si="21"/>
        <v>30</v>
      </c>
      <c r="AN17" s="90">
        <v>43292</v>
      </c>
      <c r="AO17" s="91">
        <f t="shared" si="22"/>
        <v>29</v>
      </c>
      <c r="AP17" s="92">
        <v>43321</v>
      </c>
      <c r="AQ17" s="91">
        <f t="shared" si="23"/>
        <v>34</v>
      </c>
      <c r="AR17" s="93">
        <v>43355</v>
      </c>
      <c r="AS17" s="91">
        <f t="shared" si="24"/>
        <v>29</v>
      </c>
      <c r="AT17" s="94">
        <v>43384</v>
      </c>
      <c r="AU17" s="91">
        <f t="shared" si="25"/>
        <v>29</v>
      </c>
      <c r="AV17" s="95">
        <v>43413</v>
      </c>
      <c r="AW17" s="91">
        <f t="shared" si="26"/>
        <v>29</v>
      </c>
      <c r="AX17" s="96">
        <v>43442</v>
      </c>
    </row>
    <row r="18" spans="1:50" s="49" customFormat="1" ht="21.95" customHeight="1" x14ac:dyDescent="0.35">
      <c r="A18" s="41">
        <v>9</v>
      </c>
      <c r="B18" s="71">
        <v>42716</v>
      </c>
      <c r="C18" s="72">
        <f t="shared" si="4"/>
        <v>32</v>
      </c>
      <c r="D18" s="71">
        <v>42748</v>
      </c>
      <c r="E18" s="72">
        <f t="shared" si="5"/>
        <v>28</v>
      </c>
      <c r="F18" s="73">
        <v>42776</v>
      </c>
      <c r="G18" s="72">
        <f t="shared" si="6"/>
        <v>31</v>
      </c>
      <c r="H18" s="71">
        <v>42807</v>
      </c>
      <c r="I18" s="72">
        <f t="shared" si="7"/>
        <v>30</v>
      </c>
      <c r="J18" s="71">
        <v>42837</v>
      </c>
      <c r="K18" s="72">
        <f t="shared" si="8"/>
        <v>30</v>
      </c>
      <c r="L18" s="74">
        <v>42867</v>
      </c>
      <c r="M18" s="75">
        <f t="shared" si="9"/>
        <v>32</v>
      </c>
      <c r="N18" s="74">
        <v>42899</v>
      </c>
      <c r="O18" s="75">
        <f t="shared" si="10"/>
        <v>30</v>
      </c>
      <c r="P18" s="77">
        <v>42929</v>
      </c>
      <c r="Q18" s="78">
        <f t="shared" si="11"/>
        <v>29</v>
      </c>
      <c r="R18" s="79">
        <v>42958</v>
      </c>
      <c r="S18" s="78">
        <f t="shared" si="12"/>
        <v>33</v>
      </c>
      <c r="T18" s="80">
        <v>42991</v>
      </c>
      <c r="U18" s="78">
        <f t="shared" si="13"/>
        <v>29</v>
      </c>
      <c r="V18" s="81">
        <v>43020</v>
      </c>
      <c r="W18" s="78">
        <f t="shared" si="14"/>
        <v>29</v>
      </c>
      <c r="X18" s="82">
        <v>43049</v>
      </c>
      <c r="Y18" s="78">
        <f t="shared" si="15"/>
        <v>31</v>
      </c>
      <c r="Z18" s="83">
        <v>43080</v>
      </c>
      <c r="AA18" s="78">
        <f t="shared" si="27"/>
        <v>32</v>
      </c>
      <c r="AB18" s="84">
        <v>43112</v>
      </c>
      <c r="AC18" s="85">
        <f t="shared" si="16"/>
        <v>31</v>
      </c>
      <c r="AD18" s="86">
        <v>43143</v>
      </c>
      <c r="AE18" s="85">
        <f t="shared" si="17"/>
        <v>29</v>
      </c>
      <c r="AF18" s="84">
        <v>43172</v>
      </c>
      <c r="AG18" s="85">
        <f t="shared" si="18"/>
        <v>29</v>
      </c>
      <c r="AH18" s="84">
        <v>43201</v>
      </c>
      <c r="AI18" s="85">
        <f t="shared" si="19"/>
        <v>30</v>
      </c>
      <c r="AJ18" s="87">
        <v>43231</v>
      </c>
      <c r="AK18" s="88">
        <f t="shared" si="20"/>
        <v>32</v>
      </c>
      <c r="AL18" s="87">
        <v>43263</v>
      </c>
      <c r="AM18" s="88">
        <f t="shared" si="21"/>
        <v>30</v>
      </c>
      <c r="AN18" s="90">
        <v>43293</v>
      </c>
      <c r="AO18" s="91">
        <f t="shared" si="22"/>
        <v>29</v>
      </c>
      <c r="AP18" s="92">
        <v>43322</v>
      </c>
      <c r="AQ18" s="91">
        <f t="shared" si="23"/>
        <v>34</v>
      </c>
      <c r="AR18" s="93">
        <v>43356</v>
      </c>
      <c r="AS18" s="91">
        <f t="shared" si="24"/>
        <v>29</v>
      </c>
      <c r="AT18" s="94">
        <v>43385</v>
      </c>
      <c r="AU18" s="91">
        <f t="shared" si="25"/>
        <v>29</v>
      </c>
      <c r="AV18" s="95">
        <v>43414</v>
      </c>
      <c r="AW18" s="91">
        <f t="shared" si="26"/>
        <v>31</v>
      </c>
      <c r="AX18" s="96">
        <v>43445</v>
      </c>
    </row>
    <row r="19" spans="1:50" s="49" customFormat="1" ht="21.95" customHeight="1" x14ac:dyDescent="0.35">
      <c r="A19" s="41">
        <v>10</v>
      </c>
      <c r="B19" s="71">
        <v>42717</v>
      </c>
      <c r="C19" s="72">
        <f t="shared" si="4"/>
        <v>34</v>
      </c>
      <c r="D19" s="71">
        <v>42751</v>
      </c>
      <c r="E19" s="72">
        <f t="shared" si="5"/>
        <v>28</v>
      </c>
      <c r="F19" s="73">
        <v>42779</v>
      </c>
      <c r="G19" s="72">
        <f t="shared" si="6"/>
        <v>29</v>
      </c>
      <c r="H19" s="71">
        <v>42808</v>
      </c>
      <c r="I19" s="72">
        <f t="shared" si="7"/>
        <v>30</v>
      </c>
      <c r="J19" s="71">
        <v>42838</v>
      </c>
      <c r="K19" s="72">
        <f t="shared" si="8"/>
        <v>32</v>
      </c>
      <c r="L19" s="74">
        <v>42870</v>
      </c>
      <c r="M19" s="75">
        <f t="shared" si="9"/>
        <v>30</v>
      </c>
      <c r="N19" s="74">
        <v>42900</v>
      </c>
      <c r="O19" s="75">
        <f t="shared" si="10"/>
        <v>30</v>
      </c>
      <c r="P19" s="77">
        <v>42930</v>
      </c>
      <c r="Q19" s="78">
        <f t="shared" si="11"/>
        <v>31</v>
      </c>
      <c r="R19" s="79">
        <v>42961</v>
      </c>
      <c r="S19" s="78">
        <f t="shared" si="12"/>
        <v>31</v>
      </c>
      <c r="T19" s="80">
        <v>42992</v>
      </c>
      <c r="U19" s="78">
        <f t="shared" si="13"/>
        <v>29</v>
      </c>
      <c r="V19" s="81">
        <v>43021</v>
      </c>
      <c r="W19" s="78">
        <f t="shared" si="14"/>
        <v>31</v>
      </c>
      <c r="X19" s="82">
        <v>43052</v>
      </c>
      <c r="Y19" s="78">
        <f t="shared" si="15"/>
        <v>29</v>
      </c>
      <c r="Z19" s="83">
        <v>43081</v>
      </c>
      <c r="AA19" s="78">
        <f t="shared" si="27"/>
        <v>34</v>
      </c>
      <c r="AB19" s="84">
        <v>43115</v>
      </c>
      <c r="AC19" s="85">
        <f t="shared" si="16"/>
        <v>29</v>
      </c>
      <c r="AD19" s="86">
        <v>43144</v>
      </c>
      <c r="AE19" s="85">
        <f t="shared" si="17"/>
        <v>29</v>
      </c>
      <c r="AF19" s="84">
        <v>43173</v>
      </c>
      <c r="AG19" s="85">
        <f t="shared" si="18"/>
        <v>29</v>
      </c>
      <c r="AH19" s="84">
        <v>43202</v>
      </c>
      <c r="AI19" s="85">
        <f t="shared" si="19"/>
        <v>30</v>
      </c>
      <c r="AJ19" s="87">
        <v>43232</v>
      </c>
      <c r="AK19" s="88">
        <f t="shared" si="20"/>
        <v>32</v>
      </c>
      <c r="AL19" s="87">
        <v>43264</v>
      </c>
      <c r="AM19" s="88">
        <f t="shared" si="21"/>
        <v>30</v>
      </c>
      <c r="AN19" s="90">
        <v>43294</v>
      </c>
      <c r="AO19" s="91">
        <f t="shared" si="22"/>
        <v>31</v>
      </c>
      <c r="AP19" s="92">
        <v>43325</v>
      </c>
      <c r="AQ19" s="91">
        <f t="shared" si="23"/>
        <v>32</v>
      </c>
      <c r="AR19" s="93">
        <v>43357</v>
      </c>
      <c r="AS19" s="91">
        <f t="shared" si="24"/>
        <v>29</v>
      </c>
      <c r="AT19" s="94">
        <v>43386</v>
      </c>
      <c r="AU19" s="91">
        <f t="shared" si="25"/>
        <v>31</v>
      </c>
      <c r="AV19" s="95">
        <v>43417</v>
      </c>
      <c r="AW19" s="91">
        <f t="shared" si="26"/>
        <v>29</v>
      </c>
      <c r="AX19" s="96">
        <v>43446</v>
      </c>
    </row>
    <row r="20" spans="1:50" s="49" customFormat="1" ht="21.95" customHeight="1" x14ac:dyDescent="0.35">
      <c r="A20" s="41">
        <v>11</v>
      </c>
      <c r="B20" s="71">
        <v>42718</v>
      </c>
      <c r="C20" s="72">
        <f t="shared" si="4"/>
        <v>34</v>
      </c>
      <c r="D20" s="71">
        <v>42752</v>
      </c>
      <c r="E20" s="72">
        <f t="shared" si="5"/>
        <v>28</v>
      </c>
      <c r="F20" s="73">
        <v>42780</v>
      </c>
      <c r="G20" s="72">
        <f t="shared" si="6"/>
        <v>29</v>
      </c>
      <c r="H20" s="71">
        <v>42809</v>
      </c>
      <c r="I20" s="72">
        <f t="shared" si="7"/>
        <v>33</v>
      </c>
      <c r="J20" s="71">
        <v>42842</v>
      </c>
      <c r="K20" s="72">
        <f t="shared" si="8"/>
        <v>29</v>
      </c>
      <c r="L20" s="74">
        <v>42871</v>
      </c>
      <c r="M20" s="75">
        <f t="shared" si="9"/>
        <v>30</v>
      </c>
      <c r="N20" s="74">
        <v>42901</v>
      </c>
      <c r="O20" s="75">
        <f t="shared" si="10"/>
        <v>32</v>
      </c>
      <c r="P20" s="77">
        <v>42933</v>
      </c>
      <c r="Q20" s="78">
        <f t="shared" si="11"/>
        <v>29</v>
      </c>
      <c r="R20" s="79">
        <v>42962</v>
      </c>
      <c r="S20" s="78">
        <f t="shared" si="12"/>
        <v>31</v>
      </c>
      <c r="T20" s="80">
        <v>42993</v>
      </c>
      <c r="U20" s="78">
        <f t="shared" si="13"/>
        <v>31</v>
      </c>
      <c r="V20" s="81">
        <v>43024</v>
      </c>
      <c r="W20" s="78">
        <f t="shared" si="14"/>
        <v>29</v>
      </c>
      <c r="X20" s="82">
        <v>43053</v>
      </c>
      <c r="Y20" s="78">
        <f t="shared" si="15"/>
        <v>29</v>
      </c>
      <c r="Z20" s="83">
        <v>43082</v>
      </c>
      <c r="AA20" s="78">
        <f t="shared" si="27"/>
        <v>34</v>
      </c>
      <c r="AB20" s="84">
        <v>43116</v>
      </c>
      <c r="AC20" s="85">
        <f t="shared" si="16"/>
        <v>29</v>
      </c>
      <c r="AD20" s="86">
        <v>43145</v>
      </c>
      <c r="AE20" s="85">
        <f t="shared" si="17"/>
        <v>29</v>
      </c>
      <c r="AF20" s="84">
        <v>43174</v>
      </c>
      <c r="AG20" s="85">
        <f t="shared" si="18"/>
        <v>29</v>
      </c>
      <c r="AH20" s="84">
        <v>43203</v>
      </c>
      <c r="AI20" s="85">
        <f t="shared" si="19"/>
        <v>30</v>
      </c>
      <c r="AJ20" s="87">
        <v>43233</v>
      </c>
      <c r="AK20" s="88">
        <f t="shared" si="20"/>
        <v>32</v>
      </c>
      <c r="AL20" s="87">
        <v>43265</v>
      </c>
      <c r="AM20" s="88">
        <f t="shared" si="21"/>
        <v>32</v>
      </c>
      <c r="AN20" s="90">
        <v>43297</v>
      </c>
      <c r="AO20" s="91">
        <f t="shared" si="22"/>
        <v>29</v>
      </c>
      <c r="AP20" s="92">
        <v>43326</v>
      </c>
      <c r="AQ20" s="91">
        <f t="shared" si="23"/>
        <v>32</v>
      </c>
      <c r="AR20" s="93">
        <v>43358</v>
      </c>
      <c r="AS20" s="91">
        <f t="shared" si="24"/>
        <v>31</v>
      </c>
      <c r="AT20" s="94">
        <v>43389</v>
      </c>
      <c r="AU20" s="91">
        <f t="shared" si="25"/>
        <v>29</v>
      </c>
      <c r="AV20" s="95">
        <v>43418</v>
      </c>
      <c r="AW20" s="91">
        <f t="shared" si="26"/>
        <v>29</v>
      </c>
      <c r="AX20" s="96">
        <v>43447</v>
      </c>
    </row>
    <row r="21" spans="1:50" s="49" customFormat="1" ht="21.95" customHeight="1" x14ac:dyDescent="0.35">
      <c r="A21" s="41">
        <v>12</v>
      </c>
      <c r="B21" s="71">
        <v>42719</v>
      </c>
      <c r="C21" s="72">
        <f t="shared" si="4"/>
        <v>34</v>
      </c>
      <c r="D21" s="71">
        <v>42753</v>
      </c>
      <c r="E21" s="72">
        <f t="shared" si="5"/>
        <v>28</v>
      </c>
      <c r="F21" s="73">
        <v>42781</v>
      </c>
      <c r="G21" s="72">
        <f t="shared" si="6"/>
        <v>29</v>
      </c>
      <c r="H21" s="71">
        <v>42810</v>
      </c>
      <c r="I21" s="72">
        <f t="shared" si="7"/>
        <v>33</v>
      </c>
      <c r="J21" s="71">
        <v>42843</v>
      </c>
      <c r="K21" s="72">
        <f t="shared" si="8"/>
        <v>29</v>
      </c>
      <c r="L21" s="74">
        <v>42872</v>
      </c>
      <c r="M21" s="75">
        <f t="shared" si="9"/>
        <v>30</v>
      </c>
      <c r="N21" s="74">
        <v>42902</v>
      </c>
      <c r="O21" s="75">
        <f t="shared" si="10"/>
        <v>32</v>
      </c>
      <c r="P21" s="77">
        <v>42934</v>
      </c>
      <c r="Q21" s="78">
        <f t="shared" si="11"/>
        <v>29</v>
      </c>
      <c r="R21" s="79">
        <v>42963</v>
      </c>
      <c r="S21" s="78">
        <f t="shared" si="12"/>
        <v>33</v>
      </c>
      <c r="T21" s="80">
        <v>42996</v>
      </c>
      <c r="U21" s="78">
        <f t="shared" si="13"/>
        <v>29</v>
      </c>
      <c r="V21" s="81">
        <v>43025</v>
      </c>
      <c r="W21" s="78">
        <f t="shared" si="14"/>
        <v>29</v>
      </c>
      <c r="X21" s="82">
        <v>43054</v>
      </c>
      <c r="Y21" s="78">
        <f t="shared" si="15"/>
        <v>29</v>
      </c>
      <c r="Z21" s="83">
        <v>43083</v>
      </c>
      <c r="AA21" s="78">
        <f t="shared" si="27"/>
        <v>34</v>
      </c>
      <c r="AB21" s="84">
        <v>43117</v>
      </c>
      <c r="AC21" s="85">
        <f t="shared" si="16"/>
        <v>29</v>
      </c>
      <c r="AD21" s="86">
        <v>43146</v>
      </c>
      <c r="AE21" s="85">
        <f t="shared" si="17"/>
        <v>29</v>
      </c>
      <c r="AF21" s="84">
        <v>43175</v>
      </c>
      <c r="AG21" s="85">
        <f t="shared" si="18"/>
        <v>31</v>
      </c>
      <c r="AH21" s="84">
        <v>43206</v>
      </c>
      <c r="AI21" s="85">
        <f t="shared" si="19"/>
        <v>30</v>
      </c>
      <c r="AJ21" s="87">
        <v>43236</v>
      </c>
      <c r="AK21" s="88">
        <f t="shared" si="20"/>
        <v>30</v>
      </c>
      <c r="AL21" s="87">
        <v>43266</v>
      </c>
      <c r="AM21" s="88">
        <f t="shared" si="21"/>
        <v>32</v>
      </c>
      <c r="AN21" s="90">
        <v>43298</v>
      </c>
      <c r="AO21" s="91">
        <f t="shared" si="22"/>
        <v>29</v>
      </c>
      <c r="AP21" s="92">
        <v>43327</v>
      </c>
      <c r="AQ21" s="91">
        <f t="shared" si="23"/>
        <v>34</v>
      </c>
      <c r="AR21" s="93">
        <v>43361</v>
      </c>
      <c r="AS21" s="91">
        <f t="shared" si="24"/>
        <v>29</v>
      </c>
      <c r="AT21" s="94">
        <v>43390</v>
      </c>
      <c r="AU21" s="91">
        <f t="shared" si="25"/>
        <v>29</v>
      </c>
      <c r="AV21" s="95">
        <v>43419</v>
      </c>
      <c r="AW21" s="91">
        <f t="shared" si="26"/>
        <v>29</v>
      </c>
      <c r="AX21" s="96">
        <v>43448</v>
      </c>
    </row>
    <row r="22" spans="1:50" s="49" customFormat="1" ht="21.95" customHeight="1" x14ac:dyDescent="0.35">
      <c r="A22" s="41">
        <v>13</v>
      </c>
      <c r="B22" s="71">
        <v>42720</v>
      </c>
      <c r="C22" s="72">
        <f t="shared" si="4"/>
        <v>34</v>
      </c>
      <c r="D22" s="71">
        <v>42754</v>
      </c>
      <c r="E22" s="72">
        <f t="shared" si="5"/>
        <v>28</v>
      </c>
      <c r="F22" s="73">
        <v>42782</v>
      </c>
      <c r="G22" s="72">
        <f t="shared" si="6"/>
        <v>29</v>
      </c>
      <c r="H22" s="71">
        <v>42811</v>
      </c>
      <c r="I22" s="72">
        <f t="shared" si="7"/>
        <v>33</v>
      </c>
      <c r="J22" s="71">
        <v>42844</v>
      </c>
      <c r="K22" s="72">
        <f t="shared" si="8"/>
        <v>29</v>
      </c>
      <c r="L22" s="74">
        <v>42873</v>
      </c>
      <c r="M22" s="75">
        <f t="shared" si="9"/>
        <v>32</v>
      </c>
      <c r="N22" s="74">
        <v>42905</v>
      </c>
      <c r="O22" s="75">
        <f t="shared" si="10"/>
        <v>30</v>
      </c>
      <c r="P22" s="77">
        <v>42935</v>
      </c>
      <c r="Q22" s="78">
        <f t="shared" si="11"/>
        <v>29</v>
      </c>
      <c r="R22" s="79">
        <v>42964</v>
      </c>
      <c r="S22" s="78">
        <f t="shared" si="12"/>
        <v>33</v>
      </c>
      <c r="T22" s="80">
        <v>42997</v>
      </c>
      <c r="U22" s="78">
        <f t="shared" si="13"/>
        <v>29</v>
      </c>
      <c r="V22" s="81">
        <v>43026</v>
      </c>
      <c r="W22" s="78">
        <f t="shared" si="14"/>
        <v>29</v>
      </c>
      <c r="X22" s="82">
        <v>43055</v>
      </c>
      <c r="Y22" s="78">
        <f t="shared" si="15"/>
        <v>29</v>
      </c>
      <c r="Z22" s="83">
        <v>43084</v>
      </c>
      <c r="AA22" s="78">
        <f t="shared" si="27"/>
        <v>34</v>
      </c>
      <c r="AB22" s="84">
        <v>43118</v>
      </c>
      <c r="AC22" s="85">
        <f t="shared" si="16"/>
        <v>29</v>
      </c>
      <c r="AD22" s="86">
        <v>43147</v>
      </c>
      <c r="AE22" s="85">
        <f t="shared" si="17"/>
        <v>29</v>
      </c>
      <c r="AF22" s="84">
        <v>43176</v>
      </c>
      <c r="AG22" s="85">
        <f t="shared" si="18"/>
        <v>31</v>
      </c>
      <c r="AH22" s="84">
        <v>43207</v>
      </c>
      <c r="AI22" s="85">
        <f t="shared" si="19"/>
        <v>30</v>
      </c>
      <c r="AJ22" s="87">
        <v>43237</v>
      </c>
      <c r="AK22" s="88">
        <f t="shared" si="20"/>
        <v>32</v>
      </c>
      <c r="AL22" s="87">
        <v>43269</v>
      </c>
      <c r="AM22" s="88">
        <f t="shared" si="21"/>
        <v>30</v>
      </c>
      <c r="AN22" s="90">
        <v>43299</v>
      </c>
      <c r="AO22" s="91">
        <f t="shared" si="22"/>
        <v>29</v>
      </c>
      <c r="AP22" s="92">
        <v>43328</v>
      </c>
      <c r="AQ22" s="91">
        <f t="shared" si="23"/>
        <v>34</v>
      </c>
      <c r="AR22" s="93">
        <v>43362</v>
      </c>
      <c r="AS22" s="91">
        <f t="shared" si="24"/>
        <v>29</v>
      </c>
      <c r="AT22" s="94">
        <v>43391</v>
      </c>
      <c r="AU22" s="91">
        <f t="shared" si="25"/>
        <v>29</v>
      </c>
      <c r="AV22" s="95">
        <v>43420</v>
      </c>
      <c r="AW22" s="91">
        <f t="shared" si="26"/>
        <v>29</v>
      </c>
      <c r="AX22" s="96">
        <v>43449</v>
      </c>
    </row>
    <row r="23" spans="1:50" s="49" customFormat="1" ht="21.95" customHeight="1" x14ac:dyDescent="0.35">
      <c r="A23" s="41">
        <v>14</v>
      </c>
      <c r="B23" s="71">
        <v>42723</v>
      </c>
      <c r="C23" s="72">
        <f t="shared" si="4"/>
        <v>32</v>
      </c>
      <c r="D23" s="71">
        <v>42755</v>
      </c>
      <c r="E23" s="72">
        <f t="shared" si="5"/>
        <v>28</v>
      </c>
      <c r="F23" s="73">
        <v>42783</v>
      </c>
      <c r="G23" s="72">
        <f t="shared" si="6"/>
        <v>31</v>
      </c>
      <c r="H23" s="71">
        <v>42814</v>
      </c>
      <c r="I23" s="72">
        <f t="shared" si="7"/>
        <v>31</v>
      </c>
      <c r="J23" s="71">
        <v>42845</v>
      </c>
      <c r="K23" s="72">
        <f t="shared" si="8"/>
        <v>29</v>
      </c>
      <c r="L23" s="74">
        <v>42874</v>
      </c>
      <c r="M23" s="75">
        <f t="shared" si="9"/>
        <v>32</v>
      </c>
      <c r="N23" s="74">
        <v>42906</v>
      </c>
      <c r="O23" s="75">
        <f t="shared" si="10"/>
        <v>30</v>
      </c>
      <c r="P23" s="77">
        <v>42936</v>
      </c>
      <c r="Q23" s="78">
        <f t="shared" si="11"/>
        <v>29</v>
      </c>
      <c r="R23" s="79">
        <v>42965</v>
      </c>
      <c r="S23" s="78">
        <f t="shared" si="12"/>
        <v>33</v>
      </c>
      <c r="T23" s="80">
        <v>42998</v>
      </c>
      <c r="U23" s="78">
        <f t="shared" si="13"/>
        <v>29</v>
      </c>
      <c r="V23" s="81">
        <v>43027</v>
      </c>
      <c r="W23" s="78">
        <f t="shared" si="14"/>
        <v>29</v>
      </c>
      <c r="X23" s="82">
        <v>43056</v>
      </c>
      <c r="Y23" s="78">
        <f t="shared" si="15"/>
        <v>31</v>
      </c>
      <c r="Z23" s="83">
        <v>43087</v>
      </c>
      <c r="AA23" s="78">
        <f t="shared" si="27"/>
        <v>32</v>
      </c>
      <c r="AB23" s="84">
        <v>43119</v>
      </c>
      <c r="AC23" s="85">
        <f t="shared" si="16"/>
        <v>31</v>
      </c>
      <c r="AD23" s="86">
        <v>43150</v>
      </c>
      <c r="AE23" s="85">
        <f t="shared" si="17"/>
        <v>29</v>
      </c>
      <c r="AF23" s="84">
        <v>43179</v>
      </c>
      <c r="AG23" s="85">
        <f t="shared" si="18"/>
        <v>29</v>
      </c>
      <c r="AH23" s="84">
        <v>43208</v>
      </c>
      <c r="AI23" s="85">
        <f t="shared" si="19"/>
        <v>30</v>
      </c>
      <c r="AJ23" s="87">
        <v>43238</v>
      </c>
      <c r="AK23" s="88">
        <f t="shared" si="20"/>
        <v>32</v>
      </c>
      <c r="AL23" s="87">
        <v>43270</v>
      </c>
      <c r="AM23" s="88">
        <f t="shared" si="21"/>
        <v>30</v>
      </c>
      <c r="AN23" s="90">
        <v>43300</v>
      </c>
      <c r="AO23" s="91">
        <f t="shared" si="22"/>
        <v>29</v>
      </c>
      <c r="AP23" s="92">
        <v>43329</v>
      </c>
      <c r="AQ23" s="91">
        <f t="shared" si="23"/>
        <v>34</v>
      </c>
      <c r="AR23" s="93">
        <v>43363</v>
      </c>
      <c r="AS23" s="91">
        <f t="shared" si="24"/>
        <v>29</v>
      </c>
      <c r="AT23" s="94">
        <v>43392</v>
      </c>
      <c r="AU23" s="91">
        <f t="shared" si="25"/>
        <v>29</v>
      </c>
      <c r="AV23" s="95">
        <v>43421</v>
      </c>
      <c r="AW23" s="91">
        <f t="shared" si="26"/>
        <v>31</v>
      </c>
      <c r="AX23" s="96">
        <v>43452</v>
      </c>
    </row>
    <row r="24" spans="1:50" s="49" customFormat="1" ht="21.95" customHeight="1" x14ac:dyDescent="0.35">
      <c r="A24" s="41">
        <v>15</v>
      </c>
      <c r="B24" s="71">
        <v>42724</v>
      </c>
      <c r="C24" s="72">
        <f t="shared" si="4"/>
        <v>34</v>
      </c>
      <c r="D24" s="71">
        <v>42758</v>
      </c>
      <c r="E24" s="72">
        <f t="shared" si="5"/>
        <v>28</v>
      </c>
      <c r="F24" s="73">
        <v>42786</v>
      </c>
      <c r="G24" s="72">
        <f t="shared" si="6"/>
        <v>29</v>
      </c>
      <c r="H24" s="71">
        <v>42815</v>
      </c>
      <c r="I24" s="72">
        <f t="shared" si="7"/>
        <v>31</v>
      </c>
      <c r="J24" s="71">
        <v>42846</v>
      </c>
      <c r="K24" s="72">
        <f t="shared" si="8"/>
        <v>31</v>
      </c>
      <c r="L24" s="74">
        <v>42877</v>
      </c>
      <c r="M24" s="75">
        <f t="shared" si="9"/>
        <v>30</v>
      </c>
      <c r="N24" s="74">
        <v>42907</v>
      </c>
      <c r="O24" s="75">
        <f t="shared" si="10"/>
        <v>30</v>
      </c>
      <c r="P24" s="77">
        <v>42937</v>
      </c>
      <c r="Q24" s="78">
        <f t="shared" si="11"/>
        <v>31</v>
      </c>
      <c r="R24" s="79">
        <v>42968</v>
      </c>
      <c r="S24" s="78">
        <f t="shared" si="12"/>
        <v>31</v>
      </c>
      <c r="T24" s="80">
        <v>42999</v>
      </c>
      <c r="U24" s="78">
        <f t="shared" si="13"/>
        <v>29</v>
      </c>
      <c r="V24" s="81">
        <v>43028</v>
      </c>
      <c r="W24" s="78">
        <f t="shared" si="14"/>
        <v>31</v>
      </c>
      <c r="X24" s="82">
        <v>43059</v>
      </c>
      <c r="Y24" s="78">
        <f t="shared" si="15"/>
        <v>29</v>
      </c>
      <c r="Z24" s="83">
        <v>43088</v>
      </c>
      <c r="AA24" s="78">
        <f t="shared" si="27"/>
        <v>34</v>
      </c>
      <c r="AB24" s="84">
        <v>43122</v>
      </c>
      <c r="AC24" s="85">
        <f t="shared" si="16"/>
        <v>29</v>
      </c>
      <c r="AD24" s="86">
        <v>43151</v>
      </c>
      <c r="AE24" s="85">
        <f t="shared" si="17"/>
        <v>29</v>
      </c>
      <c r="AF24" s="84">
        <v>43180</v>
      </c>
      <c r="AG24" s="85">
        <f t="shared" si="18"/>
        <v>29</v>
      </c>
      <c r="AH24" s="84">
        <v>43209</v>
      </c>
      <c r="AI24" s="85">
        <f t="shared" si="19"/>
        <v>30</v>
      </c>
      <c r="AJ24" s="87">
        <v>43239</v>
      </c>
      <c r="AK24" s="88">
        <f t="shared" si="20"/>
        <v>32</v>
      </c>
      <c r="AL24" s="87">
        <v>43271</v>
      </c>
      <c r="AM24" s="88">
        <f t="shared" si="21"/>
        <v>30</v>
      </c>
      <c r="AN24" s="90">
        <v>43301</v>
      </c>
      <c r="AO24" s="91">
        <f t="shared" si="22"/>
        <v>31</v>
      </c>
      <c r="AP24" s="92">
        <v>43332</v>
      </c>
      <c r="AQ24" s="91">
        <f t="shared" si="23"/>
        <v>32</v>
      </c>
      <c r="AR24" s="93">
        <v>43364</v>
      </c>
      <c r="AS24" s="91">
        <f t="shared" si="24"/>
        <v>29</v>
      </c>
      <c r="AT24" s="94">
        <v>43393</v>
      </c>
      <c r="AU24" s="91">
        <f t="shared" si="25"/>
        <v>31</v>
      </c>
      <c r="AV24" s="95">
        <v>43424</v>
      </c>
      <c r="AW24" s="91">
        <f t="shared" si="26"/>
        <v>29</v>
      </c>
      <c r="AX24" s="96">
        <v>43453</v>
      </c>
    </row>
    <row r="25" spans="1:50" s="49" customFormat="1" ht="21.95" customHeight="1" x14ac:dyDescent="0.35">
      <c r="A25" s="41">
        <v>16</v>
      </c>
      <c r="B25" s="71">
        <v>42725</v>
      </c>
      <c r="C25" s="72">
        <f t="shared" si="4"/>
        <v>34</v>
      </c>
      <c r="D25" s="71">
        <v>42759</v>
      </c>
      <c r="E25" s="72">
        <f t="shared" si="5"/>
        <v>28</v>
      </c>
      <c r="F25" s="73">
        <v>42787</v>
      </c>
      <c r="G25" s="72">
        <f t="shared" si="6"/>
        <v>29</v>
      </c>
      <c r="H25" s="71">
        <v>42816</v>
      </c>
      <c r="I25" s="72">
        <f t="shared" si="7"/>
        <v>33</v>
      </c>
      <c r="J25" s="71">
        <v>42849</v>
      </c>
      <c r="K25" s="72">
        <f t="shared" si="8"/>
        <v>29</v>
      </c>
      <c r="L25" s="74">
        <v>42878</v>
      </c>
      <c r="M25" s="75">
        <f t="shared" si="9"/>
        <v>30</v>
      </c>
      <c r="N25" s="74">
        <v>42908</v>
      </c>
      <c r="O25" s="75">
        <f t="shared" si="10"/>
        <v>32</v>
      </c>
      <c r="P25" s="77">
        <v>42940</v>
      </c>
      <c r="Q25" s="78">
        <f t="shared" si="11"/>
        <v>29</v>
      </c>
      <c r="R25" s="79">
        <v>42969</v>
      </c>
      <c r="S25" s="78">
        <f t="shared" si="12"/>
        <v>31</v>
      </c>
      <c r="T25" s="80">
        <v>43000</v>
      </c>
      <c r="U25" s="78">
        <f t="shared" si="13"/>
        <v>31</v>
      </c>
      <c r="V25" s="81">
        <v>43031</v>
      </c>
      <c r="W25" s="78">
        <f t="shared" si="14"/>
        <v>29</v>
      </c>
      <c r="X25" s="82">
        <v>43060</v>
      </c>
      <c r="Y25" s="78">
        <f t="shared" si="15"/>
        <v>29</v>
      </c>
      <c r="Z25" s="83">
        <v>43089</v>
      </c>
      <c r="AA25" s="78">
        <f t="shared" si="27"/>
        <v>34</v>
      </c>
      <c r="AB25" s="84">
        <v>43123</v>
      </c>
      <c r="AC25" s="85">
        <f t="shared" si="16"/>
        <v>29</v>
      </c>
      <c r="AD25" s="86">
        <v>43152</v>
      </c>
      <c r="AE25" s="85">
        <f t="shared" si="17"/>
        <v>29</v>
      </c>
      <c r="AF25" s="84">
        <v>43181</v>
      </c>
      <c r="AG25" s="85">
        <f t="shared" si="18"/>
        <v>29</v>
      </c>
      <c r="AH25" s="84">
        <v>43210</v>
      </c>
      <c r="AI25" s="85">
        <f t="shared" si="19"/>
        <v>30</v>
      </c>
      <c r="AJ25" s="87">
        <v>43240</v>
      </c>
      <c r="AK25" s="88">
        <f t="shared" si="20"/>
        <v>32</v>
      </c>
      <c r="AL25" s="87">
        <v>43272</v>
      </c>
      <c r="AM25" s="88">
        <f t="shared" si="21"/>
        <v>32</v>
      </c>
      <c r="AN25" s="90">
        <v>43304</v>
      </c>
      <c r="AO25" s="91">
        <f t="shared" si="22"/>
        <v>29</v>
      </c>
      <c r="AP25" s="92">
        <v>43333</v>
      </c>
      <c r="AQ25" s="91">
        <f t="shared" si="23"/>
        <v>32</v>
      </c>
      <c r="AR25" s="93">
        <v>43365</v>
      </c>
      <c r="AS25" s="91">
        <f t="shared" si="24"/>
        <v>31</v>
      </c>
      <c r="AT25" s="94">
        <v>43396</v>
      </c>
      <c r="AU25" s="91">
        <f t="shared" si="25"/>
        <v>29</v>
      </c>
      <c r="AV25" s="95">
        <v>43425</v>
      </c>
      <c r="AW25" s="91">
        <f t="shared" si="26"/>
        <v>29</v>
      </c>
      <c r="AX25" s="96">
        <v>43454</v>
      </c>
    </row>
    <row r="26" spans="1:50" s="49" customFormat="1" ht="21.95" customHeight="1" x14ac:dyDescent="0.35">
      <c r="A26" s="41">
        <v>17</v>
      </c>
      <c r="B26" s="71">
        <v>42726</v>
      </c>
      <c r="C26" s="72">
        <f t="shared" si="4"/>
        <v>34</v>
      </c>
      <c r="D26" s="71">
        <v>42760</v>
      </c>
      <c r="E26" s="72">
        <f t="shared" si="5"/>
        <v>28</v>
      </c>
      <c r="F26" s="73">
        <v>42788</v>
      </c>
      <c r="G26" s="72">
        <f t="shared" si="6"/>
        <v>29</v>
      </c>
      <c r="H26" s="71">
        <v>42817</v>
      </c>
      <c r="I26" s="72">
        <f t="shared" si="7"/>
        <v>33</v>
      </c>
      <c r="J26" s="71">
        <v>42850</v>
      </c>
      <c r="K26" s="72">
        <f t="shared" si="8"/>
        <v>29</v>
      </c>
      <c r="L26" s="74">
        <v>42879</v>
      </c>
      <c r="M26" s="75">
        <f t="shared" si="9"/>
        <v>30</v>
      </c>
      <c r="N26" s="74">
        <v>42909</v>
      </c>
      <c r="O26" s="75">
        <f t="shared" si="10"/>
        <v>32</v>
      </c>
      <c r="P26" s="77">
        <v>42941</v>
      </c>
      <c r="Q26" s="78">
        <f t="shared" si="11"/>
        <v>29</v>
      </c>
      <c r="R26" s="79">
        <v>42970</v>
      </c>
      <c r="S26" s="78">
        <f t="shared" si="12"/>
        <v>33</v>
      </c>
      <c r="T26" s="80">
        <v>43003</v>
      </c>
      <c r="U26" s="78">
        <f t="shared" si="13"/>
        <v>29</v>
      </c>
      <c r="V26" s="81">
        <v>43032</v>
      </c>
      <c r="W26" s="78">
        <f t="shared" si="14"/>
        <v>29</v>
      </c>
      <c r="X26" s="82">
        <v>43061</v>
      </c>
      <c r="Y26" s="78">
        <f t="shared" si="15"/>
        <v>29</v>
      </c>
      <c r="Z26" s="83">
        <v>43090</v>
      </c>
      <c r="AA26" s="78">
        <f t="shared" si="27"/>
        <v>34</v>
      </c>
      <c r="AB26" s="84">
        <v>43124</v>
      </c>
      <c r="AC26" s="85">
        <f t="shared" si="16"/>
        <v>29</v>
      </c>
      <c r="AD26" s="86">
        <v>43153</v>
      </c>
      <c r="AE26" s="85">
        <f t="shared" si="17"/>
        <v>29</v>
      </c>
      <c r="AF26" s="84">
        <v>43182</v>
      </c>
      <c r="AG26" s="85">
        <f t="shared" si="18"/>
        <v>31</v>
      </c>
      <c r="AH26" s="84">
        <v>43213</v>
      </c>
      <c r="AI26" s="85">
        <f t="shared" si="19"/>
        <v>30</v>
      </c>
      <c r="AJ26" s="87">
        <v>43243</v>
      </c>
      <c r="AK26" s="88">
        <f t="shared" si="20"/>
        <v>30</v>
      </c>
      <c r="AL26" s="87">
        <v>43273</v>
      </c>
      <c r="AM26" s="88">
        <f t="shared" si="21"/>
        <v>32</v>
      </c>
      <c r="AN26" s="90">
        <v>43305</v>
      </c>
      <c r="AO26" s="91">
        <f t="shared" si="22"/>
        <v>29</v>
      </c>
      <c r="AP26" s="92">
        <v>43334</v>
      </c>
      <c r="AQ26" s="91">
        <f t="shared" si="23"/>
        <v>34</v>
      </c>
      <c r="AR26" s="93">
        <v>43368</v>
      </c>
      <c r="AS26" s="91">
        <f t="shared" si="24"/>
        <v>29</v>
      </c>
      <c r="AT26" s="94">
        <v>43397</v>
      </c>
      <c r="AU26" s="91">
        <f t="shared" si="25"/>
        <v>29</v>
      </c>
      <c r="AV26" s="95">
        <v>43426</v>
      </c>
      <c r="AW26" s="91">
        <f t="shared" si="26"/>
        <v>29</v>
      </c>
      <c r="AX26" s="96">
        <v>43455</v>
      </c>
    </row>
    <row r="27" spans="1:50" s="49" customFormat="1" ht="21.95" customHeight="1" x14ac:dyDescent="0.35">
      <c r="A27" s="41">
        <v>18</v>
      </c>
      <c r="B27" s="71">
        <v>42731</v>
      </c>
      <c r="C27" s="72">
        <f t="shared" si="4"/>
        <v>30</v>
      </c>
      <c r="D27" s="71">
        <v>42761</v>
      </c>
      <c r="E27" s="72">
        <f t="shared" si="5"/>
        <v>28</v>
      </c>
      <c r="F27" s="73">
        <v>42789</v>
      </c>
      <c r="G27" s="72">
        <f t="shared" si="6"/>
        <v>29</v>
      </c>
      <c r="H27" s="71">
        <v>42818</v>
      </c>
      <c r="I27" s="72">
        <f t="shared" si="7"/>
        <v>33</v>
      </c>
      <c r="J27" s="71">
        <v>42851</v>
      </c>
      <c r="K27" s="72">
        <f t="shared" si="8"/>
        <v>29</v>
      </c>
      <c r="L27" s="74">
        <v>42880</v>
      </c>
      <c r="M27" s="75">
        <f t="shared" si="9"/>
        <v>32</v>
      </c>
      <c r="N27" s="74">
        <v>42912</v>
      </c>
      <c r="O27" s="75">
        <f t="shared" si="10"/>
        <v>30</v>
      </c>
      <c r="P27" s="77">
        <v>42942</v>
      </c>
      <c r="Q27" s="78">
        <f t="shared" si="11"/>
        <v>29</v>
      </c>
      <c r="R27" s="79">
        <v>42971</v>
      </c>
      <c r="S27" s="78">
        <f t="shared" si="12"/>
        <v>33</v>
      </c>
      <c r="T27" s="80">
        <v>43004</v>
      </c>
      <c r="U27" s="78">
        <f t="shared" si="13"/>
        <v>29</v>
      </c>
      <c r="V27" s="81">
        <v>43033</v>
      </c>
      <c r="W27" s="78">
        <f t="shared" si="14"/>
        <v>33</v>
      </c>
      <c r="X27" s="82">
        <v>43066</v>
      </c>
      <c r="Y27" s="78">
        <f t="shared" si="15"/>
        <v>25</v>
      </c>
      <c r="Z27" s="83">
        <v>43091</v>
      </c>
      <c r="AA27" s="78">
        <f t="shared" si="27"/>
        <v>34</v>
      </c>
      <c r="AB27" s="84">
        <v>43125</v>
      </c>
      <c r="AC27" s="85">
        <f t="shared" si="16"/>
        <v>29</v>
      </c>
      <c r="AD27" s="86">
        <v>43154</v>
      </c>
      <c r="AE27" s="85">
        <f t="shared" si="17"/>
        <v>29</v>
      </c>
      <c r="AF27" s="84">
        <v>43183</v>
      </c>
      <c r="AG27" s="85">
        <f t="shared" si="18"/>
        <v>31</v>
      </c>
      <c r="AH27" s="84">
        <v>43214</v>
      </c>
      <c r="AI27" s="85">
        <f t="shared" si="19"/>
        <v>30</v>
      </c>
      <c r="AJ27" s="87">
        <v>43244</v>
      </c>
      <c r="AK27" s="88">
        <f t="shared" si="20"/>
        <v>32</v>
      </c>
      <c r="AL27" s="87">
        <v>43276</v>
      </c>
      <c r="AM27" s="88">
        <f t="shared" si="21"/>
        <v>30</v>
      </c>
      <c r="AN27" s="90">
        <v>43306</v>
      </c>
      <c r="AO27" s="91">
        <f t="shared" si="22"/>
        <v>29</v>
      </c>
      <c r="AP27" s="92">
        <v>43335</v>
      </c>
      <c r="AQ27" s="91">
        <f t="shared" si="23"/>
        <v>34</v>
      </c>
      <c r="AR27" s="93">
        <v>43369</v>
      </c>
      <c r="AS27" s="91">
        <f t="shared" si="24"/>
        <v>29</v>
      </c>
      <c r="AT27" s="94">
        <v>43398</v>
      </c>
      <c r="AU27" s="91">
        <f t="shared" si="25"/>
        <v>33</v>
      </c>
      <c r="AV27" s="95">
        <v>43431</v>
      </c>
      <c r="AW27" s="91">
        <f t="shared" si="26"/>
        <v>25</v>
      </c>
      <c r="AX27" s="96">
        <v>43456</v>
      </c>
    </row>
    <row r="28" spans="1:50" s="49" customFormat="1" ht="21.95" customHeight="1" x14ac:dyDescent="0.35">
      <c r="A28" s="41">
        <v>19</v>
      </c>
      <c r="B28" s="71">
        <v>42732</v>
      </c>
      <c r="C28" s="72">
        <f t="shared" si="4"/>
        <v>30</v>
      </c>
      <c r="D28" s="71">
        <v>42762</v>
      </c>
      <c r="E28" s="72">
        <f t="shared" si="5"/>
        <v>28</v>
      </c>
      <c r="F28" s="73">
        <v>42790</v>
      </c>
      <c r="G28" s="72">
        <f t="shared" si="6"/>
        <v>31</v>
      </c>
      <c r="H28" s="71">
        <v>42821</v>
      </c>
      <c r="I28" s="72">
        <f t="shared" si="7"/>
        <v>31</v>
      </c>
      <c r="J28" s="71">
        <v>42852</v>
      </c>
      <c r="K28" s="72">
        <f t="shared" si="8"/>
        <v>29</v>
      </c>
      <c r="L28" s="74">
        <v>42881</v>
      </c>
      <c r="M28" s="75">
        <f t="shared" si="9"/>
        <v>32</v>
      </c>
      <c r="N28" s="74">
        <v>42913</v>
      </c>
      <c r="O28" s="75">
        <f t="shared" si="10"/>
        <v>30</v>
      </c>
      <c r="P28" s="77">
        <v>42943</v>
      </c>
      <c r="Q28" s="78">
        <f t="shared" si="11"/>
        <v>29</v>
      </c>
      <c r="R28" s="79">
        <v>42972</v>
      </c>
      <c r="S28" s="78">
        <f t="shared" si="12"/>
        <v>33</v>
      </c>
      <c r="T28" s="80">
        <v>43005</v>
      </c>
      <c r="U28" s="78">
        <f t="shared" si="13"/>
        <v>29</v>
      </c>
      <c r="V28" s="81">
        <v>43034</v>
      </c>
      <c r="W28" s="78">
        <f t="shared" si="14"/>
        <v>33</v>
      </c>
      <c r="X28" s="82">
        <v>43067</v>
      </c>
      <c r="Y28" s="78">
        <f t="shared" si="15"/>
        <v>29</v>
      </c>
      <c r="Z28" s="83">
        <v>43096</v>
      </c>
      <c r="AA28" s="78">
        <f t="shared" si="27"/>
        <v>30</v>
      </c>
      <c r="AB28" s="84">
        <v>43126</v>
      </c>
      <c r="AC28" s="85">
        <f t="shared" si="16"/>
        <v>31</v>
      </c>
      <c r="AD28" s="86">
        <v>43157</v>
      </c>
      <c r="AE28" s="85">
        <f t="shared" si="17"/>
        <v>29</v>
      </c>
      <c r="AF28" s="84">
        <v>43186</v>
      </c>
      <c r="AG28" s="85">
        <f t="shared" si="18"/>
        <v>29</v>
      </c>
      <c r="AH28" s="84">
        <v>43215</v>
      </c>
      <c r="AI28" s="85">
        <f t="shared" si="19"/>
        <v>30</v>
      </c>
      <c r="AJ28" s="87">
        <v>43245</v>
      </c>
      <c r="AK28" s="88">
        <f t="shared" si="20"/>
        <v>32</v>
      </c>
      <c r="AL28" s="87">
        <v>43277</v>
      </c>
      <c r="AM28" s="88">
        <f t="shared" si="21"/>
        <v>30</v>
      </c>
      <c r="AN28" s="90">
        <v>43307</v>
      </c>
      <c r="AO28" s="91">
        <f t="shared" si="22"/>
        <v>29</v>
      </c>
      <c r="AP28" s="92">
        <v>43336</v>
      </c>
      <c r="AQ28" s="91">
        <f t="shared" si="23"/>
        <v>34</v>
      </c>
      <c r="AR28" s="93">
        <v>43370</v>
      </c>
      <c r="AS28" s="91">
        <f t="shared" si="24"/>
        <v>29</v>
      </c>
      <c r="AT28" s="94">
        <v>43399</v>
      </c>
      <c r="AU28" s="91">
        <f t="shared" si="25"/>
        <v>33</v>
      </c>
      <c r="AV28" s="95">
        <v>43432</v>
      </c>
      <c r="AW28" s="91">
        <f t="shared" si="26"/>
        <v>29</v>
      </c>
      <c r="AX28" s="96">
        <v>43461</v>
      </c>
    </row>
    <row r="29" spans="1:50" s="49" customFormat="1" ht="21.95" customHeight="1" x14ac:dyDescent="0.3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</row>
    <row r="30" spans="1:50" ht="21.95" customHeight="1" x14ac:dyDescent="0.35"/>
    <row r="31" spans="1:50" ht="15" customHeight="1" x14ac:dyDescent="0.35">
      <c r="AD31" s="116"/>
      <c r="AE31" s="116" t="s">
        <v>77</v>
      </c>
      <c r="AF31" s="116" t="s">
        <v>42</v>
      </c>
      <c r="AG31" s="116" t="s">
        <v>42</v>
      </c>
      <c r="AH31" s="116" t="s">
        <v>77</v>
      </c>
    </row>
    <row r="32" spans="1:50" ht="15" customHeight="1" x14ac:dyDescent="0.2">
      <c r="AD32" s="117" t="s">
        <v>47</v>
      </c>
      <c r="AE32" s="117" t="s">
        <v>46</v>
      </c>
      <c r="AF32" s="117" t="s">
        <v>48</v>
      </c>
      <c r="AG32" s="117" t="s">
        <v>49</v>
      </c>
      <c r="AH32" s="117" t="s">
        <v>78</v>
      </c>
    </row>
    <row r="33" spans="30:34" ht="15" customHeight="1" x14ac:dyDescent="0.2">
      <c r="AD33" s="97">
        <v>1</v>
      </c>
      <c r="AE33" s="97">
        <v>1</v>
      </c>
      <c r="AF33" s="98">
        <f>INDEX($Y$10:$AX$28,MATCH(AE33,$A$10:$A$28,0),AD33*2)</f>
        <v>43068</v>
      </c>
      <c r="AG33" s="98">
        <f>INDEX($AA$10:$AX$28,MATCH(AE33,$A$10:$A$28,0),AD33*2)</f>
        <v>43102</v>
      </c>
      <c r="AH33" s="41">
        <f>AG33-AF33</f>
        <v>34</v>
      </c>
    </row>
    <row r="34" spans="30:34" ht="15" customHeight="1" x14ac:dyDescent="0.2">
      <c r="AD34" s="97">
        <v>1</v>
      </c>
      <c r="AE34" s="97">
        <v>2</v>
      </c>
      <c r="AF34" s="98">
        <f t="shared" ref="AF34:AF97" si="28">INDEX($Y$10:$AX$28,MATCH(AE34,$A$10:$A$28,0),AD34*2)</f>
        <v>43069</v>
      </c>
      <c r="AG34" s="98">
        <f t="shared" ref="AG34:AG97" si="29">INDEX($AA$10:$AX$28,MATCH(AE34,$A$10:$A$28,0),AD34*2)</f>
        <v>43103</v>
      </c>
      <c r="AH34" s="41">
        <f t="shared" ref="AH34:AH97" si="30">AG34-AF34</f>
        <v>34</v>
      </c>
    </row>
    <row r="35" spans="30:34" ht="15" customHeight="1" x14ac:dyDescent="0.2">
      <c r="AD35" s="97">
        <v>1</v>
      </c>
      <c r="AE35" s="97">
        <v>3</v>
      </c>
      <c r="AF35" s="98">
        <f t="shared" si="28"/>
        <v>43070</v>
      </c>
      <c r="AG35" s="98">
        <f t="shared" si="29"/>
        <v>43104</v>
      </c>
      <c r="AH35" s="41">
        <f t="shared" si="30"/>
        <v>34</v>
      </c>
    </row>
    <row r="36" spans="30:34" ht="15" customHeight="1" x14ac:dyDescent="0.2">
      <c r="AD36" s="97">
        <v>1</v>
      </c>
      <c r="AE36" s="97">
        <v>4</v>
      </c>
      <c r="AF36" s="98">
        <f t="shared" si="28"/>
        <v>43073</v>
      </c>
      <c r="AG36" s="98">
        <f t="shared" si="29"/>
        <v>43105</v>
      </c>
      <c r="AH36" s="41">
        <f t="shared" si="30"/>
        <v>32</v>
      </c>
    </row>
    <row r="37" spans="30:34" ht="15" customHeight="1" x14ac:dyDescent="0.2">
      <c r="AD37" s="97">
        <v>1</v>
      </c>
      <c r="AE37" s="97">
        <v>5</v>
      </c>
      <c r="AF37" s="98">
        <f t="shared" si="28"/>
        <v>43074</v>
      </c>
      <c r="AG37" s="98">
        <f t="shared" si="29"/>
        <v>43108</v>
      </c>
      <c r="AH37" s="41">
        <f t="shared" si="30"/>
        <v>34</v>
      </c>
    </row>
    <row r="38" spans="30:34" ht="15" customHeight="1" x14ac:dyDescent="0.2">
      <c r="AD38" s="97">
        <v>1</v>
      </c>
      <c r="AE38" s="97">
        <v>6</v>
      </c>
      <c r="AF38" s="98">
        <f t="shared" si="28"/>
        <v>43075</v>
      </c>
      <c r="AG38" s="98">
        <f t="shared" si="29"/>
        <v>43109</v>
      </c>
      <c r="AH38" s="41">
        <f t="shared" si="30"/>
        <v>34</v>
      </c>
    </row>
    <row r="39" spans="30:34" ht="15" customHeight="1" x14ac:dyDescent="0.2">
      <c r="AD39" s="97">
        <v>1</v>
      </c>
      <c r="AE39" s="97">
        <v>7</v>
      </c>
      <c r="AF39" s="98">
        <f t="shared" si="28"/>
        <v>43076</v>
      </c>
      <c r="AG39" s="98">
        <f t="shared" si="29"/>
        <v>43110</v>
      </c>
      <c r="AH39" s="41">
        <f t="shared" si="30"/>
        <v>34</v>
      </c>
    </row>
    <row r="40" spans="30:34" x14ac:dyDescent="0.2">
      <c r="AD40" s="97">
        <v>1</v>
      </c>
      <c r="AE40" s="97">
        <v>8</v>
      </c>
      <c r="AF40" s="98">
        <f t="shared" si="28"/>
        <v>43077</v>
      </c>
      <c r="AG40" s="98">
        <f t="shared" si="29"/>
        <v>43111</v>
      </c>
      <c r="AH40" s="41">
        <f t="shared" si="30"/>
        <v>34</v>
      </c>
    </row>
    <row r="41" spans="30:34" x14ac:dyDescent="0.2">
      <c r="AD41" s="97">
        <v>1</v>
      </c>
      <c r="AE41" s="97">
        <v>9</v>
      </c>
      <c r="AF41" s="98">
        <f t="shared" si="28"/>
        <v>43080</v>
      </c>
      <c r="AG41" s="98">
        <f t="shared" si="29"/>
        <v>43112</v>
      </c>
      <c r="AH41" s="41">
        <f t="shared" si="30"/>
        <v>32</v>
      </c>
    </row>
    <row r="42" spans="30:34" x14ac:dyDescent="0.2">
      <c r="AD42" s="97">
        <v>1</v>
      </c>
      <c r="AE42" s="97">
        <v>10</v>
      </c>
      <c r="AF42" s="98">
        <f t="shared" si="28"/>
        <v>43081</v>
      </c>
      <c r="AG42" s="98">
        <f t="shared" si="29"/>
        <v>43115</v>
      </c>
      <c r="AH42" s="41">
        <f t="shared" si="30"/>
        <v>34</v>
      </c>
    </row>
    <row r="43" spans="30:34" x14ac:dyDescent="0.2">
      <c r="AD43" s="97">
        <v>1</v>
      </c>
      <c r="AE43" s="97">
        <v>11</v>
      </c>
      <c r="AF43" s="98">
        <f t="shared" si="28"/>
        <v>43082</v>
      </c>
      <c r="AG43" s="98">
        <f t="shared" si="29"/>
        <v>43116</v>
      </c>
      <c r="AH43" s="41">
        <f t="shared" si="30"/>
        <v>34</v>
      </c>
    </row>
    <row r="44" spans="30:34" x14ac:dyDescent="0.2">
      <c r="AD44" s="97">
        <v>1</v>
      </c>
      <c r="AE44" s="97">
        <v>12</v>
      </c>
      <c r="AF44" s="98">
        <f t="shared" si="28"/>
        <v>43083</v>
      </c>
      <c r="AG44" s="98">
        <f t="shared" si="29"/>
        <v>43117</v>
      </c>
      <c r="AH44" s="41">
        <f t="shared" si="30"/>
        <v>34</v>
      </c>
    </row>
    <row r="45" spans="30:34" x14ac:dyDescent="0.2">
      <c r="AD45" s="97">
        <v>1</v>
      </c>
      <c r="AE45" s="97">
        <v>13</v>
      </c>
      <c r="AF45" s="98">
        <f t="shared" si="28"/>
        <v>43084</v>
      </c>
      <c r="AG45" s="98">
        <f t="shared" si="29"/>
        <v>43118</v>
      </c>
      <c r="AH45" s="41">
        <f t="shared" si="30"/>
        <v>34</v>
      </c>
    </row>
    <row r="46" spans="30:34" x14ac:dyDescent="0.2">
      <c r="AD46" s="97">
        <v>1</v>
      </c>
      <c r="AE46" s="97">
        <v>14</v>
      </c>
      <c r="AF46" s="98">
        <f t="shared" si="28"/>
        <v>43087</v>
      </c>
      <c r="AG46" s="98">
        <f t="shared" si="29"/>
        <v>43119</v>
      </c>
      <c r="AH46" s="41">
        <f t="shared" si="30"/>
        <v>32</v>
      </c>
    </row>
    <row r="47" spans="30:34" x14ac:dyDescent="0.2">
      <c r="AD47" s="97">
        <v>1</v>
      </c>
      <c r="AE47" s="97">
        <v>15</v>
      </c>
      <c r="AF47" s="98">
        <f t="shared" si="28"/>
        <v>43088</v>
      </c>
      <c r="AG47" s="98">
        <f t="shared" si="29"/>
        <v>43122</v>
      </c>
      <c r="AH47" s="41">
        <f t="shared" si="30"/>
        <v>34</v>
      </c>
    </row>
    <row r="48" spans="30:34" x14ac:dyDescent="0.2">
      <c r="AD48" s="97">
        <v>1</v>
      </c>
      <c r="AE48" s="97">
        <v>16</v>
      </c>
      <c r="AF48" s="98">
        <f t="shared" si="28"/>
        <v>43089</v>
      </c>
      <c r="AG48" s="98">
        <f t="shared" si="29"/>
        <v>43123</v>
      </c>
      <c r="AH48" s="41">
        <f t="shared" si="30"/>
        <v>34</v>
      </c>
    </row>
    <row r="49" spans="30:34" x14ac:dyDescent="0.2">
      <c r="AD49" s="97">
        <v>1</v>
      </c>
      <c r="AE49" s="97">
        <v>17</v>
      </c>
      <c r="AF49" s="98">
        <f t="shared" si="28"/>
        <v>43090</v>
      </c>
      <c r="AG49" s="98">
        <f t="shared" si="29"/>
        <v>43124</v>
      </c>
      <c r="AH49" s="41">
        <f t="shared" si="30"/>
        <v>34</v>
      </c>
    </row>
    <row r="50" spans="30:34" x14ac:dyDescent="0.2">
      <c r="AD50" s="97">
        <v>1</v>
      </c>
      <c r="AE50" s="97">
        <v>18</v>
      </c>
      <c r="AF50" s="98">
        <f t="shared" si="28"/>
        <v>43091</v>
      </c>
      <c r="AG50" s="98">
        <f t="shared" si="29"/>
        <v>43125</v>
      </c>
      <c r="AH50" s="41">
        <f t="shared" si="30"/>
        <v>34</v>
      </c>
    </row>
    <row r="51" spans="30:34" x14ac:dyDescent="0.2">
      <c r="AD51" s="97">
        <v>1</v>
      </c>
      <c r="AE51" s="97">
        <v>19</v>
      </c>
      <c r="AF51" s="98">
        <f t="shared" si="28"/>
        <v>43096</v>
      </c>
      <c r="AG51" s="98">
        <f t="shared" si="29"/>
        <v>43126</v>
      </c>
      <c r="AH51" s="41">
        <f t="shared" si="30"/>
        <v>30</v>
      </c>
    </row>
    <row r="52" spans="30:34" x14ac:dyDescent="0.2">
      <c r="AD52" s="97">
        <v>2</v>
      </c>
      <c r="AE52" s="97">
        <v>1</v>
      </c>
      <c r="AF52" s="98">
        <f t="shared" si="28"/>
        <v>43102</v>
      </c>
      <c r="AG52" s="98">
        <f t="shared" si="29"/>
        <v>43131</v>
      </c>
      <c r="AH52" s="41">
        <f t="shared" si="30"/>
        <v>29</v>
      </c>
    </row>
    <row r="53" spans="30:34" x14ac:dyDescent="0.2">
      <c r="AD53" s="97">
        <v>2</v>
      </c>
      <c r="AE53" s="97">
        <v>2</v>
      </c>
      <c r="AF53" s="98">
        <f t="shared" si="28"/>
        <v>43103</v>
      </c>
      <c r="AG53" s="98">
        <f t="shared" si="29"/>
        <v>43132</v>
      </c>
      <c r="AH53" s="41">
        <f t="shared" si="30"/>
        <v>29</v>
      </c>
    </row>
    <row r="54" spans="30:34" x14ac:dyDescent="0.2">
      <c r="AD54" s="97">
        <v>2</v>
      </c>
      <c r="AE54" s="97">
        <v>3</v>
      </c>
      <c r="AF54" s="98">
        <f t="shared" si="28"/>
        <v>43104</v>
      </c>
      <c r="AG54" s="98">
        <f t="shared" si="29"/>
        <v>43133</v>
      </c>
      <c r="AH54" s="41">
        <f t="shared" si="30"/>
        <v>29</v>
      </c>
    </row>
    <row r="55" spans="30:34" x14ac:dyDescent="0.2">
      <c r="AD55" s="97">
        <v>2</v>
      </c>
      <c r="AE55" s="97">
        <v>4</v>
      </c>
      <c r="AF55" s="98">
        <f t="shared" si="28"/>
        <v>43105</v>
      </c>
      <c r="AG55" s="98">
        <f t="shared" si="29"/>
        <v>43136</v>
      </c>
      <c r="AH55" s="41">
        <f t="shared" si="30"/>
        <v>31</v>
      </c>
    </row>
    <row r="56" spans="30:34" x14ac:dyDescent="0.2">
      <c r="AD56" s="97">
        <v>2</v>
      </c>
      <c r="AE56" s="97">
        <v>5</v>
      </c>
      <c r="AF56" s="98">
        <f t="shared" si="28"/>
        <v>43108</v>
      </c>
      <c r="AG56" s="98">
        <f t="shared" si="29"/>
        <v>43137</v>
      </c>
      <c r="AH56" s="41">
        <f t="shared" si="30"/>
        <v>29</v>
      </c>
    </row>
    <row r="57" spans="30:34" x14ac:dyDescent="0.2">
      <c r="AD57" s="97">
        <v>2</v>
      </c>
      <c r="AE57" s="97">
        <v>6</v>
      </c>
      <c r="AF57" s="98">
        <f t="shared" si="28"/>
        <v>43109</v>
      </c>
      <c r="AG57" s="98">
        <f t="shared" si="29"/>
        <v>43138</v>
      </c>
      <c r="AH57" s="41">
        <f t="shared" si="30"/>
        <v>29</v>
      </c>
    </row>
    <row r="58" spans="30:34" x14ac:dyDescent="0.2">
      <c r="AD58" s="97">
        <v>2</v>
      </c>
      <c r="AE58" s="97">
        <v>7</v>
      </c>
      <c r="AF58" s="98">
        <f t="shared" si="28"/>
        <v>43110</v>
      </c>
      <c r="AG58" s="98">
        <f t="shared" si="29"/>
        <v>43139</v>
      </c>
      <c r="AH58" s="41">
        <f t="shared" si="30"/>
        <v>29</v>
      </c>
    </row>
    <row r="59" spans="30:34" x14ac:dyDescent="0.2">
      <c r="AD59" s="97">
        <v>2</v>
      </c>
      <c r="AE59" s="97">
        <v>8</v>
      </c>
      <c r="AF59" s="98">
        <f t="shared" si="28"/>
        <v>43111</v>
      </c>
      <c r="AG59" s="98">
        <f t="shared" si="29"/>
        <v>43140</v>
      </c>
      <c r="AH59" s="41">
        <f t="shared" si="30"/>
        <v>29</v>
      </c>
    </row>
    <row r="60" spans="30:34" x14ac:dyDescent="0.2">
      <c r="AD60" s="97">
        <v>2</v>
      </c>
      <c r="AE60" s="97">
        <v>9</v>
      </c>
      <c r="AF60" s="98">
        <f t="shared" si="28"/>
        <v>43112</v>
      </c>
      <c r="AG60" s="98">
        <f t="shared" si="29"/>
        <v>43143</v>
      </c>
      <c r="AH60" s="41">
        <f t="shared" si="30"/>
        <v>31</v>
      </c>
    </row>
    <row r="61" spans="30:34" x14ac:dyDescent="0.2">
      <c r="AD61" s="97">
        <v>2</v>
      </c>
      <c r="AE61" s="97">
        <v>10</v>
      </c>
      <c r="AF61" s="98">
        <f t="shared" si="28"/>
        <v>43115</v>
      </c>
      <c r="AG61" s="98">
        <f t="shared" si="29"/>
        <v>43144</v>
      </c>
      <c r="AH61" s="41">
        <f t="shared" si="30"/>
        <v>29</v>
      </c>
    </row>
    <row r="62" spans="30:34" x14ac:dyDescent="0.2">
      <c r="AD62" s="97">
        <v>2</v>
      </c>
      <c r="AE62" s="97">
        <v>11</v>
      </c>
      <c r="AF62" s="98">
        <f t="shared" si="28"/>
        <v>43116</v>
      </c>
      <c r="AG62" s="98">
        <f t="shared" si="29"/>
        <v>43145</v>
      </c>
      <c r="AH62" s="41">
        <f t="shared" si="30"/>
        <v>29</v>
      </c>
    </row>
    <row r="63" spans="30:34" x14ac:dyDescent="0.2">
      <c r="AD63" s="97">
        <v>2</v>
      </c>
      <c r="AE63" s="97">
        <v>12</v>
      </c>
      <c r="AF63" s="98">
        <f t="shared" si="28"/>
        <v>43117</v>
      </c>
      <c r="AG63" s="98">
        <f t="shared" si="29"/>
        <v>43146</v>
      </c>
      <c r="AH63" s="41">
        <f t="shared" si="30"/>
        <v>29</v>
      </c>
    </row>
    <row r="64" spans="30:34" x14ac:dyDescent="0.2">
      <c r="AD64" s="97">
        <v>2</v>
      </c>
      <c r="AE64" s="97">
        <v>13</v>
      </c>
      <c r="AF64" s="98">
        <f t="shared" si="28"/>
        <v>43118</v>
      </c>
      <c r="AG64" s="98">
        <f t="shared" si="29"/>
        <v>43147</v>
      </c>
      <c r="AH64" s="41">
        <f t="shared" si="30"/>
        <v>29</v>
      </c>
    </row>
    <row r="65" spans="30:34" x14ac:dyDescent="0.2">
      <c r="AD65" s="97">
        <v>2</v>
      </c>
      <c r="AE65" s="97">
        <v>14</v>
      </c>
      <c r="AF65" s="98">
        <f t="shared" si="28"/>
        <v>43119</v>
      </c>
      <c r="AG65" s="98">
        <f t="shared" si="29"/>
        <v>43150</v>
      </c>
      <c r="AH65" s="41">
        <f t="shared" si="30"/>
        <v>31</v>
      </c>
    </row>
    <row r="66" spans="30:34" x14ac:dyDescent="0.2">
      <c r="AD66" s="97">
        <v>2</v>
      </c>
      <c r="AE66" s="97">
        <v>15</v>
      </c>
      <c r="AF66" s="98">
        <f t="shared" si="28"/>
        <v>43122</v>
      </c>
      <c r="AG66" s="98">
        <f t="shared" si="29"/>
        <v>43151</v>
      </c>
      <c r="AH66" s="41">
        <f t="shared" si="30"/>
        <v>29</v>
      </c>
    </row>
    <row r="67" spans="30:34" x14ac:dyDescent="0.2">
      <c r="AD67" s="97">
        <v>2</v>
      </c>
      <c r="AE67" s="97">
        <v>16</v>
      </c>
      <c r="AF67" s="98">
        <f t="shared" si="28"/>
        <v>43123</v>
      </c>
      <c r="AG67" s="98">
        <f t="shared" si="29"/>
        <v>43152</v>
      </c>
      <c r="AH67" s="41">
        <f t="shared" si="30"/>
        <v>29</v>
      </c>
    </row>
    <row r="68" spans="30:34" x14ac:dyDescent="0.2">
      <c r="AD68" s="97">
        <v>2</v>
      </c>
      <c r="AE68" s="97">
        <v>17</v>
      </c>
      <c r="AF68" s="98">
        <f t="shared" si="28"/>
        <v>43124</v>
      </c>
      <c r="AG68" s="98">
        <f t="shared" si="29"/>
        <v>43153</v>
      </c>
      <c r="AH68" s="41">
        <f t="shared" si="30"/>
        <v>29</v>
      </c>
    </row>
    <row r="69" spans="30:34" x14ac:dyDescent="0.2">
      <c r="AD69" s="97">
        <v>2</v>
      </c>
      <c r="AE69" s="97">
        <v>18</v>
      </c>
      <c r="AF69" s="98">
        <f t="shared" si="28"/>
        <v>43125</v>
      </c>
      <c r="AG69" s="98">
        <f t="shared" si="29"/>
        <v>43154</v>
      </c>
      <c r="AH69" s="41">
        <f t="shared" si="30"/>
        <v>29</v>
      </c>
    </row>
    <row r="70" spans="30:34" x14ac:dyDescent="0.2">
      <c r="AD70" s="97">
        <v>2</v>
      </c>
      <c r="AE70" s="97">
        <v>19</v>
      </c>
      <c r="AF70" s="98">
        <f t="shared" si="28"/>
        <v>43126</v>
      </c>
      <c r="AG70" s="98">
        <f t="shared" si="29"/>
        <v>43157</v>
      </c>
      <c r="AH70" s="41">
        <f t="shared" si="30"/>
        <v>31</v>
      </c>
    </row>
    <row r="71" spans="30:34" x14ac:dyDescent="0.2">
      <c r="AD71" s="97">
        <v>3</v>
      </c>
      <c r="AE71" s="97">
        <v>1</v>
      </c>
      <c r="AF71" s="98">
        <f t="shared" si="28"/>
        <v>43131</v>
      </c>
      <c r="AG71" s="98">
        <f t="shared" si="29"/>
        <v>43159</v>
      </c>
      <c r="AH71" s="41">
        <f t="shared" si="30"/>
        <v>28</v>
      </c>
    </row>
    <row r="72" spans="30:34" x14ac:dyDescent="0.2">
      <c r="AD72" s="97">
        <v>3</v>
      </c>
      <c r="AE72" s="97">
        <v>2</v>
      </c>
      <c r="AF72" s="98">
        <f t="shared" si="28"/>
        <v>43132</v>
      </c>
      <c r="AG72" s="98">
        <f t="shared" si="29"/>
        <v>43161</v>
      </c>
      <c r="AH72" s="41">
        <f t="shared" si="30"/>
        <v>29</v>
      </c>
    </row>
    <row r="73" spans="30:34" x14ac:dyDescent="0.2">
      <c r="AD73" s="97">
        <v>3</v>
      </c>
      <c r="AE73" s="97">
        <v>3</v>
      </c>
      <c r="AF73" s="98">
        <f t="shared" si="28"/>
        <v>43133</v>
      </c>
      <c r="AG73" s="98">
        <f t="shared" si="29"/>
        <v>43162</v>
      </c>
      <c r="AH73" s="41">
        <f t="shared" si="30"/>
        <v>29</v>
      </c>
    </row>
    <row r="74" spans="30:34" x14ac:dyDescent="0.2">
      <c r="AD74" s="97">
        <v>3</v>
      </c>
      <c r="AE74" s="97">
        <v>4</v>
      </c>
      <c r="AF74" s="98">
        <f t="shared" si="28"/>
        <v>43136</v>
      </c>
      <c r="AG74" s="98">
        <f t="shared" si="29"/>
        <v>43165</v>
      </c>
      <c r="AH74" s="41">
        <f t="shared" si="30"/>
        <v>29</v>
      </c>
    </row>
    <row r="75" spans="30:34" x14ac:dyDescent="0.2">
      <c r="AD75" s="97">
        <v>3</v>
      </c>
      <c r="AE75" s="97">
        <v>5</v>
      </c>
      <c r="AF75" s="98">
        <f t="shared" si="28"/>
        <v>43137</v>
      </c>
      <c r="AG75" s="98">
        <f t="shared" si="29"/>
        <v>43166</v>
      </c>
      <c r="AH75" s="41">
        <f t="shared" si="30"/>
        <v>29</v>
      </c>
    </row>
    <row r="76" spans="30:34" x14ac:dyDescent="0.2">
      <c r="AD76" s="97">
        <v>3</v>
      </c>
      <c r="AE76" s="97">
        <v>6</v>
      </c>
      <c r="AF76" s="98">
        <f t="shared" si="28"/>
        <v>43138</v>
      </c>
      <c r="AG76" s="98">
        <f t="shared" si="29"/>
        <v>43167</v>
      </c>
      <c r="AH76" s="41">
        <f t="shared" si="30"/>
        <v>29</v>
      </c>
    </row>
    <row r="77" spans="30:34" x14ac:dyDescent="0.2">
      <c r="AD77" s="97">
        <v>3</v>
      </c>
      <c r="AE77" s="97">
        <v>7</v>
      </c>
      <c r="AF77" s="98">
        <f t="shared" si="28"/>
        <v>43139</v>
      </c>
      <c r="AG77" s="98">
        <f t="shared" si="29"/>
        <v>43168</v>
      </c>
      <c r="AH77" s="41">
        <f t="shared" si="30"/>
        <v>29</v>
      </c>
    </row>
    <row r="78" spans="30:34" x14ac:dyDescent="0.2">
      <c r="AD78" s="97">
        <v>3</v>
      </c>
      <c r="AE78" s="97">
        <v>8</v>
      </c>
      <c r="AF78" s="98">
        <f t="shared" si="28"/>
        <v>43140</v>
      </c>
      <c r="AG78" s="98">
        <f t="shared" si="29"/>
        <v>43169</v>
      </c>
      <c r="AH78" s="41">
        <f t="shared" si="30"/>
        <v>29</v>
      </c>
    </row>
    <row r="79" spans="30:34" x14ac:dyDescent="0.2">
      <c r="AD79" s="97">
        <v>3</v>
      </c>
      <c r="AE79" s="97">
        <v>9</v>
      </c>
      <c r="AF79" s="98">
        <f t="shared" si="28"/>
        <v>43143</v>
      </c>
      <c r="AG79" s="98">
        <f t="shared" si="29"/>
        <v>43172</v>
      </c>
      <c r="AH79" s="41">
        <f t="shared" si="30"/>
        <v>29</v>
      </c>
    </row>
    <row r="80" spans="30:34" x14ac:dyDescent="0.2">
      <c r="AD80" s="97">
        <v>3</v>
      </c>
      <c r="AE80" s="97">
        <v>10</v>
      </c>
      <c r="AF80" s="98">
        <f t="shared" si="28"/>
        <v>43144</v>
      </c>
      <c r="AG80" s="98">
        <f t="shared" si="29"/>
        <v>43173</v>
      </c>
      <c r="AH80" s="41">
        <f t="shared" si="30"/>
        <v>29</v>
      </c>
    </row>
    <row r="81" spans="30:34" x14ac:dyDescent="0.2">
      <c r="AD81" s="97">
        <v>3</v>
      </c>
      <c r="AE81" s="97">
        <v>11</v>
      </c>
      <c r="AF81" s="98">
        <f t="shared" si="28"/>
        <v>43145</v>
      </c>
      <c r="AG81" s="98">
        <f t="shared" si="29"/>
        <v>43174</v>
      </c>
      <c r="AH81" s="41">
        <f t="shared" si="30"/>
        <v>29</v>
      </c>
    </row>
    <row r="82" spans="30:34" x14ac:dyDescent="0.2">
      <c r="AD82" s="97">
        <v>3</v>
      </c>
      <c r="AE82" s="97">
        <v>12</v>
      </c>
      <c r="AF82" s="98">
        <f t="shared" si="28"/>
        <v>43146</v>
      </c>
      <c r="AG82" s="98">
        <f t="shared" si="29"/>
        <v>43175</v>
      </c>
      <c r="AH82" s="41">
        <f t="shared" si="30"/>
        <v>29</v>
      </c>
    </row>
    <row r="83" spans="30:34" x14ac:dyDescent="0.2">
      <c r="AD83" s="97">
        <v>3</v>
      </c>
      <c r="AE83" s="97">
        <v>13</v>
      </c>
      <c r="AF83" s="98">
        <f t="shared" si="28"/>
        <v>43147</v>
      </c>
      <c r="AG83" s="98">
        <f t="shared" si="29"/>
        <v>43176</v>
      </c>
      <c r="AH83" s="41">
        <f t="shared" si="30"/>
        <v>29</v>
      </c>
    </row>
    <row r="84" spans="30:34" x14ac:dyDescent="0.2">
      <c r="AD84" s="97">
        <v>3</v>
      </c>
      <c r="AE84" s="97">
        <v>14</v>
      </c>
      <c r="AF84" s="98">
        <f t="shared" si="28"/>
        <v>43150</v>
      </c>
      <c r="AG84" s="98">
        <f t="shared" si="29"/>
        <v>43179</v>
      </c>
      <c r="AH84" s="41">
        <f t="shared" si="30"/>
        <v>29</v>
      </c>
    </row>
    <row r="85" spans="30:34" x14ac:dyDescent="0.2">
      <c r="AD85" s="97">
        <v>3</v>
      </c>
      <c r="AE85" s="97">
        <v>15</v>
      </c>
      <c r="AF85" s="98">
        <f t="shared" si="28"/>
        <v>43151</v>
      </c>
      <c r="AG85" s="98">
        <f t="shared" si="29"/>
        <v>43180</v>
      </c>
      <c r="AH85" s="41">
        <f t="shared" si="30"/>
        <v>29</v>
      </c>
    </row>
    <row r="86" spans="30:34" x14ac:dyDescent="0.2">
      <c r="AD86" s="97">
        <v>3</v>
      </c>
      <c r="AE86" s="97">
        <v>16</v>
      </c>
      <c r="AF86" s="98">
        <f t="shared" si="28"/>
        <v>43152</v>
      </c>
      <c r="AG86" s="98">
        <f t="shared" si="29"/>
        <v>43181</v>
      </c>
      <c r="AH86" s="41">
        <f t="shared" si="30"/>
        <v>29</v>
      </c>
    </row>
    <row r="87" spans="30:34" x14ac:dyDescent="0.2">
      <c r="AD87" s="97">
        <v>3</v>
      </c>
      <c r="AE87" s="97">
        <v>17</v>
      </c>
      <c r="AF87" s="98">
        <f t="shared" si="28"/>
        <v>43153</v>
      </c>
      <c r="AG87" s="98">
        <f t="shared" si="29"/>
        <v>43182</v>
      </c>
      <c r="AH87" s="41">
        <f t="shared" si="30"/>
        <v>29</v>
      </c>
    </row>
    <row r="88" spans="30:34" x14ac:dyDescent="0.2">
      <c r="AD88" s="97">
        <v>3</v>
      </c>
      <c r="AE88" s="97">
        <v>18</v>
      </c>
      <c r="AF88" s="98">
        <f t="shared" si="28"/>
        <v>43154</v>
      </c>
      <c r="AG88" s="98">
        <f t="shared" si="29"/>
        <v>43183</v>
      </c>
      <c r="AH88" s="41">
        <f t="shared" si="30"/>
        <v>29</v>
      </c>
    </row>
    <row r="89" spans="30:34" x14ac:dyDescent="0.2">
      <c r="AD89" s="97">
        <v>3</v>
      </c>
      <c r="AE89" s="97">
        <v>19</v>
      </c>
      <c r="AF89" s="98">
        <f t="shared" si="28"/>
        <v>43157</v>
      </c>
      <c r="AG89" s="98">
        <f t="shared" si="29"/>
        <v>43186</v>
      </c>
      <c r="AH89" s="41">
        <f t="shared" si="30"/>
        <v>29</v>
      </c>
    </row>
    <row r="90" spans="30:34" x14ac:dyDescent="0.2">
      <c r="AD90" s="97">
        <v>4</v>
      </c>
      <c r="AE90" s="97">
        <v>1</v>
      </c>
      <c r="AF90" s="98">
        <f t="shared" si="28"/>
        <v>43159</v>
      </c>
      <c r="AG90" s="98">
        <f t="shared" si="29"/>
        <v>43188</v>
      </c>
      <c r="AH90" s="41">
        <f t="shared" si="30"/>
        <v>29</v>
      </c>
    </row>
    <row r="91" spans="30:34" x14ac:dyDescent="0.2">
      <c r="AD91" s="97">
        <v>4</v>
      </c>
      <c r="AE91" s="97">
        <v>2</v>
      </c>
      <c r="AF91" s="98">
        <f t="shared" si="28"/>
        <v>43161</v>
      </c>
      <c r="AG91" s="98">
        <f t="shared" si="29"/>
        <v>43192</v>
      </c>
      <c r="AH91" s="41">
        <f t="shared" si="30"/>
        <v>31</v>
      </c>
    </row>
    <row r="92" spans="30:34" x14ac:dyDescent="0.2">
      <c r="AD92" s="97">
        <v>4</v>
      </c>
      <c r="AE92" s="97">
        <v>3</v>
      </c>
      <c r="AF92" s="98">
        <f t="shared" si="28"/>
        <v>43162</v>
      </c>
      <c r="AG92" s="98">
        <f t="shared" si="29"/>
        <v>43193</v>
      </c>
      <c r="AH92" s="41">
        <f t="shared" si="30"/>
        <v>31</v>
      </c>
    </row>
    <row r="93" spans="30:34" x14ac:dyDescent="0.2">
      <c r="AD93" s="97">
        <v>4</v>
      </c>
      <c r="AE93" s="97">
        <v>4</v>
      </c>
      <c r="AF93" s="98">
        <f t="shared" si="28"/>
        <v>43165</v>
      </c>
      <c r="AG93" s="98">
        <f t="shared" si="29"/>
        <v>43194</v>
      </c>
      <c r="AH93" s="41">
        <f t="shared" si="30"/>
        <v>29</v>
      </c>
    </row>
    <row r="94" spans="30:34" x14ac:dyDescent="0.2">
      <c r="AD94" s="97">
        <v>4</v>
      </c>
      <c r="AE94" s="97">
        <v>5</v>
      </c>
      <c r="AF94" s="98">
        <f t="shared" si="28"/>
        <v>43166</v>
      </c>
      <c r="AG94" s="98">
        <f t="shared" si="29"/>
        <v>43195</v>
      </c>
      <c r="AH94" s="41">
        <f t="shared" si="30"/>
        <v>29</v>
      </c>
    </row>
    <row r="95" spans="30:34" x14ac:dyDescent="0.2">
      <c r="AD95" s="97">
        <v>4</v>
      </c>
      <c r="AE95" s="97">
        <v>6</v>
      </c>
      <c r="AF95" s="98">
        <f t="shared" si="28"/>
        <v>43167</v>
      </c>
      <c r="AG95" s="98">
        <f t="shared" si="29"/>
        <v>43196</v>
      </c>
      <c r="AH95" s="41">
        <f t="shared" si="30"/>
        <v>29</v>
      </c>
    </row>
    <row r="96" spans="30:34" x14ac:dyDescent="0.2">
      <c r="AD96" s="97">
        <v>4</v>
      </c>
      <c r="AE96" s="97">
        <v>7</v>
      </c>
      <c r="AF96" s="98">
        <f t="shared" si="28"/>
        <v>43168</v>
      </c>
      <c r="AG96" s="98">
        <f t="shared" si="29"/>
        <v>43199</v>
      </c>
      <c r="AH96" s="41">
        <f t="shared" si="30"/>
        <v>31</v>
      </c>
    </row>
    <row r="97" spans="30:34" x14ac:dyDescent="0.2">
      <c r="AD97" s="97">
        <v>4</v>
      </c>
      <c r="AE97" s="97">
        <v>8</v>
      </c>
      <c r="AF97" s="98">
        <f t="shared" si="28"/>
        <v>43169</v>
      </c>
      <c r="AG97" s="98">
        <f t="shared" si="29"/>
        <v>43200</v>
      </c>
      <c r="AH97" s="41">
        <f t="shared" si="30"/>
        <v>31</v>
      </c>
    </row>
    <row r="98" spans="30:34" x14ac:dyDescent="0.2">
      <c r="AD98" s="97">
        <v>4</v>
      </c>
      <c r="AE98" s="97">
        <v>9</v>
      </c>
      <c r="AF98" s="98">
        <f t="shared" ref="AF98:AF161" si="31">INDEX($Y$10:$AX$28,MATCH(AE98,$A$10:$A$28,0),AD98*2)</f>
        <v>43172</v>
      </c>
      <c r="AG98" s="98">
        <f t="shared" ref="AG98:AG161" si="32">INDEX($AA$10:$AX$28,MATCH(AE98,$A$10:$A$28,0),AD98*2)</f>
        <v>43201</v>
      </c>
      <c r="AH98" s="41">
        <f t="shared" ref="AH98:AH161" si="33">AG98-AF98</f>
        <v>29</v>
      </c>
    </row>
    <row r="99" spans="30:34" x14ac:dyDescent="0.2">
      <c r="AD99" s="97">
        <v>4</v>
      </c>
      <c r="AE99" s="97">
        <v>10</v>
      </c>
      <c r="AF99" s="98">
        <f t="shared" si="31"/>
        <v>43173</v>
      </c>
      <c r="AG99" s="98">
        <f t="shared" si="32"/>
        <v>43202</v>
      </c>
      <c r="AH99" s="41">
        <f t="shared" si="33"/>
        <v>29</v>
      </c>
    </row>
    <row r="100" spans="30:34" x14ac:dyDescent="0.2">
      <c r="AD100" s="97">
        <v>4</v>
      </c>
      <c r="AE100" s="97">
        <v>11</v>
      </c>
      <c r="AF100" s="98">
        <f t="shared" si="31"/>
        <v>43174</v>
      </c>
      <c r="AG100" s="98">
        <f t="shared" si="32"/>
        <v>43203</v>
      </c>
      <c r="AH100" s="41">
        <f t="shared" si="33"/>
        <v>29</v>
      </c>
    </row>
    <row r="101" spans="30:34" x14ac:dyDescent="0.2">
      <c r="AD101" s="97">
        <v>4</v>
      </c>
      <c r="AE101" s="97">
        <v>12</v>
      </c>
      <c r="AF101" s="98">
        <f t="shared" si="31"/>
        <v>43175</v>
      </c>
      <c r="AG101" s="98">
        <f t="shared" si="32"/>
        <v>43206</v>
      </c>
      <c r="AH101" s="41">
        <f t="shared" si="33"/>
        <v>31</v>
      </c>
    </row>
    <row r="102" spans="30:34" x14ac:dyDescent="0.2">
      <c r="AD102" s="97">
        <v>4</v>
      </c>
      <c r="AE102" s="97">
        <v>13</v>
      </c>
      <c r="AF102" s="98">
        <f t="shared" si="31"/>
        <v>43176</v>
      </c>
      <c r="AG102" s="98">
        <f t="shared" si="32"/>
        <v>43207</v>
      </c>
      <c r="AH102" s="41">
        <f t="shared" si="33"/>
        <v>31</v>
      </c>
    </row>
    <row r="103" spans="30:34" x14ac:dyDescent="0.2">
      <c r="AD103" s="97">
        <v>4</v>
      </c>
      <c r="AE103" s="97">
        <v>14</v>
      </c>
      <c r="AF103" s="98">
        <f t="shared" si="31"/>
        <v>43179</v>
      </c>
      <c r="AG103" s="98">
        <f t="shared" si="32"/>
        <v>43208</v>
      </c>
      <c r="AH103" s="41">
        <f t="shared" si="33"/>
        <v>29</v>
      </c>
    </row>
    <row r="104" spans="30:34" x14ac:dyDescent="0.2">
      <c r="AD104" s="97">
        <v>4</v>
      </c>
      <c r="AE104" s="97">
        <v>15</v>
      </c>
      <c r="AF104" s="98">
        <f t="shared" si="31"/>
        <v>43180</v>
      </c>
      <c r="AG104" s="98">
        <f t="shared" si="32"/>
        <v>43209</v>
      </c>
      <c r="AH104" s="41">
        <f t="shared" si="33"/>
        <v>29</v>
      </c>
    </row>
    <row r="105" spans="30:34" x14ac:dyDescent="0.2">
      <c r="AD105" s="97">
        <v>4</v>
      </c>
      <c r="AE105" s="97">
        <v>16</v>
      </c>
      <c r="AF105" s="98">
        <f t="shared" si="31"/>
        <v>43181</v>
      </c>
      <c r="AG105" s="98">
        <f t="shared" si="32"/>
        <v>43210</v>
      </c>
      <c r="AH105" s="41">
        <f t="shared" si="33"/>
        <v>29</v>
      </c>
    </row>
    <row r="106" spans="30:34" x14ac:dyDescent="0.2">
      <c r="AD106" s="97">
        <v>4</v>
      </c>
      <c r="AE106" s="97">
        <v>17</v>
      </c>
      <c r="AF106" s="98">
        <f t="shared" si="31"/>
        <v>43182</v>
      </c>
      <c r="AG106" s="98">
        <f t="shared" si="32"/>
        <v>43213</v>
      </c>
      <c r="AH106" s="41">
        <f t="shared" si="33"/>
        <v>31</v>
      </c>
    </row>
    <row r="107" spans="30:34" x14ac:dyDescent="0.2">
      <c r="AD107" s="97">
        <v>4</v>
      </c>
      <c r="AE107" s="97">
        <v>18</v>
      </c>
      <c r="AF107" s="98">
        <f t="shared" si="31"/>
        <v>43183</v>
      </c>
      <c r="AG107" s="98">
        <f t="shared" si="32"/>
        <v>43214</v>
      </c>
      <c r="AH107" s="41">
        <f t="shared" si="33"/>
        <v>31</v>
      </c>
    </row>
    <row r="108" spans="30:34" x14ac:dyDescent="0.2">
      <c r="AD108" s="97">
        <v>4</v>
      </c>
      <c r="AE108" s="97">
        <v>19</v>
      </c>
      <c r="AF108" s="98">
        <f t="shared" si="31"/>
        <v>43186</v>
      </c>
      <c r="AG108" s="98">
        <f t="shared" si="32"/>
        <v>43215</v>
      </c>
      <c r="AH108" s="41">
        <f t="shared" si="33"/>
        <v>29</v>
      </c>
    </row>
    <row r="109" spans="30:34" x14ac:dyDescent="0.2">
      <c r="AD109" s="97">
        <v>5</v>
      </c>
      <c r="AE109" s="97">
        <v>1</v>
      </c>
      <c r="AF109" s="98">
        <f t="shared" si="31"/>
        <v>43188</v>
      </c>
      <c r="AG109" s="98">
        <f t="shared" si="32"/>
        <v>43219</v>
      </c>
      <c r="AH109" s="41">
        <f t="shared" si="33"/>
        <v>31</v>
      </c>
    </row>
    <row r="110" spans="30:34" x14ac:dyDescent="0.2">
      <c r="AD110" s="97">
        <v>5</v>
      </c>
      <c r="AE110" s="97">
        <v>2</v>
      </c>
      <c r="AF110" s="98">
        <f t="shared" si="31"/>
        <v>43192</v>
      </c>
      <c r="AG110" s="98">
        <f t="shared" si="32"/>
        <v>43222</v>
      </c>
      <c r="AH110" s="41">
        <f t="shared" si="33"/>
        <v>30</v>
      </c>
    </row>
    <row r="111" spans="30:34" x14ac:dyDescent="0.2">
      <c r="AD111" s="97">
        <v>5</v>
      </c>
      <c r="AE111" s="97">
        <v>3</v>
      </c>
      <c r="AF111" s="98">
        <f t="shared" si="31"/>
        <v>43193</v>
      </c>
      <c r="AG111" s="98">
        <f t="shared" si="32"/>
        <v>43223</v>
      </c>
      <c r="AH111" s="41">
        <f t="shared" si="33"/>
        <v>30</v>
      </c>
    </row>
    <row r="112" spans="30:34" x14ac:dyDescent="0.2">
      <c r="AD112" s="97">
        <v>5</v>
      </c>
      <c r="AE112" s="97">
        <v>4</v>
      </c>
      <c r="AF112" s="98">
        <f t="shared" si="31"/>
        <v>43194</v>
      </c>
      <c r="AG112" s="98">
        <f t="shared" si="32"/>
        <v>43224</v>
      </c>
      <c r="AH112" s="41">
        <f t="shared" si="33"/>
        <v>30</v>
      </c>
    </row>
    <row r="113" spans="30:34" x14ac:dyDescent="0.2">
      <c r="AD113" s="97">
        <v>5</v>
      </c>
      <c r="AE113" s="97">
        <v>5</v>
      </c>
      <c r="AF113" s="98">
        <f t="shared" si="31"/>
        <v>43195</v>
      </c>
      <c r="AG113" s="98">
        <f t="shared" si="32"/>
        <v>43225</v>
      </c>
      <c r="AH113" s="41">
        <f t="shared" si="33"/>
        <v>30</v>
      </c>
    </row>
    <row r="114" spans="30:34" x14ac:dyDescent="0.2">
      <c r="AD114" s="97">
        <v>5</v>
      </c>
      <c r="AE114" s="97">
        <v>6</v>
      </c>
      <c r="AF114" s="98">
        <f t="shared" si="31"/>
        <v>43196</v>
      </c>
      <c r="AG114" s="98">
        <f t="shared" si="32"/>
        <v>43226</v>
      </c>
      <c r="AH114" s="41">
        <f t="shared" si="33"/>
        <v>30</v>
      </c>
    </row>
    <row r="115" spans="30:34" x14ac:dyDescent="0.2">
      <c r="AD115" s="97">
        <v>5</v>
      </c>
      <c r="AE115" s="97">
        <v>7</v>
      </c>
      <c r="AF115" s="98">
        <f t="shared" si="31"/>
        <v>43199</v>
      </c>
      <c r="AG115" s="98">
        <f t="shared" si="32"/>
        <v>43229</v>
      </c>
      <c r="AH115" s="41">
        <f t="shared" si="33"/>
        <v>30</v>
      </c>
    </row>
    <row r="116" spans="30:34" x14ac:dyDescent="0.2">
      <c r="AD116" s="97">
        <v>5</v>
      </c>
      <c r="AE116" s="97">
        <v>8</v>
      </c>
      <c r="AF116" s="98">
        <f t="shared" si="31"/>
        <v>43200</v>
      </c>
      <c r="AG116" s="98">
        <f t="shared" si="32"/>
        <v>43230</v>
      </c>
      <c r="AH116" s="41">
        <f t="shared" si="33"/>
        <v>30</v>
      </c>
    </row>
    <row r="117" spans="30:34" x14ac:dyDescent="0.2">
      <c r="AD117" s="97">
        <v>5</v>
      </c>
      <c r="AE117" s="97">
        <v>9</v>
      </c>
      <c r="AF117" s="98">
        <f t="shared" si="31"/>
        <v>43201</v>
      </c>
      <c r="AG117" s="98">
        <f t="shared" si="32"/>
        <v>43231</v>
      </c>
      <c r="AH117" s="41">
        <f t="shared" si="33"/>
        <v>30</v>
      </c>
    </row>
    <row r="118" spans="30:34" x14ac:dyDescent="0.2">
      <c r="AD118" s="97">
        <v>5</v>
      </c>
      <c r="AE118" s="97">
        <v>10</v>
      </c>
      <c r="AF118" s="98">
        <f t="shared" si="31"/>
        <v>43202</v>
      </c>
      <c r="AG118" s="98">
        <f t="shared" si="32"/>
        <v>43232</v>
      </c>
      <c r="AH118" s="41">
        <f t="shared" si="33"/>
        <v>30</v>
      </c>
    </row>
    <row r="119" spans="30:34" x14ac:dyDescent="0.2">
      <c r="AD119" s="97">
        <v>5</v>
      </c>
      <c r="AE119" s="97">
        <v>11</v>
      </c>
      <c r="AF119" s="98">
        <f t="shared" si="31"/>
        <v>43203</v>
      </c>
      <c r="AG119" s="98">
        <f t="shared" si="32"/>
        <v>43233</v>
      </c>
      <c r="AH119" s="41">
        <f t="shared" si="33"/>
        <v>30</v>
      </c>
    </row>
    <row r="120" spans="30:34" x14ac:dyDescent="0.2">
      <c r="AD120" s="97">
        <v>5</v>
      </c>
      <c r="AE120" s="97">
        <v>12</v>
      </c>
      <c r="AF120" s="98">
        <f t="shared" si="31"/>
        <v>43206</v>
      </c>
      <c r="AG120" s="98">
        <f t="shared" si="32"/>
        <v>43236</v>
      </c>
      <c r="AH120" s="41">
        <f t="shared" si="33"/>
        <v>30</v>
      </c>
    </row>
    <row r="121" spans="30:34" x14ac:dyDescent="0.2">
      <c r="AD121" s="97">
        <v>5</v>
      </c>
      <c r="AE121" s="97">
        <v>13</v>
      </c>
      <c r="AF121" s="98">
        <f t="shared" si="31"/>
        <v>43207</v>
      </c>
      <c r="AG121" s="98">
        <f t="shared" si="32"/>
        <v>43237</v>
      </c>
      <c r="AH121" s="41">
        <f t="shared" si="33"/>
        <v>30</v>
      </c>
    </row>
    <row r="122" spans="30:34" x14ac:dyDescent="0.2">
      <c r="AD122" s="97">
        <v>5</v>
      </c>
      <c r="AE122" s="97">
        <v>14</v>
      </c>
      <c r="AF122" s="98">
        <f t="shared" si="31"/>
        <v>43208</v>
      </c>
      <c r="AG122" s="98">
        <f t="shared" si="32"/>
        <v>43238</v>
      </c>
      <c r="AH122" s="41">
        <f t="shared" si="33"/>
        <v>30</v>
      </c>
    </row>
    <row r="123" spans="30:34" x14ac:dyDescent="0.2">
      <c r="AD123" s="97">
        <v>5</v>
      </c>
      <c r="AE123" s="97">
        <v>15</v>
      </c>
      <c r="AF123" s="98">
        <f t="shared" si="31"/>
        <v>43209</v>
      </c>
      <c r="AG123" s="98">
        <f t="shared" si="32"/>
        <v>43239</v>
      </c>
      <c r="AH123" s="41">
        <f t="shared" si="33"/>
        <v>30</v>
      </c>
    </row>
    <row r="124" spans="30:34" x14ac:dyDescent="0.2">
      <c r="AD124" s="97">
        <v>5</v>
      </c>
      <c r="AE124" s="97">
        <v>16</v>
      </c>
      <c r="AF124" s="98">
        <f t="shared" si="31"/>
        <v>43210</v>
      </c>
      <c r="AG124" s="98">
        <f t="shared" si="32"/>
        <v>43240</v>
      </c>
      <c r="AH124" s="41">
        <f t="shared" si="33"/>
        <v>30</v>
      </c>
    </row>
    <row r="125" spans="30:34" x14ac:dyDescent="0.2">
      <c r="AD125" s="97">
        <v>5</v>
      </c>
      <c r="AE125" s="97">
        <v>17</v>
      </c>
      <c r="AF125" s="98">
        <f t="shared" si="31"/>
        <v>43213</v>
      </c>
      <c r="AG125" s="98">
        <f t="shared" si="32"/>
        <v>43243</v>
      </c>
      <c r="AH125" s="41">
        <f t="shared" si="33"/>
        <v>30</v>
      </c>
    </row>
    <row r="126" spans="30:34" x14ac:dyDescent="0.2">
      <c r="AD126" s="97">
        <v>5</v>
      </c>
      <c r="AE126" s="97">
        <v>18</v>
      </c>
      <c r="AF126" s="98">
        <f t="shared" si="31"/>
        <v>43214</v>
      </c>
      <c r="AG126" s="98">
        <f t="shared" si="32"/>
        <v>43244</v>
      </c>
      <c r="AH126" s="41">
        <f t="shared" si="33"/>
        <v>30</v>
      </c>
    </row>
    <row r="127" spans="30:34" x14ac:dyDescent="0.2">
      <c r="AD127" s="97">
        <v>5</v>
      </c>
      <c r="AE127" s="97">
        <v>19</v>
      </c>
      <c r="AF127" s="98">
        <f t="shared" si="31"/>
        <v>43215</v>
      </c>
      <c r="AG127" s="98">
        <f t="shared" si="32"/>
        <v>43245</v>
      </c>
      <c r="AH127" s="41">
        <f t="shared" si="33"/>
        <v>30</v>
      </c>
    </row>
    <row r="128" spans="30:34" x14ac:dyDescent="0.2">
      <c r="AD128" s="97">
        <v>6</v>
      </c>
      <c r="AE128" s="97">
        <v>1</v>
      </c>
      <c r="AF128" s="98">
        <f t="shared" si="31"/>
        <v>43219</v>
      </c>
      <c r="AG128" s="98">
        <f t="shared" si="32"/>
        <v>43251</v>
      </c>
      <c r="AH128" s="41">
        <f t="shared" si="33"/>
        <v>32</v>
      </c>
    </row>
    <row r="129" spans="30:34" x14ac:dyDescent="0.2">
      <c r="AD129" s="97">
        <v>6</v>
      </c>
      <c r="AE129" s="97">
        <v>2</v>
      </c>
      <c r="AF129" s="98">
        <f t="shared" si="31"/>
        <v>43222</v>
      </c>
      <c r="AG129" s="98">
        <f t="shared" si="32"/>
        <v>43252</v>
      </c>
      <c r="AH129" s="41">
        <f t="shared" si="33"/>
        <v>30</v>
      </c>
    </row>
    <row r="130" spans="30:34" x14ac:dyDescent="0.2">
      <c r="AD130" s="97">
        <v>6</v>
      </c>
      <c r="AE130" s="97">
        <v>3</v>
      </c>
      <c r="AF130" s="98">
        <f t="shared" si="31"/>
        <v>43223</v>
      </c>
      <c r="AG130" s="98">
        <f t="shared" si="32"/>
        <v>43255</v>
      </c>
      <c r="AH130" s="41">
        <f t="shared" si="33"/>
        <v>32</v>
      </c>
    </row>
    <row r="131" spans="30:34" x14ac:dyDescent="0.2">
      <c r="AD131" s="97">
        <v>6</v>
      </c>
      <c r="AE131" s="97">
        <v>4</v>
      </c>
      <c r="AF131" s="98">
        <f t="shared" si="31"/>
        <v>43224</v>
      </c>
      <c r="AG131" s="98">
        <f t="shared" si="32"/>
        <v>43256</v>
      </c>
      <c r="AH131" s="41">
        <f t="shared" si="33"/>
        <v>32</v>
      </c>
    </row>
    <row r="132" spans="30:34" x14ac:dyDescent="0.2">
      <c r="AD132" s="97">
        <v>6</v>
      </c>
      <c r="AE132" s="97">
        <v>5</v>
      </c>
      <c r="AF132" s="98">
        <f t="shared" si="31"/>
        <v>43225</v>
      </c>
      <c r="AG132" s="98">
        <f t="shared" si="32"/>
        <v>43257</v>
      </c>
      <c r="AH132" s="41">
        <f t="shared" si="33"/>
        <v>32</v>
      </c>
    </row>
    <row r="133" spans="30:34" x14ac:dyDescent="0.2">
      <c r="AD133" s="97">
        <v>6</v>
      </c>
      <c r="AE133" s="97">
        <v>6</v>
      </c>
      <c r="AF133" s="98">
        <f t="shared" si="31"/>
        <v>43226</v>
      </c>
      <c r="AG133" s="98">
        <f t="shared" si="32"/>
        <v>43258</v>
      </c>
      <c r="AH133" s="41">
        <f t="shared" si="33"/>
        <v>32</v>
      </c>
    </row>
    <row r="134" spans="30:34" x14ac:dyDescent="0.2">
      <c r="AD134" s="97">
        <v>6</v>
      </c>
      <c r="AE134" s="97">
        <v>7</v>
      </c>
      <c r="AF134" s="98">
        <f t="shared" si="31"/>
        <v>43229</v>
      </c>
      <c r="AG134" s="98">
        <f t="shared" si="32"/>
        <v>43259</v>
      </c>
      <c r="AH134" s="41">
        <f t="shared" si="33"/>
        <v>30</v>
      </c>
    </row>
    <row r="135" spans="30:34" x14ac:dyDescent="0.2">
      <c r="AD135" s="97">
        <v>6</v>
      </c>
      <c r="AE135" s="97">
        <v>8</v>
      </c>
      <c r="AF135" s="98">
        <f t="shared" si="31"/>
        <v>43230</v>
      </c>
      <c r="AG135" s="98">
        <f t="shared" si="32"/>
        <v>43262</v>
      </c>
      <c r="AH135" s="41">
        <f t="shared" si="33"/>
        <v>32</v>
      </c>
    </row>
    <row r="136" spans="30:34" x14ac:dyDescent="0.2">
      <c r="AD136" s="97">
        <v>6</v>
      </c>
      <c r="AE136" s="97">
        <v>9</v>
      </c>
      <c r="AF136" s="98">
        <f t="shared" si="31"/>
        <v>43231</v>
      </c>
      <c r="AG136" s="98">
        <f t="shared" si="32"/>
        <v>43263</v>
      </c>
      <c r="AH136" s="41">
        <f t="shared" si="33"/>
        <v>32</v>
      </c>
    </row>
    <row r="137" spans="30:34" x14ac:dyDescent="0.2">
      <c r="AD137" s="97">
        <v>6</v>
      </c>
      <c r="AE137" s="97">
        <v>10</v>
      </c>
      <c r="AF137" s="98">
        <f t="shared" si="31"/>
        <v>43232</v>
      </c>
      <c r="AG137" s="98">
        <f t="shared" si="32"/>
        <v>43264</v>
      </c>
      <c r="AH137" s="41">
        <f t="shared" si="33"/>
        <v>32</v>
      </c>
    </row>
    <row r="138" spans="30:34" x14ac:dyDescent="0.2">
      <c r="AD138" s="97">
        <v>6</v>
      </c>
      <c r="AE138" s="97">
        <v>11</v>
      </c>
      <c r="AF138" s="98">
        <f t="shared" si="31"/>
        <v>43233</v>
      </c>
      <c r="AG138" s="98">
        <f t="shared" si="32"/>
        <v>43265</v>
      </c>
      <c r="AH138" s="41">
        <f t="shared" si="33"/>
        <v>32</v>
      </c>
    </row>
    <row r="139" spans="30:34" x14ac:dyDescent="0.2">
      <c r="AD139" s="97">
        <v>6</v>
      </c>
      <c r="AE139" s="97">
        <v>12</v>
      </c>
      <c r="AF139" s="98">
        <f t="shared" si="31"/>
        <v>43236</v>
      </c>
      <c r="AG139" s="98">
        <f t="shared" si="32"/>
        <v>43266</v>
      </c>
      <c r="AH139" s="41">
        <f t="shared" si="33"/>
        <v>30</v>
      </c>
    </row>
    <row r="140" spans="30:34" x14ac:dyDescent="0.2">
      <c r="AD140" s="97">
        <v>6</v>
      </c>
      <c r="AE140" s="97">
        <v>13</v>
      </c>
      <c r="AF140" s="98">
        <f t="shared" si="31"/>
        <v>43237</v>
      </c>
      <c r="AG140" s="98">
        <f t="shared" si="32"/>
        <v>43269</v>
      </c>
      <c r="AH140" s="41">
        <f t="shared" si="33"/>
        <v>32</v>
      </c>
    </row>
    <row r="141" spans="30:34" x14ac:dyDescent="0.2">
      <c r="AD141" s="97">
        <v>6</v>
      </c>
      <c r="AE141" s="97">
        <v>14</v>
      </c>
      <c r="AF141" s="98">
        <f t="shared" si="31"/>
        <v>43238</v>
      </c>
      <c r="AG141" s="98">
        <f t="shared" si="32"/>
        <v>43270</v>
      </c>
      <c r="AH141" s="41">
        <f t="shared" si="33"/>
        <v>32</v>
      </c>
    </row>
    <row r="142" spans="30:34" x14ac:dyDescent="0.2">
      <c r="AD142" s="97">
        <v>6</v>
      </c>
      <c r="AE142" s="97">
        <v>15</v>
      </c>
      <c r="AF142" s="98">
        <f t="shared" si="31"/>
        <v>43239</v>
      </c>
      <c r="AG142" s="98">
        <f t="shared" si="32"/>
        <v>43271</v>
      </c>
      <c r="AH142" s="41">
        <f t="shared" si="33"/>
        <v>32</v>
      </c>
    </row>
    <row r="143" spans="30:34" x14ac:dyDescent="0.2">
      <c r="AD143" s="97">
        <v>6</v>
      </c>
      <c r="AE143" s="97">
        <v>16</v>
      </c>
      <c r="AF143" s="98">
        <f t="shared" si="31"/>
        <v>43240</v>
      </c>
      <c r="AG143" s="98">
        <f t="shared" si="32"/>
        <v>43272</v>
      </c>
      <c r="AH143" s="41">
        <f t="shared" si="33"/>
        <v>32</v>
      </c>
    </row>
    <row r="144" spans="30:34" x14ac:dyDescent="0.2">
      <c r="AD144" s="97">
        <v>6</v>
      </c>
      <c r="AE144" s="97">
        <v>17</v>
      </c>
      <c r="AF144" s="98">
        <f t="shared" si="31"/>
        <v>43243</v>
      </c>
      <c r="AG144" s="98">
        <f t="shared" si="32"/>
        <v>43273</v>
      </c>
      <c r="AH144" s="41">
        <f t="shared" si="33"/>
        <v>30</v>
      </c>
    </row>
    <row r="145" spans="30:34" x14ac:dyDescent="0.2">
      <c r="AD145" s="97">
        <v>6</v>
      </c>
      <c r="AE145" s="97">
        <v>18</v>
      </c>
      <c r="AF145" s="98">
        <f t="shared" si="31"/>
        <v>43244</v>
      </c>
      <c r="AG145" s="98">
        <f t="shared" si="32"/>
        <v>43276</v>
      </c>
      <c r="AH145" s="41">
        <f t="shared" si="33"/>
        <v>32</v>
      </c>
    </row>
    <row r="146" spans="30:34" x14ac:dyDescent="0.2">
      <c r="AD146" s="97">
        <v>6</v>
      </c>
      <c r="AE146" s="97">
        <v>19</v>
      </c>
      <c r="AF146" s="98">
        <f t="shared" si="31"/>
        <v>43245</v>
      </c>
      <c r="AG146" s="98">
        <f t="shared" si="32"/>
        <v>43277</v>
      </c>
      <c r="AH146" s="41">
        <f t="shared" si="33"/>
        <v>32</v>
      </c>
    </row>
    <row r="147" spans="30:34" x14ac:dyDescent="0.2">
      <c r="AD147" s="97">
        <v>7</v>
      </c>
      <c r="AE147" s="97">
        <v>1</v>
      </c>
      <c r="AF147" s="98">
        <f t="shared" si="31"/>
        <v>43251</v>
      </c>
      <c r="AG147" s="98">
        <f t="shared" si="32"/>
        <v>43280</v>
      </c>
      <c r="AH147" s="41">
        <f t="shared" si="33"/>
        <v>29</v>
      </c>
    </row>
    <row r="148" spans="30:34" x14ac:dyDescent="0.2">
      <c r="AD148" s="97">
        <v>7</v>
      </c>
      <c r="AE148" s="97">
        <v>2</v>
      </c>
      <c r="AF148" s="98">
        <f t="shared" si="31"/>
        <v>43252</v>
      </c>
      <c r="AG148" s="98">
        <f t="shared" si="32"/>
        <v>43283</v>
      </c>
      <c r="AH148" s="41">
        <f t="shared" si="33"/>
        <v>31</v>
      </c>
    </row>
    <row r="149" spans="30:34" x14ac:dyDescent="0.2">
      <c r="AD149" s="97">
        <v>7</v>
      </c>
      <c r="AE149" s="97">
        <v>3</v>
      </c>
      <c r="AF149" s="98">
        <f t="shared" si="31"/>
        <v>43255</v>
      </c>
      <c r="AG149" s="98">
        <f t="shared" si="32"/>
        <v>43284</v>
      </c>
      <c r="AH149" s="41">
        <f t="shared" si="33"/>
        <v>29</v>
      </c>
    </row>
    <row r="150" spans="30:34" x14ac:dyDescent="0.2">
      <c r="AD150" s="97">
        <v>7</v>
      </c>
      <c r="AE150" s="97">
        <v>4</v>
      </c>
      <c r="AF150" s="98">
        <f t="shared" si="31"/>
        <v>43256</v>
      </c>
      <c r="AG150" s="98">
        <f t="shared" si="32"/>
        <v>43286</v>
      </c>
      <c r="AH150" s="41">
        <f t="shared" si="33"/>
        <v>30</v>
      </c>
    </row>
    <row r="151" spans="30:34" x14ac:dyDescent="0.2">
      <c r="AD151" s="97">
        <v>7</v>
      </c>
      <c r="AE151" s="97">
        <v>5</v>
      </c>
      <c r="AF151" s="98">
        <f t="shared" si="31"/>
        <v>43257</v>
      </c>
      <c r="AG151" s="98">
        <f t="shared" si="32"/>
        <v>43287</v>
      </c>
      <c r="AH151" s="41">
        <f t="shared" si="33"/>
        <v>30</v>
      </c>
    </row>
    <row r="152" spans="30:34" x14ac:dyDescent="0.2">
      <c r="AD152" s="97">
        <v>7</v>
      </c>
      <c r="AE152" s="97">
        <v>6</v>
      </c>
      <c r="AF152" s="98">
        <f t="shared" si="31"/>
        <v>43258</v>
      </c>
      <c r="AG152" s="98">
        <f t="shared" si="32"/>
        <v>43290</v>
      </c>
      <c r="AH152" s="41">
        <f t="shared" si="33"/>
        <v>32</v>
      </c>
    </row>
    <row r="153" spans="30:34" x14ac:dyDescent="0.2">
      <c r="AD153" s="97">
        <v>7</v>
      </c>
      <c r="AE153" s="97">
        <v>7</v>
      </c>
      <c r="AF153" s="98">
        <f t="shared" si="31"/>
        <v>43259</v>
      </c>
      <c r="AG153" s="98">
        <f t="shared" si="32"/>
        <v>43291</v>
      </c>
      <c r="AH153" s="41">
        <f t="shared" si="33"/>
        <v>32</v>
      </c>
    </row>
    <row r="154" spans="30:34" x14ac:dyDescent="0.2">
      <c r="AD154" s="97">
        <v>7</v>
      </c>
      <c r="AE154" s="97">
        <v>8</v>
      </c>
      <c r="AF154" s="98">
        <f t="shared" si="31"/>
        <v>43262</v>
      </c>
      <c r="AG154" s="98">
        <f t="shared" si="32"/>
        <v>43292</v>
      </c>
      <c r="AH154" s="41">
        <f t="shared" si="33"/>
        <v>30</v>
      </c>
    </row>
    <row r="155" spans="30:34" x14ac:dyDescent="0.2">
      <c r="AD155" s="97">
        <v>7</v>
      </c>
      <c r="AE155" s="97">
        <v>9</v>
      </c>
      <c r="AF155" s="98">
        <f t="shared" si="31"/>
        <v>43263</v>
      </c>
      <c r="AG155" s="98">
        <f t="shared" si="32"/>
        <v>43293</v>
      </c>
      <c r="AH155" s="41">
        <f t="shared" si="33"/>
        <v>30</v>
      </c>
    </row>
    <row r="156" spans="30:34" x14ac:dyDescent="0.2">
      <c r="AD156" s="97">
        <v>7</v>
      </c>
      <c r="AE156" s="97">
        <v>10</v>
      </c>
      <c r="AF156" s="98">
        <f t="shared" si="31"/>
        <v>43264</v>
      </c>
      <c r="AG156" s="98">
        <f t="shared" si="32"/>
        <v>43294</v>
      </c>
      <c r="AH156" s="41">
        <f t="shared" si="33"/>
        <v>30</v>
      </c>
    </row>
    <row r="157" spans="30:34" x14ac:dyDescent="0.2">
      <c r="AD157" s="97">
        <v>7</v>
      </c>
      <c r="AE157" s="97">
        <v>11</v>
      </c>
      <c r="AF157" s="98">
        <f t="shared" si="31"/>
        <v>43265</v>
      </c>
      <c r="AG157" s="98">
        <f t="shared" si="32"/>
        <v>43297</v>
      </c>
      <c r="AH157" s="41">
        <f t="shared" si="33"/>
        <v>32</v>
      </c>
    </row>
    <row r="158" spans="30:34" x14ac:dyDescent="0.2">
      <c r="AD158" s="97">
        <v>7</v>
      </c>
      <c r="AE158" s="97">
        <v>12</v>
      </c>
      <c r="AF158" s="98">
        <f t="shared" si="31"/>
        <v>43266</v>
      </c>
      <c r="AG158" s="98">
        <f t="shared" si="32"/>
        <v>43298</v>
      </c>
      <c r="AH158" s="41">
        <f t="shared" si="33"/>
        <v>32</v>
      </c>
    </row>
    <row r="159" spans="30:34" x14ac:dyDescent="0.2">
      <c r="AD159" s="97">
        <v>7</v>
      </c>
      <c r="AE159" s="97">
        <v>13</v>
      </c>
      <c r="AF159" s="98">
        <f t="shared" si="31"/>
        <v>43269</v>
      </c>
      <c r="AG159" s="98">
        <f t="shared" si="32"/>
        <v>43299</v>
      </c>
      <c r="AH159" s="41">
        <f t="shared" si="33"/>
        <v>30</v>
      </c>
    </row>
    <row r="160" spans="30:34" x14ac:dyDescent="0.2">
      <c r="AD160" s="97">
        <v>7</v>
      </c>
      <c r="AE160" s="97">
        <v>14</v>
      </c>
      <c r="AF160" s="98">
        <f t="shared" si="31"/>
        <v>43270</v>
      </c>
      <c r="AG160" s="98">
        <f t="shared" si="32"/>
        <v>43300</v>
      </c>
      <c r="AH160" s="41">
        <f t="shared" si="33"/>
        <v>30</v>
      </c>
    </row>
    <row r="161" spans="30:34" x14ac:dyDescent="0.2">
      <c r="AD161" s="97">
        <v>7</v>
      </c>
      <c r="AE161" s="97">
        <v>15</v>
      </c>
      <c r="AF161" s="98">
        <f t="shared" si="31"/>
        <v>43271</v>
      </c>
      <c r="AG161" s="98">
        <f t="shared" si="32"/>
        <v>43301</v>
      </c>
      <c r="AH161" s="41">
        <f t="shared" si="33"/>
        <v>30</v>
      </c>
    </row>
    <row r="162" spans="30:34" x14ac:dyDescent="0.2">
      <c r="AD162" s="97">
        <v>7</v>
      </c>
      <c r="AE162" s="97">
        <v>16</v>
      </c>
      <c r="AF162" s="98">
        <f t="shared" ref="AF162:AF225" si="34">INDEX($Y$10:$AX$28,MATCH(AE162,$A$10:$A$28,0),AD162*2)</f>
        <v>43272</v>
      </c>
      <c r="AG162" s="98">
        <f t="shared" ref="AG162:AG225" si="35">INDEX($AA$10:$AX$28,MATCH(AE162,$A$10:$A$28,0),AD162*2)</f>
        <v>43304</v>
      </c>
      <c r="AH162" s="41">
        <f t="shared" ref="AH162:AH225" si="36">AG162-AF162</f>
        <v>32</v>
      </c>
    </row>
    <row r="163" spans="30:34" x14ac:dyDescent="0.2">
      <c r="AD163" s="97">
        <v>7</v>
      </c>
      <c r="AE163" s="97">
        <v>17</v>
      </c>
      <c r="AF163" s="98">
        <f t="shared" si="34"/>
        <v>43273</v>
      </c>
      <c r="AG163" s="98">
        <f t="shared" si="35"/>
        <v>43305</v>
      </c>
      <c r="AH163" s="41">
        <f t="shared" si="36"/>
        <v>32</v>
      </c>
    </row>
    <row r="164" spans="30:34" x14ac:dyDescent="0.2">
      <c r="AD164" s="97">
        <v>7</v>
      </c>
      <c r="AE164" s="97">
        <v>18</v>
      </c>
      <c r="AF164" s="98">
        <f t="shared" si="34"/>
        <v>43276</v>
      </c>
      <c r="AG164" s="98">
        <f t="shared" si="35"/>
        <v>43306</v>
      </c>
      <c r="AH164" s="41">
        <f t="shared" si="36"/>
        <v>30</v>
      </c>
    </row>
    <row r="165" spans="30:34" x14ac:dyDescent="0.2">
      <c r="AD165" s="97">
        <v>7</v>
      </c>
      <c r="AE165" s="97">
        <v>19</v>
      </c>
      <c r="AF165" s="98">
        <f t="shared" si="34"/>
        <v>43277</v>
      </c>
      <c r="AG165" s="98">
        <f t="shared" si="35"/>
        <v>43307</v>
      </c>
      <c r="AH165" s="41">
        <f t="shared" si="36"/>
        <v>30</v>
      </c>
    </row>
    <row r="166" spans="30:34" x14ac:dyDescent="0.2">
      <c r="AD166" s="97">
        <v>8</v>
      </c>
      <c r="AE166" s="97">
        <v>1</v>
      </c>
      <c r="AF166" s="98">
        <f t="shared" si="34"/>
        <v>43280</v>
      </c>
      <c r="AG166" s="98">
        <f t="shared" si="35"/>
        <v>43312</v>
      </c>
      <c r="AH166" s="41">
        <f t="shared" si="36"/>
        <v>32</v>
      </c>
    </row>
    <row r="167" spans="30:34" x14ac:dyDescent="0.2">
      <c r="AD167" s="97">
        <v>8</v>
      </c>
      <c r="AE167" s="97">
        <v>2</v>
      </c>
      <c r="AF167" s="98">
        <f t="shared" si="34"/>
        <v>43283</v>
      </c>
      <c r="AG167" s="98">
        <f t="shared" si="35"/>
        <v>43313</v>
      </c>
      <c r="AH167" s="41">
        <f t="shared" si="36"/>
        <v>30</v>
      </c>
    </row>
    <row r="168" spans="30:34" x14ac:dyDescent="0.2">
      <c r="AD168" s="97">
        <v>8</v>
      </c>
      <c r="AE168" s="97">
        <v>3</v>
      </c>
      <c r="AF168" s="98">
        <f t="shared" si="34"/>
        <v>43284</v>
      </c>
      <c r="AG168" s="98">
        <f t="shared" si="35"/>
        <v>43314</v>
      </c>
      <c r="AH168" s="41">
        <f t="shared" si="36"/>
        <v>30</v>
      </c>
    </row>
    <row r="169" spans="30:34" x14ac:dyDescent="0.2">
      <c r="AD169" s="97">
        <v>8</v>
      </c>
      <c r="AE169" s="97">
        <v>4</v>
      </c>
      <c r="AF169" s="98">
        <f t="shared" si="34"/>
        <v>43286</v>
      </c>
      <c r="AG169" s="98">
        <f t="shared" si="35"/>
        <v>43315</v>
      </c>
      <c r="AH169" s="41">
        <f t="shared" si="36"/>
        <v>29</v>
      </c>
    </row>
    <row r="170" spans="30:34" x14ac:dyDescent="0.2">
      <c r="AD170" s="97">
        <v>8</v>
      </c>
      <c r="AE170" s="97">
        <v>5</v>
      </c>
      <c r="AF170" s="98">
        <f t="shared" si="34"/>
        <v>43287</v>
      </c>
      <c r="AG170" s="98">
        <f t="shared" si="35"/>
        <v>43318</v>
      </c>
      <c r="AH170" s="41">
        <f t="shared" si="36"/>
        <v>31</v>
      </c>
    </row>
    <row r="171" spans="30:34" x14ac:dyDescent="0.2">
      <c r="AD171" s="97">
        <v>8</v>
      </c>
      <c r="AE171" s="97">
        <v>6</v>
      </c>
      <c r="AF171" s="98">
        <f t="shared" si="34"/>
        <v>43290</v>
      </c>
      <c r="AG171" s="98">
        <f t="shared" si="35"/>
        <v>43319</v>
      </c>
      <c r="AH171" s="41">
        <f t="shared" si="36"/>
        <v>29</v>
      </c>
    </row>
    <row r="172" spans="30:34" x14ac:dyDescent="0.2">
      <c r="AD172" s="97">
        <v>8</v>
      </c>
      <c r="AE172" s="97">
        <v>7</v>
      </c>
      <c r="AF172" s="98">
        <f t="shared" si="34"/>
        <v>43291</v>
      </c>
      <c r="AG172" s="98">
        <f t="shared" si="35"/>
        <v>43320</v>
      </c>
      <c r="AH172" s="41">
        <f t="shared" si="36"/>
        <v>29</v>
      </c>
    </row>
    <row r="173" spans="30:34" x14ac:dyDescent="0.2">
      <c r="AD173" s="97">
        <v>8</v>
      </c>
      <c r="AE173" s="97">
        <v>8</v>
      </c>
      <c r="AF173" s="98">
        <f t="shared" si="34"/>
        <v>43292</v>
      </c>
      <c r="AG173" s="98">
        <f t="shared" si="35"/>
        <v>43321</v>
      </c>
      <c r="AH173" s="41">
        <f t="shared" si="36"/>
        <v>29</v>
      </c>
    </row>
    <row r="174" spans="30:34" x14ac:dyDescent="0.2">
      <c r="AD174" s="97">
        <v>8</v>
      </c>
      <c r="AE174" s="97">
        <v>9</v>
      </c>
      <c r="AF174" s="98">
        <f t="shared" si="34"/>
        <v>43293</v>
      </c>
      <c r="AG174" s="98">
        <f t="shared" si="35"/>
        <v>43322</v>
      </c>
      <c r="AH174" s="41">
        <f t="shared" si="36"/>
        <v>29</v>
      </c>
    </row>
    <row r="175" spans="30:34" x14ac:dyDescent="0.2">
      <c r="AD175" s="97">
        <v>8</v>
      </c>
      <c r="AE175" s="97">
        <v>10</v>
      </c>
      <c r="AF175" s="98">
        <f t="shared" si="34"/>
        <v>43294</v>
      </c>
      <c r="AG175" s="98">
        <f t="shared" si="35"/>
        <v>43325</v>
      </c>
      <c r="AH175" s="41">
        <f t="shared" si="36"/>
        <v>31</v>
      </c>
    </row>
    <row r="176" spans="30:34" x14ac:dyDescent="0.2">
      <c r="AD176" s="97">
        <v>8</v>
      </c>
      <c r="AE176" s="97">
        <v>11</v>
      </c>
      <c r="AF176" s="98">
        <f t="shared" si="34"/>
        <v>43297</v>
      </c>
      <c r="AG176" s="98">
        <f t="shared" si="35"/>
        <v>43326</v>
      </c>
      <c r="AH176" s="41">
        <f t="shared" si="36"/>
        <v>29</v>
      </c>
    </row>
    <row r="177" spans="30:34" x14ac:dyDescent="0.2">
      <c r="AD177" s="97">
        <v>8</v>
      </c>
      <c r="AE177" s="97">
        <v>12</v>
      </c>
      <c r="AF177" s="98">
        <f t="shared" si="34"/>
        <v>43298</v>
      </c>
      <c r="AG177" s="98">
        <f t="shared" si="35"/>
        <v>43327</v>
      </c>
      <c r="AH177" s="41">
        <f t="shared" si="36"/>
        <v>29</v>
      </c>
    </row>
    <row r="178" spans="30:34" x14ac:dyDescent="0.2">
      <c r="AD178" s="97">
        <v>8</v>
      </c>
      <c r="AE178" s="97">
        <v>13</v>
      </c>
      <c r="AF178" s="98">
        <f t="shared" si="34"/>
        <v>43299</v>
      </c>
      <c r="AG178" s="98">
        <f t="shared" si="35"/>
        <v>43328</v>
      </c>
      <c r="AH178" s="41">
        <f t="shared" si="36"/>
        <v>29</v>
      </c>
    </row>
    <row r="179" spans="30:34" x14ac:dyDescent="0.2">
      <c r="AD179" s="97">
        <v>8</v>
      </c>
      <c r="AE179" s="97">
        <v>14</v>
      </c>
      <c r="AF179" s="98">
        <f t="shared" si="34"/>
        <v>43300</v>
      </c>
      <c r="AG179" s="98">
        <f t="shared" si="35"/>
        <v>43329</v>
      </c>
      <c r="AH179" s="41">
        <f t="shared" si="36"/>
        <v>29</v>
      </c>
    </row>
    <row r="180" spans="30:34" x14ac:dyDescent="0.2">
      <c r="AD180" s="97">
        <v>8</v>
      </c>
      <c r="AE180" s="97">
        <v>15</v>
      </c>
      <c r="AF180" s="98">
        <f t="shared" si="34"/>
        <v>43301</v>
      </c>
      <c r="AG180" s="98">
        <f t="shared" si="35"/>
        <v>43332</v>
      </c>
      <c r="AH180" s="41">
        <f t="shared" si="36"/>
        <v>31</v>
      </c>
    </row>
    <row r="181" spans="30:34" x14ac:dyDescent="0.2">
      <c r="AD181" s="97">
        <v>8</v>
      </c>
      <c r="AE181" s="97">
        <v>16</v>
      </c>
      <c r="AF181" s="98">
        <f t="shared" si="34"/>
        <v>43304</v>
      </c>
      <c r="AG181" s="98">
        <f t="shared" si="35"/>
        <v>43333</v>
      </c>
      <c r="AH181" s="41">
        <f t="shared" si="36"/>
        <v>29</v>
      </c>
    </row>
    <row r="182" spans="30:34" x14ac:dyDescent="0.2">
      <c r="AD182" s="97">
        <v>8</v>
      </c>
      <c r="AE182" s="97">
        <v>17</v>
      </c>
      <c r="AF182" s="98">
        <f t="shared" si="34"/>
        <v>43305</v>
      </c>
      <c r="AG182" s="98">
        <f t="shared" si="35"/>
        <v>43334</v>
      </c>
      <c r="AH182" s="41">
        <f t="shared" si="36"/>
        <v>29</v>
      </c>
    </row>
    <row r="183" spans="30:34" x14ac:dyDescent="0.2">
      <c r="AD183" s="97">
        <v>8</v>
      </c>
      <c r="AE183" s="97">
        <v>18</v>
      </c>
      <c r="AF183" s="98">
        <f t="shared" si="34"/>
        <v>43306</v>
      </c>
      <c r="AG183" s="98">
        <f t="shared" si="35"/>
        <v>43335</v>
      </c>
      <c r="AH183" s="41">
        <f t="shared" si="36"/>
        <v>29</v>
      </c>
    </row>
    <row r="184" spans="30:34" x14ac:dyDescent="0.2">
      <c r="AD184" s="97">
        <v>8</v>
      </c>
      <c r="AE184" s="97">
        <v>19</v>
      </c>
      <c r="AF184" s="98">
        <f t="shared" si="34"/>
        <v>43307</v>
      </c>
      <c r="AG184" s="98">
        <f t="shared" si="35"/>
        <v>43336</v>
      </c>
      <c r="AH184" s="41">
        <f t="shared" si="36"/>
        <v>29</v>
      </c>
    </row>
    <row r="185" spans="30:34" x14ac:dyDescent="0.2">
      <c r="AD185" s="97">
        <v>9</v>
      </c>
      <c r="AE185" s="97">
        <v>1</v>
      </c>
      <c r="AF185" s="98">
        <f t="shared" si="34"/>
        <v>43312</v>
      </c>
      <c r="AG185" s="98">
        <f t="shared" si="35"/>
        <v>43342</v>
      </c>
      <c r="AH185" s="41">
        <f t="shared" si="36"/>
        <v>30</v>
      </c>
    </row>
    <row r="186" spans="30:34" x14ac:dyDescent="0.2">
      <c r="AD186" s="97">
        <v>9</v>
      </c>
      <c r="AE186" s="97">
        <v>2</v>
      </c>
      <c r="AF186" s="98">
        <f t="shared" si="34"/>
        <v>43313</v>
      </c>
      <c r="AG186" s="98">
        <f t="shared" si="35"/>
        <v>43343</v>
      </c>
      <c r="AH186" s="41">
        <f t="shared" si="36"/>
        <v>30</v>
      </c>
    </row>
    <row r="187" spans="30:34" x14ac:dyDescent="0.2">
      <c r="AD187" s="97">
        <v>9</v>
      </c>
      <c r="AE187" s="97">
        <v>3</v>
      </c>
      <c r="AF187" s="98">
        <f t="shared" si="34"/>
        <v>43314</v>
      </c>
      <c r="AG187" s="98">
        <f t="shared" si="35"/>
        <v>43348</v>
      </c>
      <c r="AH187" s="41">
        <f t="shared" si="36"/>
        <v>34</v>
      </c>
    </row>
    <row r="188" spans="30:34" x14ac:dyDescent="0.2">
      <c r="AD188" s="97">
        <v>9</v>
      </c>
      <c r="AE188" s="97">
        <v>4</v>
      </c>
      <c r="AF188" s="98">
        <f t="shared" si="34"/>
        <v>43315</v>
      </c>
      <c r="AG188" s="98">
        <f t="shared" si="35"/>
        <v>43349</v>
      </c>
      <c r="AH188" s="41">
        <f t="shared" si="36"/>
        <v>34</v>
      </c>
    </row>
    <row r="189" spans="30:34" x14ac:dyDescent="0.2">
      <c r="AD189" s="97">
        <v>9</v>
      </c>
      <c r="AE189" s="97">
        <v>5</v>
      </c>
      <c r="AF189" s="98">
        <f t="shared" si="34"/>
        <v>43318</v>
      </c>
      <c r="AG189" s="98">
        <f t="shared" si="35"/>
        <v>43350</v>
      </c>
      <c r="AH189" s="41">
        <f t="shared" si="36"/>
        <v>32</v>
      </c>
    </row>
    <row r="190" spans="30:34" x14ac:dyDescent="0.2">
      <c r="AD190" s="97">
        <v>9</v>
      </c>
      <c r="AE190" s="97">
        <v>6</v>
      </c>
      <c r="AF190" s="98">
        <f t="shared" si="34"/>
        <v>43319</v>
      </c>
      <c r="AG190" s="98">
        <f t="shared" si="35"/>
        <v>43351</v>
      </c>
      <c r="AH190" s="41">
        <f t="shared" si="36"/>
        <v>32</v>
      </c>
    </row>
    <row r="191" spans="30:34" x14ac:dyDescent="0.2">
      <c r="AD191" s="97">
        <v>9</v>
      </c>
      <c r="AE191" s="97">
        <v>7</v>
      </c>
      <c r="AF191" s="98">
        <f t="shared" si="34"/>
        <v>43320</v>
      </c>
      <c r="AG191" s="98">
        <f t="shared" si="35"/>
        <v>43354</v>
      </c>
      <c r="AH191" s="41">
        <f t="shared" si="36"/>
        <v>34</v>
      </c>
    </row>
    <row r="192" spans="30:34" x14ac:dyDescent="0.2">
      <c r="AD192" s="97">
        <v>9</v>
      </c>
      <c r="AE192" s="97">
        <v>8</v>
      </c>
      <c r="AF192" s="98">
        <f t="shared" si="34"/>
        <v>43321</v>
      </c>
      <c r="AG192" s="98">
        <f t="shared" si="35"/>
        <v>43355</v>
      </c>
      <c r="AH192" s="41">
        <f t="shared" si="36"/>
        <v>34</v>
      </c>
    </row>
    <row r="193" spans="30:34" x14ac:dyDescent="0.2">
      <c r="AD193" s="97">
        <v>9</v>
      </c>
      <c r="AE193" s="97">
        <v>9</v>
      </c>
      <c r="AF193" s="98">
        <f t="shared" si="34"/>
        <v>43322</v>
      </c>
      <c r="AG193" s="98">
        <f t="shared" si="35"/>
        <v>43356</v>
      </c>
      <c r="AH193" s="41">
        <f t="shared" si="36"/>
        <v>34</v>
      </c>
    </row>
    <row r="194" spans="30:34" x14ac:dyDescent="0.2">
      <c r="AD194" s="97">
        <v>9</v>
      </c>
      <c r="AE194" s="97">
        <v>10</v>
      </c>
      <c r="AF194" s="98">
        <f t="shared" si="34"/>
        <v>43325</v>
      </c>
      <c r="AG194" s="98">
        <f t="shared" si="35"/>
        <v>43357</v>
      </c>
      <c r="AH194" s="41">
        <f t="shared" si="36"/>
        <v>32</v>
      </c>
    </row>
    <row r="195" spans="30:34" x14ac:dyDescent="0.2">
      <c r="AD195" s="97">
        <v>9</v>
      </c>
      <c r="AE195" s="97">
        <v>11</v>
      </c>
      <c r="AF195" s="98">
        <f t="shared" si="34"/>
        <v>43326</v>
      </c>
      <c r="AG195" s="98">
        <f t="shared" si="35"/>
        <v>43358</v>
      </c>
      <c r="AH195" s="41">
        <f t="shared" si="36"/>
        <v>32</v>
      </c>
    </row>
    <row r="196" spans="30:34" x14ac:dyDescent="0.2">
      <c r="AD196" s="97">
        <v>9</v>
      </c>
      <c r="AE196" s="97">
        <v>12</v>
      </c>
      <c r="AF196" s="98">
        <f t="shared" si="34"/>
        <v>43327</v>
      </c>
      <c r="AG196" s="98">
        <f t="shared" si="35"/>
        <v>43361</v>
      </c>
      <c r="AH196" s="41">
        <f t="shared" si="36"/>
        <v>34</v>
      </c>
    </row>
    <row r="197" spans="30:34" x14ac:dyDescent="0.2">
      <c r="AD197" s="97">
        <v>9</v>
      </c>
      <c r="AE197" s="97">
        <v>13</v>
      </c>
      <c r="AF197" s="98">
        <f t="shared" si="34"/>
        <v>43328</v>
      </c>
      <c r="AG197" s="98">
        <f t="shared" si="35"/>
        <v>43362</v>
      </c>
      <c r="AH197" s="41">
        <f t="shared" si="36"/>
        <v>34</v>
      </c>
    </row>
    <row r="198" spans="30:34" x14ac:dyDescent="0.2">
      <c r="AD198" s="97">
        <v>9</v>
      </c>
      <c r="AE198" s="97">
        <v>14</v>
      </c>
      <c r="AF198" s="98">
        <f t="shared" si="34"/>
        <v>43329</v>
      </c>
      <c r="AG198" s="98">
        <f t="shared" si="35"/>
        <v>43363</v>
      </c>
      <c r="AH198" s="41">
        <f t="shared" si="36"/>
        <v>34</v>
      </c>
    </row>
    <row r="199" spans="30:34" x14ac:dyDescent="0.2">
      <c r="AD199" s="97">
        <v>9</v>
      </c>
      <c r="AE199" s="97">
        <v>15</v>
      </c>
      <c r="AF199" s="98">
        <f t="shared" si="34"/>
        <v>43332</v>
      </c>
      <c r="AG199" s="98">
        <f t="shared" si="35"/>
        <v>43364</v>
      </c>
      <c r="AH199" s="41">
        <f t="shared" si="36"/>
        <v>32</v>
      </c>
    </row>
    <row r="200" spans="30:34" x14ac:dyDescent="0.2">
      <c r="AD200" s="97">
        <v>9</v>
      </c>
      <c r="AE200" s="97">
        <v>16</v>
      </c>
      <c r="AF200" s="98">
        <f t="shared" si="34"/>
        <v>43333</v>
      </c>
      <c r="AG200" s="98">
        <f t="shared" si="35"/>
        <v>43365</v>
      </c>
      <c r="AH200" s="41">
        <f t="shared" si="36"/>
        <v>32</v>
      </c>
    </row>
    <row r="201" spans="30:34" x14ac:dyDescent="0.2">
      <c r="AD201" s="97">
        <v>9</v>
      </c>
      <c r="AE201" s="97">
        <v>17</v>
      </c>
      <c r="AF201" s="98">
        <f t="shared" si="34"/>
        <v>43334</v>
      </c>
      <c r="AG201" s="98">
        <f t="shared" si="35"/>
        <v>43368</v>
      </c>
      <c r="AH201" s="41">
        <f t="shared" si="36"/>
        <v>34</v>
      </c>
    </row>
    <row r="202" spans="30:34" x14ac:dyDescent="0.2">
      <c r="AD202" s="97">
        <v>9</v>
      </c>
      <c r="AE202" s="97">
        <v>18</v>
      </c>
      <c r="AF202" s="98">
        <f t="shared" si="34"/>
        <v>43335</v>
      </c>
      <c r="AG202" s="98">
        <f t="shared" si="35"/>
        <v>43369</v>
      </c>
      <c r="AH202" s="41">
        <f t="shared" si="36"/>
        <v>34</v>
      </c>
    </row>
    <row r="203" spans="30:34" x14ac:dyDescent="0.2">
      <c r="AD203" s="97">
        <v>9</v>
      </c>
      <c r="AE203" s="97">
        <v>19</v>
      </c>
      <c r="AF203" s="98">
        <f t="shared" si="34"/>
        <v>43336</v>
      </c>
      <c r="AG203" s="98">
        <f t="shared" si="35"/>
        <v>43370</v>
      </c>
      <c r="AH203" s="41">
        <f t="shared" si="36"/>
        <v>34</v>
      </c>
    </row>
    <row r="204" spans="30:34" x14ac:dyDescent="0.2">
      <c r="AD204" s="97">
        <v>10</v>
      </c>
      <c r="AE204" s="97">
        <v>1</v>
      </c>
      <c r="AF204" s="98">
        <f t="shared" si="34"/>
        <v>43342</v>
      </c>
      <c r="AG204" s="98">
        <f t="shared" si="35"/>
        <v>43375</v>
      </c>
      <c r="AH204" s="41">
        <f t="shared" si="36"/>
        <v>33</v>
      </c>
    </row>
    <row r="205" spans="30:34" x14ac:dyDescent="0.2">
      <c r="AD205" s="97">
        <v>10</v>
      </c>
      <c r="AE205" s="97">
        <v>2</v>
      </c>
      <c r="AF205" s="98">
        <f t="shared" si="34"/>
        <v>43343</v>
      </c>
      <c r="AG205" s="98">
        <f t="shared" si="35"/>
        <v>43376</v>
      </c>
      <c r="AH205" s="41">
        <f t="shared" si="36"/>
        <v>33</v>
      </c>
    </row>
    <row r="206" spans="30:34" x14ac:dyDescent="0.2">
      <c r="AD206" s="97">
        <v>10</v>
      </c>
      <c r="AE206" s="97">
        <v>3</v>
      </c>
      <c r="AF206" s="98">
        <f t="shared" si="34"/>
        <v>43348</v>
      </c>
      <c r="AG206" s="98">
        <f t="shared" si="35"/>
        <v>43377</v>
      </c>
      <c r="AH206" s="41">
        <f t="shared" si="36"/>
        <v>29</v>
      </c>
    </row>
    <row r="207" spans="30:34" x14ac:dyDescent="0.2">
      <c r="AD207" s="97">
        <v>10</v>
      </c>
      <c r="AE207" s="97">
        <v>4</v>
      </c>
      <c r="AF207" s="98">
        <f t="shared" si="34"/>
        <v>43349</v>
      </c>
      <c r="AG207" s="98">
        <f t="shared" si="35"/>
        <v>43378</v>
      </c>
      <c r="AH207" s="41">
        <f t="shared" si="36"/>
        <v>29</v>
      </c>
    </row>
    <row r="208" spans="30:34" x14ac:dyDescent="0.2">
      <c r="AD208" s="97">
        <v>10</v>
      </c>
      <c r="AE208" s="97">
        <v>5</v>
      </c>
      <c r="AF208" s="98">
        <f t="shared" si="34"/>
        <v>43350</v>
      </c>
      <c r="AG208" s="98">
        <f t="shared" si="35"/>
        <v>43379</v>
      </c>
      <c r="AH208" s="41">
        <f t="shared" si="36"/>
        <v>29</v>
      </c>
    </row>
    <row r="209" spans="30:34" x14ac:dyDescent="0.2">
      <c r="AD209" s="97">
        <v>10</v>
      </c>
      <c r="AE209" s="97">
        <v>6</v>
      </c>
      <c r="AF209" s="98">
        <f t="shared" si="34"/>
        <v>43351</v>
      </c>
      <c r="AG209" s="98">
        <f t="shared" si="35"/>
        <v>43382</v>
      </c>
      <c r="AH209" s="41">
        <f t="shared" si="36"/>
        <v>31</v>
      </c>
    </row>
    <row r="210" spans="30:34" x14ac:dyDescent="0.2">
      <c r="AD210" s="97">
        <v>10</v>
      </c>
      <c r="AE210" s="97">
        <v>7</v>
      </c>
      <c r="AF210" s="98">
        <f t="shared" si="34"/>
        <v>43354</v>
      </c>
      <c r="AG210" s="98">
        <f t="shared" si="35"/>
        <v>43383</v>
      </c>
      <c r="AH210" s="41">
        <f t="shared" si="36"/>
        <v>29</v>
      </c>
    </row>
    <row r="211" spans="30:34" x14ac:dyDescent="0.2">
      <c r="AD211" s="97">
        <v>10</v>
      </c>
      <c r="AE211" s="97">
        <v>8</v>
      </c>
      <c r="AF211" s="98">
        <f t="shared" si="34"/>
        <v>43355</v>
      </c>
      <c r="AG211" s="98">
        <f t="shared" si="35"/>
        <v>43384</v>
      </c>
      <c r="AH211" s="41">
        <f t="shared" si="36"/>
        <v>29</v>
      </c>
    </row>
    <row r="212" spans="30:34" x14ac:dyDescent="0.2">
      <c r="AD212" s="97">
        <v>10</v>
      </c>
      <c r="AE212" s="97">
        <v>9</v>
      </c>
      <c r="AF212" s="98">
        <f t="shared" si="34"/>
        <v>43356</v>
      </c>
      <c r="AG212" s="98">
        <f t="shared" si="35"/>
        <v>43385</v>
      </c>
      <c r="AH212" s="41">
        <f t="shared" si="36"/>
        <v>29</v>
      </c>
    </row>
    <row r="213" spans="30:34" x14ac:dyDescent="0.2">
      <c r="AD213" s="97">
        <v>10</v>
      </c>
      <c r="AE213" s="97">
        <v>10</v>
      </c>
      <c r="AF213" s="98">
        <f t="shared" si="34"/>
        <v>43357</v>
      </c>
      <c r="AG213" s="98">
        <f t="shared" si="35"/>
        <v>43386</v>
      </c>
      <c r="AH213" s="41">
        <f t="shared" si="36"/>
        <v>29</v>
      </c>
    </row>
    <row r="214" spans="30:34" x14ac:dyDescent="0.2">
      <c r="AD214" s="97">
        <v>10</v>
      </c>
      <c r="AE214" s="97">
        <v>11</v>
      </c>
      <c r="AF214" s="98">
        <f t="shared" si="34"/>
        <v>43358</v>
      </c>
      <c r="AG214" s="98">
        <f t="shared" si="35"/>
        <v>43389</v>
      </c>
      <c r="AH214" s="41">
        <f t="shared" si="36"/>
        <v>31</v>
      </c>
    </row>
    <row r="215" spans="30:34" x14ac:dyDescent="0.2">
      <c r="AD215" s="97">
        <v>10</v>
      </c>
      <c r="AE215" s="97">
        <v>12</v>
      </c>
      <c r="AF215" s="98">
        <f t="shared" si="34"/>
        <v>43361</v>
      </c>
      <c r="AG215" s="98">
        <f t="shared" si="35"/>
        <v>43390</v>
      </c>
      <c r="AH215" s="41">
        <f t="shared" si="36"/>
        <v>29</v>
      </c>
    </row>
    <row r="216" spans="30:34" x14ac:dyDescent="0.2">
      <c r="AD216" s="97">
        <v>10</v>
      </c>
      <c r="AE216" s="97">
        <v>13</v>
      </c>
      <c r="AF216" s="98">
        <f t="shared" si="34"/>
        <v>43362</v>
      </c>
      <c r="AG216" s="98">
        <f t="shared" si="35"/>
        <v>43391</v>
      </c>
      <c r="AH216" s="41">
        <f t="shared" si="36"/>
        <v>29</v>
      </c>
    </row>
    <row r="217" spans="30:34" x14ac:dyDescent="0.2">
      <c r="AD217" s="97">
        <v>10</v>
      </c>
      <c r="AE217" s="97">
        <v>14</v>
      </c>
      <c r="AF217" s="98">
        <f t="shared" si="34"/>
        <v>43363</v>
      </c>
      <c r="AG217" s="98">
        <f t="shared" si="35"/>
        <v>43392</v>
      </c>
      <c r="AH217" s="41">
        <f t="shared" si="36"/>
        <v>29</v>
      </c>
    </row>
    <row r="218" spans="30:34" x14ac:dyDescent="0.2">
      <c r="AD218" s="97">
        <v>10</v>
      </c>
      <c r="AE218" s="97">
        <v>15</v>
      </c>
      <c r="AF218" s="98">
        <f t="shared" si="34"/>
        <v>43364</v>
      </c>
      <c r="AG218" s="98">
        <f t="shared" si="35"/>
        <v>43393</v>
      </c>
      <c r="AH218" s="41">
        <f t="shared" si="36"/>
        <v>29</v>
      </c>
    </row>
    <row r="219" spans="30:34" x14ac:dyDescent="0.2">
      <c r="AD219" s="97">
        <v>10</v>
      </c>
      <c r="AE219" s="97">
        <v>16</v>
      </c>
      <c r="AF219" s="98">
        <f t="shared" si="34"/>
        <v>43365</v>
      </c>
      <c r="AG219" s="98">
        <f t="shared" si="35"/>
        <v>43396</v>
      </c>
      <c r="AH219" s="41">
        <f t="shared" si="36"/>
        <v>31</v>
      </c>
    </row>
    <row r="220" spans="30:34" x14ac:dyDescent="0.2">
      <c r="AD220" s="97">
        <v>10</v>
      </c>
      <c r="AE220" s="97">
        <v>17</v>
      </c>
      <c r="AF220" s="98">
        <f t="shared" si="34"/>
        <v>43368</v>
      </c>
      <c r="AG220" s="98">
        <f t="shared" si="35"/>
        <v>43397</v>
      </c>
      <c r="AH220" s="41">
        <f t="shared" si="36"/>
        <v>29</v>
      </c>
    </row>
    <row r="221" spans="30:34" x14ac:dyDescent="0.2">
      <c r="AD221" s="97">
        <v>10</v>
      </c>
      <c r="AE221" s="97">
        <v>18</v>
      </c>
      <c r="AF221" s="98">
        <f t="shared" si="34"/>
        <v>43369</v>
      </c>
      <c r="AG221" s="98">
        <f t="shared" si="35"/>
        <v>43398</v>
      </c>
      <c r="AH221" s="41">
        <f t="shared" si="36"/>
        <v>29</v>
      </c>
    </row>
    <row r="222" spans="30:34" x14ac:dyDescent="0.2">
      <c r="AD222" s="97">
        <v>10</v>
      </c>
      <c r="AE222" s="97">
        <v>19</v>
      </c>
      <c r="AF222" s="98">
        <f t="shared" si="34"/>
        <v>43370</v>
      </c>
      <c r="AG222" s="98">
        <f t="shared" si="35"/>
        <v>43399</v>
      </c>
      <c r="AH222" s="41">
        <f t="shared" si="36"/>
        <v>29</v>
      </c>
    </row>
    <row r="223" spans="30:34" x14ac:dyDescent="0.2">
      <c r="AD223" s="97">
        <v>11</v>
      </c>
      <c r="AE223" s="97">
        <v>1</v>
      </c>
      <c r="AF223" s="98">
        <f t="shared" si="34"/>
        <v>43375</v>
      </c>
      <c r="AG223" s="98">
        <f t="shared" si="35"/>
        <v>43404</v>
      </c>
      <c r="AH223" s="41">
        <f t="shared" si="36"/>
        <v>29</v>
      </c>
    </row>
    <row r="224" spans="30:34" x14ac:dyDescent="0.2">
      <c r="AD224" s="97">
        <v>11</v>
      </c>
      <c r="AE224" s="97">
        <v>2</v>
      </c>
      <c r="AF224" s="98">
        <f t="shared" si="34"/>
        <v>43376</v>
      </c>
      <c r="AG224" s="98">
        <f t="shared" si="35"/>
        <v>43405</v>
      </c>
      <c r="AH224" s="41">
        <f t="shared" si="36"/>
        <v>29</v>
      </c>
    </row>
    <row r="225" spans="30:34" x14ac:dyDescent="0.2">
      <c r="AD225" s="97">
        <v>11</v>
      </c>
      <c r="AE225" s="97">
        <v>3</v>
      </c>
      <c r="AF225" s="98">
        <f t="shared" si="34"/>
        <v>43377</v>
      </c>
      <c r="AG225" s="98">
        <f t="shared" si="35"/>
        <v>43406</v>
      </c>
      <c r="AH225" s="41">
        <f t="shared" si="36"/>
        <v>29</v>
      </c>
    </row>
    <row r="226" spans="30:34" x14ac:dyDescent="0.2">
      <c r="AD226" s="97">
        <v>11</v>
      </c>
      <c r="AE226" s="97">
        <v>4</v>
      </c>
      <c r="AF226" s="98">
        <f t="shared" ref="AF226:AF260" si="37">INDEX($Y$10:$AX$28,MATCH(AE226,$A$10:$A$28,0),AD226*2)</f>
        <v>43378</v>
      </c>
      <c r="AG226" s="98">
        <f t="shared" ref="AG226:AG260" si="38">INDEX($AA$10:$AX$28,MATCH(AE226,$A$10:$A$28,0),AD226*2)</f>
        <v>43407</v>
      </c>
      <c r="AH226" s="41">
        <f t="shared" ref="AH226:AH260" si="39">AG226-AF226</f>
        <v>29</v>
      </c>
    </row>
    <row r="227" spans="30:34" x14ac:dyDescent="0.2">
      <c r="AD227" s="97">
        <v>11</v>
      </c>
      <c r="AE227" s="97">
        <v>5</v>
      </c>
      <c r="AF227" s="98">
        <f t="shared" si="37"/>
        <v>43379</v>
      </c>
      <c r="AG227" s="98">
        <f t="shared" si="38"/>
        <v>43410</v>
      </c>
      <c r="AH227" s="41">
        <f t="shared" si="39"/>
        <v>31</v>
      </c>
    </row>
    <row r="228" spans="30:34" x14ac:dyDescent="0.2">
      <c r="AD228" s="97">
        <v>11</v>
      </c>
      <c r="AE228" s="97">
        <v>6</v>
      </c>
      <c r="AF228" s="98">
        <f t="shared" si="37"/>
        <v>43382</v>
      </c>
      <c r="AG228" s="98">
        <f t="shared" si="38"/>
        <v>43411</v>
      </c>
      <c r="AH228" s="41">
        <f t="shared" si="39"/>
        <v>29</v>
      </c>
    </row>
    <row r="229" spans="30:34" x14ac:dyDescent="0.2">
      <c r="AD229" s="97">
        <v>11</v>
      </c>
      <c r="AE229" s="97">
        <v>7</v>
      </c>
      <c r="AF229" s="98">
        <f t="shared" si="37"/>
        <v>43383</v>
      </c>
      <c r="AG229" s="98">
        <f t="shared" si="38"/>
        <v>43412</v>
      </c>
      <c r="AH229" s="41">
        <f t="shared" si="39"/>
        <v>29</v>
      </c>
    </row>
    <row r="230" spans="30:34" x14ac:dyDescent="0.2">
      <c r="AD230" s="97">
        <v>11</v>
      </c>
      <c r="AE230" s="97">
        <v>8</v>
      </c>
      <c r="AF230" s="98">
        <f t="shared" si="37"/>
        <v>43384</v>
      </c>
      <c r="AG230" s="98">
        <f t="shared" si="38"/>
        <v>43413</v>
      </c>
      <c r="AH230" s="41">
        <f t="shared" si="39"/>
        <v>29</v>
      </c>
    </row>
    <row r="231" spans="30:34" x14ac:dyDescent="0.2">
      <c r="AD231" s="97">
        <v>11</v>
      </c>
      <c r="AE231" s="97">
        <v>9</v>
      </c>
      <c r="AF231" s="98">
        <f t="shared" si="37"/>
        <v>43385</v>
      </c>
      <c r="AG231" s="98">
        <f t="shared" si="38"/>
        <v>43414</v>
      </c>
      <c r="AH231" s="41">
        <f t="shared" si="39"/>
        <v>29</v>
      </c>
    </row>
    <row r="232" spans="30:34" x14ac:dyDescent="0.2">
      <c r="AD232" s="97">
        <v>11</v>
      </c>
      <c r="AE232" s="97">
        <v>10</v>
      </c>
      <c r="AF232" s="98">
        <f t="shared" si="37"/>
        <v>43386</v>
      </c>
      <c r="AG232" s="98">
        <f t="shared" si="38"/>
        <v>43417</v>
      </c>
      <c r="AH232" s="41">
        <f t="shared" si="39"/>
        <v>31</v>
      </c>
    </row>
    <row r="233" spans="30:34" x14ac:dyDescent="0.2">
      <c r="AD233" s="97">
        <v>11</v>
      </c>
      <c r="AE233" s="97">
        <v>11</v>
      </c>
      <c r="AF233" s="98">
        <f t="shared" si="37"/>
        <v>43389</v>
      </c>
      <c r="AG233" s="98">
        <f t="shared" si="38"/>
        <v>43418</v>
      </c>
      <c r="AH233" s="41">
        <f t="shared" si="39"/>
        <v>29</v>
      </c>
    </row>
    <row r="234" spans="30:34" x14ac:dyDescent="0.2">
      <c r="AD234" s="97">
        <v>11</v>
      </c>
      <c r="AE234" s="97">
        <v>12</v>
      </c>
      <c r="AF234" s="98">
        <f t="shared" si="37"/>
        <v>43390</v>
      </c>
      <c r="AG234" s="98">
        <f t="shared" si="38"/>
        <v>43419</v>
      </c>
      <c r="AH234" s="41">
        <f t="shared" si="39"/>
        <v>29</v>
      </c>
    </row>
    <row r="235" spans="30:34" x14ac:dyDescent="0.2">
      <c r="AD235" s="97">
        <v>11</v>
      </c>
      <c r="AE235" s="97">
        <v>13</v>
      </c>
      <c r="AF235" s="98">
        <f t="shared" si="37"/>
        <v>43391</v>
      </c>
      <c r="AG235" s="98">
        <f t="shared" si="38"/>
        <v>43420</v>
      </c>
      <c r="AH235" s="41">
        <f t="shared" si="39"/>
        <v>29</v>
      </c>
    </row>
    <row r="236" spans="30:34" x14ac:dyDescent="0.2">
      <c r="AD236" s="97">
        <v>11</v>
      </c>
      <c r="AE236" s="97">
        <v>14</v>
      </c>
      <c r="AF236" s="98">
        <f t="shared" si="37"/>
        <v>43392</v>
      </c>
      <c r="AG236" s="98">
        <f t="shared" si="38"/>
        <v>43421</v>
      </c>
      <c r="AH236" s="41">
        <f t="shared" si="39"/>
        <v>29</v>
      </c>
    </row>
    <row r="237" spans="30:34" x14ac:dyDescent="0.2">
      <c r="AD237" s="97">
        <v>11</v>
      </c>
      <c r="AE237" s="97">
        <v>15</v>
      </c>
      <c r="AF237" s="98">
        <f t="shared" si="37"/>
        <v>43393</v>
      </c>
      <c r="AG237" s="98">
        <f t="shared" si="38"/>
        <v>43424</v>
      </c>
      <c r="AH237" s="41">
        <f t="shared" si="39"/>
        <v>31</v>
      </c>
    </row>
    <row r="238" spans="30:34" x14ac:dyDescent="0.2">
      <c r="AD238" s="97">
        <v>11</v>
      </c>
      <c r="AE238" s="97">
        <v>16</v>
      </c>
      <c r="AF238" s="98">
        <f t="shared" si="37"/>
        <v>43396</v>
      </c>
      <c r="AG238" s="98">
        <f t="shared" si="38"/>
        <v>43425</v>
      </c>
      <c r="AH238" s="41">
        <f t="shared" si="39"/>
        <v>29</v>
      </c>
    </row>
    <row r="239" spans="30:34" x14ac:dyDescent="0.2">
      <c r="AD239" s="97">
        <v>11</v>
      </c>
      <c r="AE239" s="97">
        <v>17</v>
      </c>
      <c r="AF239" s="98">
        <f t="shared" si="37"/>
        <v>43397</v>
      </c>
      <c r="AG239" s="98">
        <f t="shared" si="38"/>
        <v>43426</v>
      </c>
      <c r="AH239" s="41">
        <f t="shared" si="39"/>
        <v>29</v>
      </c>
    </row>
    <row r="240" spans="30:34" x14ac:dyDescent="0.2">
      <c r="AD240" s="97">
        <v>11</v>
      </c>
      <c r="AE240" s="97">
        <v>18</v>
      </c>
      <c r="AF240" s="98">
        <f t="shared" si="37"/>
        <v>43398</v>
      </c>
      <c r="AG240" s="98">
        <f t="shared" si="38"/>
        <v>43431</v>
      </c>
      <c r="AH240" s="41">
        <f t="shared" si="39"/>
        <v>33</v>
      </c>
    </row>
    <row r="241" spans="30:34" x14ac:dyDescent="0.2">
      <c r="AD241" s="97">
        <v>11</v>
      </c>
      <c r="AE241" s="97">
        <v>19</v>
      </c>
      <c r="AF241" s="98">
        <f t="shared" si="37"/>
        <v>43399</v>
      </c>
      <c r="AG241" s="98">
        <f t="shared" si="38"/>
        <v>43432</v>
      </c>
      <c r="AH241" s="41">
        <f t="shared" si="39"/>
        <v>33</v>
      </c>
    </row>
    <row r="242" spans="30:34" x14ac:dyDescent="0.2">
      <c r="AD242" s="97">
        <v>12</v>
      </c>
      <c r="AE242" s="97">
        <v>1</v>
      </c>
      <c r="AF242" s="98">
        <f t="shared" si="37"/>
        <v>43404</v>
      </c>
      <c r="AG242" s="98">
        <f t="shared" si="38"/>
        <v>43433</v>
      </c>
      <c r="AH242" s="41">
        <f t="shared" si="39"/>
        <v>29</v>
      </c>
    </row>
    <row r="243" spans="30:34" x14ac:dyDescent="0.2">
      <c r="AD243" s="97">
        <v>12</v>
      </c>
      <c r="AE243" s="97">
        <v>2</v>
      </c>
      <c r="AF243" s="98">
        <f t="shared" si="37"/>
        <v>43405</v>
      </c>
      <c r="AG243" s="98">
        <f t="shared" si="38"/>
        <v>43434</v>
      </c>
      <c r="AH243" s="41">
        <f t="shared" si="39"/>
        <v>29</v>
      </c>
    </row>
    <row r="244" spans="30:34" x14ac:dyDescent="0.2">
      <c r="AD244" s="97">
        <v>12</v>
      </c>
      <c r="AE244" s="97">
        <v>3</v>
      </c>
      <c r="AF244" s="98">
        <f t="shared" si="37"/>
        <v>43406</v>
      </c>
      <c r="AG244" s="98">
        <f t="shared" si="38"/>
        <v>43435</v>
      </c>
      <c r="AH244" s="41">
        <f t="shared" si="39"/>
        <v>29</v>
      </c>
    </row>
    <row r="245" spans="30:34" x14ac:dyDescent="0.2">
      <c r="AD245" s="97">
        <v>12</v>
      </c>
      <c r="AE245" s="97">
        <v>4</v>
      </c>
      <c r="AF245" s="98">
        <f t="shared" si="37"/>
        <v>43407</v>
      </c>
      <c r="AG245" s="98">
        <f t="shared" si="38"/>
        <v>43438</v>
      </c>
      <c r="AH245" s="41">
        <f t="shared" si="39"/>
        <v>31</v>
      </c>
    </row>
    <row r="246" spans="30:34" x14ac:dyDescent="0.2">
      <c r="AD246" s="97">
        <v>12</v>
      </c>
      <c r="AE246" s="97">
        <v>5</v>
      </c>
      <c r="AF246" s="98">
        <f t="shared" si="37"/>
        <v>43410</v>
      </c>
      <c r="AG246" s="98">
        <f t="shared" si="38"/>
        <v>43439</v>
      </c>
      <c r="AH246" s="41">
        <f t="shared" si="39"/>
        <v>29</v>
      </c>
    </row>
    <row r="247" spans="30:34" x14ac:dyDescent="0.2">
      <c r="AD247" s="97">
        <v>12</v>
      </c>
      <c r="AE247" s="97">
        <v>6</v>
      </c>
      <c r="AF247" s="98">
        <f t="shared" si="37"/>
        <v>43411</v>
      </c>
      <c r="AG247" s="98">
        <f t="shared" si="38"/>
        <v>43440</v>
      </c>
      <c r="AH247" s="41">
        <f t="shared" si="39"/>
        <v>29</v>
      </c>
    </row>
    <row r="248" spans="30:34" x14ac:dyDescent="0.2">
      <c r="AD248" s="97">
        <v>12</v>
      </c>
      <c r="AE248" s="97">
        <v>7</v>
      </c>
      <c r="AF248" s="98">
        <f t="shared" si="37"/>
        <v>43412</v>
      </c>
      <c r="AG248" s="98">
        <f t="shared" si="38"/>
        <v>43441</v>
      </c>
      <c r="AH248" s="41">
        <f t="shared" si="39"/>
        <v>29</v>
      </c>
    </row>
    <row r="249" spans="30:34" x14ac:dyDescent="0.2">
      <c r="AD249" s="97">
        <v>12</v>
      </c>
      <c r="AE249" s="97">
        <v>8</v>
      </c>
      <c r="AF249" s="98">
        <f t="shared" si="37"/>
        <v>43413</v>
      </c>
      <c r="AG249" s="98">
        <f t="shared" si="38"/>
        <v>43442</v>
      </c>
      <c r="AH249" s="41">
        <f t="shared" si="39"/>
        <v>29</v>
      </c>
    </row>
    <row r="250" spans="30:34" x14ac:dyDescent="0.2">
      <c r="AD250" s="97">
        <v>12</v>
      </c>
      <c r="AE250" s="97">
        <v>9</v>
      </c>
      <c r="AF250" s="98">
        <f t="shared" si="37"/>
        <v>43414</v>
      </c>
      <c r="AG250" s="98">
        <f t="shared" si="38"/>
        <v>43445</v>
      </c>
      <c r="AH250" s="41">
        <f t="shared" si="39"/>
        <v>31</v>
      </c>
    </row>
    <row r="251" spans="30:34" x14ac:dyDescent="0.2">
      <c r="AD251" s="97">
        <v>12</v>
      </c>
      <c r="AE251" s="97">
        <v>10</v>
      </c>
      <c r="AF251" s="98">
        <f t="shared" si="37"/>
        <v>43417</v>
      </c>
      <c r="AG251" s="98">
        <f t="shared" si="38"/>
        <v>43446</v>
      </c>
      <c r="AH251" s="41">
        <f t="shared" si="39"/>
        <v>29</v>
      </c>
    </row>
    <row r="252" spans="30:34" x14ac:dyDescent="0.2">
      <c r="AD252" s="97">
        <v>12</v>
      </c>
      <c r="AE252" s="97">
        <v>11</v>
      </c>
      <c r="AF252" s="98">
        <f t="shared" si="37"/>
        <v>43418</v>
      </c>
      <c r="AG252" s="98">
        <f t="shared" si="38"/>
        <v>43447</v>
      </c>
      <c r="AH252" s="41">
        <f t="shared" si="39"/>
        <v>29</v>
      </c>
    </row>
    <row r="253" spans="30:34" x14ac:dyDescent="0.2">
      <c r="AD253" s="97">
        <v>12</v>
      </c>
      <c r="AE253" s="97">
        <v>12</v>
      </c>
      <c r="AF253" s="98">
        <f t="shared" si="37"/>
        <v>43419</v>
      </c>
      <c r="AG253" s="98">
        <f t="shared" si="38"/>
        <v>43448</v>
      </c>
      <c r="AH253" s="41">
        <f t="shared" si="39"/>
        <v>29</v>
      </c>
    </row>
    <row r="254" spans="30:34" x14ac:dyDescent="0.2">
      <c r="AD254" s="97">
        <v>12</v>
      </c>
      <c r="AE254" s="97">
        <v>13</v>
      </c>
      <c r="AF254" s="98">
        <f t="shared" si="37"/>
        <v>43420</v>
      </c>
      <c r="AG254" s="98">
        <f t="shared" si="38"/>
        <v>43449</v>
      </c>
      <c r="AH254" s="41">
        <f t="shared" si="39"/>
        <v>29</v>
      </c>
    </row>
    <row r="255" spans="30:34" x14ac:dyDescent="0.2">
      <c r="AD255" s="97">
        <v>12</v>
      </c>
      <c r="AE255" s="97">
        <v>14</v>
      </c>
      <c r="AF255" s="98">
        <f t="shared" si="37"/>
        <v>43421</v>
      </c>
      <c r="AG255" s="98">
        <f t="shared" si="38"/>
        <v>43452</v>
      </c>
      <c r="AH255" s="41">
        <f t="shared" si="39"/>
        <v>31</v>
      </c>
    </row>
    <row r="256" spans="30:34" x14ac:dyDescent="0.2">
      <c r="AD256" s="97">
        <v>12</v>
      </c>
      <c r="AE256" s="97">
        <v>15</v>
      </c>
      <c r="AF256" s="98">
        <f t="shared" si="37"/>
        <v>43424</v>
      </c>
      <c r="AG256" s="98">
        <f t="shared" si="38"/>
        <v>43453</v>
      </c>
      <c r="AH256" s="41">
        <f t="shared" si="39"/>
        <v>29</v>
      </c>
    </row>
    <row r="257" spans="30:34" x14ac:dyDescent="0.2">
      <c r="AD257" s="97">
        <v>12</v>
      </c>
      <c r="AE257" s="97">
        <v>16</v>
      </c>
      <c r="AF257" s="98">
        <f t="shared" si="37"/>
        <v>43425</v>
      </c>
      <c r="AG257" s="98">
        <f t="shared" si="38"/>
        <v>43454</v>
      </c>
      <c r="AH257" s="41">
        <f t="shared" si="39"/>
        <v>29</v>
      </c>
    </row>
    <row r="258" spans="30:34" x14ac:dyDescent="0.2">
      <c r="AD258" s="97">
        <v>12</v>
      </c>
      <c r="AE258" s="97">
        <v>17</v>
      </c>
      <c r="AF258" s="98">
        <f t="shared" si="37"/>
        <v>43426</v>
      </c>
      <c r="AG258" s="98">
        <f t="shared" si="38"/>
        <v>43455</v>
      </c>
      <c r="AH258" s="41">
        <f t="shared" si="39"/>
        <v>29</v>
      </c>
    </row>
    <row r="259" spans="30:34" x14ac:dyDescent="0.2">
      <c r="AD259" s="97">
        <v>12</v>
      </c>
      <c r="AE259" s="97">
        <v>18</v>
      </c>
      <c r="AF259" s="98">
        <f t="shared" si="37"/>
        <v>43431</v>
      </c>
      <c r="AG259" s="98">
        <f t="shared" si="38"/>
        <v>43456</v>
      </c>
      <c r="AH259" s="41">
        <f t="shared" si="39"/>
        <v>25</v>
      </c>
    </row>
    <row r="260" spans="30:34" x14ac:dyDescent="0.2">
      <c r="AD260" s="97">
        <v>12</v>
      </c>
      <c r="AE260" s="97">
        <v>19</v>
      </c>
      <c r="AF260" s="98">
        <f t="shared" si="37"/>
        <v>43432</v>
      </c>
      <c r="AG260" s="98">
        <f t="shared" si="38"/>
        <v>43461</v>
      </c>
      <c r="AH260" s="41">
        <f t="shared" si="39"/>
        <v>29</v>
      </c>
    </row>
  </sheetData>
  <pageMargins left="0.75" right="0.75" top="1" bottom="1" header="0.5" footer="0.5"/>
  <pageSetup paperSize="5" scale="48" orientation="landscape" verticalDpi="597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workbookViewId="0"/>
  </sheetViews>
  <sheetFormatPr defaultColWidth="14.7109375" defaultRowHeight="15" x14ac:dyDescent="0.25"/>
  <cols>
    <col min="1" max="1" width="20.7109375" customWidth="1"/>
  </cols>
  <sheetData>
    <row r="1" spans="1:9" ht="14.45" x14ac:dyDescent="0.35">
      <c r="A1" s="7"/>
      <c r="B1" s="8">
        <f>+A1-1</f>
        <v>-1</v>
      </c>
      <c r="C1" s="8">
        <f t="shared" ref="C1:I1" si="0">+B1-1</f>
        <v>-2</v>
      </c>
      <c r="D1" s="8">
        <f t="shared" si="0"/>
        <v>-3</v>
      </c>
      <c r="E1" s="8">
        <f t="shared" si="0"/>
        <v>-4</v>
      </c>
      <c r="F1" s="8">
        <f t="shared" si="0"/>
        <v>-5</v>
      </c>
      <c r="G1" s="8">
        <f t="shared" si="0"/>
        <v>-6</v>
      </c>
      <c r="H1" s="8">
        <f t="shared" si="0"/>
        <v>-7</v>
      </c>
      <c r="I1" s="9">
        <f t="shared" si="0"/>
        <v>-8</v>
      </c>
    </row>
    <row r="2" spans="1:9" ht="14.45" x14ac:dyDescent="0.35">
      <c r="A2" s="10" t="s">
        <v>10</v>
      </c>
      <c r="B2" s="11" t="s">
        <v>3</v>
      </c>
      <c r="C2" s="11" t="s">
        <v>4</v>
      </c>
      <c r="D2" s="11"/>
      <c r="E2" s="11" t="s">
        <v>6</v>
      </c>
      <c r="F2" s="11"/>
      <c r="G2" s="11"/>
      <c r="H2" s="12"/>
      <c r="I2" s="13" t="s">
        <v>12</v>
      </c>
    </row>
    <row r="3" spans="1:9" ht="14.45" x14ac:dyDescent="0.35">
      <c r="A3" s="14" t="s">
        <v>21</v>
      </c>
      <c r="B3" s="15" t="s">
        <v>7</v>
      </c>
      <c r="C3" s="15" t="s">
        <v>7</v>
      </c>
      <c r="D3" s="15" t="s">
        <v>5</v>
      </c>
      <c r="E3" s="15" t="s">
        <v>7</v>
      </c>
      <c r="F3" s="15" t="s">
        <v>8</v>
      </c>
      <c r="G3" s="15" t="s">
        <v>9</v>
      </c>
      <c r="H3" s="15" t="s">
        <v>11</v>
      </c>
      <c r="I3" s="16" t="s">
        <v>13</v>
      </c>
    </row>
    <row r="4" spans="1:9" s="6" customFormat="1" ht="14.45" x14ac:dyDescent="0.35">
      <c r="A4" s="17"/>
      <c r="B4" s="18" t="s">
        <v>15</v>
      </c>
      <c r="C4" s="18" t="s">
        <v>15</v>
      </c>
      <c r="D4" s="19" t="s">
        <v>14</v>
      </c>
      <c r="E4" s="18" t="s">
        <v>15</v>
      </c>
      <c r="F4" s="18" t="s">
        <v>16</v>
      </c>
      <c r="G4" s="18" t="s">
        <v>17</v>
      </c>
      <c r="H4" s="18" t="s">
        <v>16</v>
      </c>
      <c r="I4" s="20" t="s">
        <v>18</v>
      </c>
    </row>
    <row r="6" spans="1:9" ht="14.45" x14ac:dyDescent="0.35">
      <c r="A6" s="25" t="s">
        <v>19</v>
      </c>
    </row>
    <row r="7" spans="1:9" ht="14.45" x14ac:dyDescent="0.35">
      <c r="A7" s="1">
        <v>1</v>
      </c>
      <c r="B7" s="5">
        <f>'Input_NEMO-WEMO'!F144</f>
        <v>0</v>
      </c>
      <c r="C7" s="5">
        <f>'Input_NEMO-WEMO'!G144</f>
        <v>0</v>
      </c>
      <c r="D7" s="5">
        <f>+B7-C7</f>
        <v>0</v>
      </c>
      <c r="E7" s="5">
        <f>'Input_NEMO-WEMO'!H144</f>
        <v>1026</v>
      </c>
      <c r="F7" s="37">
        <f>+Assumptions!B7</f>
        <v>0.11254740000000001</v>
      </c>
      <c r="G7" s="28">
        <f>+D7*E7*$F$7</f>
        <v>0</v>
      </c>
      <c r="H7" s="38">
        <f>Assumptions!B10</f>
        <v>0.33606999999999998</v>
      </c>
      <c r="I7" s="3">
        <f>+G7*$H$7</f>
        <v>0</v>
      </c>
    </row>
    <row r="8" spans="1:9" ht="14.45" x14ac:dyDescent="0.35">
      <c r="A8" s="1">
        <f t="shared" ref="A8:A25" si="1">+A7+1</f>
        <v>2</v>
      </c>
      <c r="B8" s="5">
        <f ca="1">'Input_NEMO-WEMO'!F145</f>
        <v>0</v>
      </c>
      <c r="C8" s="5">
        <f ca="1">'Input_NEMO-WEMO'!G145</f>
        <v>0</v>
      </c>
      <c r="D8" s="5">
        <f t="shared" ref="D8:D25" ca="1" si="2">+B8-C8</f>
        <v>0</v>
      </c>
      <c r="E8" s="5">
        <f>'Input_NEMO-WEMO'!H145</f>
        <v>758</v>
      </c>
      <c r="F8" s="21"/>
      <c r="G8" s="28">
        <f t="shared" ref="G8:G25" ca="1" si="3">+D8*E8*$F$7</f>
        <v>0</v>
      </c>
      <c r="I8" s="3">
        <f t="shared" ref="I8:I25" ca="1" si="4">+G8*$H$7</f>
        <v>0</v>
      </c>
    </row>
    <row r="9" spans="1:9" ht="14.45" x14ac:dyDescent="0.35">
      <c r="A9" s="1">
        <f t="shared" si="1"/>
        <v>3</v>
      </c>
      <c r="B9" s="5">
        <f ca="1">'Input_NEMO-WEMO'!F146</f>
        <v>0</v>
      </c>
      <c r="C9" s="5">
        <f ca="1">'Input_NEMO-WEMO'!G146</f>
        <v>0</v>
      </c>
      <c r="D9" s="5">
        <f t="shared" ca="1" si="2"/>
        <v>0</v>
      </c>
      <c r="E9" s="5">
        <f>'Input_NEMO-WEMO'!H146</f>
        <v>990</v>
      </c>
      <c r="G9" s="28">
        <f t="shared" ca="1" si="3"/>
        <v>0</v>
      </c>
      <c r="I9" s="3">
        <f t="shared" ca="1" si="4"/>
        <v>0</v>
      </c>
    </row>
    <row r="10" spans="1:9" ht="14.45" x14ac:dyDescent="0.35">
      <c r="A10" s="1">
        <f t="shared" si="1"/>
        <v>4</v>
      </c>
      <c r="B10" s="5">
        <f ca="1">'Input_NEMO-WEMO'!F147</f>
        <v>0</v>
      </c>
      <c r="C10" s="5">
        <f ca="1">'Input_NEMO-WEMO'!G147</f>
        <v>0</v>
      </c>
      <c r="D10" s="5">
        <f t="shared" ca="1" si="2"/>
        <v>0</v>
      </c>
      <c r="E10" s="5">
        <f>'Input_NEMO-WEMO'!H147</f>
        <v>1054</v>
      </c>
      <c r="G10" s="28">
        <f t="shared" ca="1" si="3"/>
        <v>0</v>
      </c>
      <c r="I10" s="3">
        <f t="shared" ca="1" si="4"/>
        <v>0</v>
      </c>
    </row>
    <row r="11" spans="1:9" ht="14.45" x14ac:dyDescent="0.35">
      <c r="A11" s="1">
        <f t="shared" si="1"/>
        <v>5</v>
      </c>
      <c r="B11" s="5">
        <f ca="1">'Input_NEMO-WEMO'!F148</f>
        <v>0</v>
      </c>
      <c r="C11" s="5">
        <f ca="1">'Input_NEMO-WEMO'!G148</f>
        <v>0</v>
      </c>
      <c r="D11" s="5">
        <f t="shared" ca="1" si="2"/>
        <v>0</v>
      </c>
      <c r="E11" s="5">
        <f>'Input_NEMO-WEMO'!H148</f>
        <v>1100</v>
      </c>
      <c r="G11" s="28">
        <f t="shared" ca="1" si="3"/>
        <v>0</v>
      </c>
      <c r="I11" s="3">
        <f t="shared" ca="1" si="4"/>
        <v>0</v>
      </c>
    </row>
    <row r="12" spans="1:9" ht="14.45" x14ac:dyDescent="0.35">
      <c r="A12" s="1">
        <f t="shared" si="1"/>
        <v>6</v>
      </c>
      <c r="B12" s="5">
        <f ca="1">'Input_NEMO-WEMO'!F149</f>
        <v>0</v>
      </c>
      <c r="C12" s="5">
        <f ca="1">'Input_NEMO-WEMO'!G149</f>
        <v>0</v>
      </c>
      <c r="D12" s="5">
        <f t="shared" ca="1" si="2"/>
        <v>0</v>
      </c>
      <c r="E12" s="5">
        <f>'Input_NEMO-WEMO'!H149</f>
        <v>1107</v>
      </c>
      <c r="G12" s="28">
        <f t="shared" ca="1" si="3"/>
        <v>0</v>
      </c>
      <c r="I12" s="3">
        <f t="shared" ca="1" si="4"/>
        <v>0</v>
      </c>
    </row>
    <row r="13" spans="1:9" ht="14.45" x14ac:dyDescent="0.35">
      <c r="A13" s="1">
        <f t="shared" si="1"/>
        <v>7</v>
      </c>
      <c r="B13" s="5">
        <f ca="1">'Input_NEMO-WEMO'!F150</f>
        <v>0</v>
      </c>
      <c r="C13" s="5">
        <f ca="1">'Input_NEMO-WEMO'!G150</f>
        <v>0</v>
      </c>
      <c r="D13" s="5">
        <f t="shared" ca="1" si="2"/>
        <v>0</v>
      </c>
      <c r="E13" s="5">
        <f>'Input_NEMO-WEMO'!H150</f>
        <v>1031</v>
      </c>
      <c r="G13" s="28">
        <f t="shared" ca="1" si="3"/>
        <v>0</v>
      </c>
      <c r="I13" s="3">
        <f t="shared" ca="1" si="4"/>
        <v>0</v>
      </c>
    </row>
    <row r="14" spans="1:9" ht="14.45" x14ac:dyDescent="0.35">
      <c r="A14" s="1">
        <f t="shared" si="1"/>
        <v>8</v>
      </c>
      <c r="B14" s="5">
        <f ca="1">'Input_NEMO-WEMO'!F151</f>
        <v>0</v>
      </c>
      <c r="C14" s="5">
        <f ca="1">'Input_NEMO-WEMO'!G151</f>
        <v>0</v>
      </c>
      <c r="D14" s="5">
        <f t="shared" ca="1" si="2"/>
        <v>0</v>
      </c>
      <c r="E14" s="5">
        <f>'Input_NEMO-WEMO'!H151</f>
        <v>1042</v>
      </c>
      <c r="G14" s="28">
        <f t="shared" ca="1" si="3"/>
        <v>0</v>
      </c>
      <c r="I14" s="3">
        <f t="shared" ca="1" si="4"/>
        <v>0</v>
      </c>
    </row>
    <row r="15" spans="1:9" ht="14.45" x14ac:dyDescent="0.35">
      <c r="A15" s="1">
        <f t="shared" si="1"/>
        <v>9</v>
      </c>
      <c r="B15" s="5">
        <f ca="1">'Input_NEMO-WEMO'!F152</f>
        <v>0</v>
      </c>
      <c r="C15" s="5">
        <f ca="1">'Input_NEMO-WEMO'!G152</f>
        <v>0</v>
      </c>
      <c r="D15" s="5">
        <f t="shared" ca="1" si="2"/>
        <v>0</v>
      </c>
      <c r="E15" s="5">
        <f>'Input_NEMO-WEMO'!H152</f>
        <v>899</v>
      </c>
      <c r="G15" s="28">
        <f t="shared" ca="1" si="3"/>
        <v>0</v>
      </c>
      <c r="I15" s="3">
        <f t="shared" ca="1" si="4"/>
        <v>0</v>
      </c>
    </row>
    <row r="16" spans="1:9" ht="14.45" x14ac:dyDescent="0.35">
      <c r="A16" s="1">
        <f t="shared" si="1"/>
        <v>10</v>
      </c>
      <c r="B16" s="5">
        <f ca="1">'Input_NEMO-WEMO'!F153</f>
        <v>0</v>
      </c>
      <c r="C16" s="5">
        <f ca="1">'Input_NEMO-WEMO'!G153</f>
        <v>0</v>
      </c>
      <c r="D16" s="5">
        <f t="shared" ca="1" si="2"/>
        <v>0</v>
      </c>
      <c r="E16" s="5">
        <f>'Input_NEMO-WEMO'!H153</f>
        <v>1135</v>
      </c>
      <c r="G16" s="28">
        <f t="shared" ca="1" si="3"/>
        <v>0</v>
      </c>
      <c r="I16" s="3">
        <f t="shared" ca="1" si="4"/>
        <v>0</v>
      </c>
    </row>
    <row r="17" spans="1:9" ht="14.45" x14ac:dyDescent="0.35">
      <c r="A17" s="1">
        <f t="shared" si="1"/>
        <v>11</v>
      </c>
      <c r="B17" s="5">
        <f ca="1">'Input_NEMO-WEMO'!F154</f>
        <v>0</v>
      </c>
      <c r="C17" s="5">
        <f ca="1">'Input_NEMO-WEMO'!G154</f>
        <v>0</v>
      </c>
      <c r="D17" s="5">
        <f t="shared" ca="1" si="2"/>
        <v>0</v>
      </c>
      <c r="E17" s="5">
        <f>'Input_NEMO-WEMO'!H154</f>
        <v>1004</v>
      </c>
      <c r="G17" s="28">
        <f t="shared" ca="1" si="3"/>
        <v>0</v>
      </c>
      <c r="I17" s="3">
        <f t="shared" ca="1" si="4"/>
        <v>0</v>
      </c>
    </row>
    <row r="18" spans="1:9" ht="14.45" x14ac:dyDescent="0.35">
      <c r="A18" s="1">
        <f t="shared" si="1"/>
        <v>12</v>
      </c>
      <c r="B18" s="5">
        <f ca="1">'Input_NEMO-WEMO'!F155</f>
        <v>0</v>
      </c>
      <c r="C18" s="5">
        <f ca="1">'Input_NEMO-WEMO'!G155</f>
        <v>0</v>
      </c>
      <c r="D18" s="5">
        <f t="shared" ca="1" si="2"/>
        <v>0</v>
      </c>
      <c r="E18" s="5">
        <f>'Input_NEMO-WEMO'!H155</f>
        <v>961</v>
      </c>
      <c r="G18" s="28">
        <f t="shared" ca="1" si="3"/>
        <v>0</v>
      </c>
      <c r="I18" s="3">
        <f t="shared" ca="1" si="4"/>
        <v>0</v>
      </c>
    </row>
    <row r="19" spans="1:9" ht="14.45" x14ac:dyDescent="0.35">
      <c r="A19" s="1">
        <f t="shared" si="1"/>
        <v>13</v>
      </c>
      <c r="B19" s="5">
        <f ca="1">'Input_NEMO-WEMO'!F156</f>
        <v>0</v>
      </c>
      <c r="C19" s="5">
        <f ca="1">'Input_NEMO-WEMO'!G156</f>
        <v>0</v>
      </c>
      <c r="D19" s="5">
        <f t="shared" ca="1" si="2"/>
        <v>0</v>
      </c>
      <c r="E19" s="5">
        <f>'Input_NEMO-WEMO'!H156</f>
        <v>653</v>
      </c>
      <c r="G19" s="28">
        <f t="shared" ca="1" si="3"/>
        <v>0</v>
      </c>
      <c r="I19" s="3">
        <f t="shared" ca="1" si="4"/>
        <v>0</v>
      </c>
    </row>
    <row r="20" spans="1:9" ht="14.45" x14ac:dyDescent="0.35">
      <c r="A20" s="1">
        <f t="shared" si="1"/>
        <v>14</v>
      </c>
      <c r="B20" s="5">
        <f ca="1">'Input_NEMO-WEMO'!F157</f>
        <v>0</v>
      </c>
      <c r="C20" s="5">
        <f ca="1">'Input_NEMO-WEMO'!G157</f>
        <v>0</v>
      </c>
      <c r="D20" s="5">
        <f t="shared" ca="1" si="2"/>
        <v>0</v>
      </c>
      <c r="E20" s="5">
        <f>'Input_NEMO-WEMO'!H157</f>
        <v>1182</v>
      </c>
      <c r="G20" s="28">
        <f t="shared" ca="1" si="3"/>
        <v>0</v>
      </c>
      <c r="I20" s="3">
        <f t="shared" ca="1" si="4"/>
        <v>0</v>
      </c>
    </row>
    <row r="21" spans="1:9" ht="14.45" x14ac:dyDescent="0.35">
      <c r="A21" s="1">
        <f t="shared" si="1"/>
        <v>15</v>
      </c>
      <c r="B21" s="5">
        <f ca="1">'Input_NEMO-WEMO'!F158</f>
        <v>0</v>
      </c>
      <c r="C21" s="5">
        <f ca="1">'Input_NEMO-WEMO'!G158</f>
        <v>0</v>
      </c>
      <c r="D21" s="5">
        <f t="shared" ca="1" si="2"/>
        <v>0</v>
      </c>
      <c r="E21" s="5">
        <f>'Input_NEMO-WEMO'!H158</f>
        <v>842</v>
      </c>
      <c r="G21" s="28">
        <f t="shared" ca="1" si="3"/>
        <v>0</v>
      </c>
      <c r="I21" s="3">
        <f t="shared" ca="1" si="4"/>
        <v>0</v>
      </c>
    </row>
    <row r="22" spans="1:9" ht="14.45" x14ac:dyDescent="0.35">
      <c r="A22" s="1">
        <f t="shared" si="1"/>
        <v>16</v>
      </c>
      <c r="B22" s="5">
        <f ca="1">'Input_NEMO-WEMO'!F159</f>
        <v>0</v>
      </c>
      <c r="C22" s="5">
        <f ca="1">'Input_NEMO-WEMO'!G159</f>
        <v>0</v>
      </c>
      <c r="D22" s="5">
        <f t="shared" ca="1" si="2"/>
        <v>0</v>
      </c>
      <c r="E22" s="5">
        <f>'Input_NEMO-WEMO'!H159</f>
        <v>779</v>
      </c>
      <c r="G22" s="28">
        <f t="shared" ca="1" si="3"/>
        <v>0</v>
      </c>
      <c r="I22" s="3">
        <f t="shared" ca="1" si="4"/>
        <v>0</v>
      </c>
    </row>
    <row r="23" spans="1:9" ht="14.45" x14ac:dyDescent="0.35">
      <c r="A23" s="1">
        <f t="shared" si="1"/>
        <v>17</v>
      </c>
      <c r="B23" s="5">
        <f ca="1">'Input_NEMO-WEMO'!F160</f>
        <v>0</v>
      </c>
      <c r="C23" s="5">
        <f ca="1">'Input_NEMO-WEMO'!G160</f>
        <v>0</v>
      </c>
      <c r="D23" s="5">
        <f t="shared" ca="1" si="2"/>
        <v>0</v>
      </c>
      <c r="E23" s="5">
        <f>'Input_NEMO-WEMO'!H160</f>
        <v>780</v>
      </c>
      <c r="G23" s="28">
        <f t="shared" ca="1" si="3"/>
        <v>0</v>
      </c>
      <c r="I23" s="3">
        <f t="shared" ca="1" si="4"/>
        <v>0</v>
      </c>
    </row>
    <row r="24" spans="1:9" ht="14.45" x14ac:dyDescent="0.35">
      <c r="A24" s="1">
        <f t="shared" si="1"/>
        <v>18</v>
      </c>
      <c r="B24" s="5">
        <f ca="1">'Input_NEMO-WEMO'!F161</f>
        <v>0</v>
      </c>
      <c r="C24" s="5">
        <f ca="1">'Input_NEMO-WEMO'!G161</f>
        <v>0</v>
      </c>
      <c r="D24" s="5">
        <f t="shared" ca="1" si="2"/>
        <v>0</v>
      </c>
      <c r="E24" s="5">
        <f>'Input_NEMO-WEMO'!H161</f>
        <v>1416</v>
      </c>
      <c r="G24" s="28">
        <f t="shared" ca="1" si="3"/>
        <v>0</v>
      </c>
      <c r="I24" s="3">
        <f t="shared" ca="1" si="4"/>
        <v>0</v>
      </c>
    </row>
    <row r="25" spans="1:9" ht="14.45" x14ac:dyDescent="0.35">
      <c r="A25" s="1">
        <f t="shared" si="1"/>
        <v>19</v>
      </c>
      <c r="B25" s="5">
        <f ca="1">'Input_NEMO-WEMO'!F162</f>
        <v>0</v>
      </c>
      <c r="C25" s="5">
        <f ca="1">'Input_NEMO-WEMO'!G162</f>
        <v>0</v>
      </c>
      <c r="D25" s="5">
        <f t="shared" ca="1" si="2"/>
        <v>0</v>
      </c>
      <c r="E25" s="5">
        <f>'Input_NEMO-WEMO'!H162</f>
        <v>656</v>
      </c>
      <c r="G25" s="28">
        <f t="shared" ca="1" si="3"/>
        <v>0</v>
      </c>
      <c r="I25" s="3">
        <f t="shared" ca="1" si="4"/>
        <v>0</v>
      </c>
    </row>
    <row r="26" spans="1:9" ht="14.45" x14ac:dyDescent="0.35">
      <c r="A26" s="1"/>
      <c r="B26" s="5"/>
      <c r="C26" s="5"/>
      <c r="D26" s="5"/>
      <c r="E26" s="5"/>
      <c r="G26" s="28"/>
      <c r="I26" s="3"/>
    </row>
    <row r="27" spans="1:9" thickBot="1" x14ac:dyDescent="0.4">
      <c r="A27" s="1" t="s">
        <v>20</v>
      </c>
      <c r="B27" s="27">
        <f t="shared" ref="B27:D27" ca="1" si="5">SUM(B7:B25)</f>
        <v>0</v>
      </c>
      <c r="C27" s="27">
        <f t="shared" ca="1" si="5"/>
        <v>0</v>
      </c>
      <c r="D27" s="27">
        <f t="shared" ca="1" si="5"/>
        <v>0</v>
      </c>
      <c r="E27" s="27">
        <f>SUM(E7:E25)</f>
        <v>18415</v>
      </c>
      <c r="G27" s="29">
        <f t="shared" ref="G27:I27" ca="1" si="6">SUM(G7:G25)</f>
        <v>0</v>
      </c>
      <c r="H27" s="23">
        <f t="shared" si="6"/>
        <v>0.33606999999999998</v>
      </c>
      <c r="I27" s="24">
        <f t="shared" ca="1" si="6"/>
        <v>0</v>
      </c>
    </row>
    <row r="28" spans="1:9" thickTop="1" x14ac:dyDescent="0.35">
      <c r="A28" s="1"/>
    </row>
    <row r="30" spans="1:9" ht="14.45" x14ac:dyDescent="0.35">
      <c r="A30" t="s">
        <v>33</v>
      </c>
      <c r="I30" s="22">
        <f ca="1">I27</f>
        <v>0</v>
      </c>
    </row>
    <row r="32" spans="1:9" ht="14.45" x14ac:dyDescent="0.35">
      <c r="A32" t="s">
        <v>35</v>
      </c>
      <c r="I32" s="39">
        <f>+Assumptions!B20</f>
        <v>13229661.447134933</v>
      </c>
    </row>
    <row r="34" spans="1:9" ht="14.45" x14ac:dyDescent="0.35">
      <c r="A34" s="34" t="s">
        <v>36</v>
      </c>
      <c r="B34" s="35"/>
      <c r="C34" s="35"/>
      <c r="D34" s="35"/>
      <c r="E34" s="35"/>
      <c r="F34" s="35"/>
      <c r="G34" s="35"/>
      <c r="H34" s="35"/>
      <c r="I34" s="36">
        <f ca="1">ROUND(+I30/I32,5)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workbookViewId="0"/>
  </sheetViews>
  <sheetFormatPr defaultColWidth="14.7109375" defaultRowHeight="15" x14ac:dyDescent="0.25"/>
  <cols>
    <col min="1" max="1" width="20.7109375" customWidth="1"/>
  </cols>
  <sheetData>
    <row r="1" spans="1:9" ht="14.45" x14ac:dyDescent="0.35">
      <c r="A1" s="7"/>
      <c r="B1" s="8">
        <f>+A1-1</f>
        <v>-1</v>
      </c>
      <c r="C1" s="8">
        <f t="shared" ref="C1:I1" si="0">+B1-1</f>
        <v>-2</v>
      </c>
      <c r="D1" s="8">
        <f t="shared" si="0"/>
        <v>-3</v>
      </c>
      <c r="E1" s="8">
        <f t="shared" si="0"/>
        <v>-4</v>
      </c>
      <c r="F1" s="8">
        <f t="shared" si="0"/>
        <v>-5</v>
      </c>
      <c r="G1" s="8">
        <f t="shared" si="0"/>
        <v>-6</v>
      </c>
      <c r="H1" s="8">
        <f t="shared" si="0"/>
        <v>-7</v>
      </c>
      <c r="I1" s="9">
        <f t="shared" si="0"/>
        <v>-8</v>
      </c>
    </row>
    <row r="2" spans="1:9" ht="14.45" x14ac:dyDescent="0.35">
      <c r="A2" s="10" t="s">
        <v>37</v>
      </c>
      <c r="B2" s="11" t="s">
        <v>3</v>
      </c>
      <c r="C2" s="11" t="s">
        <v>4</v>
      </c>
      <c r="D2" s="11"/>
      <c r="E2" s="11" t="s">
        <v>6</v>
      </c>
      <c r="F2" s="11"/>
      <c r="G2" s="11"/>
      <c r="H2" s="12"/>
      <c r="I2" s="13" t="s">
        <v>12</v>
      </c>
    </row>
    <row r="3" spans="1:9" ht="14.45" x14ac:dyDescent="0.35">
      <c r="A3" s="14" t="s">
        <v>21</v>
      </c>
      <c r="B3" s="15" t="s">
        <v>7</v>
      </c>
      <c r="C3" s="15" t="s">
        <v>7</v>
      </c>
      <c r="D3" s="15" t="s">
        <v>5</v>
      </c>
      <c r="E3" s="15" t="s">
        <v>7</v>
      </c>
      <c r="F3" s="15" t="s">
        <v>8</v>
      </c>
      <c r="G3" s="15" t="s">
        <v>9</v>
      </c>
      <c r="H3" s="15" t="s">
        <v>11</v>
      </c>
      <c r="I3" s="16" t="s">
        <v>13</v>
      </c>
    </row>
    <row r="4" spans="1:9" s="6" customFormat="1" ht="14.45" x14ac:dyDescent="0.35">
      <c r="A4" s="17"/>
      <c r="B4" s="18" t="s">
        <v>15</v>
      </c>
      <c r="C4" s="18" t="s">
        <v>15</v>
      </c>
      <c r="D4" s="19" t="s">
        <v>14</v>
      </c>
      <c r="E4" s="18" t="s">
        <v>15</v>
      </c>
      <c r="F4" s="18" t="s">
        <v>16</v>
      </c>
      <c r="G4" s="18" t="s">
        <v>17</v>
      </c>
      <c r="H4" s="18" t="s">
        <v>16</v>
      </c>
      <c r="I4" s="20" t="s">
        <v>18</v>
      </c>
    </row>
    <row r="6" spans="1:9" ht="14.45" x14ac:dyDescent="0.35">
      <c r="A6" s="25" t="s">
        <v>19</v>
      </c>
    </row>
    <row r="7" spans="1:9" ht="14.45" x14ac:dyDescent="0.35">
      <c r="A7" s="1">
        <v>1</v>
      </c>
      <c r="B7" s="5">
        <f>'Input_NEMO-WEMO'!F144</f>
        <v>0</v>
      </c>
      <c r="C7" s="5">
        <f>'Input_NEMO-WEMO'!G144</f>
        <v>0</v>
      </c>
      <c r="D7" s="5">
        <f>+B7-C7</f>
        <v>0</v>
      </c>
      <c r="E7" s="5">
        <f>'Input_NEMO-WEMO'!I144</f>
        <v>241</v>
      </c>
      <c r="F7" s="37">
        <f>+Assumptions!C7</f>
        <v>0.23893880000000001</v>
      </c>
      <c r="G7" s="28">
        <f>+D7*E7*$F$7</f>
        <v>0</v>
      </c>
      <c r="H7" s="38">
        <f>+Assumptions!C10</f>
        <v>0.14216000000000001</v>
      </c>
      <c r="I7" s="3">
        <f>+G7*$H$7</f>
        <v>0</v>
      </c>
    </row>
    <row r="8" spans="1:9" ht="14.45" x14ac:dyDescent="0.35">
      <c r="A8" s="1">
        <f t="shared" ref="A8:A25" si="1">+A7+1</f>
        <v>2</v>
      </c>
      <c r="B8" s="5">
        <f ca="1">'Input_NEMO-WEMO'!F145</f>
        <v>0</v>
      </c>
      <c r="C8" s="5">
        <f ca="1">'Input_NEMO-WEMO'!G145</f>
        <v>0</v>
      </c>
      <c r="D8" s="5">
        <f t="shared" ref="D8:D25" ca="1" si="2">+B8-C8</f>
        <v>0</v>
      </c>
      <c r="E8" s="5">
        <f>'Input_NEMO-WEMO'!I145</f>
        <v>133</v>
      </c>
      <c r="F8" s="21"/>
      <c r="G8" s="28">
        <f t="shared" ref="G8:G25" ca="1" si="3">+D8*E8*$F$7</f>
        <v>0</v>
      </c>
      <c r="I8" s="3">
        <f t="shared" ref="I8:I25" ca="1" si="4">+G8*$H$7</f>
        <v>0</v>
      </c>
    </row>
    <row r="9" spans="1:9" ht="14.45" x14ac:dyDescent="0.35">
      <c r="A9" s="1">
        <f t="shared" si="1"/>
        <v>3</v>
      </c>
      <c r="B9" s="5">
        <f ca="1">'Input_NEMO-WEMO'!F146</f>
        <v>0</v>
      </c>
      <c r="C9" s="5">
        <f ca="1">'Input_NEMO-WEMO'!G146</f>
        <v>0</v>
      </c>
      <c r="D9" s="5">
        <f t="shared" ca="1" si="2"/>
        <v>0</v>
      </c>
      <c r="E9" s="5">
        <f>'Input_NEMO-WEMO'!I146</f>
        <v>57</v>
      </c>
      <c r="G9" s="28">
        <f t="shared" ca="1" si="3"/>
        <v>0</v>
      </c>
      <c r="I9" s="3">
        <f t="shared" ca="1" si="4"/>
        <v>0</v>
      </c>
    </row>
    <row r="10" spans="1:9" ht="14.45" x14ac:dyDescent="0.35">
      <c r="A10" s="1">
        <f t="shared" si="1"/>
        <v>4</v>
      </c>
      <c r="B10" s="5">
        <f ca="1">'Input_NEMO-WEMO'!F147</f>
        <v>0</v>
      </c>
      <c r="C10" s="5">
        <f ca="1">'Input_NEMO-WEMO'!G147</f>
        <v>0</v>
      </c>
      <c r="D10" s="5">
        <f t="shared" ca="1" si="2"/>
        <v>0</v>
      </c>
      <c r="E10" s="5">
        <f>'Input_NEMO-WEMO'!I147</f>
        <v>118</v>
      </c>
      <c r="G10" s="28">
        <f t="shared" ca="1" si="3"/>
        <v>0</v>
      </c>
      <c r="I10" s="3">
        <f t="shared" ca="1" si="4"/>
        <v>0</v>
      </c>
    </row>
    <row r="11" spans="1:9" ht="14.45" x14ac:dyDescent="0.35">
      <c r="A11" s="1">
        <f t="shared" si="1"/>
        <v>5</v>
      </c>
      <c r="B11" s="5">
        <f ca="1">'Input_NEMO-WEMO'!F148</f>
        <v>0</v>
      </c>
      <c r="C11" s="5">
        <f ca="1">'Input_NEMO-WEMO'!G148</f>
        <v>0</v>
      </c>
      <c r="D11" s="5">
        <f t="shared" ca="1" si="2"/>
        <v>0</v>
      </c>
      <c r="E11" s="5">
        <f>'Input_NEMO-WEMO'!I148</f>
        <v>104</v>
      </c>
      <c r="G11" s="28">
        <f t="shared" ca="1" si="3"/>
        <v>0</v>
      </c>
      <c r="I11" s="3">
        <f t="shared" ca="1" si="4"/>
        <v>0</v>
      </c>
    </row>
    <row r="12" spans="1:9" ht="14.45" x14ac:dyDescent="0.35">
      <c r="A12" s="1">
        <f t="shared" si="1"/>
        <v>6</v>
      </c>
      <c r="B12" s="5">
        <f ca="1">'Input_NEMO-WEMO'!F149</f>
        <v>0</v>
      </c>
      <c r="C12" s="5">
        <f ca="1">'Input_NEMO-WEMO'!G149</f>
        <v>0</v>
      </c>
      <c r="D12" s="5">
        <f t="shared" ca="1" si="2"/>
        <v>0</v>
      </c>
      <c r="E12" s="5">
        <f>'Input_NEMO-WEMO'!I149</f>
        <v>218</v>
      </c>
      <c r="G12" s="28">
        <f t="shared" ca="1" si="3"/>
        <v>0</v>
      </c>
      <c r="I12" s="3">
        <f t="shared" ca="1" si="4"/>
        <v>0</v>
      </c>
    </row>
    <row r="13" spans="1:9" ht="14.45" x14ac:dyDescent="0.35">
      <c r="A13" s="1">
        <f t="shared" si="1"/>
        <v>7</v>
      </c>
      <c r="B13" s="5">
        <f ca="1">'Input_NEMO-WEMO'!F150</f>
        <v>0</v>
      </c>
      <c r="C13" s="5">
        <f ca="1">'Input_NEMO-WEMO'!G150</f>
        <v>0</v>
      </c>
      <c r="D13" s="5">
        <f t="shared" ca="1" si="2"/>
        <v>0</v>
      </c>
      <c r="E13" s="5">
        <f>'Input_NEMO-WEMO'!I150</f>
        <v>92</v>
      </c>
      <c r="G13" s="28">
        <f t="shared" ca="1" si="3"/>
        <v>0</v>
      </c>
      <c r="I13" s="3">
        <f t="shared" ca="1" si="4"/>
        <v>0</v>
      </c>
    </row>
    <row r="14" spans="1:9" ht="14.45" x14ac:dyDescent="0.35">
      <c r="A14" s="1">
        <f t="shared" si="1"/>
        <v>8</v>
      </c>
      <c r="B14" s="5">
        <f ca="1">'Input_NEMO-WEMO'!F151</f>
        <v>0</v>
      </c>
      <c r="C14" s="5">
        <f ca="1">'Input_NEMO-WEMO'!G151</f>
        <v>0</v>
      </c>
      <c r="D14" s="5">
        <f t="shared" ca="1" si="2"/>
        <v>0</v>
      </c>
      <c r="E14" s="5">
        <f>'Input_NEMO-WEMO'!I151</f>
        <v>118</v>
      </c>
      <c r="G14" s="28">
        <f t="shared" ca="1" si="3"/>
        <v>0</v>
      </c>
      <c r="I14" s="3">
        <f t="shared" ca="1" si="4"/>
        <v>0</v>
      </c>
    </row>
    <row r="15" spans="1:9" ht="14.45" x14ac:dyDescent="0.35">
      <c r="A15" s="1">
        <f t="shared" si="1"/>
        <v>9</v>
      </c>
      <c r="B15" s="5">
        <f ca="1">'Input_NEMO-WEMO'!F152</f>
        <v>0</v>
      </c>
      <c r="C15" s="5">
        <f ca="1">'Input_NEMO-WEMO'!G152</f>
        <v>0</v>
      </c>
      <c r="D15" s="5">
        <f t="shared" ca="1" si="2"/>
        <v>0</v>
      </c>
      <c r="E15" s="5">
        <f>'Input_NEMO-WEMO'!I152</f>
        <v>129</v>
      </c>
      <c r="G15" s="28">
        <f t="shared" ca="1" si="3"/>
        <v>0</v>
      </c>
      <c r="I15" s="3">
        <f t="shared" ca="1" si="4"/>
        <v>0</v>
      </c>
    </row>
    <row r="16" spans="1:9" ht="14.45" x14ac:dyDescent="0.35">
      <c r="A16" s="1">
        <f t="shared" si="1"/>
        <v>10</v>
      </c>
      <c r="B16" s="5">
        <f ca="1">'Input_NEMO-WEMO'!F153</f>
        <v>0</v>
      </c>
      <c r="C16" s="5">
        <f ca="1">'Input_NEMO-WEMO'!G153</f>
        <v>0</v>
      </c>
      <c r="D16" s="5">
        <f t="shared" ca="1" si="2"/>
        <v>0</v>
      </c>
      <c r="E16" s="5">
        <f>'Input_NEMO-WEMO'!I153</f>
        <v>127</v>
      </c>
      <c r="G16" s="28">
        <f t="shared" ca="1" si="3"/>
        <v>0</v>
      </c>
      <c r="I16" s="3">
        <f t="shared" ca="1" si="4"/>
        <v>0</v>
      </c>
    </row>
    <row r="17" spans="1:9" ht="14.45" x14ac:dyDescent="0.35">
      <c r="A17" s="1">
        <f t="shared" si="1"/>
        <v>11</v>
      </c>
      <c r="B17" s="5">
        <f ca="1">'Input_NEMO-WEMO'!F154</f>
        <v>0</v>
      </c>
      <c r="C17" s="5">
        <f ca="1">'Input_NEMO-WEMO'!G154</f>
        <v>0</v>
      </c>
      <c r="D17" s="5">
        <f t="shared" ca="1" si="2"/>
        <v>0</v>
      </c>
      <c r="E17" s="5">
        <f>'Input_NEMO-WEMO'!I154</f>
        <v>141</v>
      </c>
      <c r="G17" s="28">
        <f t="shared" ca="1" si="3"/>
        <v>0</v>
      </c>
      <c r="I17" s="3">
        <f t="shared" ca="1" si="4"/>
        <v>0</v>
      </c>
    </row>
    <row r="18" spans="1:9" ht="14.45" x14ac:dyDescent="0.35">
      <c r="A18" s="1">
        <f t="shared" si="1"/>
        <v>12</v>
      </c>
      <c r="B18" s="5">
        <f ca="1">'Input_NEMO-WEMO'!F155</f>
        <v>0</v>
      </c>
      <c r="C18" s="5">
        <f ca="1">'Input_NEMO-WEMO'!G155</f>
        <v>0</v>
      </c>
      <c r="D18" s="5">
        <f t="shared" ca="1" si="2"/>
        <v>0</v>
      </c>
      <c r="E18" s="5">
        <f>'Input_NEMO-WEMO'!I155</f>
        <v>131</v>
      </c>
      <c r="G18" s="28">
        <f t="shared" ca="1" si="3"/>
        <v>0</v>
      </c>
      <c r="I18" s="3">
        <f t="shared" ca="1" si="4"/>
        <v>0</v>
      </c>
    </row>
    <row r="19" spans="1:9" ht="14.45" x14ac:dyDescent="0.35">
      <c r="A19" s="1">
        <f t="shared" si="1"/>
        <v>13</v>
      </c>
      <c r="B19" s="5">
        <f ca="1">'Input_NEMO-WEMO'!F156</f>
        <v>0</v>
      </c>
      <c r="C19" s="5">
        <f ca="1">'Input_NEMO-WEMO'!G156</f>
        <v>0</v>
      </c>
      <c r="D19" s="5">
        <f t="shared" ca="1" si="2"/>
        <v>0</v>
      </c>
      <c r="E19" s="5">
        <f>'Input_NEMO-WEMO'!I156</f>
        <v>75</v>
      </c>
      <c r="G19" s="28">
        <f t="shared" ca="1" si="3"/>
        <v>0</v>
      </c>
      <c r="I19" s="3">
        <f t="shared" ca="1" si="4"/>
        <v>0</v>
      </c>
    </row>
    <row r="20" spans="1:9" ht="14.45" x14ac:dyDescent="0.35">
      <c r="A20" s="1">
        <f t="shared" si="1"/>
        <v>14</v>
      </c>
      <c r="B20" s="5">
        <f ca="1">'Input_NEMO-WEMO'!F157</f>
        <v>0</v>
      </c>
      <c r="C20" s="5">
        <f ca="1">'Input_NEMO-WEMO'!G157</f>
        <v>0</v>
      </c>
      <c r="D20" s="5">
        <f t="shared" ca="1" si="2"/>
        <v>0</v>
      </c>
      <c r="E20" s="5">
        <f>'Input_NEMO-WEMO'!I157</f>
        <v>212</v>
      </c>
      <c r="G20" s="28">
        <f t="shared" ca="1" si="3"/>
        <v>0</v>
      </c>
      <c r="I20" s="3">
        <f t="shared" ca="1" si="4"/>
        <v>0</v>
      </c>
    </row>
    <row r="21" spans="1:9" ht="14.45" x14ac:dyDescent="0.35">
      <c r="A21" s="1">
        <f t="shared" si="1"/>
        <v>15</v>
      </c>
      <c r="B21" s="5">
        <f ca="1">'Input_NEMO-WEMO'!F158</f>
        <v>0</v>
      </c>
      <c r="C21" s="5">
        <f ca="1">'Input_NEMO-WEMO'!G158</f>
        <v>0</v>
      </c>
      <c r="D21" s="5">
        <f t="shared" ca="1" si="2"/>
        <v>0</v>
      </c>
      <c r="E21" s="5">
        <f>'Input_NEMO-WEMO'!I158</f>
        <v>124</v>
      </c>
      <c r="G21" s="28">
        <f t="shared" ca="1" si="3"/>
        <v>0</v>
      </c>
      <c r="I21" s="3">
        <f t="shared" ca="1" si="4"/>
        <v>0</v>
      </c>
    </row>
    <row r="22" spans="1:9" ht="14.45" x14ac:dyDescent="0.35">
      <c r="A22" s="1">
        <f t="shared" si="1"/>
        <v>16</v>
      </c>
      <c r="B22" s="5">
        <f ca="1">'Input_NEMO-WEMO'!F159</f>
        <v>0</v>
      </c>
      <c r="C22" s="5">
        <f ca="1">'Input_NEMO-WEMO'!G159</f>
        <v>0</v>
      </c>
      <c r="D22" s="5">
        <f t="shared" ca="1" si="2"/>
        <v>0</v>
      </c>
      <c r="E22" s="5">
        <f>'Input_NEMO-WEMO'!I159</f>
        <v>122</v>
      </c>
      <c r="G22" s="28">
        <f t="shared" ca="1" si="3"/>
        <v>0</v>
      </c>
      <c r="I22" s="3">
        <f t="shared" ca="1" si="4"/>
        <v>0</v>
      </c>
    </row>
    <row r="23" spans="1:9" ht="14.45" x14ac:dyDescent="0.35">
      <c r="A23" s="1">
        <f t="shared" si="1"/>
        <v>17</v>
      </c>
      <c r="B23" s="5">
        <f ca="1">'Input_NEMO-WEMO'!F160</f>
        <v>0</v>
      </c>
      <c r="C23" s="5">
        <f ca="1">'Input_NEMO-WEMO'!G160</f>
        <v>0</v>
      </c>
      <c r="D23" s="5">
        <f t="shared" ca="1" si="2"/>
        <v>0</v>
      </c>
      <c r="E23" s="5">
        <f>'Input_NEMO-WEMO'!I160</f>
        <v>81</v>
      </c>
      <c r="G23" s="28">
        <f t="shared" ca="1" si="3"/>
        <v>0</v>
      </c>
      <c r="I23" s="3">
        <f t="shared" ca="1" si="4"/>
        <v>0</v>
      </c>
    </row>
    <row r="24" spans="1:9" ht="14.45" x14ac:dyDescent="0.35">
      <c r="A24" s="1">
        <f t="shared" si="1"/>
        <v>18</v>
      </c>
      <c r="B24" s="5">
        <f ca="1">'Input_NEMO-WEMO'!F161</f>
        <v>0</v>
      </c>
      <c r="C24" s="5">
        <f ca="1">'Input_NEMO-WEMO'!G161</f>
        <v>0</v>
      </c>
      <c r="D24" s="5">
        <f t="shared" ca="1" si="2"/>
        <v>0</v>
      </c>
      <c r="E24" s="5">
        <f>'Input_NEMO-WEMO'!I161</f>
        <v>195</v>
      </c>
      <c r="G24" s="28">
        <f t="shared" ca="1" si="3"/>
        <v>0</v>
      </c>
      <c r="I24" s="3">
        <f t="shared" ca="1" si="4"/>
        <v>0</v>
      </c>
    </row>
    <row r="25" spans="1:9" ht="14.45" x14ac:dyDescent="0.35">
      <c r="A25" s="1">
        <f t="shared" si="1"/>
        <v>19</v>
      </c>
      <c r="B25" s="5">
        <f ca="1">'Input_NEMO-WEMO'!F162</f>
        <v>0</v>
      </c>
      <c r="C25" s="5">
        <f ca="1">'Input_NEMO-WEMO'!G162</f>
        <v>0</v>
      </c>
      <c r="D25" s="5">
        <f t="shared" ca="1" si="2"/>
        <v>0</v>
      </c>
      <c r="E25" s="5">
        <f>'Input_NEMO-WEMO'!I162</f>
        <v>172</v>
      </c>
      <c r="G25" s="28">
        <f t="shared" ca="1" si="3"/>
        <v>0</v>
      </c>
      <c r="I25" s="3">
        <f t="shared" ca="1" si="4"/>
        <v>0</v>
      </c>
    </row>
    <row r="26" spans="1:9" ht="14.45" x14ac:dyDescent="0.35">
      <c r="A26" s="1"/>
      <c r="B26" s="5"/>
      <c r="C26" s="5"/>
      <c r="D26" s="5"/>
      <c r="E26" s="5"/>
      <c r="G26" s="28"/>
      <c r="I26" s="3"/>
    </row>
    <row r="27" spans="1:9" thickBot="1" x14ac:dyDescent="0.4">
      <c r="A27" s="1" t="s">
        <v>20</v>
      </c>
      <c r="B27" s="27">
        <f t="shared" ref="B27:D27" ca="1" si="5">SUM(B7:B25)</f>
        <v>0</v>
      </c>
      <c r="C27" s="27">
        <f t="shared" ca="1" si="5"/>
        <v>0</v>
      </c>
      <c r="D27" s="27">
        <f t="shared" ca="1" si="5"/>
        <v>0</v>
      </c>
      <c r="E27" s="27">
        <f>SUM(E7:E25)</f>
        <v>2590</v>
      </c>
      <c r="G27" s="29">
        <f t="shared" ref="G27:I27" ca="1" si="6">SUM(G7:G25)</f>
        <v>0</v>
      </c>
      <c r="H27" s="23">
        <f t="shared" si="6"/>
        <v>0.14216000000000001</v>
      </c>
      <c r="I27" s="24">
        <f t="shared" ca="1" si="6"/>
        <v>0</v>
      </c>
    </row>
    <row r="28" spans="1:9" thickTop="1" x14ac:dyDescent="0.35">
      <c r="A28" s="1"/>
    </row>
    <row r="30" spans="1:9" ht="14.45" x14ac:dyDescent="0.35">
      <c r="A30" t="s">
        <v>33</v>
      </c>
      <c r="I30" s="22">
        <f ca="1">I27</f>
        <v>0</v>
      </c>
    </row>
    <row r="32" spans="1:9" ht="14.45" x14ac:dyDescent="0.35">
      <c r="A32" t="s">
        <v>35</v>
      </c>
      <c r="I32" s="39">
        <f>+Assumptions!C20</f>
        <v>3950233.6444072686</v>
      </c>
    </row>
    <row r="34" spans="1:9" ht="14.45" x14ac:dyDescent="0.35">
      <c r="A34" s="34" t="s">
        <v>36</v>
      </c>
      <c r="B34" s="35"/>
      <c r="C34" s="35"/>
      <c r="D34" s="35"/>
      <c r="E34" s="35"/>
      <c r="F34" s="35"/>
      <c r="G34" s="35"/>
      <c r="H34" s="35"/>
      <c r="I34" s="36">
        <f ca="1">ROUND(+I30/I32,5)</f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workbookViewId="0"/>
  </sheetViews>
  <sheetFormatPr defaultColWidth="14.7109375" defaultRowHeight="15" x14ac:dyDescent="0.25"/>
  <cols>
    <col min="1" max="1" width="20.7109375" customWidth="1"/>
  </cols>
  <sheetData>
    <row r="1" spans="1:9" ht="14.45" x14ac:dyDescent="0.35">
      <c r="A1" s="7"/>
      <c r="B1" s="8">
        <f>+A1-1</f>
        <v>-1</v>
      </c>
      <c r="C1" s="8">
        <f t="shared" ref="C1:I1" si="0">+B1-1</f>
        <v>-2</v>
      </c>
      <c r="D1" s="8">
        <f t="shared" si="0"/>
        <v>-3</v>
      </c>
      <c r="E1" s="8">
        <f t="shared" si="0"/>
        <v>-4</v>
      </c>
      <c r="F1" s="8">
        <f t="shared" si="0"/>
        <v>-5</v>
      </c>
      <c r="G1" s="8">
        <f t="shared" si="0"/>
        <v>-6</v>
      </c>
      <c r="H1" s="8">
        <f t="shared" si="0"/>
        <v>-7</v>
      </c>
      <c r="I1" s="9">
        <f t="shared" si="0"/>
        <v>-8</v>
      </c>
    </row>
    <row r="2" spans="1:9" ht="14.45" x14ac:dyDescent="0.35">
      <c r="A2" s="10" t="s">
        <v>10</v>
      </c>
      <c r="B2" s="11" t="s">
        <v>3</v>
      </c>
      <c r="C2" s="11" t="s">
        <v>4</v>
      </c>
      <c r="D2" s="11"/>
      <c r="E2" s="11" t="s">
        <v>6</v>
      </c>
      <c r="F2" s="11"/>
      <c r="G2" s="11"/>
      <c r="H2" s="12"/>
      <c r="I2" s="13" t="s">
        <v>12</v>
      </c>
    </row>
    <row r="3" spans="1:9" ht="14.45" x14ac:dyDescent="0.35">
      <c r="A3" s="14" t="s">
        <v>25</v>
      </c>
      <c r="B3" s="15" t="s">
        <v>7</v>
      </c>
      <c r="C3" s="15" t="s">
        <v>7</v>
      </c>
      <c r="D3" s="15" t="s">
        <v>5</v>
      </c>
      <c r="E3" s="15" t="s">
        <v>7</v>
      </c>
      <c r="F3" s="15" t="s">
        <v>8</v>
      </c>
      <c r="G3" s="15" t="s">
        <v>9</v>
      </c>
      <c r="H3" s="15" t="s">
        <v>11</v>
      </c>
      <c r="I3" s="16" t="s">
        <v>13</v>
      </c>
    </row>
    <row r="4" spans="1:9" s="6" customFormat="1" ht="14.45" x14ac:dyDescent="0.35">
      <c r="A4" s="17"/>
      <c r="B4" s="18" t="s">
        <v>15</v>
      </c>
      <c r="C4" s="18" t="s">
        <v>15</v>
      </c>
      <c r="D4" s="19" t="s">
        <v>14</v>
      </c>
      <c r="E4" s="18" t="s">
        <v>15</v>
      </c>
      <c r="F4" s="18" t="s">
        <v>16</v>
      </c>
      <c r="G4" s="18" t="s">
        <v>17</v>
      </c>
      <c r="H4" s="18" t="s">
        <v>16</v>
      </c>
      <c r="I4" s="20" t="s">
        <v>18</v>
      </c>
    </row>
    <row r="6" spans="1:9" ht="14.45" x14ac:dyDescent="0.35">
      <c r="A6" s="25" t="s">
        <v>19</v>
      </c>
    </row>
    <row r="7" spans="1:9" ht="14.45" x14ac:dyDescent="0.35">
      <c r="A7" s="1">
        <v>1</v>
      </c>
      <c r="B7" s="5">
        <f>Input_SEMO!F144</f>
        <v>0</v>
      </c>
      <c r="C7" s="5">
        <f>Input_SEMO!G144</f>
        <v>0</v>
      </c>
      <c r="D7" s="5">
        <f>+B7-C7</f>
        <v>0</v>
      </c>
      <c r="E7" s="5">
        <f>Input_SEMO!H144</f>
        <v>1658</v>
      </c>
      <c r="F7" s="37">
        <f>+Assumptions!D7</f>
        <v>0.110869</v>
      </c>
      <c r="G7" s="28">
        <f>+D7*E7*$F$7</f>
        <v>0</v>
      </c>
      <c r="H7" s="38">
        <f>+Assumptions!D11</f>
        <v>0.24335000000000001</v>
      </c>
      <c r="I7" s="3">
        <f>+G7*$H$7</f>
        <v>0</v>
      </c>
    </row>
    <row r="8" spans="1:9" ht="14.45" x14ac:dyDescent="0.35">
      <c r="A8" s="1">
        <f t="shared" ref="A8:A25" si="1">+A7+1</f>
        <v>2</v>
      </c>
      <c r="B8" s="5">
        <f ca="1">Input_SEMO!F145</f>
        <v>0</v>
      </c>
      <c r="C8" s="5">
        <f ca="1">Input_SEMO!G145</f>
        <v>0</v>
      </c>
      <c r="D8" s="5">
        <f t="shared" ref="D8:D25" ca="1" si="2">+B8-C8</f>
        <v>0</v>
      </c>
      <c r="E8" s="5">
        <f>Input_SEMO!H145</f>
        <v>1534</v>
      </c>
      <c r="F8" s="21"/>
      <c r="G8" s="28">
        <f t="shared" ref="G8:G25" ca="1" si="3">+D8*E8*$F$7</f>
        <v>0</v>
      </c>
      <c r="I8" s="3">
        <f t="shared" ref="I8:I25" ca="1" si="4">+G8*$H$7</f>
        <v>0</v>
      </c>
    </row>
    <row r="9" spans="1:9" ht="14.45" x14ac:dyDescent="0.35">
      <c r="A9" s="1">
        <f t="shared" si="1"/>
        <v>3</v>
      </c>
      <c r="B9" s="5">
        <f ca="1">Input_SEMO!F146</f>
        <v>0</v>
      </c>
      <c r="C9" s="5">
        <f ca="1">Input_SEMO!G146</f>
        <v>0</v>
      </c>
      <c r="D9" s="5">
        <f t="shared" ca="1" si="2"/>
        <v>0</v>
      </c>
      <c r="E9" s="5">
        <f>Input_SEMO!H146</f>
        <v>1787</v>
      </c>
      <c r="G9" s="28">
        <f t="shared" ca="1" si="3"/>
        <v>0</v>
      </c>
      <c r="I9" s="3">
        <f t="shared" ca="1" si="4"/>
        <v>0</v>
      </c>
    </row>
    <row r="10" spans="1:9" ht="14.45" x14ac:dyDescent="0.35">
      <c r="A10" s="1">
        <f t="shared" si="1"/>
        <v>4</v>
      </c>
      <c r="B10" s="5">
        <f ca="1">Input_SEMO!F147</f>
        <v>0</v>
      </c>
      <c r="C10" s="5">
        <f ca="1">Input_SEMO!G147</f>
        <v>0</v>
      </c>
      <c r="D10" s="5">
        <f t="shared" ca="1" si="2"/>
        <v>0</v>
      </c>
      <c r="E10" s="5">
        <f>Input_SEMO!H147</f>
        <v>1079</v>
      </c>
      <c r="G10" s="28">
        <f t="shared" ca="1" si="3"/>
        <v>0</v>
      </c>
      <c r="I10" s="3">
        <f t="shared" ca="1" si="4"/>
        <v>0</v>
      </c>
    </row>
    <row r="11" spans="1:9" ht="14.45" x14ac:dyDescent="0.35">
      <c r="A11" s="1">
        <f t="shared" si="1"/>
        <v>5</v>
      </c>
      <c r="B11" s="5">
        <f ca="1">Input_SEMO!F148</f>
        <v>0</v>
      </c>
      <c r="C11" s="5">
        <f ca="1">Input_SEMO!G148</f>
        <v>0</v>
      </c>
      <c r="D11" s="5">
        <f t="shared" ca="1" si="2"/>
        <v>0</v>
      </c>
      <c r="E11" s="5">
        <f>Input_SEMO!H148</f>
        <v>1224</v>
      </c>
      <c r="G11" s="28">
        <f t="shared" ca="1" si="3"/>
        <v>0</v>
      </c>
      <c r="I11" s="3">
        <f t="shared" ca="1" si="4"/>
        <v>0</v>
      </c>
    </row>
    <row r="12" spans="1:9" ht="14.45" x14ac:dyDescent="0.35">
      <c r="A12" s="1">
        <f t="shared" si="1"/>
        <v>6</v>
      </c>
      <c r="B12" s="5">
        <f ca="1">Input_SEMO!F149</f>
        <v>0</v>
      </c>
      <c r="C12" s="5">
        <f ca="1">Input_SEMO!G149</f>
        <v>0</v>
      </c>
      <c r="D12" s="5">
        <f t="shared" ca="1" si="2"/>
        <v>0</v>
      </c>
      <c r="E12" s="5">
        <f>Input_SEMO!H149</f>
        <v>1235</v>
      </c>
      <c r="G12" s="28">
        <f t="shared" ca="1" si="3"/>
        <v>0</v>
      </c>
      <c r="I12" s="3">
        <f t="shared" ca="1" si="4"/>
        <v>0</v>
      </c>
    </row>
    <row r="13" spans="1:9" ht="14.45" x14ac:dyDescent="0.35">
      <c r="A13" s="1">
        <f t="shared" si="1"/>
        <v>7</v>
      </c>
      <c r="B13" s="5">
        <f ca="1">Input_SEMO!F150</f>
        <v>0</v>
      </c>
      <c r="C13" s="5">
        <f ca="1">Input_SEMO!G150</f>
        <v>0</v>
      </c>
      <c r="D13" s="5">
        <f t="shared" ca="1" si="2"/>
        <v>0</v>
      </c>
      <c r="E13" s="5">
        <f>Input_SEMO!H150</f>
        <v>1425</v>
      </c>
      <c r="G13" s="28">
        <f t="shared" ca="1" si="3"/>
        <v>0</v>
      </c>
      <c r="I13" s="3">
        <f t="shared" ca="1" si="4"/>
        <v>0</v>
      </c>
    </row>
    <row r="14" spans="1:9" ht="14.45" x14ac:dyDescent="0.35">
      <c r="A14" s="1">
        <f t="shared" si="1"/>
        <v>8</v>
      </c>
      <c r="B14" s="5">
        <f ca="1">Input_SEMO!F151</f>
        <v>0</v>
      </c>
      <c r="C14" s="5">
        <f ca="1">Input_SEMO!G151</f>
        <v>0</v>
      </c>
      <c r="D14" s="5">
        <f t="shared" ca="1" si="2"/>
        <v>0</v>
      </c>
      <c r="E14" s="5">
        <f>Input_SEMO!H151</f>
        <v>1427</v>
      </c>
      <c r="G14" s="28">
        <f t="shared" ca="1" si="3"/>
        <v>0</v>
      </c>
      <c r="I14" s="3">
        <f t="shared" ca="1" si="4"/>
        <v>0</v>
      </c>
    </row>
    <row r="15" spans="1:9" ht="14.45" x14ac:dyDescent="0.35">
      <c r="A15" s="1">
        <f t="shared" si="1"/>
        <v>9</v>
      </c>
      <c r="B15" s="5">
        <f ca="1">Input_SEMO!F152</f>
        <v>0</v>
      </c>
      <c r="C15" s="5">
        <f ca="1">Input_SEMO!G152</f>
        <v>0</v>
      </c>
      <c r="D15" s="5">
        <f t="shared" ca="1" si="2"/>
        <v>0</v>
      </c>
      <c r="E15" s="5">
        <f>Input_SEMO!H152</f>
        <v>1263</v>
      </c>
      <c r="G15" s="28">
        <f t="shared" ca="1" si="3"/>
        <v>0</v>
      </c>
      <c r="I15" s="3">
        <f t="shared" ca="1" si="4"/>
        <v>0</v>
      </c>
    </row>
    <row r="16" spans="1:9" ht="14.45" x14ac:dyDescent="0.35">
      <c r="A16" s="1">
        <f t="shared" si="1"/>
        <v>10</v>
      </c>
      <c r="B16" s="5">
        <f ca="1">Input_SEMO!F153</f>
        <v>0</v>
      </c>
      <c r="C16" s="5">
        <f ca="1">Input_SEMO!G153</f>
        <v>0</v>
      </c>
      <c r="D16" s="5">
        <f t="shared" ca="1" si="2"/>
        <v>0</v>
      </c>
      <c r="E16" s="5">
        <f>Input_SEMO!H153</f>
        <v>1569</v>
      </c>
      <c r="G16" s="28">
        <f t="shared" ca="1" si="3"/>
        <v>0</v>
      </c>
      <c r="I16" s="3">
        <f t="shared" ca="1" si="4"/>
        <v>0</v>
      </c>
    </row>
    <row r="17" spans="1:9" ht="14.45" x14ac:dyDescent="0.35">
      <c r="A17" s="1">
        <f t="shared" si="1"/>
        <v>11</v>
      </c>
      <c r="B17" s="5">
        <f ca="1">Input_SEMO!F154</f>
        <v>0</v>
      </c>
      <c r="C17" s="5">
        <f ca="1">Input_SEMO!G154</f>
        <v>0</v>
      </c>
      <c r="D17" s="5">
        <f t="shared" ca="1" si="2"/>
        <v>0</v>
      </c>
      <c r="E17" s="5">
        <f>Input_SEMO!H154</f>
        <v>1349</v>
      </c>
      <c r="G17" s="28">
        <f t="shared" ca="1" si="3"/>
        <v>0</v>
      </c>
      <c r="I17" s="3">
        <f t="shared" ca="1" si="4"/>
        <v>0</v>
      </c>
    </row>
    <row r="18" spans="1:9" ht="14.45" x14ac:dyDescent="0.35">
      <c r="A18" s="1">
        <f t="shared" si="1"/>
        <v>12</v>
      </c>
      <c r="B18" s="5">
        <f ca="1">Input_SEMO!F155</f>
        <v>0</v>
      </c>
      <c r="C18" s="5">
        <f ca="1">Input_SEMO!G155</f>
        <v>0</v>
      </c>
      <c r="D18" s="5">
        <f t="shared" ca="1" si="2"/>
        <v>0</v>
      </c>
      <c r="E18" s="5">
        <f>Input_SEMO!H155</f>
        <v>1261</v>
      </c>
      <c r="G18" s="28">
        <f t="shared" ca="1" si="3"/>
        <v>0</v>
      </c>
      <c r="I18" s="3">
        <f t="shared" ca="1" si="4"/>
        <v>0</v>
      </c>
    </row>
    <row r="19" spans="1:9" ht="14.45" x14ac:dyDescent="0.35">
      <c r="A19" s="1">
        <f t="shared" si="1"/>
        <v>13</v>
      </c>
      <c r="B19" s="5">
        <f ca="1">Input_SEMO!F156</f>
        <v>0</v>
      </c>
      <c r="C19" s="5">
        <f ca="1">Input_SEMO!G156</f>
        <v>0</v>
      </c>
      <c r="D19" s="5">
        <f t="shared" ca="1" si="2"/>
        <v>0</v>
      </c>
      <c r="E19" s="5">
        <f>Input_SEMO!H156</f>
        <v>1546</v>
      </c>
      <c r="G19" s="28">
        <f t="shared" ca="1" si="3"/>
        <v>0</v>
      </c>
      <c r="I19" s="3">
        <f t="shared" ca="1" si="4"/>
        <v>0</v>
      </c>
    </row>
    <row r="20" spans="1:9" ht="14.45" x14ac:dyDescent="0.35">
      <c r="A20" s="1">
        <f t="shared" si="1"/>
        <v>14</v>
      </c>
      <c r="B20" s="5">
        <f ca="1">Input_SEMO!F157</f>
        <v>0</v>
      </c>
      <c r="C20" s="5">
        <f ca="1">Input_SEMO!G157</f>
        <v>0</v>
      </c>
      <c r="D20" s="5">
        <f t="shared" ca="1" si="2"/>
        <v>0</v>
      </c>
      <c r="E20" s="5">
        <f>Input_SEMO!H157</f>
        <v>1545</v>
      </c>
      <c r="G20" s="28">
        <f t="shared" ca="1" si="3"/>
        <v>0</v>
      </c>
      <c r="I20" s="3">
        <f t="shared" ca="1" si="4"/>
        <v>0</v>
      </c>
    </row>
    <row r="21" spans="1:9" ht="14.45" x14ac:dyDescent="0.35">
      <c r="A21" s="1">
        <f t="shared" si="1"/>
        <v>15</v>
      </c>
      <c r="B21" s="5">
        <f ca="1">Input_SEMO!F158</f>
        <v>0</v>
      </c>
      <c r="C21" s="5">
        <f ca="1">Input_SEMO!G158</f>
        <v>0</v>
      </c>
      <c r="D21" s="5">
        <f t="shared" ca="1" si="2"/>
        <v>0</v>
      </c>
      <c r="E21" s="5">
        <f>Input_SEMO!H158</f>
        <v>1261</v>
      </c>
      <c r="G21" s="28">
        <f t="shared" ca="1" si="3"/>
        <v>0</v>
      </c>
      <c r="I21" s="3">
        <f t="shared" ca="1" si="4"/>
        <v>0</v>
      </c>
    </row>
    <row r="22" spans="1:9" ht="14.45" x14ac:dyDescent="0.35">
      <c r="A22" s="1">
        <f t="shared" si="1"/>
        <v>16</v>
      </c>
      <c r="B22" s="5">
        <f ca="1">Input_SEMO!F159</f>
        <v>0</v>
      </c>
      <c r="C22" s="5">
        <f ca="1">Input_SEMO!G159</f>
        <v>0</v>
      </c>
      <c r="D22" s="5">
        <f t="shared" ca="1" si="2"/>
        <v>0</v>
      </c>
      <c r="E22" s="5">
        <f>Input_SEMO!H159</f>
        <v>1478</v>
      </c>
      <c r="G22" s="28">
        <f t="shared" ca="1" si="3"/>
        <v>0</v>
      </c>
      <c r="I22" s="3">
        <f t="shared" ca="1" si="4"/>
        <v>0</v>
      </c>
    </row>
    <row r="23" spans="1:9" ht="14.45" x14ac:dyDescent="0.35">
      <c r="A23" s="1">
        <f t="shared" si="1"/>
        <v>17</v>
      </c>
      <c r="B23" s="5">
        <f ca="1">Input_SEMO!F160</f>
        <v>0</v>
      </c>
      <c r="C23" s="5">
        <f ca="1">Input_SEMO!G160</f>
        <v>0</v>
      </c>
      <c r="D23" s="5">
        <f t="shared" ca="1" si="2"/>
        <v>0</v>
      </c>
      <c r="E23" s="5">
        <f>Input_SEMO!H160</f>
        <v>1108</v>
      </c>
      <c r="G23" s="28">
        <f t="shared" ca="1" si="3"/>
        <v>0</v>
      </c>
      <c r="I23" s="3">
        <f t="shared" ca="1" si="4"/>
        <v>0</v>
      </c>
    </row>
    <row r="24" spans="1:9" ht="14.45" x14ac:dyDescent="0.35">
      <c r="A24" s="1">
        <f t="shared" si="1"/>
        <v>18</v>
      </c>
      <c r="B24" s="5">
        <f ca="1">Input_SEMO!F161</f>
        <v>0</v>
      </c>
      <c r="C24" s="5">
        <f ca="1">Input_SEMO!G161</f>
        <v>0</v>
      </c>
      <c r="D24" s="5">
        <f t="shared" ca="1" si="2"/>
        <v>0</v>
      </c>
      <c r="E24" s="5">
        <f>Input_SEMO!H161</f>
        <v>1393</v>
      </c>
      <c r="G24" s="28">
        <f t="shared" ca="1" si="3"/>
        <v>0</v>
      </c>
      <c r="I24" s="3">
        <f t="shared" ca="1" si="4"/>
        <v>0</v>
      </c>
    </row>
    <row r="25" spans="1:9" ht="14.45" x14ac:dyDescent="0.35">
      <c r="A25" s="1">
        <f t="shared" si="1"/>
        <v>19</v>
      </c>
      <c r="B25" s="5">
        <f ca="1">Input_SEMO!F162</f>
        <v>0</v>
      </c>
      <c r="C25" s="5">
        <f ca="1">Input_SEMO!G162</f>
        <v>0</v>
      </c>
      <c r="D25" s="5">
        <f t="shared" ca="1" si="2"/>
        <v>0</v>
      </c>
      <c r="E25" s="5">
        <f>Input_SEMO!H162</f>
        <v>1846</v>
      </c>
      <c r="G25" s="28">
        <f t="shared" ca="1" si="3"/>
        <v>0</v>
      </c>
      <c r="I25" s="3">
        <f t="shared" ca="1" si="4"/>
        <v>0</v>
      </c>
    </row>
    <row r="26" spans="1:9" ht="14.45" x14ac:dyDescent="0.35">
      <c r="A26" s="1"/>
      <c r="B26" s="5"/>
      <c r="C26" s="5"/>
      <c r="D26" s="5"/>
      <c r="E26" s="5"/>
      <c r="G26" s="28"/>
      <c r="I26" s="3"/>
    </row>
    <row r="27" spans="1:9" thickBot="1" x14ac:dyDescent="0.4">
      <c r="A27" s="1" t="s">
        <v>20</v>
      </c>
      <c r="B27" s="27">
        <f t="shared" ref="B27:D27" ca="1" si="5">SUM(B7:B25)</f>
        <v>0</v>
      </c>
      <c r="C27" s="27">
        <f t="shared" ca="1" si="5"/>
        <v>0</v>
      </c>
      <c r="D27" s="27">
        <f t="shared" ca="1" si="5"/>
        <v>0</v>
      </c>
      <c r="E27" s="27">
        <f>SUM(E7:E25)</f>
        <v>26988</v>
      </c>
      <c r="G27" s="29">
        <f t="shared" ref="G27:I27" ca="1" si="6">SUM(G7:G25)</f>
        <v>0</v>
      </c>
      <c r="H27" s="23">
        <f t="shared" si="6"/>
        <v>0.24335000000000001</v>
      </c>
      <c r="I27" s="24">
        <f t="shared" ca="1" si="6"/>
        <v>0</v>
      </c>
    </row>
    <row r="28" spans="1:9" thickTop="1" x14ac:dyDescent="0.35">
      <c r="A28" s="1"/>
    </row>
    <row r="30" spans="1:9" ht="14.45" x14ac:dyDescent="0.35">
      <c r="A30" t="s">
        <v>33</v>
      </c>
      <c r="I30" s="22">
        <f ca="1">I27</f>
        <v>0</v>
      </c>
    </row>
    <row r="32" spans="1:9" ht="14.45" x14ac:dyDescent="0.35">
      <c r="A32" t="s">
        <v>35</v>
      </c>
      <c r="I32" s="39">
        <f>+Assumptions!D20</f>
        <v>15300894.639401933</v>
      </c>
    </row>
    <row r="34" spans="1:9" ht="14.45" x14ac:dyDescent="0.35">
      <c r="A34" s="34" t="s">
        <v>36</v>
      </c>
      <c r="B34" s="35"/>
      <c r="C34" s="35"/>
      <c r="D34" s="35"/>
      <c r="E34" s="35"/>
      <c r="F34" s="35"/>
      <c r="G34" s="35"/>
      <c r="H34" s="35"/>
      <c r="I34" s="36">
        <f ca="1">ROUND(+I30/I32,5)</f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workbookViewId="0"/>
  </sheetViews>
  <sheetFormatPr defaultColWidth="14.7109375" defaultRowHeight="15" x14ac:dyDescent="0.25"/>
  <cols>
    <col min="1" max="1" width="20.7109375" customWidth="1"/>
  </cols>
  <sheetData>
    <row r="1" spans="1:9" ht="14.45" x14ac:dyDescent="0.35">
      <c r="A1" s="7"/>
      <c r="B1" s="8">
        <f>+A1-1</f>
        <v>-1</v>
      </c>
      <c r="C1" s="8">
        <f t="shared" ref="C1:I1" si="0">+B1-1</f>
        <v>-2</v>
      </c>
      <c r="D1" s="8">
        <f t="shared" si="0"/>
        <v>-3</v>
      </c>
      <c r="E1" s="8">
        <f t="shared" si="0"/>
        <v>-4</v>
      </c>
      <c r="F1" s="8">
        <f t="shared" si="0"/>
        <v>-5</v>
      </c>
      <c r="G1" s="8">
        <f t="shared" si="0"/>
        <v>-6</v>
      </c>
      <c r="H1" s="8">
        <f t="shared" si="0"/>
        <v>-7</v>
      </c>
      <c r="I1" s="9">
        <f t="shared" si="0"/>
        <v>-8</v>
      </c>
    </row>
    <row r="2" spans="1:9" ht="14.45" x14ac:dyDescent="0.35">
      <c r="A2" s="10" t="s">
        <v>37</v>
      </c>
      <c r="B2" s="11" t="s">
        <v>3</v>
      </c>
      <c r="C2" s="11" t="s">
        <v>4</v>
      </c>
      <c r="D2" s="11"/>
      <c r="E2" s="11" t="s">
        <v>6</v>
      </c>
      <c r="F2" s="11"/>
      <c r="G2" s="11"/>
      <c r="H2" s="12"/>
      <c r="I2" s="13" t="s">
        <v>12</v>
      </c>
    </row>
    <row r="3" spans="1:9" ht="14.45" x14ac:dyDescent="0.35">
      <c r="A3" s="14" t="s">
        <v>25</v>
      </c>
      <c r="B3" s="15" t="s">
        <v>7</v>
      </c>
      <c r="C3" s="15" t="s">
        <v>7</v>
      </c>
      <c r="D3" s="15" t="s">
        <v>5</v>
      </c>
      <c r="E3" s="15" t="s">
        <v>7</v>
      </c>
      <c r="F3" s="15" t="s">
        <v>8</v>
      </c>
      <c r="G3" s="15" t="s">
        <v>9</v>
      </c>
      <c r="H3" s="15" t="s">
        <v>11</v>
      </c>
      <c r="I3" s="16" t="s">
        <v>13</v>
      </c>
    </row>
    <row r="4" spans="1:9" s="6" customFormat="1" ht="14.45" x14ac:dyDescent="0.35">
      <c r="A4" s="17"/>
      <c r="B4" s="18" t="s">
        <v>15</v>
      </c>
      <c r="C4" s="18" t="s">
        <v>15</v>
      </c>
      <c r="D4" s="19" t="s">
        <v>14</v>
      </c>
      <c r="E4" s="18" t="s">
        <v>15</v>
      </c>
      <c r="F4" s="18" t="s">
        <v>16</v>
      </c>
      <c r="G4" s="18" t="s">
        <v>17</v>
      </c>
      <c r="H4" s="18" t="s">
        <v>16</v>
      </c>
      <c r="I4" s="20" t="s">
        <v>18</v>
      </c>
    </row>
    <row r="6" spans="1:9" ht="14.45" x14ac:dyDescent="0.35">
      <c r="A6" s="25" t="s">
        <v>19</v>
      </c>
    </row>
    <row r="7" spans="1:9" ht="14.45" x14ac:dyDescent="0.35">
      <c r="A7" s="1">
        <v>1</v>
      </c>
      <c r="B7" s="5">
        <f>Input_SEMO!F144</f>
        <v>0</v>
      </c>
      <c r="C7" s="5">
        <f>Input_SEMO!G144</f>
        <v>0</v>
      </c>
      <c r="D7" s="5">
        <f>+B7-C7</f>
        <v>0</v>
      </c>
      <c r="E7" s="5">
        <f>Input_SEMO!I144</f>
        <v>136</v>
      </c>
      <c r="F7" s="37">
        <f>+Assumptions!E7</f>
        <v>0.23716039999999999</v>
      </c>
      <c r="G7" s="28">
        <f>+D7*E7*$F$7</f>
        <v>0</v>
      </c>
      <c r="H7" s="38">
        <f>+Assumptions!E11</f>
        <v>8.3119999999999999E-2</v>
      </c>
      <c r="I7" s="3">
        <f>+G7*$H$7</f>
        <v>0</v>
      </c>
    </row>
    <row r="8" spans="1:9" ht="14.45" x14ac:dyDescent="0.35">
      <c r="A8" s="1">
        <f t="shared" ref="A8:A25" si="1">+A7+1</f>
        <v>2</v>
      </c>
      <c r="B8" s="5">
        <f ca="1">Input_SEMO!F145</f>
        <v>0</v>
      </c>
      <c r="C8" s="5">
        <f ca="1">Input_SEMO!G145</f>
        <v>0</v>
      </c>
      <c r="D8" s="5">
        <f t="shared" ref="D8:D25" ca="1" si="2">+B8-C8</f>
        <v>0</v>
      </c>
      <c r="E8" s="5">
        <f>Input_SEMO!I145</f>
        <v>77</v>
      </c>
      <c r="F8" s="21"/>
      <c r="G8" s="28">
        <f t="shared" ref="G8:G25" ca="1" si="3">+D8*E8*$F$7</f>
        <v>0</v>
      </c>
      <c r="I8" s="3">
        <f t="shared" ref="I8:I25" ca="1" si="4">+G8*$H$7</f>
        <v>0</v>
      </c>
    </row>
    <row r="9" spans="1:9" ht="14.45" x14ac:dyDescent="0.35">
      <c r="A9" s="1">
        <f t="shared" si="1"/>
        <v>3</v>
      </c>
      <c r="B9" s="5">
        <f ca="1">Input_SEMO!F146</f>
        <v>0</v>
      </c>
      <c r="C9" s="5">
        <f ca="1">Input_SEMO!G146</f>
        <v>0</v>
      </c>
      <c r="D9" s="5">
        <f t="shared" ca="1" si="2"/>
        <v>0</v>
      </c>
      <c r="E9" s="5">
        <f>Input_SEMO!I146</f>
        <v>229</v>
      </c>
      <c r="G9" s="28">
        <f t="shared" ca="1" si="3"/>
        <v>0</v>
      </c>
      <c r="I9" s="3">
        <f t="shared" ca="1" si="4"/>
        <v>0</v>
      </c>
    </row>
    <row r="10" spans="1:9" ht="14.45" x14ac:dyDescent="0.35">
      <c r="A10" s="1">
        <f t="shared" si="1"/>
        <v>4</v>
      </c>
      <c r="B10" s="5">
        <f ca="1">Input_SEMO!F147</f>
        <v>0</v>
      </c>
      <c r="C10" s="5">
        <f ca="1">Input_SEMO!G147</f>
        <v>0</v>
      </c>
      <c r="D10" s="5">
        <f t="shared" ca="1" si="2"/>
        <v>0</v>
      </c>
      <c r="E10" s="5">
        <f>Input_SEMO!I147</f>
        <v>173</v>
      </c>
      <c r="G10" s="28">
        <f t="shared" ca="1" si="3"/>
        <v>0</v>
      </c>
      <c r="I10" s="3">
        <f t="shared" ca="1" si="4"/>
        <v>0</v>
      </c>
    </row>
    <row r="11" spans="1:9" ht="14.45" x14ac:dyDescent="0.35">
      <c r="A11" s="1">
        <f t="shared" si="1"/>
        <v>5</v>
      </c>
      <c r="B11" s="5">
        <f ca="1">Input_SEMO!F148</f>
        <v>0</v>
      </c>
      <c r="C11" s="5">
        <f ca="1">Input_SEMO!G148</f>
        <v>0</v>
      </c>
      <c r="D11" s="5">
        <f t="shared" ca="1" si="2"/>
        <v>0</v>
      </c>
      <c r="E11" s="5">
        <f>Input_SEMO!I148</f>
        <v>216</v>
      </c>
      <c r="G11" s="28">
        <f t="shared" ca="1" si="3"/>
        <v>0</v>
      </c>
      <c r="I11" s="3">
        <f t="shared" ca="1" si="4"/>
        <v>0</v>
      </c>
    </row>
    <row r="12" spans="1:9" ht="14.45" x14ac:dyDescent="0.35">
      <c r="A12" s="1">
        <f t="shared" si="1"/>
        <v>6</v>
      </c>
      <c r="B12" s="5">
        <f ca="1">Input_SEMO!F149</f>
        <v>0</v>
      </c>
      <c r="C12" s="5">
        <f ca="1">Input_SEMO!G149</f>
        <v>0</v>
      </c>
      <c r="D12" s="5">
        <f t="shared" ca="1" si="2"/>
        <v>0</v>
      </c>
      <c r="E12" s="5">
        <f>Input_SEMO!I149</f>
        <v>126</v>
      </c>
      <c r="G12" s="28">
        <f t="shared" ca="1" si="3"/>
        <v>0</v>
      </c>
      <c r="I12" s="3">
        <f t="shared" ca="1" si="4"/>
        <v>0</v>
      </c>
    </row>
    <row r="13" spans="1:9" ht="14.45" x14ac:dyDescent="0.35">
      <c r="A13" s="1">
        <f t="shared" si="1"/>
        <v>7</v>
      </c>
      <c r="B13" s="5">
        <f ca="1">Input_SEMO!F150</f>
        <v>0</v>
      </c>
      <c r="C13" s="5">
        <f ca="1">Input_SEMO!G150</f>
        <v>0</v>
      </c>
      <c r="D13" s="5">
        <f t="shared" ca="1" si="2"/>
        <v>0</v>
      </c>
      <c r="E13" s="5">
        <f>Input_SEMO!I150</f>
        <v>204</v>
      </c>
      <c r="G13" s="28">
        <f t="shared" ca="1" si="3"/>
        <v>0</v>
      </c>
      <c r="I13" s="3">
        <f t="shared" ca="1" si="4"/>
        <v>0</v>
      </c>
    </row>
    <row r="14" spans="1:9" ht="14.45" x14ac:dyDescent="0.35">
      <c r="A14" s="1">
        <f t="shared" si="1"/>
        <v>8</v>
      </c>
      <c r="B14" s="5">
        <f ca="1">Input_SEMO!F151</f>
        <v>0</v>
      </c>
      <c r="C14" s="5">
        <f ca="1">Input_SEMO!G151</f>
        <v>0</v>
      </c>
      <c r="D14" s="5">
        <f t="shared" ca="1" si="2"/>
        <v>0</v>
      </c>
      <c r="E14" s="5">
        <f>Input_SEMO!I151</f>
        <v>199</v>
      </c>
      <c r="G14" s="28">
        <f t="shared" ca="1" si="3"/>
        <v>0</v>
      </c>
      <c r="I14" s="3">
        <f t="shared" ca="1" si="4"/>
        <v>0</v>
      </c>
    </row>
    <row r="15" spans="1:9" ht="14.45" x14ac:dyDescent="0.35">
      <c r="A15" s="1">
        <f t="shared" si="1"/>
        <v>9</v>
      </c>
      <c r="B15" s="5">
        <f ca="1">Input_SEMO!F152</f>
        <v>0</v>
      </c>
      <c r="C15" s="5">
        <f ca="1">Input_SEMO!G152</f>
        <v>0</v>
      </c>
      <c r="D15" s="5">
        <f t="shared" ca="1" si="2"/>
        <v>0</v>
      </c>
      <c r="E15" s="5">
        <f>Input_SEMO!I152</f>
        <v>187</v>
      </c>
      <c r="G15" s="28">
        <f t="shared" ca="1" si="3"/>
        <v>0</v>
      </c>
      <c r="I15" s="3">
        <f t="shared" ca="1" si="4"/>
        <v>0</v>
      </c>
    </row>
    <row r="16" spans="1:9" ht="14.45" x14ac:dyDescent="0.35">
      <c r="A16" s="1">
        <f t="shared" si="1"/>
        <v>10</v>
      </c>
      <c r="B16" s="5">
        <f ca="1">Input_SEMO!F153</f>
        <v>0</v>
      </c>
      <c r="C16" s="5">
        <f ca="1">Input_SEMO!G153</f>
        <v>0</v>
      </c>
      <c r="D16" s="5">
        <f t="shared" ca="1" si="2"/>
        <v>0</v>
      </c>
      <c r="E16" s="5">
        <f>Input_SEMO!I153</f>
        <v>160</v>
      </c>
      <c r="G16" s="28">
        <f t="shared" ca="1" si="3"/>
        <v>0</v>
      </c>
      <c r="I16" s="3">
        <f t="shared" ca="1" si="4"/>
        <v>0</v>
      </c>
    </row>
    <row r="17" spans="1:9" ht="14.45" x14ac:dyDescent="0.35">
      <c r="A17" s="1">
        <f t="shared" si="1"/>
        <v>11</v>
      </c>
      <c r="B17" s="5">
        <f ca="1">Input_SEMO!F154</f>
        <v>0</v>
      </c>
      <c r="C17" s="5">
        <f ca="1">Input_SEMO!G154</f>
        <v>0</v>
      </c>
      <c r="D17" s="5">
        <f t="shared" ca="1" si="2"/>
        <v>0</v>
      </c>
      <c r="E17" s="5">
        <f>Input_SEMO!I154</f>
        <v>181</v>
      </c>
      <c r="G17" s="28">
        <f t="shared" ca="1" si="3"/>
        <v>0</v>
      </c>
      <c r="I17" s="3">
        <f t="shared" ca="1" si="4"/>
        <v>0</v>
      </c>
    </row>
    <row r="18" spans="1:9" ht="14.45" x14ac:dyDescent="0.35">
      <c r="A18" s="1">
        <f t="shared" si="1"/>
        <v>12</v>
      </c>
      <c r="B18" s="5">
        <f ca="1">Input_SEMO!F155</f>
        <v>0</v>
      </c>
      <c r="C18" s="5">
        <f ca="1">Input_SEMO!G155</f>
        <v>0</v>
      </c>
      <c r="D18" s="5">
        <f t="shared" ca="1" si="2"/>
        <v>0</v>
      </c>
      <c r="E18" s="5">
        <f>Input_SEMO!I155</f>
        <v>148</v>
      </c>
      <c r="G18" s="28">
        <f t="shared" ca="1" si="3"/>
        <v>0</v>
      </c>
      <c r="I18" s="3">
        <f t="shared" ca="1" si="4"/>
        <v>0</v>
      </c>
    </row>
    <row r="19" spans="1:9" ht="14.45" x14ac:dyDescent="0.35">
      <c r="A19" s="1">
        <f t="shared" si="1"/>
        <v>13</v>
      </c>
      <c r="B19" s="5">
        <f ca="1">Input_SEMO!F156</f>
        <v>0</v>
      </c>
      <c r="C19" s="5">
        <f ca="1">Input_SEMO!G156</f>
        <v>0</v>
      </c>
      <c r="D19" s="5">
        <f t="shared" ca="1" si="2"/>
        <v>0</v>
      </c>
      <c r="E19" s="5">
        <f>Input_SEMO!I156</f>
        <v>148</v>
      </c>
      <c r="G19" s="28">
        <f t="shared" ca="1" si="3"/>
        <v>0</v>
      </c>
      <c r="I19" s="3">
        <f t="shared" ca="1" si="4"/>
        <v>0</v>
      </c>
    </row>
    <row r="20" spans="1:9" ht="14.45" x14ac:dyDescent="0.35">
      <c r="A20" s="1">
        <f t="shared" si="1"/>
        <v>14</v>
      </c>
      <c r="B20" s="5">
        <f ca="1">Input_SEMO!F157</f>
        <v>0</v>
      </c>
      <c r="C20" s="5">
        <f ca="1">Input_SEMO!G157</f>
        <v>0</v>
      </c>
      <c r="D20" s="5">
        <f t="shared" ca="1" si="2"/>
        <v>0</v>
      </c>
      <c r="E20" s="5">
        <f>Input_SEMO!I157</f>
        <v>201</v>
      </c>
      <c r="G20" s="28">
        <f t="shared" ca="1" si="3"/>
        <v>0</v>
      </c>
      <c r="I20" s="3">
        <f t="shared" ca="1" si="4"/>
        <v>0</v>
      </c>
    </row>
    <row r="21" spans="1:9" ht="14.45" x14ac:dyDescent="0.35">
      <c r="A21" s="1">
        <f t="shared" si="1"/>
        <v>15</v>
      </c>
      <c r="B21" s="5">
        <f ca="1">Input_SEMO!F158</f>
        <v>0</v>
      </c>
      <c r="C21" s="5">
        <f ca="1">Input_SEMO!G158</f>
        <v>0</v>
      </c>
      <c r="D21" s="5">
        <f t="shared" ca="1" si="2"/>
        <v>0</v>
      </c>
      <c r="E21" s="5">
        <f>Input_SEMO!I158</f>
        <v>128</v>
      </c>
      <c r="G21" s="28">
        <f t="shared" ca="1" si="3"/>
        <v>0</v>
      </c>
      <c r="I21" s="3">
        <f t="shared" ca="1" si="4"/>
        <v>0</v>
      </c>
    </row>
    <row r="22" spans="1:9" ht="14.45" x14ac:dyDescent="0.35">
      <c r="A22" s="1">
        <f t="shared" si="1"/>
        <v>16</v>
      </c>
      <c r="B22" s="5">
        <f ca="1">Input_SEMO!F159</f>
        <v>0</v>
      </c>
      <c r="C22" s="5">
        <f ca="1">Input_SEMO!G159</f>
        <v>0</v>
      </c>
      <c r="D22" s="5">
        <f t="shared" ca="1" si="2"/>
        <v>0</v>
      </c>
      <c r="E22" s="5">
        <f>Input_SEMO!I159</f>
        <v>206</v>
      </c>
      <c r="G22" s="28">
        <f t="shared" ca="1" si="3"/>
        <v>0</v>
      </c>
      <c r="I22" s="3">
        <f t="shared" ca="1" si="4"/>
        <v>0</v>
      </c>
    </row>
    <row r="23" spans="1:9" ht="14.45" x14ac:dyDescent="0.35">
      <c r="A23" s="1">
        <f t="shared" si="1"/>
        <v>17</v>
      </c>
      <c r="B23" s="5">
        <f ca="1">Input_SEMO!F160</f>
        <v>0</v>
      </c>
      <c r="C23" s="5">
        <f ca="1">Input_SEMO!G160</f>
        <v>0</v>
      </c>
      <c r="D23" s="5">
        <f t="shared" ca="1" si="2"/>
        <v>0</v>
      </c>
      <c r="E23" s="5">
        <f>Input_SEMO!I160</f>
        <v>133</v>
      </c>
      <c r="G23" s="28">
        <f t="shared" ca="1" si="3"/>
        <v>0</v>
      </c>
      <c r="I23" s="3">
        <f t="shared" ca="1" si="4"/>
        <v>0</v>
      </c>
    </row>
    <row r="24" spans="1:9" ht="14.45" x14ac:dyDescent="0.35">
      <c r="A24" s="1">
        <f t="shared" si="1"/>
        <v>18</v>
      </c>
      <c r="B24" s="5">
        <f ca="1">Input_SEMO!F161</f>
        <v>0</v>
      </c>
      <c r="C24" s="5">
        <f ca="1">Input_SEMO!G161</f>
        <v>0</v>
      </c>
      <c r="D24" s="5">
        <f t="shared" ca="1" si="2"/>
        <v>0</v>
      </c>
      <c r="E24" s="5">
        <f>Input_SEMO!I161</f>
        <v>215</v>
      </c>
      <c r="G24" s="28">
        <f t="shared" ca="1" si="3"/>
        <v>0</v>
      </c>
      <c r="I24" s="3">
        <f t="shared" ca="1" si="4"/>
        <v>0</v>
      </c>
    </row>
    <row r="25" spans="1:9" ht="14.45" x14ac:dyDescent="0.35">
      <c r="A25" s="1">
        <f t="shared" si="1"/>
        <v>19</v>
      </c>
      <c r="B25" s="5">
        <f ca="1">Input_SEMO!F162</f>
        <v>0</v>
      </c>
      <c r="C25" s="5">
        <f ca="1">Input_SEMO!G162</f>
        <v>0</v>
      </c>
      <c r="D25" s="5">
        <f t="shared" ca="1" si="2"/>
        <v>0</v>
      </c>
      <c r="E25" s="5">
        <f>Input_SEMO!I162</f>
        <v>164</v>
      </c>
      <c r="G25" s="28">
        <f t="shared" ca="1" si="3"/>
        <v>0</v>
      </c>
      <c r="I25" s="3">
        <f t="shared" ca="1" si="4"/>
        <v>0</v>
      </c>
    </row>
    <row r="26" spans="1:9" ht="14.45" x14ac:dyDescent="0.35">
      <c r="A26" s="1"/>
      <c r="B26" s="5"/>
      <c r="C26" s="5"/>
      <c r="D26" s="5"/>
      <c r="E26" s="5"/>
      <c r="G26" s="28"/>
      <c r="I26" s="3"/>
    </row>
    <row r="27" spans="1:9" thickBot="1" x14ac:dyDescent="0.4">
      <c r="A27" s="1" t="s">
        <v>20</v>
      </c>
      <c r="B27" s="27">
        <f t="shared" ref="B27:D27" ca="1" si="5">SUM(B7:B25)</f>
        <v>0</v>
      </c>
      <c r="C27" s="27">
        <f t="shared" ca="1" si="5"/>
        <v>0</v>
      </c>
      <c r="D27" s="27">
        <f t="shared" ca="1" si="5"/>
        <v>0</v>
      </c>
      <c r="E27" s="27">
        <f>SUM(E7:E25)</f>
        <v>3231</v>
      </c>
      <c r="G27" s="29">
        <f t="shared" ref="G27:I27" ca="1" si="6">SUM(G7:G25)</f>
        <v>0</v>
      </c>
      <c r="H27" s="23">
        <f t="shared" si="6"/>
        <v>8.3119999999999999E-2</v>
      </c>
      <c r="I27" s="24">
        <f t="shared" ca="1" si="6"/>
        <v>0</v>
      </c>
    </row>
    <row r="28" spans="1:9" thickTop="1" x14ac:dyDescent="0.35">
      <c r="A28" s="1"/>
    </row>
    <row r="30" spans="1:9" ht="14.45" x14ac:dyDescent="0.35">
      <c r="A30" t="s">
        <v>33</v>
      </c>
      <c r="I30" s="22">
        <f ca="1">I27</f>
        <v>0</v>
      </c>
    </row>
    <row r="32" spans="1:9" ht="14.45" x14ac:dyDescent="0.35">
      <c r="A32" t="s">
        <v>35</v>
      </c>
      <c r="I32" s="39">
        <f>+Assumptions!E20</f>
        <v>3908443.5557121718</v>
      </c>
    </row>
    <row r="34" spans="1:9" ht="14.45" x14ac:dyDescent="0.35">
      <c r="A34" s="34" t="s">
        <v>36</v>
      </c>
      <c r="B34" s="35"/>
      <c r="C34" s="35"/>
      <c r="D34" s="35"/>
      <c r="E34" s="35"/>
      <c r="F34" s="35"/>
      <c r="G34" s="35"/>
      <c r="H34" s="35"/>
      <c r="I34" s="36">
        <f ca="1">ROUND(+I30/I32,5)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Normal="100" workbookViewId="0"/>
  </sheetViews>
  <sheetFormatPr defaultColWidth="14.7109375" defaultRowHeight="15" x14ac:dyDescent="0.25"/>
  <cols>
    <col min="1" max="1" width="20.7109375" customWidth="1"/>
    <col min="6" max="6" width="24.28515625" bestFit="1" customWidth="1"/>
  </cols>
  <sheetData>
    <row r="1" spans="1:5" x14ac:dyDescent="0.35">
      <c r="A1" s="7" t="s">
        <v>40</v>
      </c>
      <c r="B1" s="26" t="s">
        <v>23</v>
      </c>
      <c r="C1" s="26" t="s">
        <v>24</v>
      </c>
      <c r="D1" s="26" t="s">
        <v>23</v>
      </c>
      <c r="E1" s="31" t="s">
        <v>24</v>
      </c>
    </row>
    <row r="2" spans="1:5" x14ac:dyDescent="0.35">
      <c r="A2" s="10"/>
      <c r="B2" s="11" t="s">
        <v>21</v>
      </c>
      <c r="C2" s="11" t="s">
        <v>21</v>
      </c>
      <c r="D2" s="11" t="s">
        <v>25</v>
      </c>
      <c r="E2" s="13" t="s">
        <v>25</v>
      </c>
    </row>
    <row r="3" spans="1:5" x14ac:dyDescent="0.35">
      <c r="A3" s="14"/>
      <c r="B3" s="15"/>
      <c r="C3" s="15"/>
      <c r="D3" s="15"/>
      <c r="E3" s="16"/>
    </row>
    <row r="4" spans="1:5" s="6" customFormat="1" x14ac:dyDescent="0.35">
      <c r="A4" s="17"/>
      <c r="B4" s="18"/>
      <c r="C4" s="18"/>
      <c r="D4" s="19"/>
      <c r="E4" s="32"/>
    </row>
    <row r="6" spans="1:5" x14ac:dyDescent="0.35">
      <c r="A6" s="25" t="s">
        <v>26</v>
      </c>
    </row>
    <row r="7" spans="1:5" x14ac:dyDescent="0.35">
      <c r="B7" s="2">
        <v>0.11254740000000001</v>
      </c>
      <c r="C7" s="2">
        <v>0.23893880000000001</v>
      </c>
      <c r="D7" s="2">
        <v>0.110869</v>
      </c>
      <c r="E7" s="2">
        <v>0.23716039999999999</v>
      </c>
    </row>
    <row r="9" spans="1:5" x14ac:dyDescent="0.35">
      <c r="A9" s="25" t="s">
        <v>27</v>
      </c>
    </row>
    <row r="10" spans="1:5" x14ac:dyDescent="0.35">
      <c r="A10" t="s">
        <v>28</v>
      </c>
      <c r="B10" s="4">
        <v>0.33606999999999998</v>
      </c>
      <c r="C10" s="4">
        <v>0.14216000000000001</v>
      </c>
      <c r="D10" s="4">
        <v>0.24335000000000001</v>
      </c>
      <c r="E10" s="4">
        <v>8.3119999999999999E-2</v>
      </c>
    </row>
    <row r="11" spans="1:5" x14ac:dyDescent="0.35">
      <c r="A11" t="s">
        <v>29</v>
      </c>
      <c r="B11" s="4"/>
      <c r="C11" s="4">
        <f>+C10</f>
        <v>0.14216000000000001</v>
      </c>
      <c r="D11" s="4">
        <f>+D10</f>
        <v>0.24335000000000001</v>
      </c>
      <c r="E11" s="4">
        <f>+E10</f>
        <v>8.3119999999999999E-2</v>
      </c>
    </row>
    <row r="12" spans="1:5" x14ac:dyDescent="0.35">
      <c r="A12" t="s">
        <v>30</v>
      </c>
      <c r="B12" s="4">
        <v>0.35071999999999998</v>
      </c>
      <c r="C12" s="4"/>
      <c r="D12" s="4"/>
      <c r="E12" s="4"/>
    </row>
    <row r="13" spans="1:5" x14ac:dyDescent="0.35">
      <c r="A13" t="s">
        <v>31</v>
      </c>
      <c r="B13" s="4">
        <v>0.33239000000000002</v>
      </c>
      <c r="C13" s="4"/>
      <c r="D13" s="4"/>
      <c r="E13" s="4"/>
    </row>
    <row r="14" spans="1:5" x14ac:dyDescent="0.35">
      <c r="A14" t="s">
        <v>0</v>
      </c>
      <c r="B14" s="4">
        <v>0.33048</v>
      </c>
      <c r="C14" s="4"/>
      <c r="D14" s="4"/>
      <c r="E14" s="4"/>
    </row>
    <row r="15" spans="1:5" x14ac:dyDescent="0.35">
      <c r="A15" t="s">
        <v>1</v>
      </c>
      <c r="B15" s="4">
        <v>0.33004</v>
      </c>
      <c r="C15" s="4"/>
      <c r="D15" s="4"/>
      <c r="E15" s="4"/>
    </row>
    <row r="16" spans="1:5" x14ac:dyDescent="0.35">
      <c r="A16" t="s">
        <v>2</v>
      </c>
      <c r="B16" s="4">
        <v>0.33028999999999997</v>
      </c>
      <c r="C16" s="4"/>
      <c r="D16" s="4"/>
      <c r="E16" s="4"/>
    </row>
    <row r="17" spans="1:6" x14ac:dyDescent="0.35">
      <c r="A17" t="s">
        <v>32</v>
      </c>
      <c r="B17" s="4">
        <v>0.33187</v>
      </c>
      <c r="C17" s="4"/>
      <c r="D17" s="4"/>
      <c r="E17" s="4"/>
    </row>
    <row r="19" spans="1:6" x14ac:dyDescent="0.35">
      <c r="A19" s="25" t="s">
        <v>34</v>
      </c>
    </row>
    <row r="20" spans="1:6" x14ac:dyDescent="0.35">
      <c r="B20" s="30">
        <v>13229661.447134933</v>
      </c>
      <c r="C20" s="30">
        <v>3950233.6444072686</v>
      </c>
      <c r="D20" s="30">
        <v>15300894.639401933</v>
      </c>
      <c r="E20" s="30">
        <v>3908443.5557121718</v>
      </c>
      <c r="F20" s="159" t="s">
        <v>535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U285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7109375" defaultRowHeight="15" x14ac:dyDescent="0.25"/>
  <cols>
    <col min="1" max="2" width="10.140625" style="112" customWidth="1"/>
    <col min="3" max="4" width="12.7109375" style="42"/>
    <col min="5" max="5" width="12.7109375" style="44" customWidth="1"/>
    <col min="6" max="6" width="12.7109375" style="42"/>
    <col min="7" max="7" width="12.7109375" style="112" customWidth="1"/>
    <col min="8" max="8" width="12.7109375" style="42" customWidth="1"/>
    <col min="9" max="10" width="12.7109375" customWidth="1"/>
    <col min="12" max="13" width="12.7109375" style="42"/>
    <col min="14" max="14" width="22.5703125" style="42" bestFit="1" customWidth="1"/>
    <col min="15" max="15" width="12.7109375" style="42"/>
    <col min="16" max="16" width="12.7109375" style="42" customWidth="1"/>
    <col min="17" max="17" width="12.7109375" style="112" customWidth="1"/>
    <col min="22" max="16384" width="12.7109375" style="42"/>
  </cols>
  <sheetData>
    <row r="1" spans="1:21" s="120" customFormat="1" ht="14.45" x14ac:dyDescent="0.35">
      <c r="A1" s="116"/>
      <c r="B1" s="116"/>
      <c r="C1" s="116"/>
      <c r="D1" s="116"/>
      <c r="E1" s="116"/>
      <c r="F1" s="116"/>
      <c r="G1" s="116"/>
      <c r="H1" s="116" t="s">
        <v>21</v>
      </c>
      <c r="I1" s="116" t="s">
        <v>21</v>
      </c>
      <c r="J1" s="119"/>
      <c r="K1" s="119"/>
      <c r="O1" s="114"/>
      <c r="P1" s="114"/>
      <c r="Q1" s="114"/>
      <c r="R1" s="119"/>
      <c r="S1" s="119"/>
      <c r="T1" s="119"/>
      <c r="U1" s="119"/>
    </row>
    <row r="2" spans="1:21" s="120" customFormat="1" ht="14.45" x14ac:dyDescent="0.35">
      <c r="A2" s="124" t="s">
        <v>41</v>
      </c>
      <c r="B2" s="124"/>
      <c r="C2" s="124" t="s">
        <v>42</v>
      </c>
      <c r="D2" s="124" t="s">
        <v>42</v>
      </c>
      <c r="E2" s="124" t="s">
        <v>43</v>
      </c>
      <c r="F2" s="124" t="s">
        <v>44</v>
      </c>
      <c r="G2" s="124" t="s">
        <v>45</v>
      </c>
      <c r="H2" s="124" t="s">
        <v>23</v>
      </c>
      <c r="I2" s="124" t="s">
        <v>483</v>
      </c>
      <c r="J2" s="119"/>
      <c r="K2" s="119"/>
      <c r="O2" s="114" t="s">
        <v>79</v>
      </c>
      <c r="P2" s="114" t="s">
        <v>79</v>
      </c>
      <c r="Q2" s="114" t="s">
        <v>456</v>
      </c>
      <c r="R2" s="119"/>
      <c r="S2" s="119"/>
      <c r="T2" s="119"/>
      <c r="U2" s="119"/>
    </row>
    <row r="3" spans="1:21" s="121" customFormat="1" ht="14.45" customHeight="1" x14ac:dyDescent="0.35">
      <c r="A3" s="117" t="s">
        <v>46</v>
      </c>
      <c r="B3" s="117" t="s">
        <v>47</v>
      </c>
      <c r="C3" s="117" t="s">
        <v>48</v>
      </c>
      <c r="D3" s="117" t="s">
        <v>49</v>
      </c>
      <c r="E3" s="117" t="s">
        <v>50</v>
      </c>
      <c r="F3" s="117" t="s">
        <v>51</v>
      </c>
      <c r="G3" s="117" t="s">
        <v>52</v>
      </c>
      <c r="H3" s="117" t="s">
        <v>482</v>
      </c>
      <c r="I3" s="117" t="s">
        <v>482</v>
      </c>
      <c r="J3" s="119"/>
      <c r="K3" s="119"/>
      <c r="M3" s="120"/>
      <c r="O3" s="114" t="s">
        <v>47</v>
      </c>
      <c r="P3" s="114" t="s">
        <v>80</v>
      </c>
      <c r="Q3" s="114" t="s">
        <v>455</v>
      </c>
      <c r="R3" s="119"/>
      <c r="S3" s="119"/>
      <c r="T3" s="119"/>
      <c r="U3" s="119"/>
    </row>
    <row r="4" spans="1:21" customFormat="1" ht="14.45" customHeight="1" x14ac:dyDescent="0.35">
      <c r="A4" s="109"/>
      <c r="B4" s="109"/>
      <c r="H4" s="5"/>
      <c r="I4" s="5"/>
      <c r="Q4" s="109"/>
    </row>
    <row r="5" spans="1:21" customFormat="1" ht="14.45" customHeight="1" x14ac:dyDescent="0.35">
      <c r="A5" s="158" t="s">
        <v>484</v>
      </c>
      <c r="B5" s="157"/>
      <c r="H5" s="5"/>
      <c r="I5" s="5"/>
      <c r="Q5" s="109"/>
    </row>
    <row r="6" spans="1:21" ht="14.45" x14ac:dyDescent="0.35">
      <c r="A6" s="112">
        <v>1</v>
      </c>
      <c r="B6" s="112">
        <v>1</v>
      </c>
      <c r="C6" s="43">
        <f>SUMIFS('Meter Reading Schedule'!AF$33:AF$260,'Meter Reading Schedule'!$AE$33:$AE$260,$A6,'Meter Reading Schedule'!$AD$33:$AD$260,$B6)</f>
        <v>43068</v>
      </c>
      <c r="D6" s="43">
        <f>SUMIFS('Meter Reading Schedule'!AG$33:AG$260,'Meter Reading Schedule'!$AE$33:$AE$260,$A6,'Meter Reading Schedule'!$AD$33:$AD$260,$B6)</f>
        <v>43102</v>
      </c>
      <c r="E6" s="42">
        <f>D6-C6</f>
        <v>34</v>
      </c>
      <c r="F6" s="45">
        <f ca="1">SUM(OFFSET(NHDD_Summary!$C$1,MATCH(Q6,NHDD_Summary!$D:$D,0)-1,0,E6))</f>
        <v>1209.1127060931899</v>
      </c>
      <c r="G6" s="111">
        <f ca="1">IFERROR(SUM(OFFSET(Actual_Kirk_HDD!$E$1,MATCH(C6,Actual_Kirk_HDD!$A:$A,0)-1,0,E6)),"NA")</f>
        <v>1238.5</v>
      </c>
      <c r="H6" s="122"/>
      <c r="I6" s="5"/>
      <c r="O6" s="42">
        <f>MONTH($C6)</f>
        <v>11</v>
      </c>
      <c r="P6" s="42">
        <f>DAY($C6)</f>
        <v>29</v>
      </c>
      <c r="Q6" s="112" t="str">
        <f>_xlfn.CONCAT(O6,P6)</f>
        <v>1129</v>
      </c>
    </row>
    <row r="7" spans="1:21" ht="14.45" x14ac:dyDescent="0.35">
      <c r="A7" s="112">
        <f>A6+1</f>
        <v>2</v>
      </c>
      <c r="B7" s="112">
        <v>1</v>
      </c>
      <c r="C7" s="43">
        <f>SUMIFS('Meter Reading Schedule'!AF$33:AF$260,'Meter Reading Schedule'!$AE$33:$AE$260,$A7,'Meter Reading Schedule'!$AD$33:$AD$260,$B7)</f>
        <v>43069</v>
      </c>
      <c r="D7" s="43">
        <f>SUMIFS('Meter Reading Schedule'!AG$33:AG$260,'Meter Reading Schedule'!$AE$33:$AE$260,$A7,'Meter Reading Schedule'!$AD$33:$AD$260,$B7)</f>
        <v>43103</v>
      </c>
      <c r="E7" s="42">
        <f t="shared" ref="E7:E24" si="0">D7-C7</f>
        <v>34</v>
      </c>
      <c r="F7" s="45">
        <f ca="1">SUM(OFFSET(NHDD_Summary!$C$1,MATCH(Q7,NHDD_Summary!$D:$D,0)-1,0,E7))</f>
        <v>1253.7717622461171</v>
      </c>
      <c r="G7" s="111">
        <f ca="1">IFERROR(SUM(OFFSET(Actual_Kirk_HDD!$E$1,MATCH(C7,Actual_Kirk_HDD!$A:$A,0)-1,0,E7)),"NA")</f>
        <v>1289</v>
      </c>
      <c r="H7" s="122"/>
      <c r="I7" s="5"/>
      <c r="O7" s="42">
        <f t="shared" ref="O7:O24" si="1">MONTH($C7)</f>
        <v>11</v>
      </c>
      <c r="P7" s="42">
        <f t="shared" ref="P7:P24" si="2">DAY($C7)</f>
        <v>30</v>
      </c>
      <c r="Q7" s="112" t="str">
        <f t="shared" ref="Q7:Q24" si="3">_xlfn.CONCAT(O7,P7)</f>
        <v>1130</v>
      </c>
    </row>
    <row r="8" spans="1:21" ht="14.45" x14ac:dyDescent="0.35">
      <c r="A8" s="112">
        <f t="shared" ref="A8:A24" si="4">A7+1</f>
        <v>3</v>
      </c>
      <c r="B8" s="112">
        <v>1</v>
      </c>
      <c r="C8" s="43">
        <f>SUMIFS('Meter Reading Schedule'!AF$33:AF$260,'Meter Reading Schedule'!$AE$33:$AE$260,$A8,'Meter Reading Schedule'!$AD$33:$AD$260,$B8)</f>
        <v>43070</v>
      </c>
      <c r="D8" s="43">
        <f>SUMIFS('Meter Reading Schedule'!AG$33:AG$260,'Meter Reading Schedule'!$AE$33:$AE$260,$A8,'Meter Reading Schedule'!$AD$33:$AD$260,$B8)</f>
        <v>43104</v>
      </c>
      <c r="E8" s="42">
        <f t="shared" si="0"/>
        <v>34</v>
      </c>
      <c r="F8" s="45">
        <f ca="1">SUM(OFFSET(NHDD_Summary!$C$1,MATCH(Q8,NHDD_Summary!$D:$D,0)-1,0,E8))</f>
        <v>1282.5124551971326</v>
      </c>
      <c r="G8" s="111">
        <f ca="1">IFERROR(SUM(OFFSET(Actual_Kirk_HDD!$E$1,MATCH(C8,Actual_Kirk_HDD!$A:$A,0)-1,0,E8)),"NA")</f>
        <v>1323</v>
      </c>
      <c r="H8" s="122"/>
      <c r="I8" s="5"/>
      <c r="O8" s="42">
        <f t="shared" si="1"/>
        <v>12</v>
      </c>
      <c r="P8" s="42">
        <f t="shared" si="2"/>
        <v>1</v>
      </c>
      <c r="Q8" s="112" t="str">
        <f t="shared" si="3"/>
        <v>121</v>
      </c>
    </row>
    <row r="9" spans="1:21" ht="14.45" x14ac:dyDescent="0.35">
      <c r="A9" s="112">
        <f t="shared" si="4"/>
        <v>4</v>
      </c>
      <c r="B9" s="112">
        <v>1</v>
      </c>
      <c r="C9" s="43">
        <f>SUMIFS('Meter Reading Schedule'!AF$33:AF$260,'Meter Reading Schedule'!$AE$33:$AE$260,$A9,'Meter Reading Schedule'!$AD$33:$AD$260,$B9)</f>
        <v>43073</v>
      </c>
      <c r="D9" s="43">
        <f>SUMIFS('Meter Reading Schedule'!AG$33:AG$260,'Meter Reading Schedule'!$AE$33:$AE$260,$A9,'Meter Reading Schedule'!$AD$33:$AD$260,$B9)</f>
        <v>43105</v>
      </c>
      <c r="E9" s="42">
        <f t="shared" si="0"/>
        <v>32</v>
      </c>
      <c r="F9" s="45">
        <f ca="1">SUM(OFFSET(NHDD_Summary!$C$1,MATCH(Q9,NHDD_Summary!$D:$D,0)-1,0,E9))</f>
        <v>1250.0047849462367</v>
      </c>
      <c r="G9" s="111">
        <f ca="1">IFERROR(SUM(OFFSET(Actual_Kirk_HDD!$E$1,MATCH(C9,Actual_Kirk_HDD!$A:$A,0)-1,0,E9)),"NA")</f>
        <v>1309</v>
      </c>
      <c r="H9" s="122"/>
      <c r="I9" s="5"/>
      <c r="O9" s="42">
        <f t="shared" si="1"/>
        <v>12</v>
      </c>
      <c r="P9" s="42">
        <f t="shared" si="2"/>
        <v>4</v>
      </c>
      <c r="Q9" s="112" t="str">
        <f t="shared" si="3"/>
        <v>124</v>
      </c>
    </row>
    <row r="10" spans="1:21" ht="14.45" x14ac:dyDescent="0.35">
      <c r="A10" s="112">
        <f t="shared" si="4"/>
        <v>5</v>
      </c>
      <c r="B10" s="112">
        <v>1</v>
      </c>
      <c r="C10" s="43">
        <f>SUMIFS('Meter Reading Schedule'!AF$33:AF$260,'Meter Reading Schedule'!$AE$33:$AE$260,$A10,'Meter Reading Schedule'!$AD$33:$AD$260,$B10)</f>
        <v>43074</v>
      </c>
      <c r="D10" s="43">
        <f>SUMIFS('Meter Reading Schedule'!AG$33:AG$260,'Meter Reading Schedule'!$AE$33:$AE$260,$A10,'Meter Reading Schedule'!$AD$33:$AD$260,$B10)</f>
        <v>43108</v>
      </c>
      <c r="E10" s="42">
        <f t="shared" si="0"/>
        <v>34</v>
      </c>
      <c r="F10" s="45">
        <f ca="1">SUM(OFFSET(NHDD_Summary!$C$1,MATCH(Q10,NHDD_Summary!$D:$D,0)-1,0,E10))</f>
        <v>1383.2435842293908</v>
      </c>
      <c r="G10" s="111">
        <f ca="1">IFERROR(SUM(OFFSET(Actual_Kirk_HDD!$E$1,MATCH(C10,Actual_Kirk_HDD!$A:$A,0)-1,0,E10)),"NA")</f>
        <v>1469</v>
      </c>
      <c r="H10" s="122"/>
      <c r="I10" s="5"/>
      <c r="O10" s="42">
        <f t="shared" si="1"/>
        <v>12</v>
      </c>
      <c r="P10" s="42">
        <f t="shared" si="2"/>
        <v>5</v>
      </c>
      <c r="Q10" s="112" t="str">
        <f t="shared" si="3"/>
        <v>125</v>
      </c>
    </row>
    <row r="11" spans="1:21" ht="14.45" x14ac:dyDescent="0.35">
      <c r="A11" s="112">
        <f t="shared" si="4"/>
        <v>6</v>
      </c>
      <c r="B11" s="112">
        <v>1</v>
      </c>
      <c r="C11" s="43">
        <f>SUMIFS('Meter Reading Schedule'!AF$33:AF$260,'Meter Reading Schedule'!$AE$33:$AE$260,$A11,'Meter Reading Schedule'!$AD$33:$AD$260,$B11)</f>
        <v>43075</v>
      </c>
      <c r="D11" s="43">
        <f>SUMIFS('Meter Reading Schedule'!AG$33:AG$260,'Meter Reading Schedule'!$AE$33:$AE$260,$A11,'Meter Reading Schedule'!$AD$33:$AD$260,$B11)</f>
        <v>43109</v>
      </c>
      <c r="E11" s="42">
        <f t="shared" si="0"/>
        <v>34</v>
      </c>
      <c r="F11" s="45">
        <f ca="1">SUM(OFFSET(NHDD_Summary!$C$1,MATCH(Q11,NHDD_Summary!$D:$D,0)-1,0,E11))</f>
        <v>1400.5737634408601</v>
      </c>
      <c r="G11" s="111">
        <f ca="1">IFERROR(SUM(OFFSET(Actual_Kirk_HDD!$E$1,MATCH(C11,Actual_Kirk_HDD!$A:$A,0)-1,0,E11)),"NA")</f>
        <v>1486.5</v>
      </c>
      <c r="H11" s="122"/>
      <c r="I11" s="5"/>
      <c r="O11" s="42">
        <f t="shared" si="1"/>
        <v>12</v>
      </c>
      <c r="P11" s="42">
        <f t="shared" si="2"/>
        <v>6</v>
      </c>
      <c r="Q11" s="112" t="str">
        <f t="shared" si="3"/>
        <v>126</v>
      </c>
    </row>
    <row r="12" spans="1:21" ht="14.45" x14ac:dyDescent="0.35">
      <c r="A12" s="112">
        <f t="shared" si="4"/>
        <v>7</v>
      </c>
      <c r="B12" s="112">
        <v>1</v>
      </c>
      <c r="C12" s="43">
        <f>SUMIFS('Meter Reading Schedule'!AF$33:AF$260,'Meter Reading Schedule'!$AE$33:$AE$260,$A12,'Meter Reading Schedule'!$AD$33:$AD$260,$B12)</f>
        <v>43076</v>
      </c>
      <c r="D12" s="43">
        <f>SUMIFS('Meter Reading Schedule'!AG$33:AG$260,'Meter Reading Schedule'!$AE$33:$AE$260,$A12,'Meter Reading Schedule'!$AD$33:$AD$260,$B12)</f>
        <v>43110</v>
      </c>
      <c r="E12" s="42">
        <f t="shared" si="0"/>
        <v>34</v>
      </c>
      <c r="F12" s="45">
        <f ca="1">SUM(OFFSET(NHDD_Summary!$C$1,MATCH(Q12,NHDD_Summary!$D:$D,0)-1,0,E12))</f>
        <v>1397.6601075268816</v>
      </c>
      <c r="G12" s="111">
        <f ca="1">IFERROR(SUM(OFFSET(Actual_Kirk_HDD!$E$1,MATCH(C12,Actual_Kirk_HDD!$A:$A,0)-1,0,E12)),"NA")</f>
        <v>1486</v>
      </c>
      <c r="H12" s="122"/>
      <c r="I12" s="5"/>
      <c r="O12" s="42">
        <f t="shared" si="1"/>
        <v>12</v>
      </c>
      <c r="P12" s="42">
        <f t="shared" si="2"/>
        <v>7</v>
      </c>
      <c r="Q12" s="112" t="str">
        <f t="shared" si="3"/>
        <v>127</v>
      </c>
    </row>
    <row r="13" spans="1:21" ht="14.45" x14ac:dyDescent="0.35">
      <c r="A13" s="112">
        <f t="shared" si="4"/>
        <v>8</v>
      </c>
      <c r="B13" s="112">
        <v>1</v>
      </c>
      <c r="C13" s="43">
        <f>SUMIFS('Meter Reading Schedule'!AF$33:AF$260,'Meter Reading Schedule'!$AE$33:$AE$260,$A13,'Meter Reading Schedule'!$AD$33:$AD$260,$B13)</f>
        <v>43077</v>
      </c>
      <c r="D13" s="43">
        <f>SUMIFS('Meter Reading Schedule'!AG$33:AG$260,'Meter Reading Schedule'!$AE$33:$AE$260,$A13,'Meter Reading Schedule'!$AD$33:$AD$260,$B13)</f>
        <v>43111</v>
      </c>
      <c r="E13" s="42">
        <f t="shared" si="0"/>
        <v>34</v>
      </c>
      <c r="F13" s="45">
        <f ca="1">SUM(OFFSET(NHDD_Summary!$C$1,MATCH(Q13,NHDD_Summary!$D:$D,0)-1,0,E13))</f>
        <v>1393.956523297491</v>
      </c>
      <c r="G13" s="111">
        <f ca="1">IFERROR(SUM(OFFSET(Actual_Kirk_HDD!$E$1,MATCH(C13,Actual_Kirk_HDD!$A:$A,0)-1,0,E13)),"NA")</f>
        <v>1482</v>
      </c>
      <c r="H13" s="122"/>
      <c r="I13" s="5"/>
      <c r="O13" s="42">
        <f t="shared" si="1"/>
        <v>12</v>
      </c>
      <c r="P13" s="42">
        <f t="shared" si="2"/>
        <v>8</v>
      </c>
      <c r="Q13" s="112" t="str">
        <f t="shared" si="3"/>
        <v>128</v>
      </c>
    </row>
    <row r="14" spans="1:21" ht="14.45" x14ac:dyDescent="0.35">
      <c r="A14" s="112">
        <f t="shared" si="4"/>
        <v>9</v>
      </c>
      <c r="B14" s="112">
        <v>1</v>
      </c>
      <c r="C14" s="43">
        <f>SUMIFS('Meter Reading Schedule'!AF$33:AF$260,'Meter Reading Schedule'!$AE$33:$AE$260,$A14,'Meter Reading Schedule'!$AD$33:$AD$260,$B14)</f>
        <v>43080</v>
      </c>
      <c r="D14" s="43">
        <f>SUMIFS('Meter Reading Schedule'!AG$33:AG$260,'Meter Reading Schedule'!$AE$33:$AE$260,$A14,'Meter Reading Schedule'!$AD$33:$AD$260,$B14)</f>
        <v>43112</v>
      </c>
      <c r="E14" s="42">
        <f t="shared" si="0"/>
        <v>32</v>
      </c>
      <c r="F14" s="45">
        <f ca="1">SUM(OFFSET(NHDD_Summary!$C$1,MATCH(Q14,NHDD_Summary!$D:$D,0)-1,0,E14))</f>
        <v>1300.5776344086019</v>
      </c>
      <c r="G14" s="111">
        <f ca="1">IFERROR(SUM(OFFSET(Actual_Kirk_HDD!$E$1,MATCH(C14,Actual_Kirk_HDD!$A:$A,0)-1,0,E14)),"NA")</f>
        <v>1381</v>
      </c>
      <c r="H14" s="122"/>
      <c r="I14" s="5"/>
      <c r="O14" s="42">
        <f t="shared" si="1"/>
        <v>12</v>
      </c>
      <c r="P14" s="42">
        <f t="shared" si="2"/>
        <v>11</v>
      </c>
      <c r="Q14" s="112" t="str">
        <f t="shared" si="3"/>
        <v>1211</v>
      </c>
    </row>
    <row r="15" spans="1:21" ht="14.45" x14ac:dyDescent="0.35">
      <c r="A15" s="112">
        <f t="shared" si="4"/>
        <v>10</v>
      </c>
      <c r="B15" s="112">
        <v>1</v>
      </c>
      <c r="C15" s="43">
        <f>SUMIFS('Meter Reading Schedule'!AF$33:AF$260,'Meter Reading Schedule'!$AE$33:$AE$260,$A15,'Meter Reading Schedule'!$AD$33:$AD$260,$B15)</f>
        <v>43081</v>
      </c>
      <c r="D15" s="43">
        <f>SUMIFS('Meter Reading Schedule'!AG$33:AG$260,'Meter Reading Schedule'!$AE$33:$AE$260,$A15,'Meter Reading Schedule'!$AD$33:$AD$260,$B15)</f>
        <v>43115</v>
      </c>
      <c r="E15" s="42">
        <f t="shared" si="0"/>
        <v>34</v>
      </c>
      <c r="F15" s="45">
        <f ca="1">SUM(OFFSET(NHDD_Summary!$C$1,MATCH(Q15,NHDD_Summary!$D:$D,0)-1,0,E15))</f>
        <v>1397.585268817204</v>
      </c>
      <c r="G15" s="111">
        <f ca="1">IFERROR(SUM(OFFSET(Actual_Kirk_HDD!$E$1,MATCH(C15,Actual_Kirk_HDD!$A:$A,0)-1,0,E15)),"NA")</f>
        <v>1504.5</v>
      </c>
      <c r="H15" s="122"/>
      <c r="I15" s="5"/>
      <c r="O15" s="42">
        <f t="shared" si="1"/>
        <v>12</v>
      </c>
      <c r="P15" s="42">
        <f t="shared" si="2"/>
        <v>12</v>
      </c>
      <c r="Q15" s="112" t="str">
        <f t="shared" si="3"/>
        <v>1212</v>
      </c>
    </row>
    <row r="16" spans="1:21" ht="14.45" x14ac:dyDescent="0.35">
      <c r="A16" s="112">
        <f t="shared" si="4"/>
        <v>11</v>
      </c>
      <c r="B16" s="112">
        <v>1</v>
      </c>
      <c r="C16" s="43">
        <f>SUMIFS('Meter Reading Schedule'!AF$33:AF$260,'Meter Reading Schedule'!$AE$33:$AE$260,$A16,'Meter Reading Schedule'!$AD$33:$AD$260,$B16)</f>
        <v>43082</v>
      </c>
      <c r="D16" s="43">
        <f>SUMIFS('Meter Reading Schedule'!AG$33:AG$260,'Meter Reading Schedule'!$AE$33:$AE$260,$A16,'Meter Reading Schedule'!$AD$33:$AD$260,$B16)</f>
        <v>43116</v>
      </c>
      <c r="E16" s="42">
        <f t="shared" si="0"/>
        <v>34</v>
      </c>
      <c r="F16" s="45">
        <f ca="1">SUM(OFFSET(NHDD_Summary!$C$1,MATCH(Q16,NHDD_Summary!$D:$D,0)-1,0,E16))</f>
        <v>1405.041774193548</v>
      </c>
      <c r="G16" s="111">
        <f ca="1">IFERROR(SUM(OFFSET(Actual_Kirk_HDD!$E$1,MATCH(C16,Actual_Kirk_HDD!$A:$A,0)-1,0,E16)),"NA")</f>
        <v>1519.5</v>
      </c>
      <c r="H16" s="122"/>
      <c r="I16" s="5"/>
      <c r="O16" s="42">
        <f t="shared" si="1"/>
        <v>12</v>
      </c>
      <c r="P16" s="42">
        <f t="shared" si="2"/>
        <v>13</v>
      </c>
      <c r="Q16" s="112" t="str">
        <f t="shared" si="3"/>
        <v>1213</v>
      </c>
    </row>
    <row r="17" spans="1:17" ht="14.45" x14ac:dyDescent="0.35">
      <c r="A17" s="112">
        <f t="shared" si="4"/>
        <v>12</v>
      </c>
      <c r="B17" s="112">
        <v>1</v>
      </c>
      <c r="C17" s="43">
        <f>SUMIFS('Meter Reading Schedule'!AF$33:AF$260,'Meter Reading Schedule'!$AE$33:$AE$260,$A17,'Meter Reading Schedule'!$AD$33:$AD$260,$B17)</f>
        <v>43083</v>
      </c>
      <c r="D17" s="43">
        <f>SUMIFS('Meter Reading Schedule'!AG$33:AG$260,'Meter Reading Schedule'!$AE$33:$AE$260,$A17,'Meter Reading Schedule'!$AD$33:$AD$260,$B17)</f>
        <v>43117</v>
      </c>
      <c r="E17" s="42">
        <f t="shared" si="0"/>
        <v>34</v>
      </c>
      <c r="F17" s="45">
        <f ca="1">SUM(OFFSET(NHDD_Summary!$C$1,MATCH(Q17,NHDD_Summary!$D:$D,0)-1,0,E17))</f>
        <v>1421.9252329749099</v>
      </c>
      <c r="G17" s="111">
        <f ca="1">IFERROR(SUM(OFFSET(Actual_Kirk_HDD!$E$1,MATCH(C17,Actual_Kirk_HDD!$A:$A,0)-1,0,E17)),"NA")</f>
        <v>1542</v>
      </c>
      <c r="H17" s="122"/>
      <c r="I17" s="5"/>
      <c r="O17" s="42">
        <f t="shared" si="1"/>
        <v>12</v>
      </c>
      <c r="P17" s="42">
        <f t="shared" si="2"/>
        <v>14</v>
      </c>
      <c r="Q17" s="112" t="str">
        <f t="shared" si="3"/>
        <v>1214</v>
      </c>
    </row>
    <row r="18" spans="1:17" ht="14.45" x14ac:dyDescent="0.35">
      <c r="A18" s="112">
        <f t="shared" si="4"/>
        <v>13</v>
      </c>
      <c r="B18" s="112">
        <v>1</v>
      </c>
      <c r="C18" s="43">
        <f>SUMIFS('Meter Reading Schedule'!AF$33:AF$260,'Meter Reading Schedule'!$AE$33:$AE$260,$A18,'Meter Reading Schedule'!$AD$33:$AD$260,$B18)</f>
        <v>43084</v>
      </c>
      <c r="D18" s="43">
        <f>SUMIFS('Meter Reading Schedule'!AG$33:AG$260,'Meter Reading Schedule'!$AE$33:$AE$260,$A18,'Meter Reading Schedule'!$AD$33:$AD$260,$B18)</f>
        <v>43118</v>
      </c>
      <c r="E18" s="42">
        <f t="shared" si="0"/>
        <v>34</v>
      </c>
      <c r="F18" s="45">
        <f ca="1">SUM(OFFSET(NHDD_Summary!$C$1,MATCH(Q18,NHDD_Summary!$D:$D,0)-1,0,E18))</f>
        <v>1451.7970250896053</v>
      </c>
      <c r="G18" s="111">
        <f ca="1">IFERROR(SUM(OFFSET(Actual_Kirk_HDD!$E$1,MATCH(C18,Actual_Kirk_HDD!$A:$A,0)-1,0,E18)),"NA")</f>
        <v>1580</v>
      </c>
      <c r="H18" s="122"/>
      <c r="I18" s="5"/>
      <c r="O18" s="42">
        <f t="shared" si="1"/>
        <v>12</v>
      </c>
      <c r="P18" s="42">
        <f t="shared" si="2"/>
        <v>15</v>
      </c>
      <c r="Q18" s="112" t="str">
        <f t="shared" si="3"/>
        <v>1215</v>
      </c>
    </row>
    <row r="19" spans="1:17" ht="14.45" x14ac:dyDescent="0.35">
      <c r="A19" s="112">
        <f t="shared" si="4"/>
        <v>14</v>
      </c>
      <c r="B19" s="112">
        <v>1</v>
      </c>
      <c r="C19" s="43">
        <f>SUMIFS('Meter Reading Schedule'!AF$33:AF$260,'Meter Reading Schedule'!$AE$33:$AE$260,$A19,'Meter Reading Schedule'!$AD$33:$AD$260,$B19)</f>
        <v>43087</v>
      </c>
      <c r="D19" s="43">
        <f>SUMIFS('Meter Reading Schedule'!AG$33:AG$260,'Meter Reading Schedule'!$AE$33:$AE$260,$A19,'Meter Reading Schedule'!$AD$33:$AD$260,$B19)</f>
        <v>43119</v>
      </c>
      <c r="E19" s="42">
        <f t="shared" si="0"/>
        <v>32</v>
      </c>
      <c r="F19" s="45">
        <f ca="1">SUM(OFFSET(NHDD_Summary!$C$1,MATCH(Q19,NHDD_Summary!$D:$D,0)-1,0,E19))</f>
        <v>1406.1274551971326</v>
      </c>
      <c r="G19" s="111">
        <f ca="1">IFERROR(SUM(OFFSET(Actual_Kirk_HDD!$E$1,MATCH(C19,Actual_Kirk_HDD!$A:$A,0)-1,0,E19)),"NA")</f>
        <v>1549.5</v>
      </c>
      <c r="H19" s="122"/>
      <c r="I19" s="5"/>
      <c r="O19" s="42">
        <f t="shared" si="1"/>
        <v>12</v>
      </c>
      <c r="P19" s="42">
        <f t="shared" si="2"/>
        <v>18</v>
      </c>
      <c r="Q19" s="112" t="str">
        <f t="shared" si="3"/>
        <v>1218</v>
      </c>
    </row>
    <row r="20" spans="1:17" ht="14.45" x14ac:dyDescent="0.35">
      <c r="A20" s="112">
        <f t="shared" si="4"/>
        <v>15</v>
      </c>
      <c r="B20" s="112">
        <v>1</v>
      </c>
      <c r="C20" s="43">
        <f>SUMIFS('Meter Reading Schedule'!AF$33:AF$260,'Meter Reading Schedule'!$AE$33:$AE$260,$A20,'Meter Reading Schedule'!$AD$33:$AD$260,$B20)</f>
        <v>43088</v>
      </c>
      <c r="D20" s="43">
        <f>SUMIFS('Meter Reading Schedule'!AG$33:AG$260,'Meter Reading Schedule'!$AE$33:$AE$260,$A20,'Meter Reading Schedule'!$AD$33:$AD$260,$B20)</f>
        <v>43122</v>
      </c>
      <c r="E20" s="42">
        <f t="shared" si="0"/>
        <v>34</v>
      </c>
      <c r="F20" s="45">
        <f ca="1">SUM(OFFSET(NHDD_Summary!$C$1,MATCH(Q20,NHDD_Summary!$D:$D,0)-1,0,E20))</f>
        <v>1480.1767921146952</v>
      </c>
      <c r="G20" s="111">
        <f ca="1">IFERROR(SUM(OFFSET(Actual_Kirk_HDD!$E$1,MATCH(C20,Actual_Kirk_HDD!$A:$A,0)-1,0,E20)),"NA")</f>
        <v>1620</v>
      </c>
      <c r="H20" s="122"/>
      <c r="I20" s="5"/>
      <c r="O20" s="42">
        <f t="shared" si="1"/>
        <v>12</v>
      </c>
      <c r="P20" s="42">
        <f t="shared" si="2"/>
        <v>19</v>
      </c>
      <c r="Q20" s="112" t="str">
        <f t="shared" si="3"/>
        <v>1219</v>
      </c>
    </row>
    <row r="21" spans="1:17" ht="14.45" x14ac:dyDescent="0.35">
      <c r="A21" s="112">
        <f t="shared" si="4"/>
        <v>16</v>
      </c>
      <c r="B21" s="112">
        <v>1</v>
      </c>
      <c r="C21" s="43">
        <f>SUMIFS('Meter Reading Schedule'!AF$33:AF$260,'Meter Reading Schedule'!$AE$33:$AE$260,$A21,'Meter Reading Schedule'!$AD$33:$AD$260,$B21)</f>
        <v>43089</v>
      </c>
      <c r="D21" s="43">
        <f>SUMIFS('Meter Reading Schedule'!AG$33:AG$260,'Meter Reading Schedule'!$AE$33:$AE$260,$A21,'Meter Reading Schedule'!$AD$33:$AD$260,$B21)</f>
        <v>43123</v>
      </c>
      <c r="E21" s="42">
        <f t="shared" si="0"/>
        <v>34</v>
      </c>
      <c r="F21" s="45">
        <f ca="1">SUM(OFFSET(NHDD_Summary!$C$1,MATCH(Q21,NHDD_Summary!$D:$D,0)-1,0,E21))</f>
        <v>1472.6503046594978</v>
      </c>
      <c r="G21" s="111">
        <f ca="1">IFERROR(SUM(OFFSET(Actual_Kirk_HDD!$E$1,MATCH(C21,Actual_Kirk_HDD!$A:$A,0)-1,0,E21)),"NA")</f>
        <v>1614.5</v>
      </c>
      <c r="H21" s="122"/>
      <c r="I21" s="5"/>
      <c r="O21" s="42">
        <f t="shared" si="1"/>
        <v>12</v>
      </c>
      <c r="P21" s="42">
        <f t="shared" si="2"/>
        <v>20</v>
      </c>
      <c r="Q21" s="112" t="str">
        <f t="shared" si="3"/>
        <v>1220</v>
      </c>
    </row>
    <row r="22" spans="1:17" ht="14.45" x14ac:dyDescent="0.35">
      <c r="A22" s="112">
        <f t="shared" si="4"/>
        <v>17</v>
      </c>
      <c r="B22" s="112">
        <v>1</v>
      </c>
      <c r="C22" s="43">
        <f>SUMIFS('Meter Reading Schedule'!AF$33:AF$260,'Meter Reading Schedule'!$AE$33:$AE$260,$A22,'Meter Reading Schedule'!$AD$33:$AD$260,$B22)</f>
        <v>43090</v>
      </c>
      <c r="D22" s="43">
        <f>SUMIFS('Meter Reading Schedule'!AG$33:AG$260,'Meter Reading Schedule'!$AE$33:$AE$260,$A22,'Meter Reading Schedule'!$AD$33:$AD$260,$B22)</f>
        <v>43124</v>
      </c>
      <c r="E22" s="42">
        <f t="shared" si="0"/>
        <v>34</v>
      </c>
      <c r="F22" s="45">
        <f ca="1">SUM(OFFSET(NHDD_Summary!$C$1,MATCH(Q22,NHDD_Summary!$D:$D,0)-1,0,E22))</f>
        <v>1472.3138530465949</v>
      </c>
      <c r="G22" s="111">
        <f ca="1">IFERROR(SUM(OFFSET(Actual_Kirk_HDD!$E$1,MATCH(C22,Actual_Kirk_HDD!$A:$A,0)-1,0,E22)),"NA")</f>
        <v>1613</v>
      </c>
      <c r="H22" s="122"/>
      <c r="I22" s="5"/>
      <c r="O22" s="42">
        <f t="shared" si="1"/>
        <v>12</v>
      </c>
      <c r="P22" s="42">
        <f t="shared" si="2"/>
        <v>21</v>
      </c>
      <c r="Q22" s="112" t="str">
        <f t="shared" si="3"/>
        <v>1221</v>
      </c>
    </row>
    <row r="23" spans="1:17" ht="14.45" x14ac:dyDescent="0.35">
      <c r="A23" s="112">
        <f t="shared" si="4"/>
        <v>18</v>
      </c>
      <c r="B23" s="112">
        <v>1</v>
      </c>
      <c r="C23" s="43">
        <f>SUMIFS('Meter Reading Schedule'!AF$33:AF$260,'Meter Reading Schedule'!$AE$33:$AE$260,$A23,'Meter Reading Schedule'!$AD$33:$AD$260,$B23)</f>
        <v>43091</v>
      </c>
      <c r="D23" s="43">
        <f>SUMIFS('Meter Reading Schedule'!AG$33:AG$260,'Meter Reading Schedule'!$AE$33:$AE$260,$A23,'Meter Reading Schedule'!$AD$33:$AD$260,$B23)</f>
        <v>43125</v>
      </c>
      <c r="E23" s="42">
        <f t="shared" si="0"/>
        <v>34</v>
      </c>
      <c r="F23" s="45">
        <f ca="1">SUM(OFFSET(NHDD_Summary!$C$1,MATCH(Q23,NHDD_Summary!$D:$D,0)-1,0,E23))</f>
        <v>1476.8609318996414</v>
      </c>
      <c r="G23" s="111">
        <f ca="1">IFERROR(SUM(OFFSET(Actual_Kirk_HDD!$E$1,MATCH(C23,Actual_Kirk_HDD!$A:$A,0)-1,0,E23)),"NA")</f>
        <v>1621</v>
      </c>
      <c r="H23" s="122"/>
      <c r="I23" s="5"/>
      <c r="O23" s="42">
        <f t="shared" si="1"/>
        <v>12</v>
      </c>
      <c r="P23" s="42">
        <f t="shared" si="2"/>
        <v>22</v>
      </c>
      <c r="Q23" s="112" t="str">
        <f t="shared" si="3"/>
        <v>1222</v>
      </c>
    </row>
    <row r="24" spans="1:17" ht="14.45" x14ac:dyDescent="0.35">
      <c r="A24" s="112">
        <f t="shared" si="4"/>
        <v>19</v>
      </c>
      <c r="B24" s="112">
        <v>1</v>
      </c>
      <c r="C24" s="43">
        <f>SUMIFS('Meter Reading Schedule'!AF$33:AF$260,'Meter Reading Schedule'!$AE$33:$AE$260,$A24,'Meter Reading Schedule'!$AD$33:$AD$260,$B24)</f>
        <v>43096</v>
      </c>
      <c r="D24" s="43">
        <f>SUMIFS('Meter Reading Schedule'!AG$33:AG$260,'Meter Reading Schedule'!$AE$33:$AE$260,$A24,'Meter Reading Schedule'!$AD$33:$AD$260,$B24)</f>
        <v>43126</v>
      </c>
      <c r="E24" s="42">
        <f t="shared" si="0"/>
        <v>30</v>
      </c>
      <c r="F24" s="45">
        <f ca="1">SUM(OFFSET(NHDD_Summary!$C$1,MATCH(Q24,NHDD_Summary!$D:$D,0)-1,0,E24))</f>
        <v>1307.6155913978494</v>
      </c>
      <c r="G24" s="111">
        <f ca="1">IFERROR(SUM(OFFSET(Actual_Kirk_HDD!$E$1,MATCH(C24,Actual_Kirk_HDD!$A:$A,0)-1,0,E24)),"NA")</f>
        <v>1440</v>
      </c>
      <c r="H24" s="122"/>
      <c r="I24" s="5"/>
      <c r="O24" s="42">
        <f t="shared" si="1"/>
        <v>12</v>
      </c>
      <c r="P24" s="42">
        <f t="shared" si="2"/>
        <v>27</v>
      </c>
      <c r="Q24" s="112" t="str">
        <f t="shared" si="3"/>
        <v>1227</v>
      </c>
    </row>
    <row r="25" spans="1:17" ht="14.45" x14ac:dyDescent="0.35">
      <c r="C25" s="43"/>
      <c r="D25" s="43"/>
      <c r="E25" s="42"/>
      <c r="F25" s="45"/>
      <c r="G25" s="111"/>
      <c r="H25" s="122"/>
      <c r="I25" s="5"/>
    </row>
    <row r="26" spans="1:17" ht="14.45" x14ac:dyDescent="0.35">
      <c r="C26" s="43"/>
      <c r="D26" s="43"/>
      <c r="E26" s="42"/>
      <c r="F26" s="45"/>
      <c r="G26" s="111"/>
      <c r="H26" s="122"/>
      <c r="I26" s="5"/>
    </row>
    <row r="27" spans="1:17" ht="14.45" x14ac:dyDescent="0.35">
      <c r="C27" s="43"/>
      <c r="D27" s="43"/>
      <c r="E27" s="42"/>
      <c r="F27" s="45"/>
      <c r="G27" s="111"/>
      <c r="H27" s="122"/>
      <c r="I27" s="5"/>
    </row>
    <row r="28" spans="1:17" ht="14.45" x14ac:dyDescent="0.35">
      <c r="A28" s="158" t="s">
        <v>488</v>
      </c>
      <c r="B28" s="157"/>
      <c r="C28" s="43"/>
      <c r="D28" s="43"/>
      <c r="E28" s="42"/>
      <c r="F28" s="45"/>
      <c r="G28" s="111"/>
      <c r="H28" s="122"/>
      <c r="I28" s="5"/>
    </row>
    <row r="29" spans="1:17" ht="14.45" x14ac:dyDescent="0.35">
      <c r="A29" s="112">
        <f t="shared" ref="A29:A47" si="5">A6</f>
        <v>1</v>
      </c>
      <c r="B29" s="112">
        <v>2</v>
      </c>
      <c r="C29" s="43">
        <f>SUMIFS('Meter Reading Schedule'!AF$33:AF$260,'Meter Reading Schedule'!$AE$33:$AE$260,$A29,'Meter Reading Schedule'!$AD$33:$AD$260,$B29)</f>
        <v>43102</v>
      </c>
      <c r="D29" s="43">
        <f>SUMIFS('Meter Reading Schedule'!AG$33:AG$260,'Meter Reading Schedule'!$AE$33:$AE$260,$A29,'Meter Reading Schedule'!$AD$33:$AD$260,$B29)</f>
        <v>43131</v>
      </c>
      <c r="E29" s="42">
        <f>D29-C29</f>
        <v>29</v>
      </c>
      <c r="F29" s="45">
        <f ca="1">SUM(OFFSET(NHDD_Summary!$C$1,MATCH(Q29,NHDD_Summary!$D:$D,0)-1,0,E29))</f>
        <v>1122.1647491039423</v>
      </c>
      <c r="G29" s="111">
        <f ca="1">IFERROR(SUM(OFFSET(Actual_Kirk_HDD!$E$1,MATCH(C29,Actual_Kirk_HDD!$A:$A,0)-1,0,E29)),"NA")</f>
        <v>1213</v>
      </c>
      <c r="H29" s="122"/>
      <c r="I29" s="5"/>
      <c r="O29" s="42">
        <f>MONTH($C29)</f>
        <v>1</v>
      </c>
      <c r="P29" s="42">
        <f>DAY($C29)</f>
        <v>2</v>
      </c>
      <c r="Q29" s="112" t="str">
        <f t="shared" ref="Q29:Q47" si="6">_xlfn.CONCAT(O29,P29)</f>
        <v>12</v>
      </c>
    </row>
    <row r="30" spans="1:17" ht="14.45" x14ac:dyDescent="0.35">
      <c r="A30" s="112">
        <f t="shared" si="5"/>
        <v>2</v>
      </c>
      <c r="B30" s="112">
        <v>2</v>
      </c>
      <c r="C30" s="43">
        <f>SUMIFS('Meter Reading Schedule'!AF$33:AF$260,'Meter Reading Schedule'!$AE$33:$AE$260,$A30,'Meter Reading Schedule'!$AD$33:$AD$260,$B30)</f>
        <v>43103</v>
      </c>
      <c r="D30" s="43">
        <f>SUMIFS('Meter Reading Schedule'!AG$33:AG$260,'Meter Reading Schedule'!$AE$33:$AE$260,$A30,'Meter Reading Schedule'!$AD$33:$AD$260,$B30)</f>
        <v>43132</v>
      </c>
      <c r="E30" s="42">
        <f t="shared" ref="E30:E47" si="7">D30-C30</f>
        <v>29</v>
      </c>
      <c r="F30" s="45">
        <f ca="1">SUM(OFFSET(NHDD_Summary!$C$1,MATCH(Q30,NHDD_Summary!$D:$D,0)-1,0,E30))</f>
        <v>1099.9567562724014</v>
      </c>
      <c r="G30" s="111">
        <f ca="1">IFERROR(SUM(OFFSET(Actual_Kirk_HDD!$E$1,MATCH(C30,Actual_Kirk_HDD!$A:$A,0)-1,0,E30)),"NA")</f>
        <v>1181</v>
      </c>
      <c r="H30" s="122"/>
      <c r="I30" s="5"/>
      <c r="O30" s="42">
        <f t="shared" ref="O30:O47" si="8">MONTH($C30)</f>
        <v>1</v>
      </c>
      <c r="P30" s="42">
        <f t="shared" ref="P30:P47" si="9">DAY($C30)</f>
        <v>3</v>
      </c>
      <c r="Q30" s="112" t="str">
        <f t="shared" si="6"/>
        <v>13</v>
      </c>
    </row>
    <row r="31" spans="1:17" ht="14.45" x14ac:dyDescent="0.35">
      <c r="A31" s="112">
        <f t="shared" si="5"/>
        <v>3</v>
      </c>
      <c r="B31" s="112">
        <v>2</v>
      </c>
      <c r="C31" s="43">
        <f>SUMIFS('Meter Reading Schedule'!AF$33:AF$260,'Meter Reading Schedule'!$AE$33:$AE$260,$A31,'Meter Reading Schedule'!$AD$33:$AD$260,$B31)</f>
        <v>43104</v>
      </c>
      <c r="D31" s="43">
        <f>SUMIFS('Meter Reading Schedule'!AG$33:AG$260,'Meter Reading Schedule'!$AE$33:$AE$260,$A31,'Meter Reading Schedule'!$AD$33:$AD$260,$B31)</f>
        <v>43133</v>
      </c>
      <c r="E31" s="42">
        <f t="shared" si="7"/>
        <v>29</v>
      </c>
      <c r="F31" s="45">
        <f ca="1">SUM(OFFSET(NHDD_Summary!$C$1,MATCH(Q31,NHDD_Summary!$D:$D,0)-1,0,E31))</f>
        <v>1078.8850612232286</v>
      </c>
      <c r="G31" s="111">
        <f ca="1">IFERROR(SUM(OFFSET(Actual_Kirk_HDD!$E$1,MATCH(C31,Actual_Kirk_HDD!$A:$A,0)-1,0,E31)),"NA")</f>
        <v>1152.5</v>
      </c>
      <c r="H31" s="122"/>
      <c r="I31" s="5"/>
      <c r="O31" s="42">
        <f t="shared" si="8"/>
        <v>1</v>
      </c>
      <c r="P31" s="42">
        <f t="shared" si="9"/>
        <v>4</v>
      </c>
      <c r="Q31" s="112" t="str">
        <f t="shared" si="6"/>
        <v>14</v>
      </c>
    </row>
    <row r="32" spans="1:17" ht="14.45" x14ac:dyDescent="0.35">
      <c r="A32" s="112">
        <f t="shared" si="5"/>
        <v>4</v>
      </c>
      <c r="B32" s="112">
        <v>2</v>
      </c>
      <c r="C32" s="43">
        <f>SUMIFS('Meter Reading Schedule'!AF$33:AF$260,'Meter Reading Schedule'!$AE$33:$AE$260,$A32,'Meter Reading Schedule'!$AD$33:$AD$260,$B32)</f>
        <v>43105</v>
      </c>
      <c r="D32" s="43">
        <f>SUMIFS('Meter Reading Schedule'!AG$33:AG$260,'Meter Reading Schedule'!$AE$33:$AE$260,$A32,'Meter Reading Schedule'!$AD$33:$AD$260,$B32)</f>
        <v>43136</v>
      </c>
      <c r="E32" s="42">
        <f t="shared" si="7"/>
        <v>31</v>
      </c>
      <c r="F32" s="45">
        <f ca="1">SUM(OFFSET(NHDD_Summary!$C$1,MATCH(Q32,NHDD_Summary!$D:$D,0)-1,0,E32))</f>
        <v>1149.0298783480762</v>
      </c>
      <c r="G32" s="111">
        <f ca="1">IFERROR(SUM(OFFSET(Actual_Kirk_HDD!$E$1,MATCH(C32,Actual_Kirk_HDD!$A:$A,0)-1,0,E32)),"NA")</f>
        <v>1216.5</v>
      </c>
      <c r="H32" s="122"/>
      <c r="I32" s="5"/>
      <c r="O32" s="42">
        <f t="shared" si="8"/>
        <v>1</v>
      </c>
      <c r="P32" s="42">
        <f t="shared" si="9"/>
        <v>5</v>
      </c>
      <c r="Q32" s="112" t="str">
        <f t="shared" si="6"/>
        <v>15</v>
      </c>
    </row>
    <row r="33" spans="1:17" ht="14.45" x14ac:dyDescent="0.35">
      <c r="A33" s="112">
        <f t="shared" si="5"/>
        <v>5</v>
      </c>
      <c r="B33" s="112">
        <v>2</v>
      </c>
      <c r="C33" s="43">
        <f>SUMIFS('Meter Reading Schedule'!AF$33:AF$260,'Meter Reading Schedule'!$AE$33:$AE$260,$A33,'Meter Reading Schedule'!$AD$33:$AD$260,$B33)</f>
        <v>43108</v>
      </c>
      <c r="D33" s="43">
        <f>SUMIFS('Meter Reading Schedule'!AG$33:AG$260,'Meter Reading Schedule'!$AE$33:$AE$260,$A33,'Meter Reading Schedule'!$AD$33:$AD$260,$B33)</f>
        <v>43137</v>
      </c>
      <c r="E33" s="42">
        <f t="shared" si="7"/>
        <v>29</v>
      </c>
      <c r="F33" s="45">
        <f ca="1">SUM(OFFSET(NHDD_Summary!$C$1,MATCH(Q33,NHDD_Summary!$D:$D,0)-1,0,E33))</f>
        <v>1057.1857962109575</v>
      </c>
      <c r="G33" s="111">
        <f ca="1">IFERROR(SUM(OFFSET(Actual_Kirk_HDD!$E$1,MATCH(C33,Actual_Kirk_HDD!$A:$A,0)-1,0,E33)),"NA")</f>
        <v>1093.5</v>
      </c>
      <c r="H33" s="122"/>
      <c r="I33" s="5"/>
      <c r="O33" s="42">
        <f t="shared" si="8"/>
        <v>1</v>
      </c>
      <c r="P33" s="42">
        <f t="shared" si="9"/>
        <v>8</v>
      </c>
      <c r="Q33" s="112" t="str">
        <f t="shared" si="6"/>
        <v>18</v>
      </c>
    </row>
    <row r="34" spans="1:17" ht="14.45" x14ac:dyDescent="0.35">
      <c r="A34" s="112">
        <f t="shared" si="5"/>
        <v>6</v>
      </c>
      <c r="B34" s="112">
        <v>2</v>
      </c>
      <c r="C34" s="43">
        <f>SUMIFS('Meter Reading Schedule'!AF$33:AF$260,'Meter Reading Schedule'!$AE$33:$AE$260,$A34,'Meter Reading Schedule'!$AD$33:$AD$260,$B34)</f>
        <v>43109</v>
      </c>
      <c r="D34" s="43">
        <f>SUMIFS('Meter Reading Schedule'!AG$33:AG$260,'Meter Reading Schedule'!$AE$33:$AE$260,$A34,'Meter Reading Schedule'!$AD$33:$AD$260,$B34)</f>
        <v>43138</v>
      </c>
      <c r="E34" s="42">
        <f t="shared" si="7"/>
        <v>29</v>
      </c>
      <c r="F34" s="45">
        <f ca="1">SUM(OFFSET(NHDD_Summary!$C$1,MATCH(Q34,NHDD_Summary!$D:$D,0)-1,0,E34))</f>
        <v>1078.6385241096809</v>
      </c>
      <c r="G34" s="111">
        <f ca="1">IFERROR(SUM(OFFSET(Actual_Kirk_HDD!$E$1,MATCH(C34,Actual_Kirk_HDD!$A:$A,0)-1,0,E34)),"NA")</f>
        <v>1114</v>
      </c>
      <c r="H34" s="122"/>
      <c r="I34" s="5"/>
      <c r="O34" s="42">
        <f t="shared" si="8"/>
        <v>1</v>
      </c>
      <c r="P34" s="42">
        <f t="shared" si="9"/>
        <v>9</v>
      </c>
      <c r="Q34" s="112" t="str">
        <f t="shared" si="6"/>
        <v>19</v>
      </c>
    </row>
    <row r="35" spans="1:17" ht="14.45" x14ac:dyDescent="0.35">
      <c r="A35" s="112">
        <f t="shared" si="5"/>
        <v>7</v>
      </c>
      <c r="B35" s="112">
        <v>2</v>
      </c>
      <c r="C35" s="43">
        <f>SUMIFS('Meter Reading Schedule'!AF$33:AF$260,'Meter Reading Schedule'!$AE$33:$AE$260,$A35,'Meter Reading Schedule'!$AD$33:$AD$260,$B35)</f>
        <v>43110</v>
      </c>
      <c r="D35" s="43">
        <f>SUMIFS('Meter Reading Schedule'!AG$33:AG$260,'Meter Reading Schedule'!$AE$33:$AE$260,$A35,'Meter Reading Schedule'!$AD$33:$AD$260,$B35)</f>
        <v>43139</v>
      </c>
      <c r="E35" s="42">
        <f t="shared" si="7"/>
        <v>29</v>
      </c>
      <c r="F35" s="45">
        <f ca="1">SUM(OFFSET(NHDD_Summary!$C$1,MATCH(Q35,NHDD_Summary!$D:$D,0)-1,0,E35))</f>
        <v>1111.1127770715257</v>
      </c>
      <c r="G35" s="111">
        <f ca="1">IFERROR(SUM(OFFSET(Actual_Kirk_HDD!$E$1,MATCH(C35,Actual_Kirk_HDD!$A:$A,0)-1,0,E35)),"NA")</f>
        <v>1140.5</v>
      </c>
      <c r="H35" s="122"/>
      <c r="I35" s="5"/>
      <c r="O35" s="42">
        <f t="shared" si="8"/>
        <v>1</v>
      </c>
      <c r="P35" s="42">
        <f t="shared" si="9"/>
        <v>10</v>
      </c>
      <c r="Q35" s="112" t="str">
        <f t="shared" si="6"/>
        <v>110</v>
      </c>
    </row>
    <row r="36" spans="1:17" ht="14.45" x14ac:dyDescent="0.35">
      <c r="A36" s="112">
        <f t="shared" si="5"/>
        <v>8</v>
      </c>
      <c r="B36" s="112">
        <v>2</v>
      </c>
      <c r="C36" s="43">
        <f>SUMIFS('Meter Reading Schedule'!AF$33:AF$260,'Meter Reading Schedule'!$AE$33:$AE$260,$A36,'Meter Reading Schedule'!$AD$33:$AD$260,$B36)</f>
        <v>43111</v>
      </c>
      <c r="D36" s="43">
        <f>SUMIFS('Meter Reading Schedule'!AG$33:AG$260,'Meter Reading Schedule'!$AE$33:$AE$260,$A36,'Meter Reading Schedule'!$AD$33:$AD$260,$B36)</f>
        <v>43140</v>
      </c>
      <c r="E36" s="42">
        <f t="shared" si="7"/>
        <v>29</v>
      </c>
      <c r="F36" s="45">
        <f ca="1">SUM(OFFSET(NHDD_Summary!$C$1,MATCH(Q36,NHDD_Summary!$D:$D,0)-1,0,E36))</f>
        <v>680.68203703703693</v>
      </c>
      <c r="G36" s="111">
        <f ca="1">IFERROR(SUM(OFFSET(Actual_Kirk_HDD!$E$1,MATCH(C36,Actual_Kirk_HDD!$A:$A,0)-1,0,E36)),"NA")</f>
        <v>1158</v>
      </c>
      <c r="H36" s="122"/>
      <c r="I36" s="5"/>
      <c r="O36" s="42">
        <f t="shared" si="8"/>
        <v>1</v>
      </c>
      <c r="P36" s="42">
        <f t="shared" si="9"/>
        <v>11</v>
      </c>
      <c r="Q36" s="112" t="str">
        <f t="shared" si="6"/>
        <v>111</v>
      </c>
    </row>
    <row r="37" spans="1:17" ht="14.45" x14ac:dyDescent="0.35">
      <c r="A37" s="112">
        <f t="shared" si="5"/>
        <v>9</v>
      </c>
      <c r="B37" s="112">
        <v>2</v>
      </c>
      <c r="C37" s="43">
        <f>SUMIFS('Meter Reading Schedule'!AF$33:AF$260,'Meter Reading Schedule'!$AE$33:$AE$260,$A37,'Meter Reading Schedule'!$AD$33:$AD$260,$B37)</f>
        <v>43112</v>
      </c>
      <c r="D37" s="43">
        <f>SUMIFS('Meter Reading Schedule'!AG$33:AG$260,'Meter Reading Schedule'!$AE$33:$AE$260,$A37,'Meter Reading Schedule'!$AD$33:$AD$260,$B37)</f>
        <v>43143</v>
      </c>
      <c r="E37" s="42">
        <f t="shared" si="7"/>
        <v>31</v>
      </c>
      <c r="F37" s="45">
        <f ca="1">SUM(OFFSET(NHDD_Summary!$C$1,MATCH(Q37,NHDD_Summary!$D:$D,0)-1,0,E37))</f>
        <v>726.47304659498195</v>
      </c>
      <c r="G37" s="111">
        <f ca="1">IFERROR(SUM(OFFSET(Actual_Kirk_HDD!$E$1,MATCH(C37,Actual_Kirk_HDD!$A:$A,0)-1,0,E37)),"NA")</f>
        <v>1276.5</v>
      </c>
      <c r="H37" s="122"/>
      <c r="I37" s="5"/>
      <c r="O37" s="42">
        <f t="shared" si="8"/>
        <v>1</v>
      </c>
      <c r="P37" s="42">
        <f t="shared" si="9"/>
        <v>12</v>
      </c>
      <c r="Q37" s="112" t="str">
        <f t="shared" si="6"/>
        <v>112</v>
      </c>
    </row>
    <row r="38" spans="1:17" ht="14.45" x14ac:dyDescent="0.35">
      <c r="A38" s="112">
        <f t="shared" si="5"/>
        <v>10</v>
      </c>
      <c r="B38" s="112">
        <v>2</v>
      </c>
      <c r="C38" s="43">
        <f>SUMIFS('Meter Reading Schedule'!AF$33:AF$260,'Meter Reading Schedule'!$AE$33:$AE$260,$A38,'Meter Reading Schedule'!$AD$33:$AD$260,$B38)</f>
        <v>43115</v>
      </c>
      <c r="D38" s="43">
        <f>SUMIFS('Meter Reading Schedule'!AG$33:AG$260,'Meter Reading Schedule'!$AE$33:$AE$260,$A38,'Meter Reading Schedule'!$AD$33:$AD$260,$B38)</f>
        <v>43144</v>
      </c>
      <c r="E38" s="42">
        <f t="shared" si="7"/>
        <v>29</v>
      </c>
      <c r="F38" s="45">
        <f ca="1">SUM(OFFSET(NHDD_Summary!$C$1,MATCH(Q38,NHDD_Summary!$D:$D,0)-1,0,E38))</f>
        <v>689.57130824372757</v>
      </c>
      <c r="G38" s="111">
        <f ca="1">IFERROR(SUM(OFFSET(Actual_Kirk_HDD!$E$1,MATCH(C38,Actual_Kirk_HDD!$A:$A,0)-1,0,E38)),"NA")</f>
        <v>1174.5</v>
      </c>
      <c r="H38" s="122"/>
      <c r="I38" s="5"/>
      <c r="O38" s="42">
        <f t="shared" si="8"/>
        <v>1</v>
      </c>
      <c r="P38" s="42">
        <f t="shared" si="9"/>
        <v>15</v>
      </c>
      <c r="Q38" s="112" t="str">
        <f t="shared" si="6"/>
        <v>115</v>
      </c>
    </row>
    <row r="39" spans="1:17" ht="14.45" x14ac:dyDescent="0.35">
      <c r="A39" s="112">
        <f t="shared" si="5"/>
        <v>11</v>
      </c>
      <c r="B39" s="112">
        <v>2</v>
      </c>
      <c r="C39" s="43">
        <f>SUMIFS('Meter Reading Schedule'!AF$33:AF$260,'Meter Reading Schedule'!$AE$33:$AE$260,$A39,'Meter Reading Schedule'!$AD$33:$AD$260,$B39)</f>
        <v>43116</v>
      </c>
      <c r="D39" s="43">
        <f>SUMIFS('Meter Reading Schedule'!AG$33:AG$260,'Meter Reading Schedule'!$AE$33:$AE$260,$A39,'Meter Reading Schedule'!$AD$33:$AD$260,$B39)</f>
        <v>43145</v>
      </c>
      <c r="E39" s="42">
        <f t="shared" si="7"/>
        <v>29</v>
      </c>
      <c r="F39" s="45">
        <f ca="1">SUM(OFFSET(NHDD_Summary!$C$1,MATCH(Q39,NHDD_Summary!$D:$D,0)-1,0,E39))</f>
        <v>691.28403225806437</v>
      </c>
      <c r="G39" s="111">
        <f ca="1">IFERROR(SUM(OFFSET(Actual_Kirk_HDD!$E$1,MATCH(C39,Actual_Kirk_HDD!$A:$A,0)-1,0,E39)),"NA")</f>
        <v>1176.5</v>
      </c>
      <c r="H39" s="122"/>
      <c r="I39" s="5"/>
      <c r="O39" s="42">
        <f t="shared" si="8"/>
        <v>1</v>
      </c>
      <c r="P39" s="42">
        <f t="shared" si="9"/>
        <v>16</v>
      </c>
      <c r="Q39" s="112" t="str">
        <f t="shared" si="6"/>
        <v>116</v>
      </c>
    </row>
    <row r="40" spans="1:17" ht="14.45" x14ac:dyDescent="0.35">
      <c r="A40" s="112">
        <f t="shared" si="5"/>
        <v>12</v>
      </c>
      <c r="B40" s="112">
        <v>2</v>
      </c>
      <c r="C40" s="43">
        <f>SUMIFS('Meter Reading Schedule'!AF$33:AF$260,'Meter Reading Schedule'!$AE$33:$AE$260,$A40,'Meter Reading Schedule'!$AD$33:$AD$260,$B40)</f>
        <v>43117</v>
      </c>
      <c r="D40" s="43">
        <f>SUMIFS('Meter Reading Schedule'!AG$33:AG$260,'Meter Reading Schedule'!$AE$33:$AE$260,$A40,'Meter Reading Schedule'!$AD$33:$AD$260,$B40)</f>
        <v>43146</v>
      </c>
      <c r="E40" s="42">
        <f t="shared" si="7"/>
        <v>29</v>
      </c>
      <c r="F40" s="45">
        <f ca="1">SUM(OFFSET(NHDD_Summary!$C$1,MATCH(Q40,NHDD_Summary!$D:$D,0)-1,0,E40))</f>
        <v>688.2363440860214</v>
      </c>
      <c r="G40" s="111">
        <f ca="1">IFERROR(SUM(OFFSET(Actual_Kirk_HDD!$E$1,MATCH(C40,Actual_Kirk_HDD!$A:$A,0)-1,0,E40)),"NA")</f>
        <v>1148.5</v>
      </c>
      <c r="H40" s="122"/>
      <c r="I40" s="5"/>
      <c r="O40" s="42">
        <f t="shared" si="8"/>
        <v>1</v>
      </c>
      <c r="P40" s="42">
        <f t="shared" si="9"/>
        <v>17</v>
      </c>
      <c r="Q40" s="112" t="str">
        <f t="shared" si="6"/>
        <v>117</v>
      </c>
    </row>
    <row r="41" spans="1:17" ht="14.45" x14ac:dyDescent="0.35">
      <c r="A41" s="112">
        <f t="shared" si="5"/>
        <v>13</v>
      </c>
      <c r="B41" s="112">
        <v>2</v>
      </c>
      <c r="C41" s="43">
        <f>SUMIFS('Meter Reading Schedule'!AF$33:AF$260,'Meter Reading Schedule'!$AE$33:$AE$260,$A41,'Meter Reading Schedule'!$AD$33:$AD$260,$B41)</f>
        <v>43118</v>
      </c>
      <c r="D41" s="43">
        <f>SUMIFS('Meter Reading Schedule'!AG$33:AG$260,'Meter Reading Schedule'!$AE$33:$AE$260,$A41,'Meter Reading Schedule'!$AD$33:$AD$260,$B41)</f>
        <v>43147</v>
      </c>
      <c r="E41" s="42">
        <f t="shared" si="7"/>
        <v>29</v>
      </c>
      <c r="F41" s="45">
        <f ca="1">SUM(OFFSET(NHDD_Summary!$C$1,MATCH(Q41,NHDD_Summary!$D:$D,0)-1,0,E41))</f>
        <v>692.00702508960558</v>
      </c>
      <c r="G41" s="111">
        <f ca="1">IFERROR(SUM(OFFSET(Actual_Kirk_HDD!$E$1,MATCH(C41,Actual_Kirk_HDD!$A:$A,0)-1,0,E41)),"NA")</f>
        <v>1106</v>
      </c>
      <c r="H41" s="122"/>
      <c r="I41" s="5"/>
      <c r="O41" s="42">
        <f t="shared" si="8"/>
        <v>1</v>
      </c>
      <c r="P41" s="42">
        <f t="shared" si="9"/>
        <v>18</v>
      </c>
      <c r="Q41" s="112" t="str">
        <f t="shared" si="6"/>
        <v>118</v>
      </c>
    </row>
    <row r="42" spans="1:17" ht="14.45" x14ac:dyDescent="0.35">
      <c r="A42" s="112">
        <f t="shared" si="5"/>
        <v>14</v>
      </c>
      <c r="B42" s="112">
        <v>2</v>
      </c>
      <c r="C42" s="43">
        <f>SUMIFS('Meter Reading Schedule'!AF$33:AF$260,'Meter Reading Schedule'!$AE$33:$AE$260,$A42,'Meter Reading Schedule'!$AD$33:$AD$260,$B42)</f>
        <v>43119</v>
      </c>
      <c r="D42" s="43">
        <f>SUMIFS('Meter Reading Schedule'!AG$33:AG$260,'Meter Reading Schedule'!$AE$33:$AE$260,$A42,'Meter Reading Schedule'!$AD$33:$AD$260,$B42)</f>
        <v>43150</v>
      </c>
      <c r="E42" s="42">
        <f t="shared" si="7"/>
        <v>31</v>
      </c>
      <c r="F42" s="45">
        <f ca="1">SUM(OFFSET(NHDD_Summary!$C$1,MATCH(Q42,NHDD_Summary!$D:$D,0)-1,0,E42))</f>
        <v>772.17665471923533</v>
      </c>
      <c r="G42" s="111">
        <f ca="1">IFERROR(SUM(OFFSET(Actual_Kirk_HDD!$E$1,MATCH(C42,Actual_Kirk_HDD!$A:$A,0)-1,0,E42)),"NA")</f>
        <v>1146</v>
      </c>
      <c r="H42" s="122"/>
      <c r="I42" s="5"/>
      <c r="O42" s="42">
        <f t="shared" si="8"/>
        <v>1</v>
      </c>
      <c r="P42" s="42">
        <f t="shared" si="9"/>
        <v>19</v>
      </c>
      <c r="Q42" s="112" t="str">
        <f t="shared" si="6"/>
        <v>119</v>
      </c>
    </row>
    <row r="43" spans="1:17" ht="14.45" x14ac:dyDescent="0.35">
      <c r="A43" s="112">
        <f t="shared" si="5"/>
        <v>15</v>
      </c>
      <c r="B43" s="112">
        <v>2</v>
      </c>
      <c r="C43" s="43">
        <f>SUMIFS('Meter Reading Schedule'!AF$33:AF$260,'Meter Reading Schedule'!$AE$33:$AE$260,$A43,'Meter Reading Schedule'!$AD$33:$AD$260,$B43)</f>
        <v>43122</v>
      </c>
      <c r="D43" s="43">
        <f>SUMIFS('Meter Reading Schedule'!AG$33:AG$260,'Meter Reading Schedule'!$AE$33:$AE$260,$A43,'Meter Reading Schedule'!$AD$33:$AD$260,$B43)</f>
        <v>43151</v>
      </c>
      <c r="E43" s="42">
        <f t="shared" si="7"/>
        <v>29</v>
      </c>
      <c r="F43" s="45">
        <f ca="1">SUM(OFFSET(NHDD_Summary!$C$1,MATCH(Q43,NHDD_Summary!$D:$D,0)-1,0,E43))</f>
        <v>1009.166559139785</v>
      </c>
      <c r="G43" s="111">
        <f ca="1">IFERROR(SUM(OFFSET(Actual_Kirk_HDD!$E$1,MATCH(C43,Actual_Kirk_HDD!$A:$A,0)-1,0,E43)),"NA")</f>
        <v>1076.5</v>
      </c>
      <c r="H43" s="122"/>
      <c r="I43" s="5"/>
      <c r="O43" s="42">
        <f t="shared" si="8"/>
        <v>1</v>
      </c>
      <c r="P43" s="42">
        <f t="shared" si="9"/>
        <v>22</v>
      </c>
      <c r="Q43" s="112" t="str">
        <f t="shared" si="6"/>
        <v>122</v>
      </c>
    </row>
    <row r="44" spans="1:17" ht="14.45" x14ac:dyDescent="0.35">
      <c r="A44" s="112">
        <f t="shared" si="5"/>
        <v>16</v>
      </c>
      <c r="B44" s="112">
        <v>2</v>
      </c>
      <c r="C44" s="43">
        <f>SUMIFS('Meter Reading Schedule'!AF$33:AF$260,'Meter Reading Schedule'!$AE$33:$AE$260,$A44,'Meter Reading Schedule'!$AD$33:$AD$260,$B44)</f>
        <v>43123</v>
      </c>
      <c r="D44" s="43">
        <f>SUMIFS('Meter Reading Schedule'!AG$33:AG$260,'Meter Reading Schedule'!$AE$33:$AE$260,$A44,'Meter Reading Schedule'!$AD$33:$AD$260,$B44)</f>
        <v>43152</v>
      </c>
      <c r="E44" s="42">
        <f t="shared" si="7"/>
        <v>29</v>
      </c>
      <c r="F44" s="45">
        <f ca="1">SUM(OFFSET(NHDD_Summary!$C$1,MATCH(Q44,NHDD_Summary!$D:$D,0)-1,0,E44))</f>
        <v>1046.7402867383514</v>
      </c>
      <c r="G44" s="111">
        <f ca="1">IFERROR(SUM(OFFSET(Actual_Kirk_HDD!$E$1,MATCH(C44,Actual_Kirk_HDD!$A:$A,0)-1,0,E44)),"NA")</f>
        <v>1077</v>
      </c>
      <c r="H44" s="122"/>
      <c r="I44" s="5"/>
      <c r="O44" s="42">
        <f t="shared" si="8"/>
        <v>1</v>
      </c>
      <c r="P44" s="42">
        <f t="shared" si="9"/>
        <v>23</v>
      </c>
      <c r="Q44" s="112" t="str">
        <f t="shared" si="6"/>
        <v>123</v>
      </c>
    </row>
    <row r="45" spans="1:17" ht="14.45" x14ac:dyDescent="0.35">
      <c r="A45" s="112">
        <f t="shared" si="5"/>
        <v>17</v>
      </c>
      <c r="B45" s="112">
        <v>2</v>
      </c>
      <c r="C45" s="43">
        <f>SUMIFS('Meter Reading Schedule'!AF$33:AF$260,'Meter Reading Schedule'!$AE$33:$AE$260,$A45,'Meter Reading Schedule'!$AD$33:$AD$260,$B45)</f>
        <v>43124</v>
      </c>
      <c r="D45" s="43">
        <f>SUMIFS('Meter Reading Schedule'!AG$33:AG$260,'Meter Reading Schedule'!$AE$33:$AE$260,$A45,'Meter Reading Schedule'!$AD$33:$AD$260,$B45)</f>
        <v>43153</v>
      </c>
      <c r="E45" s="42">
        <f t="shared" si="7"/>
        <v>29</v>
      </c>
      <c r="F45" s="45">
        <f ca="1">SUM(OFFSET(NHDD_Summary!$C$1,MATCH(Q45,NHDD_Summary!$D:$D,0)-1,0,E45))</f>
        <v>1088.0325089605735</v>
      </c>
      <c r="G45" s="111">
        <f ca="1">IFERROR(SUM(OFFSET(Actual_Kirk_HDD!$E$1,MATCH(C45,Actual_Kirk_HDD!$A:$A,0)-1,0,E45)),"NA")</f>
        <v>1092</v>
      </c>
      <c r="H45" s="122"/>
      <c r="I45" s="5"/>
      <c r="O45" s="42">
        <f t="shared" si="8"/>
        <v>1</v>
      </c>
      <c r="P45" s="42">
        <f t="shared" si="9"/>
        <v>24</v>
      </c>
      <c r="Q45" s="112" t="str">
        <f t="shared" si="6"/>
        <v>124</v>
      </c>
    </row>
    <row r="46" spans="1:17" ht="14.45" x14ac:dyDescent="0.35">
      <c r="A46" s="112">
        <f t="shared" si="5"/>
        <v>18</v>
      </c>
      <c r="B46" s="112">
        <v>2</v>
      </c>
      <c r="C46" s="43">
        <f>SUMIFS('Meter Reading Schedule'!AF$33:AF$260,'Meter Reading Schedule'!$AE$33:$AE$260,$A46,'Meter Reading Schedule'!$AD$33:$AD$260,$B46)</f>
        <v>43125</v>
      </c>
      <c r="D46" s="43">
        <f>SUMIFS('Meter Reading Schedule'!AG$33:AG$260,'Meter Reading Schedule'!$AE$33:$AE$260,$A46,'Meter Reading Schedule'!$AD$33:$AD$260,$B46)</f>
        <v>43154</v>
      </c>
      <c r="E46" s="42">
        <f t="shared" si="7"/>
        <v>29</v>
      </c>
      <c r="F46" s="45">
        <f ca="1">SUM(OFFSET(NHDD_Summary!$C$1,MATCH(Q46,NHDD_Summary!$D:$D,0)-1,0,E46))</f>
        <v>1136.5747670250896</v>
      </c>
      <c r="G46" s="111">
        <f ca="1">IFERROR(SUM(OFFSET(Actual_Kirk_HDD!$E$1,MATCH(C46,Actual_Kirk_HDD!$A:$A,0)-1,0,E46)),"NA")</f>
        <v>1098.5</v>
      </c>
      <c r="H46" s="122"/>
      <c r="I46" s="5"/>
      <c r="O46" s="42">
        <f t="shared" si="8"/>
        <v>1</v>
      </c>
      <c r="P46" s="42">
        <f t="shared" si="9"/>
        <v>25</v>
      </c>
      <c r="Q46" s="112" t="str">
        <f t="shared" si="6"/>
        <v>125</v>
      </c>
    </row>
    <row r="47" spans="1:17" ht="14.45" x14ac:dyDescent="0.35">
      <c r="A47" s="112">
        <f t="shared" si="5"/>
        <v>19</v>
      </c>
      <c r="B47" s="112">
        <v>2</v>
      </c>
      <c r="C47" s="43">
        <f>SUMIFS('Meter Reading Schedule'!AF$33:AF$260,'Meter Reading Schedule'!$AE$33:$AE$260,$A47,'Meter Reading Schedule'!$AD$33:$AD$260,$B47)</f>
        <v>43126</v>
      </c>
      <c r="D47" s="43">
        <f>SUMIFS('Meter Reading Schedule'!AG$33:AG$260,'Meter Reading Schedule'!$AE$33:$AE$260,$A47,'Meter Reading Schedule'!$AD$33:$AD$260,$B47)</f>
        <v>43157</v>
      </c>
      <c r="E47" s="42">
        <f t="shared" si="7"/>
        <v>31</v>
      </c>
      <c r="F47" s="45">
        <f ca="1">SUM(OFFSET(NHDD_Summary!$C$1,MATCH(Q47,NHDD_Summary!$D:$D,0)-1,0,E47))</f>
        <v>1270.9929928315412</v>
      </c>
      <c r="G47" s="111">
        <f ca="1">IFERROR(SUM(OFFSET(Actual_Kirk_HDD!$E$1,MATCH(C47,Actual_Kirk_HDD!$A:$A,0)-1,0,E47)),"NA")</f>
        <v>1161.5</v>
      </c>
      <c r="H47" s="122"/>
      <c r="I47" s="5"/>
      <c r="O47" s="42">
        <f t="shared" si="8"/>
        <v>1</v>
      </c>
      <c r="P47" s="42">
        <f t="shared" si="9"/>
        <v>26</v>
      </c>
      <c r="Q47" s="112" t="str">
        <f t="shared" si="6"/>
        <v>126</v>
      </c>
    </row>
    <row r="48" spans="1:17" x14ac:dyDescent="0.25">
      <c r="C48" s="43"/>
      <c r="D48" s="43"/>
      <c r="E48" s="42"/>
      <c r="F48" s="45"/>
      <c r="G48" s="111"/>
      <c r="H48" s="122"/>
      <c r="I48" s="5"/>
    </row>
    <row r="49" spans="1:17" x14ac:dyDescent="0.25">
      <c r="C49" s="43"/>
      <c r="D49" s="43"/>
      <c r="E49" s="42"/>
      <c r="F49" s="45"/>
      <c r="G49" s="111"/>
      <c r="H49" s="122"/>
      <c r="I49" s="5"/>
    </row>
    <row r="50" spans="1:17" x14ac:dyDescent="0.25">
      <c r="C50" s="43"/>
      <c r="D50" s="43"/>
      <c r="E50" s="42"/>
      <c r="F50" s="45"/>
      <c r="G50" s="111"/>
      <c r="H50" s="122"/>
      <c r="I50" s="5"/>
    </row>
    <row r="51" spans="1:17" x14ac:dyDescent="0.25">
      <c r="A51" s="158" t="s">
        <v>489</v>
      </c>
      <c r="B51" s="157"/>
      <c r="C51" s="43"/>
      <c r="D51" s="43"/>
      <c r="E51" s="42"/>
      <c r="F51" s="45"/>
      <c r="G51" s="111"/>
      <c r="H51" s="122"/>
      <c r="I51" s="5"/>
    </row>
    <row r="52" spans="1:17" x14ac:dyDescent="0.25">
      <c r="A52" s="112">
        <f t="shared" ref="A52:A70" si="10">A29</f>
        <v>1</v>
      </c>
      <c r="B52" s="112">
        <v>3</v>
      </c>
      <c r="C52" s="43">
        <f>SUMIFS('Meter Reading Schedule'!AF$33:AF$260,'Meter Reading Schedule'!$AE$33:$AE$260,$A52,'Meter Reading Schedule'!$AD$33:$AD$260,$B52)</f>
        <v>43131</v>
      </c>
      <c r="D52" s="43">
        <f>SUMIFS('Meter Reading Schedule'!AG$33:AG$260,'Meter Reading Schedule'!$AE$33:$AE$260,$A52,'Meter Reading Schedule'!$AD$33:$AD$260,$B52)</f>
        <v>43159</v>
      </c>
      <c r="E52" s="42">
        <f>D52-C52</f>
        <v>28</v>
      </c>
      <c r="F52" s="45">
        <f ca="1">SUM(OFFSET(NHDD_Summary!$C$1,MATCH(Q52,NHDD_Summary!$D:$D,0)-1,0,E52))</f>
        <v>1023.3829471017179</v>
      </c>
      <c r="G52" s="111">
        <f ca="1">IFERROR(SUM(OFFSET(Actual_Kirk_HDD!$E$1,MATCH(C52,Actual_Kirk_HDD!$A:$A,0)-1,0,E52)),"NA")</f>
        <v>1059.5</v>
      </c>
      <c r="H52" s="122"/>
      <c r="I52" s="5"/>
      <c r="O52" s="42">
        <f>MONTH($C52)</f>
        <v>1</v>
      </c>
      <c r="P52" s="42">
        <f>DAY($C52)</f>
        <v>31</v>
      </c>
      <c r="Q52" s="112" t="str">
        <f t="shared" ref="Q52:Q70" si="11">_xlfn.CONCAT(O52,P52)</f>
        <v>131</v>
      </c>
    </row>
    <row r="53" spans="1:17" x14ac:dyDescent="0.25">
      <c r="A53" s="112">
        <f t="shared" si="10"/>
        <v>2</v>
      </c>
      <c r="B53" s="112">
        <v>3</v>
      </c>
      <c r="C53" s="43">
        <f>SUMIFS('Meter Reading Schedule'!AF$33:AF$260,'Meter Reading Schedule'!$AE$33:$AE$260,$A53,'Meter Reading Schedule'!$AD$33:$AD$260,$B53)</f>
        <v>43132</v>
      </c>
      <c r="D53" s="43">
        <f>SUMIFS('Meter Reading Schedule'!AG$33:AG$260,'Meter Reading Schedule'!$AE$33:$AE$260,$A53,'Meter Reading Schedule'!$AD$33:$AD$260,$B53)</f>
        <v>43161</v>
      </c>
      <c r="E53" s="42">
        <f t="shared" ref="E53:E70" si="12">D53-C53</f>
        <v>29</v>
      </c>
      <c r="F53" s="45">
        <f ca="1">SUM(OFFSET(NHDD_Summary!$C$1,MATCH(Q53,NHDD_Summary!$D:$D,0)-1,0,E53))</f>
        <v>1008.2375763193671</v>
      </c>
      <c r="G53" s="111">
        <f ca="1">IFERROR(SUM(OFFSET(Actual_Kirk_HDD!$E$1,MATCH(C53,Actual_Kirk_HDD!$A:$A,0)-1,0,E53)),"NA")</f>
        <v>1059.5</v>
      </c>
      <c r="H53" s="122"/>
      <c r="I53" s="5"/>
      <c r="O53" s="42">
        <f t="shared" ref="O53:O70" si="13">MONTH($C53)</f>
        <v>2</v>
      </c>
      <c r="P53" s="42">
        <f t="shared" ref="P53:P70" si="14">DAY($C53)</f>
        <v>1</v>
      </c>
      <c r="Q53" s="112" t="str">
        <f t="shared" si="11"/>
        <v>21</v>
      </c>
    </row>
    <row r="54" spans="1:17" x14ac:dyDescent="0.25">
      <c r="A54" s="112">
        <f t="shared" si="10"/>
        <v>3</v>
      </c>
      <c r="B54" s="112">
        <v>3</v>
      </c>
      <c r="C54" s="43">
        <f>SUMIFS('Meter Reading Schedule'!AF$33:AF$260,'Meter Reading Schedule'!$AE$33:$AE$260,$A54,'Meter Reading Schedule'!$AD$33:$AD$260,$B54)</f>
        <v>43133</v>
      </c>
      <c r="D54" s="43">
        <f>SUMIFS('Meter Reading Schedule'!AG$33:AG$260,'Meter Reading Schedule'!$AE$33:$AE$260,$A54,'Meter Reading Schedule'!$AD$33:$AD$260,$B54)</f>
        <v>43162</v>
      </c>
      <c r="E54" s="42">
        <f t="shared" si="12"/>
        <v>29</v>
      </c>
      <c r="F54" s="45">
        <f ca="1">SUM(OFFSET(NHDD_Summary!$C$1,MATCH(Q54,NHDD_Summary!$D:$D,0)-1,0,E54))</f>
        <v>1003.4237337341312</v>
      </c>
      <c r="G54" s="111">
        <f ca="1">IFERROR(SUM(OFFSET(Actual_Kirk_HDD!$E$1,MATCH(C54,Actual_Kirk_HDD!$A:$A,0)-1,0,E54)),"NA")</f>
        <v>1053.5</v>
      </c>
      <c r="H54" s="122"/>
      <c r="I54" s="5"/>
      <c r="O54" s="42">
        <f t="shared" si="13"/>
        <v>2</v>
      </c>
      <c r="P54" s="42">
        <f t="shared" si="14"/>
        <v>2</v>
      </c>
      <c r="Q54" s="112" t="str">
        <f t="shared" si="11"/>
        <v>22</v>
      </c>
    </row>
    <row r="55" spans="1:17" x14ac:dyDescent="0.25">
      <c r="A55" s="112">
        <f t="shared" si="10"/>
        <v>4</v>
      </c>
      <c r="B55" s="112">
        <v>3</v>
      </c>
      <c r="C55" s="43">
        <f>SUMIFS('Meter Reading Schedule'!AF$33:AF$260,'Meter Reading Schedule'!$AE$33:$AE$260,$A55,'Meter Reading Schedule'!$AD$33:$AD$260,$B55)</f>
        <v>43136</v>
      </c>
      <c r="D55" s="43">
        <f>SUMIFS('Meter Reading Schedule'!AG$33:AG$260,'Meter Reading Schedule'!$AE$33:$AE$260,$A55,'Meter Reading Schedule'!$AD$33:$AD$260,$B55)</f>
        <v>43165</v>
      </c>
      <c r="E55" s="42">
        <f t="shared" si="12"/>
        <v>29</v>
      </c>
      <c r="F55" s="45">
        <f ca="1">SUM(OFFSET(NHDD_Summary!$C$1,MATCH(Q55,NHDD_Summary!$D:$D,0)-1,0,E55))</f>
        <v>920.27647253562156</v>
      </c>
      <c r="G55" s="111">
        <f ca="1">IFERROR(SUM(OFFSET(Actual_Kirk_HDD!$E$1,MATCH(C55,Actual_Kirk_HDD!$A:$A,0)-1,0,E55)),"NA")</f>
        <v>998</v>
      </c>
      <c r="H55" s="122"/>
      <c r="I55" s="5"/>
      <c r="O55" s="42">
        <f t="shared" si="13"/>
        <v>2</v>
      </c>
      <c r="P55" s="42">
        <f t="shared" si="14"/>
        <v>5</v>
      </c>
      <c r="Q55" s="112" t="str">
        <f t="shared" si="11"/>
        <v>25</v>
      </c>
    </row>
    <row r="56" spans="1:17" x14ac:dyDescent="0.25">
      <c r="A56" s="112">
        <f t="shared" si="10"/>
        <v>5</v>
      </c>
      <c r="B56" s="112">
        <v>3</v>
      </c>
      <c r="C56" s="43">
        <f>SUMIFS('Meter Reading Schedule'!AF$33:AF$260,'Meter Reading Schedule'!$AE$33:$AE$260,$A56,'Meter Reading Schedule'!$AD$33:$AD$260,$B56)</f>
        <v>43137</v>
      </c>
      <c r="D56" s="43">
        <f>SUMIFS('Meter Reading Schedule'!AG$33:AG$260,'Meter Reading Schedule'!$AE$33:$AE$260,$A56,'Meter Reading Schedule'!$AD$33:$AD$260,$B56)</f>
        <v>43166</v>
      </c>
      <c r="E56" s="42">
        <f t="shared" si="12"/>
        <v>29</v>
      </c>
      <c r="F56" s="45">
        <f ca="1">SUM(OFFSET(NHDD_Summary!$C$1,MATCH(Q56,NHDD_Summary!$D:$D,0)-1,0,E56))</f>
        <v>887.54723926055397</v>
      </c>
      <c r="G56" s="111">
        <f ca="1">IFERROR(SUM(OFFSET(Actual_Kirk_HDD!$E$1,MATCH(C56,Actual_Kirk_HDD!$A:$A,0)-1,0,E56)),"NA")</f>
        <v>970</v>
      </c>
      <c r="H56" s="122"/>
      <c r="I56" s="5"/>
      <c r="O56" s="42">
        <f t="shared" si="13"/>
        <v>2</v>
      </c>
      <c r="P56" s="42">
        <f t="shared" si="14"/>
        <v>6</v>
      </c>
      <c r="Q56" s="112" t="str">
        <f t="shared" si="11"/>
        <v>26</v>
      </c>
    </row>
    <row r="57" spans="1:17" x14ac:dyDescent="0.25">
      <c r="A57" s="112">
        <f t="shared" si="10"/>
        <v>6</v>
      </c>
      <c r="B57" s="112">
        <v>3</v>
      </c>
      <c r="C57" s="43">
        <f>SUMIFS('Meter Reading Schedule'!AF$33:AF$260,'Meter Reading Schedule'!$AE$33:$AE$260,$A57,'Meter Reading Schedule'!$AD$33:$AD$260,$B57)</f>
        <v>43138</v>
      </c>
      <c r="D57" s="43">
        <f>SUMIFS('Meter Reading Schedule'!AG$33:AG$260,'Meter Reading Schedule'!$AE$33:$AE$260,$A57,'Meter Reading Schedule'!$AD$33:$AD$260,$B57)</f>
        <v>43167</v>
      </c>
      <c r="E57" s="42">
        <f t="shared" si="12"/>
        <v>29</v>
      </c>
      <c r="F57" s="45">
        <f ca="1">SUM(OFFSET(NHDD_Summary!$C$1,MATCH(Q57,NHDD_Summary!$D:$D,0)-1,0,E57))</f>
        <v>870.65284469516394</v>
      </c>
      <c r="G57" s="111">
        <f ca="1">IFERROR(SUM(OFFSET(Actual_Kirk_HDD!$E$1,MATCH(C57,Actual_Kirk_HDD!$A:$A,0)-1,0,E57)),"NA")</f>
        <v>947.5</v>
      </c>
      <c r="H57" s="122"/>
      <c r="I57" s="5"/>
      <c r="O57" s="42">
        <f t="shared" si="13"/>
        <v>2</v>
      </c>
      <c r="P57" s="42">
        <f t="shared" si="14"/>
        <v>7</v>
      </c>
      <c r="Q57" s="112" t="str">
        <f t="shared" si="11"/>
        <v>27</v>
      </c>
    </row>
    <row r="58" spans="1:17" x14ac:dyDescent="0.25">
      <c r="A58" s="112">
        <f t="shared" si="10"/>
        <v>7</v>
      </c>
      <c r="B58" s="112">
        <v>3</v>
      </c>
      <c r="C58" s="43">
        <f>SUMIFS('Meter Reading Schedule'!AF$33:AF$260,'Meter Reading Schedule'!$AE$33:$AE$260,$A58,'Meter Reading Schedule'!$AD$33:$AD$260,$B58)</f>
        <v>43139</v>
      </c>
      <c r="D58" s="43">
        <f>SUMIFS('Meter Reading Schedule'!AG$33:AG$260,'Meter Reading Schedule'!$AE$33:$AE$260,$A58,'Meter Reading Schedule'!$AD$33:$AD$260,$B58)</f>
        <v>43168</v>
      </c>
      <c r="E58" s="42">
        <f t="shared" si="12"/>
        <v>29</v>
      </c>
      <c r="F58" s="45">
        <f ca="1">SUM(OFFSET(NHDD_Summary!$C$1,MATCH(Q58,NHDD_Summary!$D:$D,0)-1,0,E58))</f>
        <v>859.03934318555014</v>
      </c>
      <c r="G58" s="111">
        <f ca="1">IFERROR(SUM(OFFSET(Actual_Kirk_HDD!$E$1,MATCH(C58,Actual_Kirk_HDD!$A:$A,0)-1,0,E58)),"NA")</f>
        <v>928.5</v>
      </c>
      <c r="H58" s="122"/>
      <c r="I58" s="5"/>
      <c r="O58" s="42">
        <f t="shared" si="13"/>
        <v>2</v>
      </c>
      <c r="P58" s="42">
        <f t="shared" si="14"/>
        <v>8</v>
      </c>
      <c r="Q58" s="112" t="str">
        <f t="shared" si="11"/>
        <v>28</v>
      </c>
    </row>
    <row r="59" spans="1:17" x14ac:dyDescent="0.25">
      <c r="A59" s="112">
        <f t="shared" si="10"/>
        <v>8</v>
      </c>
      <c r="B59" s="112">
        <v>3</v>
      </c>
      <c r="C59" s="43">
        <f>SUMIFS('Meter Reading Schedule'!AF$33:AF$260,'Meter Reading Schedule'!$AE$33:$AE$260,$A59,'Meter Reading Schedule'!$AD$33:$AD$260,$B59)</f>
        <v>43140</v>
      </c>
      <c r="D59" s="43">
        <f>SUMIFS('Meter Reading Schedule'!AG$33:AG$260,'Meter Reading Schedule'!$AE$33:$AE$260,$A59,'Meter Reading Schedule'!$AD$33:$AD$260,$B59)</f>
        <v>43169</v>
      </c>
      <c r="E59" s="42">
        <f t="shared" si="12"/>
        <v>29</v>
      </c>
      <c r="F59" s="45">
        <f ca="1">SUM(OFFSET(NHDD_Summary!$C$1,MATCH(Q59,NHDD_Summary!$D:$D,0)-1,0,E59))</f>
        <v>855.59573242756494</v>
      </c>
      <c r="G59" s="111">
        <f ca="1">IFERROR(SUM(OFFSET(Actual_Kirk_HDD!$E$1,MATCH(C59,Actual_Kirk_HDD!$A:$A,0)-1,0,E59)),"NA")</f>
        <v>915.5</v>
      </c>
      <c r="H59" s="122"/>
      <c r="I59" s="5"/>
      <c r="O59" s="42">
        <f t="shared" si="13"/>
        <v>2</v>
      </c>
      <c r="P59" s="42">
        <f t="shared" si="14"/>
        <v>9</v>
      </c>
      <c r="Q59" s="112" t="str">
        <f t="shared" si="11"/>
        <v>29</v>
      </c>
    </row>
    <row r="60" spans="1:17" x14ac:dyDescent="0.25">
      <c r="A60" s="112">
        <f t="shared" si="10"/>
        <v>9</v>
      </c>
      <c r="B60" s="112">
        <v>3</v>
      </c>
      <c r="C60" s="43">
        <f>SUMIFS('Meter Reading Schedule'!AF$33:AF$260,'Meter Reading Schedule'!$AE$33:$AE$260,$A60,'Meter Reading Schedule'!$AD$33:$AD$260,$B60)</f>
        <v>43143</v>
      </c>
      <c r="D60" s="43">
        <f>SUMIFS('Meter Reading Schedule'!AG$33:AG$260,'Meter Reading Schedule'!$AE$33:$AE$260,$A60,'Meter Reading Schedule'!$AD$33:$AD$260,$B60)</f>
        <v>43172</v>
      </c>
      <c r="E60" s="42">
        <f t="shared" si="12"/>
        <v>29</v>
      </c>
      <c r="F60" s="45">
        <f ca="1">SUM(OFFSET(NHDD_Summary!$C$1,MATCH(Q60,NHDD_Summary!$D:$D,0)-1,0,E60))</f>
        <v>824.65726102194685</v>
      </c>
      <c r="G60" s="111">
        <f ca="1">IFERROR(SUM(OFFSET(Actual_Kirk_HDD!$E$1,MATCH(C60,Actual_Kirk_HDD!$A:$A,0)-1,0,E60)),"NA")</f>
        <v>867.5</v>
      </c>
      <c r="H60" s="122"/>
      <c r="I60" s="5"/>
      <c r="O60" s="42">
        <f t="shared" si="13"/>
        <v>2</v>
      </c>
      <c r="P60" s="42">
        <f t="shared" si="14"/>
        <v>12</v>
      </c>
      <c r="Q60" s="112" t="str">
        <f t="shared" si="11"/>
        <v>212</v>
      </c>
    </row>
    <row r="61" spans="1:17" x14ac:dyDescent="0.25">
      <c r="A61" s="112">
        <f t="shared" si="10"/>
        <v>10</v>
      </c>
      <c r="B61" s="112">
        <v>3</v>
      </c>
      <c r="C61" s="43">
        <f>SUMIFS('Meter Reading Schedule'!AF$33:AF$260,'Meter Reading Schedule'!$AE$33:$AE$260,$A61,'Meter Reading Schedule'!$AD$33:$AD$260,$B61)</f>
        <v>43144</v>
      </c>
      <c r="D61" s="43">
        <f>SUMIFS('Meter Reading Schedule'!AG$33:AG$260,'Meter Reading Schedule'!$AE$33:$AE$260,$A61,'Meter Reading Schedule'!$AD$33:$AD$260,$B61)</f>
        <v>43173</v>
      </c>
      <c r="E61" s="42">
        <f t="shared" si="12"/>
        <v>29</v>
      </c>
      <c r="F61" s="45">
        <f ca="1">SUM(OFFSET(NHDD_Summary!$C$1,MATCH(Q61,NHDD_Summary!$D:$D,0)-1,0,E61))</f>
        <v>812.56057488920669</v>
      </c>
      <c r="G61" s="111">
        <f ca="1">IFERROR(SUM(OFFSET(Actual_Kirk_HDD!$E$1,MATCH(C61,Actual_Kirk_HDD!$A:$A,0)-1,0,E61)),"NA")</f>
        <v>848</v>
      </c>
      <c r="H61" s="122"/>
      <c r="I61" s="5"/>
      <c r="O61" s="42">
        <f t="shared" si="13"/>
        <v>2</v>
      </c>
      <c r="P61" s="42">
        <f t="shared" si="14"/>
        <v>13</v>
      </c>
      <c r="Q61" s="112" t="str">
        <f t="shared" si="11"/>
        <v>213</v>
      </c>
    </row>
    <row r="62" spans="1:17" x14ac:dyDescent="0.25">
      <c r="A62" s="112">
        <f t="shared" si="10"/>
        <v>11</v>
      </c>
      <c r="B62" s="112">
        <v>3</v>
      </c>
      <c r="C62" s="43">
        <f>SUMIFS('Meter Reading Schedule'!AF$33:AF$260,'Meter Reading Schedule'!$AE$33:$AE$260,$A62,'Meter Reading Schedule'!$AD$33:$AD$260,$B62)</f>
        <v>43145</v>
      </c>
      <c r="D62" s="43">
        <f>SUMIFS('Meter Reading Schedule'!AG$33:AG$260,'Meter Reading Schedule'!$AE$33:$AE$260,$A62,'Meter Reading Schedule'!$AD$33:$AD$260,$B62)</f>
        <v>43174</v>
      </c>
      <c r="E62" s="42">
        <f t="shared" si="12"/>
        <v>29</v>
      </c>
      <c r="F62" s="45">
        <f ca="1">SUM(OFFSET(NHDD_Summary!$C$1,MATCH(Q62,NHDD_Summary!$D:$D,0)-1,0,E62))</f>
        <v>805.47194572452622</v>
      </c>
      <c r="G62" s="111">
        <f ca="1">IFERROR(SUM(OFFSET(Actual_Kirk_HDD!$E$1,MATCH(C62,Actual_Kirk_HDD!$A:$A,0)-1,0,E62)),"NA")</f>
        <v>832</v>
      </c>
      <c r="H62" s="122"/>
      <c r="I62" s="5"/>
      <c r="O62" s="42">
        <f t="shared" si="13"/>
        <v>2</v>
      </c>
      <c r="P62" s="42">
        <f t="shared" si="14"/>
        <v>14</v>
      </c>
      <c r="Q62" s="112" t="str">
        <f t="shared" si="11"/>
        <v>214</v>
      </c>
    </row>
    <row r="63" spans="1:17" x14ac:dyDescent="0.25">
      <c r="A63" s="112">
        <f t="shared" si="10"/>
        <v>12</v>
      </c>
      <c r="B63" s="112">
        <v>3</v>
      </c>
      <c r="C63" s="43">
        <f>SUMIFS('Meter Reading Schedule'!AF$33:AF$260,'Meter Reading Schedule'!$AE$33:$AE$260,$A63,'Meter Reading Schedule'!$AD$33:$AD$260,$B63)</f>
        <v>43146</v>
      </c>
      <c r="D63" s="43">
        <f>SUMIFS('Meter Reading Schedule'!AG$33:AG$260,'Meter Reading Schedule'!$AE$33:$AE$260,$A63,'Meter Reading Schedule'!$AD$33:$AD$260,$B63)</f>
        <v>43175</v>
      </c>
      <c r="E63" s="42">
        <f t="shared" si="12"/>
        <v>29</v>
      </c>
      <c r="F63" s="45">
        <f ca="1">SUM(OFFSET(NHDD_Summary!$C$1,MATCH(Q63,NHDD_Summary!$D:$D,0)-1,0,E63))</f>
        <v>790.97680323816576</v>
      </c>
      <c r="G63" s="111">
        <f ca="1">IFERROR(SUM(OFFSET(Actual_Kirk_HDD!$E$1,MATCH(C63,Actual_Kirk_HDD!$A:$A,0)-1,0,E63)),"NA")</f>
        <v>822.5</v>
      </c>
      <c r="H63" s="122"/>
      <c r="I63" s="5"/>
      <c r="O63" s="42">
        <f t="shared" si="13"/>
        <v>2</v>
      </c>
      <c r="P63" s="42">
        <f t="shared" si="14"/>
        <v>15</v>
      </c>
      <c r="Q63" s="112" t="str">
        <f t="shared" si="11"/>
        <v>215</v>
      </c>
    </row>
    <row r="64" spans="1:17" x14ac:dyDescent="0.25">
      <c r="A64" s="112">
        <f t="shared" si="10"/>
        <v>13</v>
      </c>
      <c r="B64" s="112">
        <v>3</v>
      </c>
      <c r="C64" s="43">
        <f>SUMIFS('Meter Reading Schedule'!AF$33:AF$260,'Meter Reading Schedule'!$AE$33:$AE$260,$A64,'Meter Reading Schedule'!$AD$33:$AD$260,$B64)</f>
        <v>43147</v>
      </c>
      <c r="D64" s="43">
        <f>SUMIFS('Meter Reading Schedule'!AG$33:AG$260,'Meter Reading Schedule'!$AE$33:$AE$260,$A64,'Meter Reading Schedule'!$AD$33:$AD$260,$B64)</f>
        <v>43176</v>
      </c>
      <c r="E64" s="42">
        <f t="shared" si="12"/>
        <v>29</v>
      </c>
      <c r="F64" s="45">
        <f ca="1">SUM(OFFSET(NHDD_Summary!$C$1,MATCH(Q64,NHDD_Summary!$D:$D,0)-1,0,E64))</f>
        <v>772.17875116973005</v>
      </c>
      <c r="G64" s="111">
        <f ca="1">IFERROR(SUM(OFFSET(Actual_Kirk_HDD!$E$1,MATCH(C64,Actual_Kirk_HDD!$A:$A,0)-1,0,E64)),"NA")</f>
        <v>820.5</v>
      </c>
      <c r="H64" s="122"/>
      <c r="I64" s="5"/>
      <c r="O64" s="42">
        <f t="shared" si="13"/>
        <v>2</v>
      </c>
      <c r="P64" s="42">
        <f t="shared" si="14"/>
        <v>16</v>
      </c>
      <c r="Q64" s="112" t="str">
        <f t="shared" si="11"/>
        <v>216</v>
      </c>
    </row>
    <row r="65" spans="1:17" x14ac:dyDescent="0.25">
      <c r="A65" s="112">
        <f t="shared" si="10"/>
        <v>14</v>
      </c>
      <c r="B65" s="112">
        <v>3</v>
      </c>
      <c r="C65" s="43">
        <f>SUMIFS('Meter Reading Schedule'!AF$33:AF$260,'Meter Reading Schedule'!$AE$33:$AE$260,$A65,'Meter Reading Schedule'!$AD$33:$AD$260,$B65)</f>
        <v>43150</v>
      </c>
      <c r="D65" s="43">
        <f>SUMIFS('Meter Reading Schedule'!AG$33:AG$260,'Meter Reading Schedule'!$AE$33:$AE$260,$A65,'Meter Reading Schedule'!$AD$33:$AD$260,$B65)</f>
        <v>43179</v>
      </c>
      <c r="E65" s="42">
        <f t="shared" si="12"/>
        <v>29</v>
      </c>
      <c r="F65" s="45">
        <f ca="1">SUM(OFFSET(NHDD_Summary!$C$1,MATCH(Q65,NHDD_Summary!$D:$D,0)-1,0,E65))</f>
        <v>770.98699220474259</v>
      </c>
      <c r="G65" s="111">
        <f ca="1">IFERROR(SUM(OFFSET(Actual_Kirk_HDD!$E$1,MATCH(C65,Actual_Kirk_HDD!$A:$A,0)-1,0,E65)),"NA")</f>
        <v>812.5</v>
      </c>
      <c r="H65" s="122"/>
      <c r="I65" s="5"/>
      <c r="O65" s="42">
        <f t="shared" si="13"/>
        <v>2</v>
      </c>
      <c r="P65" s="42">
        <f t="shared" si="14"/>
        <v>19</v>
      </c>
      <c r="Q65" s="112" t="str">
        <f t="shared" si="11"/>
        <v>219</v>
      </c>
    </row>
    <row r="66" spans="1:17" x14ac:dyDescent="0.25">
      <c r="A66" s="112">
        <f t="shared" si="10"/>
        <v>15</v>
      </c>
      <c r="B66" s="112">
        <v>3</v>
      </c>
      <c r="C66" s="43">
        <f>SUMIFS('Meter Reading Schedule'!AF$33:AF$260,'Meter Reading Schedule'!$AE$33:$AE$260,$A66,'Meter Reading Schedule'!$AD$33:$AD$260,$B66)</f>
        <v>43151</v>
      </c>
      <c r="D66" s="43">
        <f>SUMIFS('Meter Reading Schedule'!AG$33:AG$260,'Meter Reading Schedule'!$AE$33:$AE$260,$A66,'Meter Reading Schedule'!$AD$33:$AD$260,$B66)</f>
        <v>43180</v>
      </c>
      <c r="E66" s="42">
        <f t="shared" si="12"/>
        <v>29</v>
      </c>
      <c r="F66" s="45">
        <f ca="1">SUM(OFFSET(NHDD_Summary!$C$1,MATCH(Q66,NHDD_Summary!$D:$D,0)-1,0,E66))</f>
        <v>763.95735866129917</v>
      </c>
      <c r="G66" s="111">
        <f ca="1">IFERROR(SUM(OFFSET(Actual_Kirk_HDD!$E$1,MATCH(C66,Actual_Kirk_HDD!$A:$A,0)-1,0,E66)),"NA")</f>
        <v>814</v>
      </c>
      <c r="H66" s="122"/>
      <c r="I66" s="5"/>
      <c r="O66" s="42">
        <f t="shared" si="13"/>
        <v>2</v>
      </c>
      <c r="P66" s="42">
        <f t="shared" si="14"/>
        <v>20</v>
      </c>
      <c r="Q66" s="112" t="str">
        <f t="shared" si="11"/>
        <v>220</v>
      </c>
    </row>
    <row r="67" spans="1:17" x14ac:dyDescent="0.25">
      <c r="A67" s="112">
        <f t="shared" si="10"/>
        <v>16</v>
      </c>
      <c r="B67" s="112">
        <v>3</v>
      </c>
      <c r="C67" s="43">
        <f>SUMIFS('Meter Reading Schedule'!AF$33:AF$260,'Meter Reading Schedule'!$AE$33:$AE$260,$A67,'Meter Reading Schedule'!$AD$33:$AD$260,$B67)</f>
        <v>43152</v>
      </c>
      <c r="D67" s="43">
        <f>SUMIFS('Meter Reading Schedule'!AG$33:AG$260,'Meter Reading Schedule'!$AE$33:$AE$260,$A67,'Meter Reading Schedule'!$AD$33:$AD$260,$B67)</f>
        <v>43181</v>
      </c>
      <c r="E67" s="42">
        <f t="shared" si="12"/>
        <v>29</v>
      </c>
      <c r="F67" s="45">
        <f ca="1">SUM(OFFSET(NHDD_Summary!$C$1,MATCH(Q67,NHDD_Summary!$D:$D,0)-1,0,E67))</f>
        <v>787.62581099811086</v>
      </c>
      <c r="G67" s="111">
        <f ca="1">IFERROR(SUM(OFFSET(Actual_Kirk_HDD!$E$1,MATCH(C67,Actual_Kirk_HDD!$A:$A,0)-1,0,E67)),"NA")</f>
        <v>830</v>
      </c>
      <c r="H67" s="122"/>
      <c r="I67" s="5"/>
      <c r="O67" s="42">
        <f t="shared" si="13"/>
        <v>2</v>
      </c>
      <c r="P67" s="42">
        <f t="shared" si="14"/>
        <v>21</v>
      </c>
      <c r="Q67" s="112" t="str">
        <f t="shared" si="11"/>
        <v>221</v>
      </c>
    </row>
    <row r="68" spans="1:17" x14ac:dyDescent="0.25">
      <c r="A68" s="112">
        <f t="shared" si="10"/>
        <v>17</v>
      </c>
      <c r="B68" s="112">
        <v>3</v>
      </c>
      <c r="C68" s="43">
        <f>SUMIFS('Meter Reading Schedule'!AF$33:AF$260,'Meter Reading Schedule'!$AE$33:$AE$260,$A68,'Meter Reading Schedule'!$AD$33:$AD$260,$B68)</f>
        <v>43153</v>
      </c>
      <c r="D68" s="43">
        <f>SUMIFS('Meter Reading Schedule'!AG$33:AG$260,'Meter Reading Schedule'!$AE$33:$AE$260,$A68,'Meter Reading Schedule'!$AD$33:$AD$260,$B68)</f>
        <v>43182</v>
      </c>
      <c r="E68" s="42">
        <f t="shared" si="12"/>
        <v>29</v>
      </c>
      <c r="F68" s="45">
        <f ca="1">SUM(OFFSET(NHDD_Summary!$C$1,MATCH(Q68,NHDD_Summary!$D:$D,0)-1,0,E68))</f>
        <v>774.52340329643175</v>
      </c>
      <c r="G68" s="111">
        <f ca="1">IFERROR(SUM(OFFSET(Actual_Kirk_HDD!$E$1,MATCH(C68,Actual_Kirk_HDD!$A:$A,0)-1,0,E68)),"NA")</f>
        <v>817.5</v>
      </c>
      <c r="H68" s="122"/>
      <c r="I68" s="5"/>
      <c r="O68" s="42">
        <f t="shared" si="13"/>
        <v>2</v>
      </c>
      <c r="P68" s="42">
        <f t="shared" si="14"/>
        <v>22</v>
      </c>
      <c r="Q68" s="112" t="str">
        <f t="shared" si="11"/>
        <v>222</v>
      </c>
    </row>
    <row r="69" spans="1:17" x14ac:dyDescent="0.25">
      <c r="A69" s="112">
        <f t="shared" si="10"/>
        <v>18</v>
      </c>
      <c r="B69" s="112">
        <v>3</v>
      </c>
      <c r="C69" s="43">
        <f>SUMIFS('Meter Reading Schedule'!AF$33:AF$260,'Meter Reading Schedule'!$AE$33:$AE$260,$A69,'Meter Reading Schedule'!$AD$33:$AD$260,$B69)</f>
        <v>43154</v>
      </c>
      <c r="D69" s="43">
        <f>SUMIFS('Meter Reading Schedule'!AG$33:AG$260,'Meter Reading Schedule'!$AE$33:$AE$260,$A69,'Meter Reading Schedule'!$AD$33:$AD$260,$B69)</f>
        <v>43183</v>
      </c>
      <c r="E69" s="42">
        <f t="shared" si="12"/>
        <v>29</v>
      </c>
      <c r="F69" s="45">
        <f ca="1">SUM(OFFSET(NHDD_Summary!$C$1,MATCH(Q69,NHDD_Summary!$D:$D,0)-1,0,E69))</f>
        <v>756.92070956265354</v>
      </c>
      <c r="G69" s="111">
        <f ca="1">IFERROR(SUM(OFFSET(Actual_Kirk_HDD!$E$1,MATCH(C69,Actual_Kirk_HDD!$A:$A,0)-1,0,E69)),"NA")</f>
        <v>800</v>
      </c>
      <c r="H69" s="122"/>
      <c r="I69" s="5"/>
      <c r="O69" s="42">
        <f t="shared" si="13"/>
        <v>2</v>
      </c>
      <c r="P69" s="42">
        <f t="shared" si="14"/>
        <v>23</v>
      </c>
      <c r="Q69" s="112" t="str">
        <f t="shared" si="11"/>
        <v>223</v>
      </c>
    </row>
    <row r="70" spans="1:17" x14ac:dyDescent="0.25">
      <c r="A70" s="112">
        <f t="shared" si="10"/>
        <v>19</v>
      </c>
      <c r="B70" s="112">
        <v>3</v>
      </c>
      <c r="C70" s="43">
        <f>SUMIFS('Meter Reading Schedule'!AF$33:AF$260,'Meter Reading Schedule'!$AE$33:$AE$260,$A70,'Meter Reading Schedule'!$AD$33:$AD$260,$B70)</f>
        <v>43157</v>
      </c>
      <c r="D70" s="43">
        <f>SUMIFS('Meter Reading Schedule'!AG$33:AG$260,'Meter Reading Schedule'!$AE$33:$AE$260,$A70,'Meter Reading Schedule'!$AD$33:$AD$260,$B70)</f>
        <v>43186</v>
      </c>
      <c r="E70" s="42">
        <f t="shared" si="12"/>
        <v>29</v>
      </c>
      <c r="F70" s="45">
        <f ca="1">SUM(OFFSET(NHDD_Summary!$C$1,MATCH(Q70,NHDD_Summary!$D:$D,0)-1,0,E70))</f>
        <v>735.68728657944439</v>
      </c>
      <c r="G70" s="111">
        <f ca="1">IFERROR(SUM(OFFSET(Actual_Kirk_HDD!$E$1,MATCH(C70,Actual_Kirk_HDD!$A:$A,0)-1,0,E70)),"NA")</f>
        <v>783</v>
      </c>
      <c r="H70" s="122"/>
      <c r="I70" s="5"/>
      <c r="O70" s="42">
        <f t="shared" si="13"/>
        <v>2</v>
      </c>
      <c r="P70" s="42">
        <f t="shared" si="14"/>
        <v>26</v>
      </c>
      <c r="Q70" s="112" t="str">
        <f t="shared" si="11"/>
        <v>226</v>
      </c>
    </row>
    <row r="71" spans="1:17" x14ac:dyDescent="0.25">
      <c r="C71" s="43"/>
      <c r="D71" s="43"/>
      <c r="E71" s="42"/>
      <c r="F71" s="45"/>
      <c r="G71" s="111"/>
      <c r="H71" s="122"/>
      <c r="I71" s="5"/>
    </row>
    <row r="72" spans="1:17" x14ac:dyDescent="0.25">
      <c r="C72" s="43"/>
      <c r="D72" s="43"/>
      <c r="E72" s="42"/>
      <c r="F72" s="45"/>
      <c r="G72" s="111"/>
      <c r="H72" s="122"/>
      <c r="I72" s="5"/>
    </row>
    <row r="73" spans="1:17" x14ac:dyDescent="0.25">
      <c r="C73" s="43"/>
      <c r="D73" s="43"/>
      <c r="E73" s="42"/>
      <c r="F73" s="45"/>
      <c r="G73" s="111"/>
      <c r="H73" s="122"/>
      <c r="I73" s="5"/>
    </row>
    <row r="74" spans="1:17" x14ac:dyDescent="0.25">
      <c r="A74" s="158" t="s">
        <v>490</v>
      </c>
      <c r="B74" s="157"/>
      <c r="C74" s="43"/>
      <c r="D74" s="43"/>
      <c r="E74" s="42"/>
      <c r="F74" s="45"/>
      <c r="G74" s="111"/>
      <c r="H74" s="122"/>
      <c r="I74" s="5"/>
    </row>
    <row r="75" spans="1:17" x14ac:dyDescent="0.25">
      <c r="A75" s="112">
        <f t="shared" ref="A75:A93" si="15">A52</f>
        <v>1</v>
      </c>
      <c r="B75" s="112">
        <v>4</v>
      </c>
      <c r="C75" s="43">
        <f>SUMIFS('Meter Reading Schedule'!AF$33:AF$260,'Meter Reading Schedule'!$AE$33:$AE$260,$A75,'Meter Reading Schedule'!$AD$33:$AD$260,$B75)</f>
        <v>43159</v>
      </c>
      <c r="D75" s="43">
        <f>SUMIFS('Meter Reading Schedule'!AG$33:AG$260,'Meter Reading Schedule'!$AE$33:$AE$260,$A75,'Meter Reading Schedule'!$AD$33:$AD$260,$B75)</f>
        <v>43188</v>
      </c>
      <c r="E75" s="42">
        <f>D75-C75</f>
        <v>29</v>
      </c>
      <c r="F75" s="45">
        <f ca="1">SUM(OFFSET(NHDD_Summary!$C$1,MATCH(Q75,NHDD_Summary!$D:$D,0)-1,0,E75))</f>
        <v>728.27101903349387</v>
      </c>
      <c r="G75" s="111">
        <f ca="1">IFERROR(SUM(OFFSET(Actual_Kirk_HDD!$E$1,MATCH(C75,Actual_Kirk_HDD!$A:$A,0)-1,0,E75)),"NA")</f>
        <v>787</v>
      </c>
      <c r="H75" s="122"/>
      <c r="I75" s="5"/>
      <c r="O75" s="42">
        <f>MONTH($C75)</f>
        <v>2</v>
      </c>
      <c r="P75" s="42">
        <f>DAY($C75)</f>
        <v>28</v>
      </c>
      <c r="Q75" s="112" t="str">
        <f t="shared" ref="Q75:Q93" si="16">_xlfn.CONCAT(O75,P75)</f>
        <v>228</v>
      </c>
    </row>
    <row r="76" spans="1:17" x14ac:dyDescent="0.25">
      <c r="A76" s="112">
        <f t="shared" si="15"/>
        <v>2</v>
      </c>
      <c r="B76" s="112">
        <v>4</v>
      </c>
      <c r="C76" s="43">
        <f>SUMIFS('Meter Reading Schedule'!AF$33:AF$260,'Meter Reading Schedule'!$AE$33:$AE$260,$A76,'Meter Reading Schedule'!$AD$33:$AD$260,$B76)</f>
        <v>43161</v>
      </c>
      <c r="D76" s="43">
        <f>SUMIFS('Meter Reading Schedule'!AG$33:AG$260,'Meter Reading Schedule'!$AE$33:$AE$260,$A76,'Meter Reading Schedule'!$AD$33:$AD$260,$B76)</f>
        <v>43192</v>
      </c>
      <c r="E76" s="42">
        <f t="shared" ref="E76:E93" si="17">D76-C76</f>
        <v>31</v>
      </c>
      <c r="F76" s="45">
        <f ca="1">SUM(OFFSET(NHDD_Summary!$C$1,MATCH(Q76,NHDD_Summary!$D:$D,0)-1,0,E76))</f>
        <v>762.32094817286691</v>
      </c>
      <c r="G76" s="111">
        <f ca="1">IFERROR(SUM(OFFSET(Actual_Kirk_HDD!$E$1,MATCH(C76,Actual_Kirk_HDD!$A:$A,0)-1,0,E76)),"NA")</f>
        <v>842.5</v>
      </c>
      <c r="H76" s="122"/>
      <c r="I76" s="5"/>
      <c r="O76" s="42">
        <f t="shared" ref="O76:O93" si="18">MONTH($C76)</f>
        <v>3</v>
      </c>
      <c r="P76" s="42">
        <f t="shared" ref="P76:P93" si="19">DAY($C76)</f>
        <v>2</v>
      </c>
      <c r="Q76" s="112" t="str">
        <f t="shared" si="16"/>
        <v>32</v>
      </c>
    </row>
    <row r="77" spans="1:17" x14ac:dyDescent="0.25">
      <c r="A77" s="112">
        <f t="shared" si="15"/>
        <v>3</v>
      </c>
      <c r="B77" s="112">
        <v>4</v>
      </c>
      <c r="C77" s="43">
        <f>SUMIFS('Meter Reading Schedule'!AF$33:AF$260,'Meter Reading Schedule'!$AE$33:$AE$260,$A77,'Meter Reading Schedule'!$AD$33:$AD$260,$B77)</f>
        <v>43162</v>
      </c>
      <c r="D77" s="43">
        <f>SUMIFS('Meter Reading Schedule'!AG$33:AG$260,'Meter Reading Schedule'!$AE$33:$AE$260,$A77,'Meter Reading Schedule'!$AD$33:$AD$260,$B77)</f>
        <v>43193</v>
      </c>
      <c r="E77" s="42">
        <f t="shared" si="17"/>
        <v>31</v>
      </c>
      <c r="F77" s="45">
        <f ca="1">SUM(OFFSET(NHDD_Summary!$C$1,MATCH(Q77,NHDD_Summary!$D:$D,0)-1,0,E77))</f>
        <v>768.2083854488526</v>
      </c>
      <c r="G77" s="111">
        <f ca="1">IFERROR(SUM(OFFSET(Actual_Kirk_HDD!$E$1,MATCH(C77,Actual_Kirk_HDD!$A:$A,0)-1,0,E77)),"NA")</f>
        <v>862.5</v>
      </c>
      <c r="H77" s="122"/>
      <c r="I77" s="5"/>
      <c r="O77" s="42">
        <f t="shared" si="18"/>
        <v>3</v>
      </c>
      <c r="P77" s="42">
        <f t="shared" si="19"/>
        <v>3</v>
      </c>
      <c r="Q77" s="112" t="str">
        <f t="shared" si="16"/>
        <v>33</v>
      </c>
    </row>
    <row r="78" spans="1:17" x14ac:dyDescent="0.25">
      <c r="A78" s="112">
        <f t="shared" si="15"/>
        <v>4</v>
      </c>
      <c r="B78" s="112">
        <v>4</v>
      </c>
      <c r="C78" s="43">
        <f>SUMIFS('Meter Reading Schedule'!AF$33:AF$260,'Meter Reading Schedule'!$AE$33:$AE$260,$A78,'Meter Reading Schedule'!$AD$33:$AD$260,$B78)</f>
        <v>43165</v>
      </c>
      <c r="D78" s="43">
        <f>SUMIFS('Meter Reading Schedule'!AG$33:AG$260,'Meter Reading Schedule'!$AE$33:$AE$260,$A78,'Meter Reading Schedule'!$AD$33:$AD$260,$B78)</f>
        <v>43194</v>
      </c>
      <c r="E78" s="42">
        <f t="shared" si="17"/>
        <v>29</v>
      </c>
      <c r="F78" s="45">
        <f ca="1">SUM(OFFSET(NHDD_Summary!$C$1,MATCH(Q78,NHDD_Summary!$D:$D,0)-1,0,E78))</f>
        <v>762.36330264079413</v>
      </c>
      <c r="G78" s="111">
        <f ca="1">IFERROR(SUM(OFFSET(Actual_Kirk_HDD!$E$1,MATCH(C78,Actual_Kirk_HDD!$A:$A,0)-1,0,E78)),"NA")</f>
        <v>841</v>
      </c>
      <c r="H78" s="122"/>
      <c r="I78" s="5"/>
      <c r="O78" s="42">
        <f t="shared" si="18"/>
        <v>3</v>
      </c>
      <c r="P78" s="42">
        <f t="shared" si="19"/>
        <v>6</v>
      </c>
      <c r="Q78" s="112" t="str">
        <f t="shared" si="16"/>
        <v>36</v>
      </c>
    </row>
    <row r="79" spans="1:17" x14ac:dyDescent="0.25">
      <c r="A79" s="112">
        <f t="shared" si="15"/>
        <v>5</v>
      </c>
      <c r="B79" s="112">
        <v>4</v>
      </c>
      <c r="C79" s="43">
        <f>SUMIFS('Meter Reading Schedule'!AF$33:AF$260,'Meter Reading Schedule'!$AE$33:$AE$260,$A79,'Meter Reading Schedule'!$AD$33:$AD$260,$B79)</f>
        <v>43166</v>
      </c>
      <c r="D79" s="43">
        <f>SUMIFS('Meter Reading Schedule'!AG$33:AG$260,'Meter Reading Schedule'!$AE$33:$AE$260,$A79,'Meter Reading Schedule'!$AD$33:$AD$260,$B79)</f>
        <v>43195</v>
      </c>
      <c r="E79" s="42">
        <f t="shared" si="17"/>
        <v>29</v>
      </c>
      <c r="F79" s="45">
        <f ca="1">SUM(OFFSET(NHDD_Summary!$C$1,MATCH(Q79,NHDD_Summary!$D:$D,0)-1,0,E79))</f>
        <v>765.04046512585978</v>
      </c>
      <c r="G79" s="111">
        <f ca="1">IFERROR(SUM(OFFSET(Actual_Kirk_HDD!$E$1,MATCH(C79,Actual_Kirk_HDD!$A:$A,0)-1,0,E79)),"NA")</f>
        <v>852.5</v>
      </c>
      <c r="H79" s="122"/>
      <c r="I79" s="5"/>
      <c r="O79" s="42">
        <f t="shared" si="18"/>
        <v>3</v>
      </c>
      <c r="P79" s="42">
        <f t="shared" si="19"/>
        <v>7</v>
      </c>
      <c r="Q79" s="112" t="str">
        <f t="shared" si="16"/>
        <v>37</v>
      </c>
    </row>
    <row r="80" spans="1:17" x14ac:dyDescent="0.25">
      <c r="A80" s="112">
        <f t="shared" si="15"/>
        <v>6</v>
      </c>
      <c r="B80" s="112">
        <v>4</v>
      </c>
      <c r="C80" s="43">
        <f>SUMIFS('Meter Reading Schedule'!AF$33:AF$260,'Meter Reading Schedule'!$AE$33:$AE$260,$A80,'Meter Reading Schedule'!$AD$33:$AD$260,$B80)</f>
        <v>43167</v>
      </c>
      <c r="D80" s="43">
        <f>SUMIFS('Meter Reading Schedule'!AG$33:AG$260,'Meter Reading Schedule'!$AE$33:$AE$260,$A80,'Meter Reading Schedule'!$AD$33:$AD$260,$B80)</f>
        <v>43196</v>
      </c>
      <c r="E80" s="42">
        <f t="shared" si="17"/>
        <v>29</v>
      </c>
      <c r="F80" s="45">
        <f ca="1">SUM(OFFSET(NHDD_Summary!$C$1,MATCH(Q80,NHDD_Summary!$D:$D,0)-1,0,E80))</f>
        <v>747.37244242574036</v>
      </c>
      <c r="G80" s="111">
        <f ca="1">IFERROR(SUM(OFFSET(Actual_Kirk_HDD!$E$1,MATCH(C80,Actual_Kirk_HDD!$A:$A,0)-1,0,E80)),"NA")</f>
        <v>856</v>
      </c>
      <c r="H80" s="122"/>
      <c r="I80" s="5"/>
      <c r="O80" s="42">
        <f t="shared" si="18"/>
        <v>3</v>
      </c>
      <c r="P80" s="42">
        <f t="shared" si="19"/>
        <v>8</v>
      </c>
      <c r="Q80" s="112" t="str">
        <f t="shared" si="16"/>
        <v>38</v>
      </c>
    </row>
    <row r="81" spans="1:17" x14ac:dyDescent="0.25">
      <c r="A81" s="112">
        <f t="shared" si="15"/>
        <v>7</v>
      </c>
      <c r="B81" s="112">
        <v>4</v>
      </c>
      <c r="C81" s="43">
        <f>SUMIFS('Meter Reading Schedule'!AF$33:AF$260,'Meter Reading Schedule'!$AE$33:$AE$260,$A81,'Meter Reading Schedule'!$AD$33:$AD$260,$B81)</f>
        <v>43168</v>
      </c>
      <c r="D81" s="43">
        <f>SUMIFS('Meter Reading Schedule'!AG$33:AG$260,'Meter Reading Schedule'!$AE$33:$AE$260,$A81,'Meter Reading Schedule'!$AD$33:$AD$260,$B81)</f>
        <v>43199</v>
      </c>
      <c r="E81" s="42">
        <f t="shared" si="17"/>
        <v>31</v>
      </c>
      <c r="F81" s="45">
        <f ca="1">SUM(OFFSET(NHDD_Summary!$C$1,MATCH(Q81,NHDD_Summary!$D:$D,0)-1,0,E81))</f>
        <v>760.59451654101269</v>
      </c>
      <c r="G81" s="111">
        <f ca="1">IFERROR(SUM(OFFSET(Actual_Kirk_HDD!$E$1,MATCH(C81,Actual_Kirk_HDD!$A:$A,0)-1,0,E81)),"NA")</f>
        <v>913.5</v>
      </c>
      <c r="H81" s="122"/>
      <c r="I81" s="5"/>
      <c r="O81" s="42">
        <f t="shared" si="18"/>
        <v>3</v>
      </c>
      <c r="P81" s="42">
        <f t="shared" si="19"/>
        <v>9</v>
      </c>
      <c r="Q81" s="112" t="str">
        <f t="shared" si="16"/>
        <v>39</v>
      </c>
    </row>
    <row r="82" spans="1:17" x14ac:dyDescent="0.25">
      <c r="A82" s="112">
        <f t="shared" si="15"/>
        <v>8</v>
      </c>
      <c r="B82" s="112">
        <v>4</v>
      </c>
      <c r="C82" s="43">
        <f>SUMIFS('Meter Reading Schedule'!AF$33:AF$260,'Meter Reading Schedule'!$AE$33:$AE$260,$A82,'Meter Reading Schedule'!$AD$33:$AD$260,$B82)</f>
        <v>43169</v>
      </c>
      <c r="D82" s="43">
        <f>SUMIFS('Meter Reading Schedule'!AG$33:AG$260,'Meter Reading Schedule'!$AE$33:$AE$260,$A82,'Meter Reading Schedule'!$AD$33:$AD$260,$B82)</f>
        <v>43200</v>
      </c>
      <c r="E82" s="42">
        <f t="shared" si="17"/>
        <v>31</v>
      </c>
      <c r="F82" s="45">
        <f ca="1">SUM(OFFSET(NHDD_Summary!$C$1,MATCH(Q82,NHDD_Summary!$D:$D,0)-1,0,E82))</f>
        <v>737.21335764017635</v>
      </c>
      <c r="G82" s="111">
        <f ca="1">IFERROR(SUM(OFFSET(Actual_Kirk_HDD!$E$1,MATCH(C82,Actual_Kirk_HDD!$A:$A,0)-1,0,E82)),"NA")</f>
        <v>911</v>
      </c>
      <c r="H82" s="122"/>
      <c r="I82" s="5"/>
      <c r="O82" s="42">
        <f t="shared" si="18"/>
        <v>3</v>
      </c>
      <c r="P82" s="42">
        <f t="shared" si="19"/>
        <v>10</v>
      </c>
      <c r="Q82" s="112" t="str">
        <f t="shared" si="16"/>
        <v>310</v>
      </c>
    </row>
    <row r="83" spans="1:17" x14ac:dyDescent="0.25">
      <c r="A83" s="112">
        <f t="shared" si="15"/>
        <v>9</v>
      </c>
      <c r="B83" s="112">
        <v>4</v>
      </c>
      <c r="C83" s="43">
        <f>SUMIFS('Meter Reading Schedule'!AF$33:AF$260,'Meter Reading Schedule'!$AE$33:$AE$260,$A83,'Meter Reading Schedule'!$AD$33:$AD$260,$B83)</f>
        <v>43172</v>
      </c>
      <c r="D83" s="43">
        <f>SUMIFS('Meter Reading Schedule'!AG$33:AG$260,'Meter Reading Schedule'!$AE$33:$AE$260,$A83,'Meter Reading Schedule'!$AD$33:$AD$260,$B83)</f>
        <v>43201</v>
      </c>
      <c r="E83" s="42">
        <f t="shared" si="17"/>
        <v>29</v>
      </c>
      <c r="F83" s="45">
        <f ca="1">SUM(OFFSET(NHDD_Summary!$C$1,MATCH(Q83,NHDD_Summary!$D:$D,0)-1,0,E83))</f>
        <v>658.05667305236273</v>
      </c>
      <c r="G83" s="111">
        <f ca="1">IFERROR(SUM(OFFSET(Actual_Kirk_HDD!$E$1,MATCH(C83,Actual_Kirk_HDD!$A:$A,0)-1,0,E83)),"NA")</f>
        <v>854</v>
      </c>
      <c r="H83" s="122"/>
      <c r="I83" s="5"/>
      <c r="O83" s="42">
        <f t="shared" si="18"/>
        <v>3</v>
      </c>
      <c r="P83" s="42">
        <f t="shared" si="19"/>
        <v>13</v>
      </c>
      <c r="Q83" s="112" t="str">
        <f t="shared" si="16"/>
        <v>313</v>
      </c>
    </row>
    <row r="84" spans="1:17" x14ac:dyDescent="0.25">
      <c r="A84" s="112">
        <f t="shared" si="15"/>
        <v>10</v>
      </c>
      <c r="B84" s="112">
        <v>4</v>
      </c>
      <c r="C84" s="43">
        <f>SUMIFS('Meter Reading Schedule'!AF$33:AF$260,'Meter Reading Schedule'!$AE$33:$AE$260,$A84,'Meter Reading Schedule'!$AD$33:$AD$260,$B84)</f>
        <v>43173</v>
      </c>
      <c r="D84" s="43">
        <f>SUMIFS('Meter Reading Schedule'!AG$33:AG$260,'Meter Reading Schedule'!$AE$33:$AE$260,$A84,'Meter Reading Schedule'!$AD$33:$AD$260,$B84)</f>
        <v>43202</v>
      </c>
      <c r="E84" s="42">
        <f t="shared" si="17"/>
        <v>29</v>
      </c>
      <c r="F84" s="45">
        <f ca="1">SUM(OFFSET(NHDD_Summary!$C$1,MATCH(Q84,NHDD_Summary!$D:$D,0)-1,0,E84))</f>
        <v>644.09023338689087</v>
      </c>
      <c r="G84" s="111">
        <f ca="1">IFERROR(SUM(OFFSET(Actual_Kirk_HDD!$E$1,MATCH(C84,Actual_Kirk_HDD!$A:$A,0)-1,0,E84)),"NA")</f>
        <v>848.5</v>
      </c>
      <c r="H84" s="122"/>
      <c r="I84" s="5"/>
      <c r="O84" s="42">
        <f t="shared" si="18"/>
        <v>3</v>
      </c>
      <c r="P84" s="42">
        <f t="shared" si="19"/>
        <v>14</v>
      </c>
      <c r="Q84" s="112" t="str">
        <f t="shared" si="16"/>
        <v>314</v>
      </c>
    </row>
    <row r="85" spans="1:17" x14ac:dyDescent="0.25">
      <c r="A85" s="112">
        <f t="shared" si="15"/>
        <v>11</v>
      </c>
      <c r="B85" s="112">
        <v>4</v>
      </c>
      <c r="C85" s="43">
        <f>SUMIFS('Meter Reading Schedule'!AF$33:AF$260,'Meter Reading Schedule'!$AE$33:$AE$260,$A85,'Meter Reading Schedule'!$AD$33:$AD$260,$B85)</f>
        <v>43174</v>
      </c>
      <c r="D85" s="43">
        <f>SUMIFS('Meter Reading Schedule'!AG$33:AG$260,'Meter Reading Schedule'!$AE$33:$AE$260,$A85,'Meter Reading Schedule'!$AD$33:$AD$260,$B85)</f>
        <v>43203</v>
      </c>
      <c r="E85" s="42">
        <f t="shared" si="17"/>
        <v>29</v>
      </c>
      <c r="F85" s="45">
        <f ca="1">SUM(OFFSET(NHDD_Summary!$C$1,MATCH(Q85,NHDD_Summary!$D:$D,0)-1,0,E85))</f>
        <v>607.36869196226257</v>
      </c>
      <c r="G85" s="111">
        <f ca="1">IFERROR(SUM(OFFSET(Actual_Kirk_HDD!$E$1,MATCH(C85,Actual_Kirk_HDD!$A:$A,0)-1,0,E85)),"NA")</f>
        <v>822</v>
      </c>
      <c r="H85" s="122"/>
      <c r="I85" s="5"/>
      <c r="O85" s="42">
        <f t="shared" si="18"/>
        <v>3</v>
      </c>
      <c r="P85" s="42">
        <f t="shared" si="19"/>
        <v>15</v>
      </c>
      <c r="Q85" s="112" t="str">
        <f t="shared" si="16"/>
        <v>315</v>
      </c>
    </row>
    <row r="86" spans="1:17" x14ac:dyDescent="0.25">
      <c r="A86" s="112">
        <f t="shared" si="15"/>
        <v>12</v>
      </c>
      <c r="B86" s="112">
        <v>4</v>
      </c>
      <c r="C86" s="43">
        <f>SUMIFS('Meter Reading Schedule'!AF$33:AF$260,'Meter Reading Schedule'!$AE$33:$AE$260,$A86,'Meter Reading Schedule'!$AD$33:$AD$260,$B86)</f>
        <v>43175</v>
      </c>
      <c r="D86" s="43">
        <f>SUMIFS('Meter Reading Schedule'!AG$33:AG$260,'Meter Reading Schedule'!$AE$33:$AE$260,$A86,'Meter Reading Schedule'!$AD$33:$AD$260,$B86)</f>
        <v>43206</v>
      </c>
      <c r="E86" s="42">
        <f t="shared" si="17"/>
        <v>31</v>
      </c>
      <c r="F86" s="45">
        <f ca="1">SUM(OFFSET(NHDD_Summary!$C$1,MATCH(Q86,NHDD_Summary!$D:$D,0)-1,0,E86))</f>
        <v>593.79741956082887</v>
      </c>
      <c r="G86" s="111">
        <f ca="1">IFERROR(SUM(OFFSET(Actual_Kirk_HDD!$E$1,MATCH(C86,Actual_Kirk_HDD!$A:$A,0)-1,0,E86)),"NA")</f>
        <v>808.5</v>
      </c>
      <c r="H86" s="122"/>
      <c r="I86" s="5"/>
      <c r="O86" s="42">
        <f t="shared" si="18"/>
        <v>3</v>
      </c>
      <c r="P86" s="42">
        <f t="shared" si="19"/>
        <v>16</v>
      </c>
      <c r="Q86" s="112" t="str">
        <f t="shared" si="16"/>
        <v>316</v>
      </c>
    </row>
    <row r="87" spans="1:17" x14ac:dyDescent="0.25">
      <c r="A87" s="112">
        <f t="shared" si="15"/>
        <v>13</v>
      </c>
      <c r="B87" s="112">
        <v>4</v>
      </c>
      <c r="C87" s="43">
        <f>SUMIFS('Meter Reading Schedule'!AF$33:AF$260,'Meter Reading Schedule'!$AE$33:$AE$260,$A87,'Meter Reading Schedule'!$AD$33:$AD$260,$B87)</f>
        <v>43176</v>
      </c>
      <c r="D87" s="43">
        <f>SUMIFS('Meter Reading Schedule'!AG$33:AG$260,'Meter Reading Schedule'!$AE$33:$AE$260,$A87,'Meter Reading Schedule'!$AD$33:$AD$260,$B87)</f>
        <v>43207</v>
      </c>
      <c r="E87" s="42">
        <f t="shared" si="17"/>
        <v>31</v>
      </c>
      <c r="F87" s="45">
        <f ca="1">SUM(OFFSET(NHDD_Summary!$C$1,MATCH(Q87,NHDD_Summary!$D:$D,0)-1,0,E87))</f>
        <v>611.90546615581104</v>
      </c>
      <c r="G87" s="111">
        <f ca="1">IFERROR(SUM(OFFSET(Actual_Kirk_HDD!$E$1,MATCH(C87,Actual_Kirk_HDD!$A:$A,0)-1,0,E87)),"NA")</f>
        <v>824.5</v>
      </c>
      <c r="H87" s="122"/>
      <c r="I87" s="5"/>
      <c r="O87" s="42">
        <f t="shared" si="18"/>
        <v>3</v>
      </c>
      <c r="P87" s="42">
        <f t="shared" si="19"/>
        <v>17</v>
      </c>
      <c r="Q87" s="112" t="str">
        <f t="shared" si="16"/>
        <v>317</v>
      </c>
    </row>
    <row r="88" spans="1:17" x14ac:dyDescent="0.25">
      <c r="A88" s="112">
        <f t="shared" si="15"/>
        <v>14</v>
      </c>
      <c r="B88" s="112">
        <v>4</v>
      </c>
      <c r="C88" s="43">
        <f>SUMIFS('Meter Reading Schedule'!AF$33:AF$260,'Meter Reading Schedule'!$AE$33:$AE$260,$A88,'Meter Reading Schedule'!$AD$33:$AD$260,$B88)</f>
        <v>43179</v>
      </c>
      <c r="D88" s="43">
        <f>SUMIFS('Meter Reading Schedule'!AG$33:AG$260,'Meter Reading Schedule'!$AE$33:$AE$260,$A88,'Meter Reading Schedule'!$AD$33:$AD$260,$B88)</f>
        <v>43208</v>
      </c>
      <c r="E88" s="42">
        <f t="shared" si="17"/>
        <v>29</v>
      </c>
      <c r="F88" s="45">
        <f ca="1">SUM(OFFSET(NHDD_Summary!$C$1,MATCH(Q88,NHDD_Summary!$D:$D,0)-1,0,E88))</f>
        <v>540.42457607217887</v>
      </c>
      <c r="G88" s="111">
        <f ca="1">IFERROR(SUM(OFFSET(Actual_Kirk_HDD!$E$1,MATCH(C88,Actual_Kirk_HDD!$A:$A,0)-1,0,E88)),"NA")</f>
        <v>768</v>
      </c>
      <c r="H88" s="122"/>
      <c r="I88" s="5"/>
      <c r="O88" s="42">
        <f t="shared" si="18"/>
        <v>3</v>
      </c>
      <c r="P88" s="42">
        <f t="shared" si="19"/>
        <v>20</v>
      </c>
      <c r="Q88" s="112" t="str">
        <f t="shared" si="16"/>
        <v>320</v>
      </c>
    </row>
    <row r="89" spans="1:17" x14ac:dyDescent="0.25">
      <c r="A89" s="112">
        <f t="shared" si="15"/>
        <v>15</v>
      </c>
      <c r="B89" s="112">
        <v>4</v>
      </c>
      <c r="C89" s="43">
        <f>SUMIFS('Meter Reading Schedule'!AF$33:AF$260,'Meter Reading Schedule'!$AE$33:$AE$260,$A89,'Meter Reading Schedule'!$AD$33:$AD$260,$B89)</f>
        <v>43180</v>
      </c>
      <c r="D89" s="43">
        <f>SUMIFS('Meter Reading Schedule'!AG$33:AG$260,'Meter Reading Schedule'!$AE$33:$AE$260,$A89,'Meter Reading Schedule'!$AD$33:$AD$260,$B89)</f>
        <v>43209</v>
      </c>
      <c r="E89" s="42">
        <f t="shared" si="17"/>
        <v>29</v>
      </c>
      <c r="F89" s="45">
        <f ca="1">SUM(OFFSET(NHDD_Summary!$C$1,MATCH(Q89,NHDD_Summary!$D:$D,0)-1,0,E89))</f>
        <v>540.26948049272858</v>
      </c>
      <c r="G89" s="111">
        <f ca="1">IFERROR(SUM(OFFSET(Actual_Kirk_HDD!$E$1,MATCH(C89,Actual_Kirk_HDD!$A:$A,0)-1,0,E89)),"NA")</f>
        <v>769</v>
      </c>
      <c r="H89" s="122"/>
      <c r="I89" s="5"/>
      <c r="O89" s="42">
        <f t="shared" si="18"/>
        <v>3</v>
      </c>
      <c r="P89" s="42">
        <f t="shared" si="19"/>
        <v>21</v>
      </c>
      <c r="Q89" s="112" t="str">
        <f t="shared" si="16"/>
        <v>321</v>
      </c>
    </row>
    <row r="90" spans="1:17" x14ac:dyDescent="0.25">
      <c r="A90" s="112">
        <f t="shared" si="15"/>
        <v>16</v>
      </c>
      <c r="B90" s="112">
        <v>4</v>
      </c>
      <c r="C90" s="43">
        <f>SUMIFS('Meter Reading Schedule'!AF$33:AF$260,'Meter Reading Schedule'!$AE$33:$AE$260,$A90,'Meter Reading Schedule'!$AD$33:$AD$260,$B90)</f>
        <v>43181</v>
      </c>
      <c r="D90" s="43">
        <f>SUMIFS('Meter Reading Schedule'!AG$33:AG$260,'Meter Reading Schedule'!$AE$33:$AE$260,$A90,'Meter Reading Schedule'!$AD$33:$AD$260,$B90)</f>
        <v>43210</v>
      </c>
      <c r="E90" s="42">
        <f t="shared" si="17"/>
        <v>29</v>
      </c>
      <c r="F90" s="45">
        <f ca="1">SUM(OFFSET(NHDD_Summary!$C$1,MATCH(Q90,NHDD_Summary!$D:$D,0)-1,0,E90))</f>
        <v>522.49430128125903</v>
      </c>
      <c r="G90" s="111">
        <f ca="1">IFERROR(SUM(OFFSET(Actual_Kirk_HDD!$E$1,MATCH(C90,Actual_Kirk_HDD!$A:$A,0)-1,0,E90)),"NA")</f>
        <v>768</v>
      </c>
      <c r="H90" s="122"/>
      <c r="I90" s="5"/>
      <c r="O90" s="42">
        <f t="shared" si="18"/>
        <v>3</v>
      </c>
      <c r="P90" s="42">
        <f t="shared" si="19"/>
        <v>22</v>
      </c>
      <c r="Q90" s="112" t="str">
        <f t="shared" si="16"/>
        <v>322</v>
      </c>
    </row>
    <row r="91" spans="1:17" x14ac:dyDescent="0.25">
      <c r="A91" s="112">
        <f t="shared" si="15"/>
        <v>17</v>
      </c>
      <c r="B91" s="112">
        <v>4</v>
      </c>
      <c r="C91" s="43">
        <f>SUMIFS('Meter Reading Schedule'!AF$33:AF$260,'Meter Reading Schedule'!$AE$33:$AE$260,$A91,'Meter Reading Schedule'!$AD$33:$AD$260,$B91)</f>
        <v>43182</v>
      </c>
      <c r="D91" s="43">
        <f>SUMIFS('Meter Reading Schedule'!AG$33:AG$260,'Meter Reading Schedule'!$AE$33:$AE$260,$A91,'Meter Reading Schedule'!$AD$33:$AD$260,$B91)</f>
        <v>43213</v>
      </c>
      <c r="E91" s="42">
        <f t="shared" si="17"/>
        <v>31</v>
      </c>
      <c r="F91" s="45">
        <f ca="1">SUM(OFFSET(NHDD_Summary!$C$1,MATCH(Q91,NHDD_Summary!$D:$D,0)-1,0,E91))</f>
        <v>534.36643987146215</v>
      </c>
      <c r="G91" s="111">
        <f ca="1">IFERROR(SUM(OFFSET(Actual_Kirk_HDD!$E$1,MATCH(C91,Actual_Kirk_HDD!$A:$A,0)-1,0,E91)),"NA")</f>
        <v>793.5</v>
      </c>
      <c r="H91" s="122"/>
      <c r="I91" s="5"/>
      <c r="O91" s="42">
        <f t="shared" si="18"/>
        <v>3</v>
      </c>
      <c r="P91" s="42">
        <f t="shared" si="19"/>
        <v>23</v>
      </c>
      <c r="Q91" s="112" t="str">
        <f t="shared" si="16"/>
        <v>323</v>
      </c>
    </row>
    <row r="92" spans="1:17" x14ac:dyDescent="0.25">
      <c r="A92" s="112">
        <f t="shared" si="15"/>
        <v>18</v>
      </c>
      <c r="B92" s="112">
        <v>4</v>
      </c>
      <c r="C92" s="43">
        <f>SUMIFS('Meter Reading Schedule'!AF$33:AF$260,'Meter Reading Schedule'!$AE$33:$AE$260,$A92,'Meter Reading Schedule'!$AD$33:$AD$260,$B92)</f>
        <v>43183</v>
      </c>
      <c r="D92" s="43">
        <f>SUMIFS('Meter Reading Schedule'!AG$33:AG$260,'Meter Reading Schedule'!$AE$33:$AE$260,$A92,'Meter Reading Schedule'!$AD$33:$AD$260,$B92)</f>
        <v>43214</v>
      </c>
      <c r="E92" s="42">
        <f t="shared" si="17"/>
        <v>31</v>
      </c>
      <c r="F92" s="45">
        <f ca="1">SUM(OFFSET(NHDD_Summary!$C$1,MATCH(Q92,NHDD_Summary!$D:$D,0)-1,0,E92))</f>
        <v>516.00395480575116</v>
      </c>
      <c r="G92" s="111">
        <f ca="1">IFERROR(SUM(OFFSET(Actual_Kirk_HDD!$E$1,MATCH(C92,Actual_Kirk_HDD!$A:$A,0)-1,0,E92)),"NA")</f>
        <v>776</v>
      </c>
      <c r="H92" s="122"/>
      <c r="I92" s="5"/>
      <c r="O92" s="42">
        <f t="shared" si="18"/>
        <v>3</v>
      </c>
      <c r="P92" s="42">
        <f t="shared" si="19"/>
        <v>24</v>
      </c>
      <c r="Q92" s="112" t="str">
        <f t="shared" si="16"/>
        <v>324</v>
      </c>
    </row>
    <row r="93" spans="1:17" x14ac:dyDescent="0.25">
      <c r="A93" s="112">
        <f t="shared" si="15"/>
        <v>19</v>
      </c>
      <c r="B93" s="112">
        <v>4</v>
      </c>
      <c r="C93" s="43">
        <f>SUMIFS('Meter Reading Schedule'!AF$33:AF$260,'Meter Reading Schedule'!$AE$33:$AE$260,$A93,'Meter Reading Schedule'!$AD$33:$AD$260,$B93)</f>
        <v>43186</v>
      </c>
      <c r="D93" s="43">
        <f>SUMIFS('Meter Reading Schedule'!AG$33:AG$260,'Meter Reading Schedule'!$AE$33:$AE$260,$A93,'Meter Reading Schedule'!$AD$33:$AD$260,$B93)</f>
        <v>43215</v>
      </c>
      <c r="E93" s="42">
        <f t="shared" si="17"/>
        <v>29</v>
      </c>
      <c r="F93" s="45">
        <f ca="1">SUM(OFFSET(NHDD_Summary!$C$1,MATCH(Q93,NHDD_Summary!$D:$D,0)-1,0,E93))</f>
        <v>450.49451654101256</v>
      </c>
      <c r="G93" s="111">
        <f ca="1">IFERROR(SUM(OFFSET(Actual_Kirk_HDD!$E$1,MATCH(C93,Actual_Kirk_HDD!$A:$A,0)-1,0,E93)),"NA")</f>
        <v>705</v>
      </c>
      <c r="H93" s="122"/>
      <c r="I93" s="5"/>
      <c r="O93" s="42">
        <f t="shared" si="18"/>
        <v>3</v>
      </c>
      <c r="P93" s="42">
        <f t="shared" si="19"/>
        <v>27</v>
      </c>
      <c r="Q93" s="112" t="str">
        <f t="shared" si="16"/>
        <v>327</v>
      </c>
    </row>
    <row r="94" spans="1:17" x14ac:dyDescent="0.25">
      <c r="C94" s="43"/>
      <c r="D94" s="43"/>
      <c r="E94" s="42"/>
      <c r="F94" s="45"/>
      <c r="G94" s="111"/>
      <c r="H94" s="122"/>
      <c r="I94" s="5"/>
    </row>
    <row r="95" spans="1:17" x14ac:dyDescent="0.25">
      <c r="C95" s="43"/>
      <c r="D95" s="43"/>
      <c r="E95" s="42"/>
      <c r="F95" s="45"/>
      <c r="G95" s="111"/>
      <c r="H95" s="122"/>
      <c r="I95" s="5"/>
    </row>
    <row r="96" spans="1:17" x14ac:dyDescent="0.25">
      <c r="C96" s="43"/>
      <c r="D96" s="43"/>
      <c r="E96" s="42"/>
      <c r="F96" s="45"/>
      <c r="G96" s="111"/>
      <c r="H96" s="122"/>
      <c r="I96" s="5"/>
    </row>
    <row r="97" spans="1:17" x14ac:dyDescent="0.25">
      <c r="A97" s="158" t="s">
        <v>491</v>
      </c>
      <c r="B97" s="157"/>
      <c r="C97" s="43"/>
      <c r="D97" s="43"/>
      <c r="E97" s="42"/>
      <c r="F97" s="45"/>
      <c r="G97" s="111"/>
      <c r="H97" s="122"/>
      <c r="I97" s="5"/>
    </row>
    <row r="98" spans="1:17" x14ac:dyDescent="0.25">
      <c r="A98" s="112">
        <f t="shared" ref="A98:A116" si="20">A75</f>
        <v>1</v>
      </c>
      <c r="B98" s="112">
        <v>5</v>
      </c>
      <c r="C98" s="43">
        <f>SUMIFS('Meter Reading Schedule'!AF$33:AF$260,'Meter Reading Schedule'!$AE$33:$AE$260,$A98,'Meter Reading Schedule'!$AD$33:$AD$260,$B98)</f>
        <v>43188</v>
      </c>
      <c r="D98" s="43">
        <f>SUMIFS('Meter Reading Schedule'!AG$33:AG$260,'Meter Reading Schedule'!$AE$33:$AE$260,$A98,'Meter Reading Schedule'!$AD$33:$AD$260,$B98)</f>
        <v>43219</v>
      </c>
      <c r="E98" s="42">
        <f>D98-C98</f>
        <v>31</v>
      </c>
      <c r="F98" s="45">
        <f ca="1">SUM(OFFSET(NHDD_Summary!$C$1,MATCH(Q98,NHDD_Summary!$D:$D,0)-1,0,E98))</f>
        <v>433.49568738928025</v>
      </c>
      <c r="G98" s="111">
        <f ca="1">IFERROR(SUM(OFFSET(Actual_Kirk_HDD!$E$1,MATCH(C98,Actual_Kirk_HDD!$A:$A,0)-1,0,E98)),"NA")</f>
        <v>695.5</v>
      </c>
      <c r="H98" s="122"/>
      <c r="I98" s="5"/>
      <c r="O98" s="42">
        <f>MONTH($C98)</f>
        <v>3</v>
      </c>
      <c r="P98" s="42">
        <f>DAY($C98)</f>
        <v>29</v>
      </c>
      <c r="Q98" s="112" t="str">
        <f t="shared" ref="Q98:Q116" si="21">_xlfn.CONCAT(O98,P98)</f>
        <v>329</v>
      </c>
    </row>
    <row r="99" spans="1:17" x14ac:dyDescent="0.25">
      <c r="A99" s="112">
        <f t="shared" si="20"/>
        <v>2</v>
      </c>
      <c r="B99" s="112">
        <v>5</v>
      </c>
      <c r="C99" s="43">
        <f>SUMIFS('Meter Reading Schedule'!AF$33:AF$260,'Meter Reading Schedule'!$AE$33:$AE$260,$A99,'Meter Reading Schedule'!$AD$33:$AD$260,$B99)</f>
        <v>43192</v>
      </c>
      <c r="D99" s="43">
        <f>SUMIFS('Meter Reading Schedule'!AG$33:AG$260,'Meter Reading Schedule'!$AE$33:$AE$260,$A99,'Meter Reading Schedule'!$AD$33:$AD$260,$B99)</f>
        <v>43222</v>
      </c>
      <c r="E99" s="42">
        <f t="shared" ref="E99:E116" si="22">D99-C99</f>
        <v>30</v>
      </c>
      <c r="F99" s="45">
        <f ca="1">SUM(OFFSET(NHDD_Summary!$C$1,MATCH(Q99,NHDD_Summary!$D:$D,0)-1,0,E99))</f>
        <v>412.72818996415771</v>
      </c>
      <c r="G99" s="111">
        <f ca="1">IFERROR(SUM(OFFSET(Actual_Kirk_HDD!$E$1,MATCH(C99,Actual_Kirk_HDD!$A:$A,0)-1,0,E99)),"NA")</f>
        <v>627.5</v>
      </c>
      <c r="H99" s="122"/>
      <c r="I99" s="5"/>
      <c r="O99" s="42">
        <f t="shared" ref="O99:O116" si="23">MONTH($C99)</f>
        <v>4</v>
      </c>
      <c r="P99" s="42">
        <f t="shared" ref="P99:P116" si="24">DAY($C99)</f>
        <v>2</v>
      </c>
      <c r="Q99" s="112" t="str">
        <f t="shared" si="21"/>
        <v>42</v>
      </c>
    </row>
    <row r="100" spans="1:17" x14ac:dyDescent="0.25">
      <c r="A100" s="112">
        <f t="shared" si="20"/>
        <v>3</v>
      </c>
      <c r="B100" s="112">
        <v>5</v>
      </c>
      <c r="C100" s="43">
        <f>SUMIFS('Meter Reading Schedule'!AF$33:AF$260,'Meter Reading Schedule'!$AE$33:$AE$260,$A100,'Meter Reading Schedule'!$AD$33:$AD$260,$B100)</f>
        <v>43193</v>
      </c>
      <c r="D100" s="43">
        <f>SUMIFS('Meter Reading Schedule'!AG$33:AG$260,'Meter Reading Schedule'!$AE$33:$AE$260,$A100,'Meter Reading Schedule'!$AD$33:$AD$260,$B100)</f>
        <v>43223</v>
      </c>
      <c r="E100" s="42">
        <f t="shared" si="22"/>
        <v>30</v>
      </c>
      <c r="F100" s="45">
        <f ca="1">SUM(OFFSET(NHDD_Summary!$C$1,MATCH(Q100,NHDD_Summary!$D:$D,0)-1,0,E100))</f>
        <v>379.6104121863799</v>
      </c>
      <c r="G100" s="111">
        <f ca="1">IFERROR(SUM(OFFSET(Actual_Kirk_HDD!$E$1,MATCH(C100,Actual_Kirk_HDD!$A:$A,0)-1,0,E100)),"NA")</f>
        <v>580</v>
      </c>
      <c r="H100" s="122"/>
      <c r="I100" s="5"/>
      <c r="O100" s="42">
        <f t="shared" si="23"/>
        <v>4</v>
      </c>
      <c r="P100" s="42">
        <f t="shared" si="24"/>
        <v>3</v>
      </c>
      <c r="Q100" s="112" t="str">
        <f t="shared" si="21"/>
        <v>43</v>
      </c>
    </row>
    <row r="101" spans="1:17" x14ac:dyDescent="0.25">
      <c r="A101" s="112">
        <f t="shared" si="20"/>
        <v>4</v>
      </c>
      <c r="B101" s="112">
        <v>5</v>
      </c>
      <c r="C101" s="43">
        <f>SUMIFS('Meter Reading Schedule'!AF$33:AF$260,'Meter Reading Schedule'!$AE$33:$AE$260,$A101,'Meter Reading Schedule'!$AD$33:$AD$260,$B101)</f>
        <v>43194</v>
      </c>
      <c r="D101" s="43">
        <f>SUMIFS('Meter Reading Schedule'!AG$33:AG$260,'Meter Reading Schedule'!$AE$33:$AE$260,$A101,'Meter Reading Schedule'!$AD$33:$AD$260,$B101)</f>
        <v>43224</v>
      </c>
      <c r="E101" s="42">
        <f t="shared" si="22"/>
        <v>30</v>
      </c>
      <c r="F101" s="45">
        <f ca="1">SUM(OFFSET(NHDD_Summary!$C$1,MATCH(Q101,NHDD_Summary!$D:$D,0)-1,0,E101))</f>
        <v>351.33804659498207</v>
      </c>
      <c r="G101" s="111">
        <f ca="1">IFERROR(SUM(OFFSET(Actual_Kirk_HDD!$E$1,MATCH(C101,Actual_Kirk_HDD!$A:$A,0)-1,0,E101)),"NA")</f>
        <v>535.5</v>
      </c>
      <c r="H101" s="122"/>
      <c r="I101" s="5"/>
      <c r="O101" s="42">
        <f t="shared" si="23"/>
        <v>4</v>
      </c>
      <c r="P101" s="42">
        <f t="shared" si="24"/>
        <v>4</v>
      </c>
      <c r="Q101" s="112" t="str">
        <f t="shared" si="21"/>
        <v>44</v>
      </c>
    </row>
    <row r="102" spans="1:17" x14ac:dyDescent="0.25">
      <c r="A102" s="112">
        <f t="shared" si="20"/>
        <v>5</v>
      </c>
      <c r="B102" s="112">
        <v>5</v>
      </c>
      <c r="C102" s="43">
        <f>SUMIFS('Meter Reading Schedule'!AF$33:AF$260,'Meter Reading Schedule'!$AE$33:$AE$260,$A102,'Meter Reading Schedule'!$AD$33:$AD$260,$B102)</f>
        <v>43195</v>
      </c>
      <c r="D102" s="43">
        <f>SUMIFS('Meter Reading Schedule'!AG$33:AG$260,'Meter Reading Schedule'!$AE$33:$AE$260,$A102,'Meter Reading Schedule'!$AD$33:$AD$260,$B102)</f>
        <v>43225</v>
      </c>
      <c r="E102" s="42">
        <f t="shared" si="22"/>
        <v>30</v>
      </c>
      <c r="F102" s="45">
        <f ca="1">SUM(OFFSET(NHDD_Summary!$C$1,MATCH(Q102,NHDD_Summary!$D:$D,0)-1,0,E102))</f>
        <v>343.18369772998813</v>
      </c>
      <c r="G102" s="111">
        <f ca="1">IFERROR(SUM(OFFSET(Actual_Kirk_HDD!$E$1,MATCH(C102,Actual_Kirk_HDD!$A:$A,0)-1,0,E102)),"NA")</f>
        <v>498.5</v>
      </c>
      <c r="H102" s="122"/>
      <c r="I102" s="5"/>
      <c r="O102" s="42">
        <f t="shared" si="23"/>
        <v>4</v>
      </c>
      <c r="P102" s="42">
        <f t="shared" si="24"/>
        <v>5</v>
      </c>
      <c r="Q102" s="112" t="str">
        <f t="shared" si="21"/>
        <v>45</v>
      </c>
    </row>
    <row r="103" spans="1:17" x14ac:dyDescent="0.25">
      <c r="A103" s="112">
        <f t="shared" si="20"/>
        <v>6</v>
      </c>
      <c r="B103" s="112">
        <v>5</v>
      </c>
      <c r="C103" s="43">
        <f>SUMIFS('Meter Reading Schedule'!AF$33:AF$260,'Meter Reading Schedule'!$AE$33:$AE$260,$A103,'Meter Reading Schedule'!$AD$33:$AD$260,$B103)</f>
        <v>43196</v>
      </c>
      <c r="D103" s="43">
        <f>SUMIFS('Meter Reading Schedule'!AG$33:AG$260,'Meter Reading Schedule'!$AE$33:$AE$260,$A103,'Meter Reading Schedule'!$AD$33:$AD$260,$B103)</f>
        <v>43226</v>
      </c>
      <c r="E103" s="42">
        <f t="shared" si="22"/>
        <v>30</v>
      </c>
      <c r="F103" s="45">
        <f ca="1">SUM(OFFSET(NHDD_Summary!$C$1,MATCH(Q103,NHDD_Summary!$D:$D,0)-1,0,E103))</f>
        <v>341.93937275985672</v>
      </c>
      <c r="G103" s="111">
        <f ca="1">IFERROR(SUM(OFFSET(Actual_Kirk_HDD!$E$1,MATCH(C103,Actual_Kirk_HDD!$A:$A,0)-1,0,E103)),"NA")</f>
        <v>462.5</v>
      </c>
      <c r="H103" s="122"/>
      <c r="I103" s="5"/>
      <c r="O103" s="42">
        <f t="shared" si="23"/>
        <v>4</v>
      </c>
      <c r="P103" s="42">
        <f t="shared" si="24"/>
        <v>6</v>
      </c>
      <c r="Q103" s="112" t="str">
        <f t="shared" si="21"/>
        <v>46</v>
      </c>
    </row>
    <row r="104" spans="1:17" x14ac:dyDescent="0.25">
      <c r="A104" s="112">
        <f t="shared" si="20"/>
        <v>7</v>
      </c>
      <c r="B104" s="112">
        <v>5</v>
      </c>
      <c r="C104" s="43">
        <f>SUMIFS('Meter Reading Schedule'!AF$33:AF$260,'Meter Reading Schedule'!$AE$33:$AE$260,$A104,'Meter Reading Schedule'!$AD$33:$AD$260,$B104)</f>
        <v>43199</v>
      </c>
      <c r="D104" s="43">
        <f>SUMIFS('Meter Reading Schedule'!AG$33:AG$260,'Meter Reading Schedule'!$AE$33:$AE$260,$A104,'Meter Reading Schedule'!$AD$33:$AD$260,$B104)</f>
        <v>43229</v>
      </c>
      <c r="E104" s="42">
        <f t="shared" si="22"/>
        <v>30</v>
      </c>
      <c r="F104" s="45">
        <f ca="1">SUM(OFFSET(NHDD_Summary!$C$1,MATCH(Q104,NHDD_Summary!$D:$D,0)-1,0,E104))</f>
        <v>309.78882317801674</v>
      </c>
      <c r="G104" s="111">
        <f ca="1">IFERROR(SUM(OFFSET(Actual_Kirk_HDD!$E$1,MATCH(C104,Actual_Kirk_HDD!$A:$A,0)-1,0,E104)),"NA")</f>
        <v>366.5</v>
      </c>
      <c r="H104" s="122"/>
      <c r="I104" s="5"/>
      <c r="O104" s="42">
        <f t="shared" si="23"/>
        <v>4</v>
      </c>
      <c r="P104" s="42">
        <f t="shared" si="24"/>
        <v>9</v>
      </c>
      <c r="Q104" s="112" t="str">
        <f t="shared" si="21"/>
        <v>49</v>
      </c>
    </row>
    <row r="105" spans="1:17" x14ac:dyDescent="0.25">
      <c r="A105" s="112">
        <f t="shared" si="20"/>
        <v>8</v>
      </c>
      <c r="B105" s="112">
        <v>5</v>
      </c>
      <c r="C105" s="43">
        <f>SUMIFS('Meter Reading Schedule'!AF$33:AF$260,'Meter Reading Schedule'!$AE$33:$AE$260,$A105,'Meter Reading Schedule'!$AD$33:$AD$260,$B105)</f>
        <v>43200</v>
      </c>
      <c r="D105" s="43">
        <f>SUMIFS('Meter Reading Schedule'!AG$33:AG$260,'Meter Reading Schedule'!$AE$33:$AE$260,$A105,'Meter Reading Schedule'!$AD$33:$AD$260,$B105)</f>
        <v>43230</v>
      </c>
      <c r="E105" s="42">
        <f t="shared" si="22"/>
        <v>30</v>
      </c>
      <c r="F105" s="45">
        <f ca="1">SUM(OFFSET(NHDD_Summary!$C$1,MATCH(Q105,NHDD_Summary!$D:$D,0)-1,0,E105))</f>
        <v>294.39078853046595</v>
      </c>
      <c r="G105" s="111">
        <f ca="1">IFERROR(SUM(OFFSET(Actual_Kirk_HDD!$E$1,MATCH(C105,Actual_Kirk_HDD!$A:$A,0)-1,0,E105)),"NA")</f>
        <v>333</v>
      </c>
      <c r="H105" s="122"/>
      <c r="I105" s="5"/>
      <c r="O105" s="42">
        <f t="shared" si="23"/>
        <v>4</v>
      </c>
      <c r="P105" s="42">
        <f t="shared" si="24"/>
        <v>10</v>
      </c>
      <c r="Q105" s="112" t="str">
        <f t="shared" si="21"/>
        <v>410</v>
      </c>
    </row>
    <row r="106" spans="1:17" x14ac:dyDescent="0.25">
      <c r="A106" s="112">
        <f t="shared" si="20"/>
        <v>9</v>
      </c>
      <c r="B106" s="112">
        <v>5</v>
      </c>
      <c r="C106" s="43">
        <f>SUMIFS('Meter Reading Schedule'!AF$33:AF$260,'Meter Reading Schedule'!$AE$33:$AE$260,$A106,'Meter Reading Schedule'!$AD$33:$AD$260,$B106)</f>
        <v>43201</v>
      </c>
      <c r="D106" s="43">
        <f>SUMIFS('Meter Reading Schedule'!AG$33:AG$260,'Meter Reading Schedule'!$AE$33:$AE$260,$A106,'Meter Reading Schedule'!$AD$33:$AD$260,$B106)</f>
        <v>43231</v>
      </c>
      <c r="E106" s="42">
        <f t="shared" si="22"/>
        <v>30</v>
      </c>
      <c r="F106" s="45">
        <f ca="1">SUM(OFFSET(NHDD_Summary!$C$1,MATCH(Q106,NHDD_Summary!$D:$D,0)-1,0,E106))</f>
        <v>283.40399641577062</v>
      </c>
      <c r="G106" s="111">
        <f ca="1">IFERROR(SUM(OFFSET(Actual_Kirk_HDD!$E$1,MATCH(C106,Actual_Kirk_HDD!$A:$A,0)-1,0,E106)),"NA")</f>
        <v>301</v>
      </c>
      <c r="H106" s="122"/>
      <c r="I106" s="5"/>
      <c r="O106" s="42">
        <f t="shared" si="23"/>
        <v>4</v>
      </c>
      <c r="P106" s="42">
        <f t="shared" si="24"/>
        <v>11</v>
      </c>
      <c r="Q106" s="112" t="str">
        <f t="shared" si="21"/>
        <v>411</v>
      </c>
    </row>
    <row r="107" spans="1:17" x14ac:dyDescent="0.25">
      <c r="A107" s="112">
        <f t="shared" si="20"/>
        <v>10</v>
      </c>
      <c r="B107" s="112">
        <v>5</v>
      </c>
      <c r="C107" s="43">
        <f>SUMIFS('Meter Reading Schedule'!AF$33:AF$260,'Meter Reading Schedule'!$AE$33:$AE$260,$A107,'Meter Reading Schedule'!$AD$33:$AD$260,$B107)</f>
        <v>43202</v>
      </c>
      <c r="D107" s="43">
        <f>SUMIFS('Meter Reading Schedule'!AG$33:AG$260,'Meter Reading Schedule'!$AE$33:$AE$260,$A107,'Meter Reading Schedule'!$AD$33:$AD$260,$B107)</f>
        <v>43232</v>
      </c>
      <c r="E107" s="42">
        <f t="shared" si="22"/>
        <v>30</v>
      </c>
      <c r="F107" s="45">
        <f ca="1">SUM(OFFSET(NHDD_Summary!$C$1,MATCH(Q107,NHDD_Summary!$D:$D,0)-1,0,E107))</f>
        <v>271.86694145758668</v>
      </c>
      <c r="G107" s="111">
        <f ca="1">IFERROR(SUM(OFFSET(Actual_Kirk_HDD!$E$1,MATCH(C107,Actual_Kirk_HDD!$A:$A,0)-1,0,E107)),"NA")</f>
        <v>278</v>
      </c>
      <c r="H107" s="122"/>
      <c r="I107" s="5"/>
      <c r="O107" s="42">
        <f t="shared" si="23"/>
        <v>4</v>
      </c>
      <c r="P107" s="42">
        <f t="shared" si="24"/>
        <v>12</v>
      </c>
      <c r="Q107" s="112" t="str">
        <f t="shared" si="21"/>
        <v>412</v>
      </c>
    </row>
    <row r="108" spans="1:17" x14ac:dyDescent="0.25">
      <c r="A108" s="112">
        <f t="shared" si="20"/>
        <v>11</v>
      </c>
      <c r="B108" s="112">
        <v>5</v>
      </c>
      <c r="C108" s="43">
        <f>SUMIFS('Meter Reading Schedule'!AF$33:AF$260,'Meter Reading Schedule'!$AE$33:$AE$260,$A108,'Meter Reading Schedule'!$AD$33:$AD$260,$B108)</f>
        <v>43203</v>
      </c>
      <c r="D108" s="43">
        <f>SUMIFS('Meter Reading Schedule'!AG$33:AG$260,'Meter Reading Schedule'!$AE$33:$AE$260,$A108,'Meter Reading Schedule'!$AD$33:$AD$260,$B108)</f>
        <v>43233</v>
      </c>
      <c r="E108" s="42">
        <f t="shared" si="22"/>
        <v>30</v>
      </c>
      <c r="F108" s="45">
        <f ca="1">SUM(OFFSET(NHDD_Summary!$C$1,MATCH(Q108,NHDD_Summary!$D:$D,0)-1,0,E108))</f>
        <v>278.2278673835126</v>
      </c>
      <c r="G108" s="111">
        <f ca="1">IFERROR(SUM(OFFSET(Actual_Kirk_HDD!$E$1,MATCH(C108,Actual_Kirk_HDD!$A:$A,0)-1,0,E108)),"NA")</f>
        <v>271.5</v>
      </c>
      <c r="H108" s="122"/>
      <c r="I108" s="5"/>
      <c r="O108" s="42">
        <f t="shared" si="23"/>
        <v>4</v>
      </c>
      <c r="P108" s="42">
        <f t="shared" si="24"/>
        <v>13</v>
      </c>
      <c r="Q108" s="112" t="str">
        <f t="shared" si="21"/>
        <v>413</v>
      </c>
    </row>
    <row r="109" spans="1:17" x14ac:dyDescent="0.25">
      <c r="A109" s="112">
        <f t="shared" si="20"/>
        <v>12</v>
      </c>
      <c r="B109" s="112">
        <v>5</v>
      </c>
      <c r="C109" s="43">
        <f>SUMIFS('Meter Reading Schedule'!AF$33:AF$260,'Meter Reading Schedule'!$AE$33:$AE$260,$A109,'Meter Reading Schedule'!$AD$33:$AD$260,$B109)</f>
        <v>43206</v>
      </c>
      <c r="D109" s="43">
        <f>SUMIFS('Meter Reading Schedule'!AG$33:AG$260,'Meter Reading Schedule'!$AE$33:$AE$260,$A109,'Meter Reading Schedule'!$AD$33:$AD$260,$B109)</f>
        <v>43236</v>
      </c>
      <c r="E109" s="42">
        <f t="shared" si="22"/>
        <v>30</v>
      </c>
      <c r="F109" s="45">
        <f ca="1">SUM(OFFSET(NHDD_Summary!$C$1,MATCH(Q109,NHDD_Summary!$D:$D,0)-1,0,E109))</f>
        <v>281.86172043010754</v>
      </c>
      <c r="G109" s="111">
        <f ca="1">IFERROR(SUM(OFFSET(Actual_Kirk_HDD!$E$1,MATCH(C109,Actual_Kirk_HDD!$A:$A,0)-1,0,E109)),"NA")</f>
        <v>259.5</v>
      </c>
      <c r="H109" s="122"/>
      <c r="I109" s="5"/>
      <c r="O109" s="42">
        <f t="shared" si="23"/>
        <v>4</v>
      </c>
      <c r="P109" s="42">
        <f t="shared" si="24"/>
        <v>16</v>
      </c>
      <c r="Q109" s="112" t="str">
        <f t="shared" si="21"/>
        <v>416</v>
      </c>
    </row>
    <row r="110" spans="1:17" x14ac:dyDescent="0.25">
      <c r="A110" s="112">
        <f t="shared" si="20"/>
        <v>13</v>
      </c>
      <c r="B110" s="112">
        <v>5</v>
      </c>
      <c r="C110" s="43">
        <f>SUMIFS('Meter Reading Schedule'!AF$33:AF$260,'Meter Reading Schedule'!$AE$33:$AE$260,$A110,'Meter Reading Schedule'!$AD$33:$AD$260,$B110)</f>
        <v>43207</v>
      </c>
      <c r="D110" s="43">
        <f>SUMIFS('Meter Reading Schedule'!AG$33:AG$260,'Meter Reading Schedule'!$AE$33:$AE$260,$A110,'Meter Reading Schedule'!$AD$33:$AD$260,$B110)</f>
        <v>43237</v>
      </c>
      <c r="E110" s="42">
        <f t="shared" si="22"/>
        <v>30</v>
      </c>
      <c r="F110" s="45">
        <f ca="1">SUM(OFFSET(NHDD_Summary!$C$1,MATCH(Q110,NHDD_Summary!$D:$D,0)-1,0,E110))</f>
        <v>265.80840501792119</v>
      </c>
      <c r="G110" s="111">
        <f ca="1">IFERROR(SUM(OFFSET(Actual_Kirk_HDD!$E$1,MATCH(C110,Actual_Kirk_HDD!$A:$A,0)-1,0,E110)),"NA")</f>
        <v>224.5</v>
      </c>
      <c r="H110" s="122"/>
      <c r="I110" s="5"/>
      <c r="O110" s="42">
        <f t="shared" si="23"/>
        <v>4</v>
      </c>
      <c r="P110" s="42">
        <f t="shared" si="24"/>
        <v>17</v>
      </c>
      <c r="Q110" s="112" t="str">
        <f t="shared" si="21"/>
        <v>417</v>
      </c>
    </row>
    <row r="111" spans="1:17" x14ac:dyDescent="0.25">
      <c r="A111" s="112">
        <f t="shared" si="20"/>
        <v>14</v>
      </c>
      <c r="B111" s="112">
        <v>5</v>
      </c>
      <c r="C111" s="43">
        <f>SUMIFS('Meter Reading Schedule'!AF$33:AF$260,'Meter Reading Schedule'!$AE$33:$AE$260,$A111,'Meter Reading Schedule'!$AD$33:$AD$260,$B111)</f>
        <v>43208</v>
      </c>
      <c r="D111" s="43">
        <f>SUMIFS('Meter Reading Schedule'!AG$33:AG$260,'Meter Reading Schedule'!$AE$33:$AE$260,$A111,'Meter Reading Schedule'!$AD$33:$AD$260,$B111)</f>
        <v>43238</v>
      </c>
      <c r="E111" s="42">
        <f t="shared" si="22"/>
        <v>30</v>
      </c>
      <c r="F111" s="45">
        <f ca="1">SUM(OFFSET(NHDD_Summary!$C$1,MATCH(Q111,NHDD_Summary!$D:$D,0)-1,0,E111))</f>
        <v>250.30746714456393</v>
      </c>
      <c r="G111" s="111">
        <f ca="1">IFERROR(SUM(OFFSET(Actual_Kirk_HDD!$E$1,MATCH(C111,Actual_Kirk_HDD!$A:$A,0)-1,0,E111)),"NA")</f>
        <v>194</v>
      </c>
      <c r="H111" s="122"/>
      <c r="I111" s="5"/>
      <c r="O111" s="42">
        <f t="shared" si="23"/>
        <v>4</v>
      </c>
      <c r="P111" s="42">
        <f t="shared" si="24"/>
        <v>18</v>
      </c>
      <c r="Q111" s="112" t="str">
        <f t="shared" si="21"/>
        <v>418</v>
      </c>
    </row>
    <row r="112" spans="1:17" x14ac:dyDescent="0.25">
      <c r="A112" s="112">
        <f t="shared" si="20"/>
        <v>15</v>
      </c>
      <c r="B112" s="112">
        <v>5</v>
      </c>
      <c r="C112" s="43">
        <f>SUMIFS('Meter Reading Schedule'!AF$33:AF$260,'Meter Reading Schedule'!$AE$33:$AE$260,$A112,'Meter Reading Schedule'!$AD$33:$AD$260,$B112)</f>
        <v>43209</v>
      </c>
      <c r="D112" s="43">
        <f>SUMIFS('Meter Reading Schedule'!AG$33:AG$260,'Meter Reading Schedule'!$AE$33:$AE$260,$A112,'Meter Reading Schedule'!$AD$33:$AD$260,$B112)</f>
        <v>43239</v>
      </c>
      <c r="E112" s="42">
        <f t="shared" si="22"/>
        <v>30</v>
      </c>
      <c r="F112" s="45">
        <f ca="1">SUM(OFFSET(NHDD_Summary!$C$1,MATCH(Q112,NHDD_Summary!$D:$D,0)-1,0,E112))</f>
        <v>234.02593189964156</v>
      </c>
      <c r="G112" s="111">
        <f ca="1">IFERROR(SUM(OFFSET(Actual_Kirk_HDD!$E$1,MATCH(C112,Actual_Kirk_HDD!$A:$A,0)-1,0,E112)),"NA")</f>
        <v>169</v>
      </c>
      <c r="H112" s="122"/>
      <c r="I112" s="5"/>
      <c r="O112" s="42">
        <f t="shared" si="23"/>
        <v>4</v>
      </c>
      <c r="P112" s="42">
        <f t="shared" si="24"/>
        <v>19</v>
      </c>
      <c r="Q112" s="112" t="str">
        <f t="shared" si="21"/>
        <v>419</v>
      </c>
    </row>
    <row r="113" spans="1:17" x14ac:dyDescent="0.25">
      <c r="A113" s="112">
        <f t="shared" si="20"/>
        <v>16</v>
      </c>
      <c r="B113" s="112">
        <v>5</v>
      </c>
      <c r="C113" s="43">
        <f>SUMIFS('Meter Reading Schedule'!AF$33:AF$260,'Meter Reading Schedule'!$AE$33:$AE$260,$A113,'Meter Reading Schedule'!$AD$33:$AD$260,$B113)</f>
        <v>43210</v>
      </c>
      <c r="D113" s="43">
        <f>SUMIFS('Meter Reading Schedule'!AG$33:AG$260,'Meter Reading Schedule'!$AE$33:$AE$260,$A113,'Meter Reading Schedule'!$AD$33:$AD$260,$B113)</f>
        <v>43240</v>
      </c>
      <c r="E113" s="42">
        <f t="shared" si="22"/>
        <v>30</v>
      </c>
      <c r="F113" s="45">
        <f ca="1">SUM(OFFSET(NHDD_Summary!$C$1,MATCH(Q113,NHDD_Summary!$D:$D,0)-1,0,E113))</f>
        <v>227.90394265232973</v>
      </c>
      <c r="G113" s="111">
        <f ca="1">IFERROR(SUM(OFFSET(Actual_Kirk_HDD!$E$1,MATCH(C113,Actual_Kirk_HDD!$A:$A,0)-1,0,E113)),"NA")</f>
        <v>139</v>
      </c>
      <c r="H113" s="122"/>
      <c r="I113" s="5"/>
      <c r="O113" s="42">
        <f t="shared" si="23"/>
        <v>4</v>
      </c>
      <c r="P113" s="42">
        <f t="shared" si="24"/>
        <v>20</v>
      </c>
      <c r="Q113" s="112" t="str">
        <f t="shared" si="21"/>
        <v>420</v>
      </c>
    </row>
    <row r="114" spans="1:17" x14ac:dyDescent="0.25">
      <c r="A114" s="112">
        <f t="shared" si="20"/>
        <v>17</v>
      </c>
      <c r="B114" s="112">
        <v>5</v>
      </c>
      <c r="C114" s="43">
        <f>SUMIFS('Meter Reading Schedule'!AF$33:AF$260,'Meter Reading Schedule'!$AE$33:$AE$260,$A114,'Meter Reading Schedule'!$AD$33:$AD$260,$B114)</f>
        <v>43213</v>
      </c>
      <c r="D114" s="43">
        <f>SUMIFS('Meter Reading Schedule'!AG$33:AG$260,'Meter Reading Schedule'!$AE$33:$AE$260,$A114,'Meter Reading Schedule'!$AD$33:$AD$260,$B114)</f>
        <v>43243</v>
      </c>
      <c r="E114" s="42">
        <f t="shared" si="22"/>
        <v>30</v>
      </c>
      <c r="F114" s="45">
        <f ca="1">SUM(OFFSET(NHDD_Summary!$C$1,MATCH(Q114,NHDD_Summary!$D:$D,0)-1,0,E114))</f>
        <v>208.26578255675028</v>
      </c>
      <c r="G114" s="111">
        <f ca="1">IFERROR(SUM(OFFSET(Actual_Kirk_HDD!$E$1,MATCH(C114,Actual_Kirk_HDD!$A:$A,0)-1,0,E114)),"NA")</f>
        <v>86.5</v>
      </c>
      <c r="H114" s="122"/>
      <c r="I114" s="5"/>
      <c r="O114" s="42">
        <f t="shared" si="23"/>
        <v>4</v>
      </c>
      <c r="P114" s="42">
        <f t="shared" si="24"/>
        <v>23</v>
      </c>
      <c r="Q114" s="112" t="str">
        <f t="shared" si="21"/>
        <v>423</v>
      </c>
    </row>
    <row r="115" spans="1:17" x14ac:dyDescent="0.25">
      <c r="A115" s="112">
        <f t="shared" si="20"/>
        <v>18</v>
      </c>
      <c r="B115" s="112">
        <v>5</v>
      </c>
      <c r="C115" s="43">
        <f>SUMIFS('Meter Reading Schedule'!AF$33:AF$260,'Meter Reading Schedule'!$AE$33:$AE$260,$A115,'Meter Reading Schedule'!$AD$33:$AD$260,$B115)</f>
        <v>43214</v>
      </c>
      <c r="D115" s="43">
        <f>SUMIFS('Meter Reading Schedule'!AG$33:AG$260,'Meter Reading Schedule'!$AE$33:$AE$260,$A115,'Meter Reading Schedule'!$AD$33:$AD$260,$B115)</f>
        <v>43244</v>
      </c>
      <c r="E115" s="42">
        <f t="shared" si="22"/>
        <v>30</v>
      </c>
      <c r="F115" s="45">
        <f ca="1">SUM(OFFSET(NHDD_Summary!$C$1,MATCH(Q115,NHDD_Summary!$D:$D,0)-1,0,E115))</f>
        <v>207.22520310633212</v>
      </c>
      <c r="G115" s="111">
        <f ca="1">IFERROR(SUM(OFFSET(Actual_Kirk_HDD!$E$1,MATCH(C115,Actual_Kirk_HDD!$A:$A,0)-1,0,E115)),"NA")</f>
        <v>78</v>
      </c>
      <c r="H115" s="122"/>
      <c r="I115" s="5"/>
      <c r="O115" s="42">
        <f t="shared" si="23"/>
        <v>4</v>
      </c>
      <c r="P115" s="42">
        <f t="shared" si="24"/>
        <v>24</v>
      </c>
      <c r="Q115" s="112" t="str">
        <f t="shared" si="21"/>
        <v>424</v>
      </c>
    </row>
    <row r="116" spans="1:17" x14ac:dyDescent="0.25">
      <c r="A116" s="112">
        <f t="shared" si="20"/>
        <v>19</v>
      </c>
      <c r="B116" s="112">
        <v>5</v>
      </c>
      <c r="C116" s="43">
        <f>SUMIFS('Meter Reading Schedule'!AF$33:AF$260,'Meter Reading Schedule'!$AE$33:$AE$260,$A116,'Meter Reading Schedule'!$AD$33:$AD$260,$B116)</f>
        <v>43215</v>
      </c>
      <c r="D116" s="43">
        <f>SUMIFS('Meter Reading Schedule'!AG$33:AG$260,'Meter Reading Schedule'!$AE$33:$AE$260,$A116,'Meter Reading Schedule'!$AD$33:$AD$260,$B116)</f>
        <v>43245</v>
      </c>
      <c r="E116" s="42">
        <f t="shared" si="22"/>
        <v>30</v>
      </c>
      <c r="F116" s="45">
        <f ca="1">SUM(OFFSET(NHDD_Summary!$C$1,MATCH(Q116,NHDD_Summary!$D:$D,0)-1,0,E116))</f>
        <v>201.82353643966545</v>
      </c>
      <c r="G116" s="111">
        <f ca="1">IFERROR(SUM(OFFSET(Actual_Kirk_HDD!$E$1,MATCH(C116,Actual_Kirk_HDD!$A:$A,0)-1,0,E116)),"NA")</f>
        <v>68.5</v>
      </c>
      <c r="H116" s="122"/>
      <c r="I116" s="5"/>
      <c r="O116" s="42">
        <f t="shared" si="23"/>
        <v>4</v>
      </c>
      <c r="P116" s="42">
        <f t="shared" si="24"/>
        <v>25</v>
      </c>
      <c r="Q116" s="112" t="str">
        <f t="shared" si="21"/>
        <v>425</v>
      </c>
    </row>
    <row r="117" spans="1:17" x14ac:dyDescent="0.25">
      <c r="C117" s="43"/>
      <c r="D117" s="43"/>
      <c r="E117" s="42"/>
      <c r="F117" s="45"/>
      <c r="G117" s="111"/>
      <c r="H117" s="122"/>
      <c r="I117" s="5"/>
    </row>
    <row r="118" spans="1:17" x14ac:dyDescent="0.25">
      <c r="C118" s="43"/>
      <c r="D118" s="43"/>
      <c r="E118" s="42"/>
      <c r="F118" s="45"/>
      <c r="G118" s="111"/>
      <c r="H118" s="122"/>
      <c r="I118" s="5"/>
    </row>
    <row r="119" spans="1:17" x14ac:dyDescent="0.25">
      <c r="C119" s="43"/>
      <c r="D119" s="43"/>
      <c r="E119" s="42"/>
      <c r="F119" s="45"/>
      <c r="G119" s="111"/>
      <c r="H119" s="122"/>
      <c r="I119" s="5"/>
    </row>
    <row r="120" spans="1:17" x14ac:dyDescent="0.25">
      <c r="A120" s="158" t="s">
        <v>492</v>
      </c>
      <c r="B120" s="157"/>
      <c r="C120" s="43"/>
      <c r="D120" s="43"/>
      <c r="E120" s="42"/>
      <c r="F120" s="45"/>
      <c r="G120" s="111"/>
      <c r="H120" s="122"/>
      <c r="I120" s="5"/>
    </row>
    <row r="121" spans="1:17" x14ac:dyDescent="0.25">
      <c r="A121" s="112">
        <f t="shared" ref="A121:A139" si="25">A98</f>
        <v>1</v>
      </c>
      <c r="B121" s="112">
        <v>6</v>
      </c>
      <c r="C121" s="43">
        <f>SUMIFS('Meter Reading Schedule'!AF$33:AF$260,'Meter Reading Schedule'!$AE$33:$AE$260,$A121,'Meter Reading Schedule'!$AD$33:$AD$260,$B121)</f>
        <v>43219</v>
      </c>
      <c r="D121" s="43">
        <f>SUMIFS('Meter Reading Schedule'!AG$33:AG$260,'Meter Reading Schedule'!$AE$33:$AE$260,$A121,'Meter Reading Schedule'!$AD$33:$AD$260,$B121)</f>
        <v>43251</v>
      </c>
      <c r="E121" s="42">
        <f>D121-C121</f>
        <v>32</v>
      </c>
      <c r="F121" s="45">
        <f ca="1">SUM(OFFSET(NHDD_Summary!$C$1,MATCH(Q121,NHDD_Summary!$D:$D,0)-1,0,E121))</f>
        <v>180.09446236559137</v>
      </c>
      <c r="G121" s="111">
        <f ca="1">IFERROR(SUM(OFFSET(Actual_Kirk_HDD!$E$1,MATCH(C121,Actual_Kirk_HDD!$A:$A,0)-1,0,E121)),"NA")</f>
        <v>27.5</v>
      </c>
      <c r="H121" s="122"/>
      <c r="I121" s="5"/>
      <c r="O121" s="42">
        <f>MONTH($C121)</f>
        <v>4</v>
      </c>
      <c r="P121" s="42">
        <f>DAY($C121)</f>
        <v>29</v>
      </c>
      <c r="Q121" s="112" t="str">
        <f t="shared" ref="Q121:Q139" si="26">_xlfn.CONCAT(O121,P121)</f>
        <v>429</v>
      </c>
    </row>
    <row r="122" spans="1:17" x14ac:dyDescent="0.25">
      <c r="A122" s="112">
        <f t="shared" si="25"/>
        <v>2</v>
      </c>
      <c r="B122" s="112">
        <v>6</v>
      </c>
      <c r="C122" s="43">
        <f>SUMIFS('Meter Reading Schedule'!AF$33:AF$260,'Meter Reading Schedule'!$AE$33:$AE$260,$A122,'Meter Reading Schedule'!$AD$33:$AD$260,$B122)</f>
        <v>43222</v>
      </c>
      <c r="D122" s="43">
        <f>SUMIFS('Meter Reading Schedule'!AG$33:AG$260,'Meter Reading Schedule'!$AE$33:$AE$260,$A122,'Meter Reading Schedule'!$AD$33:$AD$260,$B122)</f>
        <v>43252</v>
      </c>
      <c r="E122" s="42">
        <f t="shared" ref="E122:E139" si="27">D122-C122</f>
        <v>30</v>
      </c>
      <c r="F122" s="45">
        <f ca="1">SUM(OFFSET(NHDD_Summary!$C$1,MATCH(Q122,NHDD_Summary!$D:$D,0)-1,0,E122))</f>
        <v>143.44318996415768</v>
      </c>
      <c r="G122" s="111">
        <f ca="1">IFERROR(SUM(OFFSET(Actual_Kirk_HDD!$E$1,MATCH(C122,Actual_Kirk_HDD!$A:$A,0)-1,0,E122)),"NA")</f>
        <v>1</v>
      </c>
      <c r="H122" s="122"/>
      <c r="I122" s="5"/>
      <c r="O122" s="42">
        <f t="shared" ref="O122:O139" si="28">MONTH($C122)</f>
        <v>5</v>
      </c>
      <c r="P122" s="42">
        <f t="shared" ref="P122:P139" si="29">DAY($C122)</f>
        <v>2</v>
      </c>
      <c r="Q122" s="112" t="str">
        <f t="shared" si="26"/>
        <v>52</v>
      </c>
    </row>
    <row r="123" spans="1:17" x14ac:dyDescent="0.25">
      <c r="A123" s="112">
        <f t="shared" si="25"/>
        <v>3</v>
      </c>
      <c r="B123" s="112">
        <v>6</v>
      </c>
      <c r="C123" s="43">
        <f>SUMIFS('Meter Reading Schedule'!AF$33:AF$260,'Meter Reading Schedule'!$AE$33:$AE$260,$A123,'Meter Reading Schedule'!$AD$33:$AD$260,$B123)</f>
        <v>43223</v>
      </c>
      <c r="D123" s="43">
        <f>SUMIFS('Meter Reading Schedule'!AG$33:AG$260,'Meter Reading Schedule'!$AE$33:$AE$260,$A123,'Meter Reading Schedule'!$AD$33:$AD$260,$B123)</f>
        <v>43255</v>
      </c>
      <c r="E123" s="42">
        <f t="shared" si="27"/>
        <v>32</v>
      </c>
      <c r="F123" s="45">
        <f ca="1">SUM(OFFSET(NHDD_Summary!$C$1,MATCH(Q123,NHDD_Summary!$D:$D,0)-1,0,E123))</f>
        <v>143.35485663082434</v>
      </c>
      <c r="G123" s="111">
        <f ca="1">IFERROR(SUM(OFFSET(Actual_Kirk_HDD!$E$1,MATCH(C123,Actual_Kirk_HDD!$A:$A,0)-1,0,E123)),"NA")</f>
        <v>1</v>
      </c>
      <c r="H123" s="122"/>
      <c r="I123" s="5"/>
      <c r="O123" s="42">
        <f t="shared" si="28"/>
        <v>5</v>
      </c>
      <c r="P123" s="42">
        <f t="shared" si="29"/>
        <v>3</v>
      </c>
      <c r="Q123" s="112" t="str">
        <f t="shared" si="26"/>
        <v>53</v>
      </c>
    </row>
    <row r="124" spans="1:17" x14ac:dyDescent="0.25">
      <c r="A124" s="112">
        <f t="shared" si="25"/>
        <v>4</v>
      </c>
      <c r="B124" s="112">
        <v>6</v>
      </c>
      <c r="C124" s="43">
        <f>SUMIFS('Meter Reading Schedule'!AF$33:AF$260,'Meter Reading Schedule'!$AE$33:$AE$260,$A124,'Meter Reading Schedule'!$AD$33:$AD$260,$B124)</f>
        <v>43224</v>
      </c>
      <c r="D124" s="43">
        <f>SUMIFS('Meter Reading Schedule'!AG$33:AG$260,'Meter Reading Schedule'!$AE$33:$AE$260,$A124,'Meter Reading Schedule'!$AD$33:$AD$260,$B124)</f>
        <v>43256</v>
      </c>
      <c r="E124" s="42">
        <f t="shared" si="27"/>
        <v>32</v>
      </c>
      <c r="F124" s="45">
        <f ca="1">SUM(OFFSET(NHDD_Summary!$C$1,MATCH(Q124,NHDD_Summary!$D:$D,0)-1,0,E124))</f>
        <v>144.04111111111109</v>
      </c>
      <c r="G124" s="111">
        <f ca="1">IFERROR(SUM(OFFSET(Actual_Kirk_HDD!$E$1,MATCH(C124,Actual_Kirk_HDD!$A:$A,0)-1,0,E124)),"NA")</f>
        <v>1</v>
      </c>
      <c r="H124" s="122"/>
      <c r="I124" s="5"/>
      <c r="O124" s="42">
        <f t="shared" si="28"/>
        <v>5</v>
      </c>
      <c r="P124" s="42">
        <f t="shared" si="29"/>
        <v>4</v>
      </c>
      <c r="Q124" s="112" t="str">
        <f t="shared" si="26"/>
        <v>54</v>
      </c>
    </row>
    <row r="125" spans="1:17" x14ac:dyDescent="0.25">
      <c r="A125" s="112">
        <f t="shared" si="25"/>
        <v>5</v>
      </c>
      <c r="B125" s="112">
        <v>6</v>
      </c>
      <c r="C125" s="43">
        <f>SUMIFS('Meter Reading Schedule'!AF$33:AF$260,'Meter Reading Schedule'!$AE$33:$AE$260,$A125,'Meter Reading Schedule'!$AD$33:$AD$260,$B125)</f>
        <v>43225</v>
      </c>
      <c r="D125" s="43">
        <f>SUMIFS('Meter Reading Schedule'!AG$33:AG$260,'Meter Reading Schedule'!$AE$33:$AE$260,$A125,'Meter Reading Schedule'!$AD$33:$AD$260,$B125)</f>
        <v>43257</v>
      </c>
      <c r="E125" s="42">
        <f t="shared" si="27"/>
        <v>32</v>
      </c>
      <c r="F125" s="45">
        <f ca="1">SUM(OFFSET(NHDD_Summary!$C$1,MATCH(Q125,NHDD_Summary!$D:$D,0)-1,0,E125))</f>
        <v>133.55021505376342</v>
      </c>
      <c r="G125" s="111">
        <f ca="1">IFERROR(SUM(OFFSET(Actual_Kirk_HDD!$E$1,MATCH(C125,Actual_Kirk_HDD!$A:$A,0)-1,0,E125)),"NA")</f>
        <v>1</v>
      </c>
      <c r="H125" s="122"/>
      <c r="I125" s="5"/>
      <c r="O125" s="42">
        <f t="shared" si="28"/>
        <v>5</v>
      </c>
      <c r="P125" s="42">
        <f t="shared" si="29"/>
        <v>5</v>
      </c>
      <c r="Q125" s="112" t="str">
        <f t="shared" si="26"/>
        <v>55</v>
      </c>
    </row>
    <row r="126" spans="1:17" x14ac:dyDescent="0.25">
      <c r="A126" s="112">
        <f t="shared" si="25"/>
        <v>6</v>
      </c>
      <c r="B126" s="112">
        <v>6</v>
      </c>
      <c r="C126" s="43">
        <f>SUMIFS('Meter Reading Schedule'!AF$33:AF$260,'Meter Reading Schedule'!$AE$33:$AE$260,$A126,'Meter Reading Schedule'!$AD$33:$AD$260,$B126)</f>
        <v>43226</v>
      </c>
      <c r="D126" s="43">
        <f>SUMIFS('Meter Reading Schedule'!AG$33:AG$260,'Meter Reading Schedule'!$AE$33:$AE$260,$A126,'Meter Reading Schedule'!$AD$33:$AD$260,$B126)</f>
        <v>43258</v>
      </c>
      <c r="E126" s="42">
        <f t="shared" si="27"/>
        <v>32</v>
      </c>
      <c r="F126" s="45">
        <f ca="1">SUM(OFFSET(NHDD_Summary!$C$1,MATCH(Q126,NHDD_Summary!$D:$D,0)-1,0,E126))</f>
        <v>112.3489605734767</v>
      </c>
      <c r="G126" s="111">
        <f ca="1">IFERROR(SUM(OFFSET(Actual_Kirk_HDD!$E$1,MATCH(C126,Actual_Kirk_HDD!$A:$A,0)-1,0,E126)),"NA")</f>
        <v>0</v>
      </c>
      <c r="H126" s="122"/>
      <c r="I126" s="5"/>
      <c r="O126" s="42">
        <f t="shared" si="28"/>
        <v>5</v>
      </c>
      <c r="P126" s="42">
        <f t="shared" si="29"/>
        <v>6</v>
      </c>
      <c r="Q126" s="112" t="str">
        <f t="shared" si="26"/>
        <v>56</v>
      </c>
    </row>
    <row r="127" spans="1:17" x14ac:dyDescent="0.25">
      <c r="A127" s="112">
        <f t="shared" si="25"/>
        <v>7</v>
      </c>
      <c r="B127" s="112">
        <v>6</v>
      </c>
      <c r="C127" s="43">
        <f>SUMIFS('Meter Reading Schedule'!AF$33:AF$260,'Meter Reading Schedule'!$AE$33:$AE$260,$A127,'Meter Reading Schedule'!$AD$33:$AD$260,$B127)</f>
        <v>43229</v>
      </c>
      <c r="D127" s="43">
        <f>SUMIFS('Meter Reading Schedule'!AG$33:AG$260,'Meter Reading Schedule'!$AE$33:$AE$260,$A127,'Meter Reading Schedule'!$AD$33:$AD$260,$B127)</f>
        <v>43259</v>
      </c>
      <c r="E127" s="42">
        <f t="shared" si="27"/>
        <v>30</v>
      </c>
      <c r="F127" s="45">
        <f ca="1">SUM(OFFSET(NHDD_Summary!$C$1,MATCH(Q127,NHDD_Summary!$D:$D,0)-1,0,E127))</f>
        <v>79.648548387096767</v>
      </c>
      <c r="G127" s="111">
        <f ca="1">IFERROR(SUM(OFFSET(Actual_Kirk_HDD!$E$1,MATCH(C127,Actual_Kirk_HDD!$A:$A,0)-1,0,E127)),"NA")</f>
        <v>0</v>
      </c>
      <c r="H127" s="122"/>
      <c r="I127" s="5"/>
      <c r="O127" s="42">
        <f t="shared" si="28"/>
        <v>5</v>
      </c>
      <c r="P127" s="42">
        <f t="shared" si="29"/>
        <v>9</v>
      </c>
      <c r="Q127" s="112" t="str">
        <f t="shared" si="26"/>
        <v>59</v>
      </c>
    </row>
    <row r="128" spans="1:17" x14ac:dyDescent="0.25">
      <c r="A128" s="112">
        <f t="shared" si="25"/>
        <v>8</v>
      </c>
      <c r="B128" s="112">
        <v>6</v>
      </c>
      <c r="C128" s="43">
        <f>SUMIFS('Meter Reading Schedule'!AF$33:AF$260,'Meter Reading Schedule'!$AE$33:$AE$260,$A128,'Meter Reading Schedule'!$AD$33:$AD$260,$B128)</f>
        <v>43230</v>
      </c>
      <c r="D128" s="43">
        <f>SUMIFS('Meter Reading Schedule'!AG$33:AG$260,'Meter Reading Schedule'!$AE$33:$AE$260,$A128,'Meter Reading Schedule'!$AD$33:$AD$260,$B128)</f>
        <v>43262</v>
      </c>
      <c r="E128" s="42">
        <f t="shared" si="27"/>
        <v>32</v>
      </c>
      <c r="F128" s="45">
        <f ca="1">SUM(OFFSET(NHDD_Summary!$C$1,MATCH(Q128,NHDD_Summary!$D:$D,0)-1,0,E128))</f>
        <v>74.993064516129024</v>
      </c>
      <c r="G128" s="111">
        <f ca="1">IFERROR(SUM(OFFSET(Actual_Kirk_HDD!$E$1,MATCH(C128,Actual_Kirk_HDD!$A:$A,0)-1,0,E128)),"NA")</f>
        <v>0</v>
      </c>
      <c r="H128" s="122"/>
      <c r="I128" s="5"/>
      <c r="O128" s="42">
        <f t="shared" si="28"/>
        <v>5</v>
      </c>
      <c r="P128" s="42">
        <f t="shared" si="29"/>
        <v>10</v>
      </c>
      <c r="Q128" s="112" t="str">
        <f t="shared" si="26"/>
        <v>510</v>
      </c>
    </row>
    <row r="129" spans="1:17" x14ac:dyDescent="0.25">
      <c r="A129" s="112">
        <f t="shared" si="25"/>
        <v>9</v>
      </c>
      <c r="B129" s="112">
        <v>6</v>
      </c>
      <c r="C129" s="43">
        <f>SUMIFS('Meter Reading Schedule'!AF$33:AF$260,'Meter Reading Schedule'!$AE$33:$AE$260,$A129,'Meter Reading Schedule'!$AD$33:$AD$260,$B129)</f>
        <v>43231</v>
      </c>
      <c r="D129" s="43">
        <f>SUMIFS('Meter Reading Schedule'!AG$33:AG$260,'Meter Reading Schedule'!$AE$33:$AE$260,$A129,'Meter Reading Schedule'!$AD$33:$AD$260,$B129)</f>
        <v>43263</v>
      </c>
      <c r="E129" s="42">
        <f t="shared" si="27"/>
        <v>32</v>
      </c>
      <c r="F129" s="45">
        <f ca="1">SUM(OFFSET(NHDD_Summary!$C$1,MATCH(Q129,NHDD_Summary!$D:$D,0)-1,0,E129))</f>
        <v>66.79152329749104</v>
      </c>
      <c r="G129" s="111">
        <f ca="1">IFERROR(SUM(OFFSET(Actual_Kirk_HDD!$E$1,MATCH(C129,Actual_Kirk_HDD!$A:$A,0)-1,0,E129)),"NA")</f>
        <v>0</v>
      </c>
      <c r="H129" s="122"/>
      <c r="I129" s="5"/>
      <c r="O129" s="42">
        <f t="shared" si="28"/>
        <v>5</v>
      </c>
      <c r="P129" s="42">
        <f t="shared" si="29"/>
        <v>11</v>
      </c>
      <c r="Q129" s="112" t="str">
        <f t="shared" si="26"/>
        <v>511</v>
      </c>
    </row>
    <row r="130" spans="1:17" x14ac:dyDescent="0.25">
      <c r="A130" s="112">
        <f t="shared" si="25"/>
        <v>10</v>
      </c>
      <c r="B130" s="112">
        <v>6</v>
      </c>
      <c r="C130" s="43">
        <f>SUMIFS('Meter Reading Schedule'!AF$33:AF$260,'Meter Reading Schedule'!$AE$33:$AE$260,$A130,'Meter Reading Schedule'!$AD$33:$AD$260,$B130)</f>
        <v>43232</v>
      </c>
      <c r="D130" s="43">
        <f>SUMIFS('Meter Reading Schedule'!AG$33:AG$260,'Meter Reading Schedule'!$AE$33:$AE$260,$A130,'Meter Reading Schedule'!$AD$33:$AD$260,$B130)</f>
        <v>43264</v>
      </c>
      <c r="E130" s="42">
        <f t="shared" si="27"/>
        <v>32</v>
      </c>
      <c r="F130" s="45">
        <f ca="1">SUM(OFFSET(NHDD_Summary!$C$1,MATCH(Q130,NHDD_Summary!$D:$D,0)-1,0,E130))</f>
        <v>62.882652329749106</v>
      </c>
      <c r="G130" s="111">
        <f ca="1">IFERROR(SUM(OFFSET(Actual_Kirk_HDD!$E$1,MATCH(C130,Actual_Kirk_HDD!$A:$A,0)-1,0,E130)),"NA")</f>
        <v>0</v>
      </c>
      <c r="H130" s="122"/>
      <c r="I130" s="5"/>
      <c r="O130" s="42">
        <f t="shared" si="28"/>
        <v>5</v>
      </c>
      <c r="P130" s="42">
        <f t="shared" si="29"/>
        <v>12</v>
      </c>
      <c r="Q130" s="112" t="str">
        <f t="shared" si="26"/>
        <v>512</v>
      </c>
    </row>
    <row r="131" spans="1:17" x14ac:dyDescent="0.25">
      <c r="A131" s="112">
        <f t="shared" si="25"/>
        <v>11</v>
      </c>
      <c r="B131" s="112">
        <v>6</v>
      </c>
      <c r="C131" s="43">
        <f>SUMIFS('Meter Reading Schedule'!AF$33:AF$260,'Meter Reading Schedule'!$AE$33:$AE$260,$A131,'Meter Reading Schedule'!$AD$33:$AD$260,$B131)</f>
        <v>43233</v>
      </c>
      <c r="D131" s="43">
        <f>SUMIFS('Meter Reading Schedule'!AG$33:AG$260,'Meter Reading Schedule'!$AE$33:$AE$260,$A131,'Meter Reading Schedule'!$AD$33:$AD$260,$B131)</f>
        <v>43265</v>
      </c>
      <c r="E131" s="42">
        <f t="shared" si="27"/>
        <v>32</v>
      </c>
      <c r="F131" s="45">
        <f ca="1">SUM(OFFSET(NHDD_Summary!$C$1,MATCH(Q131,NHDD_Summary!$D:$D,0)-1,0,E131))</f>
        <v>55.452652329749107</v>
      </c>
      <c r="G131" s="111">
        <f ca="1">IFERROR(SUM(OFFSET(Actual_Kirk_HDD!$E$1,MATCH(C131,Actual_Kirk_HDD!$A:$A,0)-1,0,E131)),"NA")</f>
        <v>0</v>
      </c>
      <c r="H131" s="122"/>
      <c r="I131" s="5"/>
      <c r="O131" s="42">
        <f t="shared" si="28"/>
        <v>5</v>
      </c>
      <c r="P131" s="42">
        <f t="shared" si="29"/>
        <v>13</v>
      </c>
      <c r="Q131" s="112" t="str">
        <f t="shared" si="26"/>
        <v>513</v>
      </c>
    </row>
    <row r="132" spans="1:17" x14ac:dyDescent="0.25">
      <c r="A132" s="112">
        <f t="shared" si="25"/>
        <v>12</v>
      </c>
      <c r="B132" s="112">
        <v>6</v>
      </c>
      <c r="C132" s="43">
        <f>SUMIFS('Meter Reading Schedule'!AF$33:AF$260,'Meter Reading Schedule'!$AE$33:$AE$260,$A132,'Meter Reading Schedule'!$AD$33:$AD$260,$B132)</f>
        <v>43236</v>
      </c>
      <c r="D132" s="43">
        <f>SUMIFS('Meter Reading Schedule'!AG$33:AG$260,'Meter Reading Schedule'!$AE$33:$AE$260,$A132,'Meter Reading Schedule'!$AD$33:$AD$260,$B132)</f>
        <v>43266</v>
      </c>
      <c r="E132" s="42">
        <f t="shared" si="27"/>
        <v>30</v>
      </c>
      <c r="F132" s="45">
        <f ca="1">SUM(OFFSET(NHDD_Summary!$C$1,MATCH(Q132,NHDD_Summary!$D:$D,0)-1,0,E132))</f>
        <v>45.424910394265233</v>
      </c>
      <c r="G132" s="111">
        <f ca="1">IFERROR(SUM(OFFSET(Actual_Kirk_HDD!$E$1,MATCH(C132,Actual_Kirk_HDD!$A:$A,0)-1,0,E132)),"NA")</f>
        <v>0</v>
      </c>
      <c r="H132" s="122"/>
      <c r="I132" s="5"/>
      <c r="O132" s="42">
        <f t="shared" si="28"/>
        <v>5</v>
      </c>
      <c r="P132" s="42">
        <f t="shared" si="29"/>
        <v>16</v>
      </c>
      <c r="Q132" s="112" t="str">
        <f t="shared" si="26"/>
        <v>516</v>
      </c>
    </row>
    <row r="133" spans="1:17" x14ac:dyDescent="0.25">
      <c r="A133" s="112">
        <f t="shared" si="25"/>
        <v>13</v>
      </c>
      <c r="B133" s="112">
        <v>6</v>
      </c>
      <c r="C133" s="43">
        <f>SUMIFS('Meter Reading Schedule'!AF$33:AF$260,'Meter Reading Schedule'!$AE$33:$AE$260,$A133,'Meter Reading Schedule'!$AD$33:$AD$260,$B133)</f>
        <v>43237</v>
      </c>
      <c r="D133" s="43">
        <f>SUMIFS('Meter Reading Schedule'!AG$33:AG$260,'Meter Reading Schedule'!$AE$33:$AE$260,$A133,'Meter Reading Schedule'!$AD$33:$AD$260,$B133)</f>
        <v>43269</v>
      </c>
      <c r="E133" s="42">
        <f t="shared" si="27"/>
        <v>32</v>
      </c>
      <c r="F133" s="45">
        <f ca="1">SUM(OFFSET(NHDD_Summary!$C$1,MATCH(Q133,NHDD_Summary!$D:$D,0)-1,0,E133))</f>
        <v>40.160448028673834</v>
      </c>
      <c r="G133" s="111">
        <f ca="1">IFERROR(SUM(OFFSET(Actual_Kirk_HDD!$E$1,MATCH(C133,Actual_Kirk_HDD!$A:$A,0)-1,0,E133)),"NA")</f>
        <v>0</v>
      </c>
      <c r="H133" s="122"/>
      <c r="I133" s="5"/>
      <c r="O133" s="42">
        <f t="shared" si="28"/>
        <v>5</v>
      </c>
      <c r="P133" s="42">
        <f t="shared" si="29"/>
        <v>17</v>
      </c>
      <c r="Q133" s="112" t="str">
        <f t="shared" si="26"/>
        <v>517</v>
      </c>
    </row>
    <row r="134" spans="1:17" x14ac:dyDescent="0.25">
      <c r="A134" s="112">
        <f t="shared" si="25"/>
        <v>14</v>
      </c>
      <c r="B134" s="112">
        <v>6</v>
      </c>
      <c r="C134" s="43">
        <f>SUMIFS('Meter Reading Schedule'!AF$33:AF$260,'Meter Reading Schedule'!$AE$33:$AE$260,$A134,'Meter Reading Schedule'!$AD$33:$AD$260,$B134)</f>
        <v>43238</v>
      </c>
      <c r="D134" s="43">
        <f>SUMIFS('Meter Reading Schedule'!AG$33:AG$260,'Meter Reading Schedule'!$AE$33:$AE$260,$A134,'Meter Reading Schedule'!$AD$33:$AD$260,$B134)</f>
        <v>43270</v>
      </c>
      <c r="E134" s="42">
        <f t="shared" si="27"/>
        <v>32</v>
      </c>
      <c r="F134" s="45">
        <f ca="1">SUM(OFFSET(NHDD_Summary!$C$1,MATCH(Q134,NHDD_Summary!$D:$D,0)-1,0,E134))</f>
        <v>37.675878136200716</v>
      </c>
      <c r="G134" s="111">
        <f ca="1">IFERROR(SUM(OFFSET(Actual_Kirk_HDD!$E$1,MATCH(C134,Actual_Kirk_HDD!$A:$A,0)-1,0,E134)),"NA")</f>
        <v>0</v>
      </c>
      <c r="H134" s="122"/>
      <c r="I134" s="5"/>
      <c r="O134" s="42">
        <f t="shared" si="28"/>
        <v>5</v>
      </c>
      <c r="P134" s="42">
        <f t="shared" si="29"/>
        <v>18</v>
      </c>
      <c r="Q134" s="112" t="str">
        <f t="shared" si="26"/>
        <v>518</v>
      </c>
    </row>
    <row r="135" spans="1:17" x14ac:dyDescent="0.25">
      <c r="A135" s="112">
        <f t="shared" si="25"/>
        <v>15</v>
      </c>
      <c r="B135" s="112">
        <v>6</v>
      </c>
      <c r="C135" s="43">
        <f>SUMIFS('Meter Reading Schedule'!AF$33:AF$260,'Meter Reading Schedule'!$AE$33:$AE$260,$A135,'Meter Reading Schedule'!$AD$33:$AD$260,$B135)</f>
        <v>43239</v>
      </c>
      <c r="D135" s="43">
        <f>SUMIFS('Meter Reading Schedule'!AG$33:AG$260,'Meter Reading Schedule'!$AE$33:$AE$260,$A135,'Meter Reading Schedule'!$AD$33:$AD$260,$B135)</f>
        <v>43271</v>
      </c>
      <c r="E135" s="42">
        <f t="shared" si="27"/>
        <v>32</v>
      </c>
      <c r="F135" s="45">
        <f ca="1">SUM(OFFSET(NHDD_Summary!$C$1,MATCH(Q135,NHDD_Summary!$D:$D,0)-1,0,E135))</f>
        <v>37.675878136200716</v>
      </c>
      <c r="G135" s="111">
        <f ca="1">IFERROR(SUM(OFFSET(Actual_Kirk_HDD!$E$1,MATCH(C135,Actual_Kirk_HDD!$A:$A,0)-1,0,E135)),"NA")</f>
        <v>0</v>
      </c>
      <c r="H135" s="122"/>
      <c r="I135" s="5"/>
      <c r="O135" s="42">
        <f t="shared" si="28"/>
        <v>5</v>
      </c>
      <c r="P135" s="42">
        <f t="shared" si="29"/>
        <v>19</v>
      </c>
      <c r="Q135" s="112" t="str">
        <f t="shared" si="26"/>
        <v>519</v>
      </c>
    </row>
    <row r="136" spans="1:17" x14ac:dyDescent="0.25">
      <c r="A136" s="112">
        <f t="shared" si="25"/>
        <v>16</v>
      </c>
      <c r="B136" s="112">
        <v>6</v>
      </c>
      <c r="C136" s="43">
        <f>SUMIFS('Meter Reading Schedule'!AF$33:AF$260,'Meter Reading Schedule'!$AE$33:$AE$260,$A136,'Meter Reading Schedule'!$AD$33:$AD$260,$B136)</f>
        <v>43240</v>
      </c>
      <c r="D136" s="43">
        <f>SUMIFS('Meter Reading Schedule'!AG$33:AG$260,'Meter Reading Schedule'!$AE$33:$AE$260,$A136,'Meter Reading Schedule'!$AD$33:$AD$260,$B136)</f>
        <v>43272</v>
      </c>
      <c r="E136" s="42">
        <f t="shared" si="27"/>
        <v>32</v>
      </c>
      <c r="F136" s="45">
        <f ca="1">SUM(OFFSET(NHDD_Summary!$C$1,MATCH(Q136,NHDD_Summary!$D:$D,0)-1,0,E136))</f>
        <v>26.65897849462365</v>
      </c>
      <c r="G136" s="111">
        <f ca="1">IFERROR(SUM(OFFSET(Actual_Kirk_HDD!$E$1,MATCH(C136,Actual_Kirk_HDD!$A:$A,0)-1,0,E136)),"NA")</f>
        <v>0</v>
      </c>
      <c r="H136" s="122"/>
      <c r="I136" s="5"/>
      <c r="O136" s="42">
        <f t="shared" si="28"/>
        <v>5</v>
      </c>
      <c r="P136" s="42">
        <f t="shared" si="29"/>
        <v>20</v>
      </c>
      <c r="Q136" s="112" t="str">
        <f t="shared" si="26"/>
        <v>520</v>
      </c>
    </row>
    <row r="137" spans="1:17" x14ac:dyDescent="0.25">
      <c r="A137" s="112">
        <f t="shared" si="25"/>
        <v>17</v>
      </c>
      <c r="B137" s="112">
        <v>6</v>
      </c>
      <c r="C137" s="43">
        <f>SUMIFS('Meter Reading Schedule'!AF$33:AF$260,'Meter Reading Schedule'!$AE$33:$AE$260,$A137,'Meter Reading Schedule'!$AD$33:$AD$260,$B137)</f>
        <v>43243</v>
      </c>
      <c r="D137" s="43">
        <f>SUMIFS('Meter Reading Schedule'!AG$33:AG$260,'Meter Reading Schedule'!$AE$33:$AE$260,$A137,'Meter Reading Schedule'!$AD$33:$AD$260,$B137)</f>
        <v>43273</v>
      </c>
      <c r="E137" s="42">
        <f t="shared" si="27"/>
        <v>30</v>
      </c>
      <c r="F137" s="45">
        <f ca="1">SUM(OFFSET(NHDD_Summary!$C$1,MATCH(Q137,NHDD_Summary!$D:$D,0)-1,0,E137))</f>
        <v>9.6613978494623645</v>
      </c>
      <c r="G137" s="111">
        <f ca="1">IFERROR(SUM(OFFSET(Actual_Kirk_HDD!$E$1,MATCH(C137,Actual_Kirk_HDD!$A:$A,0)-1,0,E137)),"NA")</f>
        <v>0</v>
      </c>
      <c r="H137" s="122"/>
      <c r="I137" s="5"/>
      <c r="O137" s="42">
        <f t="shared" si="28"/>
        <v>5</v>
      </c>
      <c r="P137" s="42">
        <f t="shared" si="29"/>
        <v>23</v>
      </c>
      <c r="Q137" s="112" t="str">
        <f t="shared" si="26"/>
        <v>523</v>
      </c>
    </row>
    <row r="138" spans="1:17" x14ac:dyDescent="0.25">
      <c r="A138" s="112">
        <f t="shared" si="25"/>
        <v>18</v>
      </c>
      <c r="B138" s="112">
        <v>6</v>
      </c>
      <c r="C138" s="43">
        <f>SUMIFS('Meter Reading Schedule'!AF$33:AF$260,'Meter Reading Schedule'!$AE$33:$AE$260,$A138,'Meter Reading Schedule'!$AD$33:$AD$260,$B138)</f>
        <v>43244</v>
      </c>
      <c r="D138" s="43">
        <f>SUMIFS('Meter Reading Schedule'!AG$33:AG$260,'Meter Reading Schedule'!$AE$33:$AE$260,$A138,'Meter Reading Schedule'!$AD$33:$AD$260,$B138)</f>
        <v>43276</v>
      </c>
      <c r="E138" s="42">
        <f t="shared" si="27"/>
        <v>32</v>
      </c>
      <c r="F138" s="45">
        <f ca="1">SUM(OFFSET(NHDD_Summary!$C$1,MATCH(Q138,NHDD_Summary!$D:$D,0)-1,0,E138))</f>
        <v>18.875878136200711</v>
      </c>
      <c r="G138" s="111">
        <f ca="1">IFERROR(SUM(OFFSET(Actual_Kirk_HDD!$E$1,MATCH(C138,Actual_Kirk_HDD!$A:$A,0)-1,0,E138)),"NA")</f>
        <v>0.5</v>
      </c>
      <c r="H138" s="122"/>
      <c r="I138" s="5"/>
      <c r="O138" s="42">
        <f t="shared" si="28"/>
        <v>5</v>
      </c>
      <c r="P138" s="42">
        <f t="shared" si="29"/>
        <v>24</v>
      </c>
      <c r="Q138" s="112" t="str">
        <f t="shared" si="26"/>
        <v>524</v>
      </c>
    </row>
    <row r="139" spans="1:17" x14ac:dyDescent="0.25">
      <c r="A139" s="112">
        <f t="shared" si="25"/>
        <v>19</v>
      </c>
      <c r="B139" s="112">
        <v>6</v>
      </c>
      <c r="C139" s="43">
        <f>SUMIFS('Meter Reading Schedule'!AF$33:AF$260,'Meter Reading Schedule'!$AE$33:$AE$260,$A139,'Meter Reading Schedule'!$AD$33:$AD$260,$B139)</f>
        <v>43245</v>
      </c>
      <c r="D139" s="43">
        <f>SUMIFS('Meter Reading Schedule'!AG$33:AG$260,'Meter Reading Schedule'!$AE$33:$AE$260,$A139,'Meter Reading Schedule'!$AD$33:$AD$260,$B139)</f>
        <v>43277</v>
      </c>
      <c r="E139" s="42">
        <f t="shared" si="27"/>
        <v>32</v>
      </c>
      <c r="F139" s="45">
        <f ca="1">SUM(OFFSET(NHDD_Summary!$C$1,MATCH(Q139,NHDD_Summary!$D:$D,0)-1,0,E139))</f>
        <v>18.875878136200711</v>
      </c>
      <c r="G139" s="111">
        <f ca="1">IFERROR(SUM(OFFSET(Actual_Kirk_HDD!$E$1,MATCH(C139,Actual_Kirk_HDD!$A:$A,0)-1,0,E139)),"NA")</f>
        <v>0.5</v>
      </c>
      <c r="H139" s="122"/>
      <c r="I139" s="5"/>
      <c r="O139" s="42">
        <f t="shared" si="28"/>
        <v>5</v>
      </c>
      <c r="P139" s="42">
        <f t="shared" si="29"/>
        <v>25</v>
      </c>
      <c r="Q139" s="112" t="str">
        <f t="shared" si="26"/>
        <v>525</v>
      </c>
    </row>
    <row r="140" spans="1:17" x14ac:dyDescent="0.25">
      <c r="C140" s="43"/>
      <c r="D140" s="43"/>
      <c r="E140" s="42"/>
      <c r="F140" s="45"/>
      <c r="G140" s="111"/>
      <c r="H140" s="122"/>
      <c r="I140" s="5"/>
    </row>
    <row r="141" spans="1:17" x14ac:dyDescent="0.25">
      <c r="C141" s="43"/>
      <c r="D141" s="43"/>
      <c r="E141" s="42"/>
      <c r="F141" s="45"/>
      <c r="G141" s="111"/>
      <c r="H141" s="122"/>
      <c r="I141" s="5"/>
    </row>
    <row r="142" spans="1:17" x14ac:dyDescent="0.25">
      <c r="C142" s="43"/>
      <c r="D142" s="43"/>
      <c r="E142" s="42"/>
      <c r="F142" s="45"/>
      <c r="G142" s="111"/>
      <c r="H142" s="122"/>
      <c r="I142" s="5"/>
    </row>
    <row r="143" spans="1:17" x14ac:dyDescent="0.25">
      <c r="A143" s="158" t="s">
        <v>19</v>
      </c>
      <c r="B143" s="157"/>
      <c r="C143" s="43"/>
      <c r="D143" s="43"/>
      <c r="E143" s="42"/>
      <c r="F143" s="45"/>
      <c r="G143" s="111"/>
      <c r="H143" s="122"/>
      <c r="I143" s="5"/>
    </row>
    <row r="144" spans="1:17" x14ac:dyDescent="0.25">
      <c r="A144" s="112">
        <f t="shared" ref="A144:A162" si="30">A121</f>
        <v>1</v>
      </c>
      <c r="B144" s="112">
        <v>7</v>
      </c>
      <c r="C144" s="171">
        <f>SUMIFS('Meter Reading Schedule'!AF$33:AF$260,'Meter Reading Schedule'!$AE$33:$AE$260,$A144,'Meter Reading Schedule'!$AD$33:$AD$260,$B144)</f>
        <v>43251</v>
      </c>
      <c r="D144" s="171">
        <f>SUMIFS('Meter Reading Schedule'!AG$33:AG$260,'Meter Reading Schedule'!$AE$33:$AE$260,$A144,'Meter Reading Schedule'!$AD$33:$AD$260,$B144)</f>
        <v>43280</v>
      </c>
      <c r="E144" s="172"/>
      <c r="F144" s="173"/>
      <c r="G144" s="174"/>
      <c r="H144" s="122">
        <f>'Customer Count by Cycle'!B3</f>
        <v>1026</v>
      </c>
      <c r="I144" s="122">
        <f>'Customer Count by Cycle'!C3</f>
        <v>241</v>
      </c>
      <c r="O144" s="42">
        <f>MONTH($C144)</f>
        <v>5</v>
      </c>
      <c r="P144" s="42">
        <f>DAY($C144)</f>
        <v>31</v>
      </c>
      <c r="Q144" s="112" t="str">
        <f t="shared" ref="Q144:Q162" si="31">_xlfn.CONCAT(O144,P144)</f>
        <v>531</v>
      </c>
    </row>
    <row r="145" spans="1:17" x14ac:dyDescent="0.25">
      <c r="A145" s="112">
        <f t="shared" si="30"/>
        <v>2</v>
      </c>
      <c r="B145" s="112">
        <v>7</v>
      </c>
      <c r="C145" s="171">
        <v>43282</v>
      </c>
      <c r="D145" s="43">
        <f>SUMIFS('Meter Reading Schedule'!AG$33:AG$260,'Meter Reading Schedule'!$AE$33:$AE$260,$A145,'Meter Reading Schedule'!$AD$33:$AD$260,$B145)</f>
        <v>43283</v>
      </c>
      <c r="E145" s="42">
        <f t="shared" ref="E145:E162" si="32">D145-C145</f>
        <v>1</v>
      </c>
      <c r="F145" s="45">
        <f ca="1">SUM(OFFSET(NHDD_Summary!$C$1,MATCH(Q145,NHDD_Summary!$D:$D,0)-1,0,E145))</f>
        <v>0</v>
      </c>
      <c r="G145" s="111">
        <f ca="1">IFERROR(SUM(OFFSET(Actual_Kirk_HDD!$E$1,MATCH(C145,Actual_Kirk_HDD!$A:$A,0)-1,0,E145)),"NA")</f>
        <v>0</v>
      </c>
      <c r="H145" s="122">
        <f>'Customer Count by Cycle'!B4</f>
        <v>758</v>
      </c>
      <c r="I145" s="122">
        <f>'Customer Count by Cycle'!C4</f>
        <v>133</v>
      </c>
      <c r="O145" s="42">
        <f t="shared" ref="O145:O162" si="33">MONTH($C145)</f>
        <v>7</v>
      </c>
      <c r="P145" s="42">
        <f t="shared" ref="P145:P162" si="34">DAY($C145)</f>
        <v>1</v>
      </c>
      <c r="Q145" s="112" t="str">
        <f t="shared" si="31"/>
        <v>71</v>
      </c>
    </row>
    <row r="146" spans="1:17" x14ac:dyDescent="0.25">
      <c r="A146" s="112">
        <f t="shared" si="30"/>
        <v>3</v>
      </c>
      <c r="B146" s="112">
        <v>7</v>
      </c>
      <c r="C146" s="171">
        <f>+C145</f>
        <v>43282</v>
      </c>
      <c r="D146" s="43">
        <f>SUMIFS('Meter Reading Schedule'!AG$33:AG$260,'Meter Reading Schedule'!$AE$33:$AE$260,$A146,'Meter Reading Schedule'!$AD$33:$AD$260,$B146)</f>
        <v>43284</v>
      </c>
      <c r="E146" s="42">
        <f t="shared" si="32"/>
        <v>2</v>
      </c>
      <c r="F146" s="45">
        <f ca="1">SUM(OFFSET(NHDD_Summary!$C$1,MATCH(Q146,NHDD_Summary!$D:$D,0)-1,0,E146))</f>
        <v>0</v>
      </c>
      <c r="G146" s="111">
        <f ca="1">IFERROR(SUM(OFFSET(Actual_Kirk_HDD!$E$1,MATCH(C146,Actual_Kirk_HDD!$A:$A,0)-1,0,E146)),"NA")</f>
        <v>0</v>
      </c>
      <c r="H146" s="122">
        <f>'Customer Count by Cycle'!B5</f>
        <v>990</v>
      </c>
      <c r="I146" s="122">
        <f>'Customer Count by Cycle'!C5</f>
        <v>57</v>
      </c>
      <c r="O146" s="42">
        <f t="shared" si="33"/>
        <v>7</v>
      </c>
      <c r="P146" s="42">
        <f t="shared" si="34"/>
        <v>1</v>
      </c>
      <c r="Q146" s="112" t="str">
        <f t="shared" si="31"/>
        <v>71</v>
      </c>
    </row>
    <row r="147" spans="1:17" x14ac:dyDescent="0.25">
      <c r="A147" s="112">
        <f t="shared" si="30"/>
        <v>4</v>
      </c>
      <c r="B147" s="112">
        <v>7</v>
      </c>
      <c r="C147" s="171">
        <f t="shared" ref="C147:C162" si="35">+C146</f>
        <v>43282</v>
      </c>
      <c r="D147" s="43">
        <f>SUMIFS('Meter Reading Schedule'!AG$33:AG$260,'Meter Reading Schedule'!$AE$33:$AE$260,$A147,'Meter Reading Schedule'!$AD$33:$AD$260,$B147)</f>
        <v>43286</v>
      </c>
      <c r="E147" s="42">
        <f t="shared" si="32"/>
        <v>4</v>
      </c>
      <c r="F147" s="45">
        <f ca="1">SUM(OFFSET(NHDD_Summary!$C$1,MATCH(Q147,NHDD_Summary!$D:$D,0)-1,0,E147))</f>
        <v>0</v>
      </c>
      <c r="G147" s="111">
        <f ca="1">IFERROR(SUM(OFFSET(Actual_Kirk_HDD!$E$1,MATCH(C147,Actual_Kirk_HDD!$A:$A,0)-1,0,E147)),"NA")</f>
        <v>0</v>
      </c>
      <c r="H147" s="122">
        <f>'Customer Count by Cycle'!B6</f>
        <v>1054</v>
      </c>
      <c r="I147" s="122">
        <f>'Customer Count by Cycle'!C6</f>
        <v>118</v>
      </c>
      <c r="O147" s="42">
        <f t="shared" si="33"/>
        <v>7</v>
      </c>
      <c r="P147" s="42">
        <f t="shared" si="34"/>
        <v>1</v>
      </c>
      <c r="Q147" s="112" t="str">
        <f t="shared" si="31"/>
        <v>71</v>
      </c>
    </row>
    <row r="148" spans="1:17" x14ac:dyDescent="0.25">
      <c r="A148" s="112">
        <f t="shared" si="30"/>
        <v>5</v>
      </c>
      <c r="B148" s="112">
        <v>7</v>
      </c>
      <c r="C148" s="171">
        <f t="shared" si="35"/>
        <v>43282</v>
      </c>
      <c r="D148" s="43">
        <f>SUMIFS('Meter Reading Schedule'!AG$33:AG$260,'Meter Reading Schedule'!$AE$33:$AE$260,$A148,'Meter Reading Schedule'!$AD$33:$AD$260,$B148)</f>
        <v>43287</v>
      </c>
      <c r="E148" s="42">
        <f t="shared" si="32"/>
        <v>5</v>
      </c>
      <c r="F148" s="45">
        <f ca="1">SUM(OFFSET(NHDD_Summary!$C$1,MATCH(Q148,NHDD_Summary!$D:$D,0)-1,0,E148))</f>
        <v>0</v>
      </c>
      <c r="G148" s="111">
        <f ca="1">IFERROR(SUM(OFFSET(Actual_Kirk_HDD!$E$1,MATCH(C148,Actual_Kirk_HDD!$A:$A,0)-1,0,E148)),"NA")</f>
        <v>0</v>
      </c>
      <c r="H148" s="122">
        <f>'Customer Count by Cycle'!B7</f>
        <v>1100</v>
      </c>
      <c r="I148" s="122">
        <f>'Customer Count by Cycle'!C7</f>
        <v>104</v>
      </c>
      <c r="O148" s="42">
        <f t="shared" si="33"/>
        <v>7</v>
      </c>
      <c r="P148" s="42">
        <f t="shared" si="34"/>
        <v>1</v>
      </c>
      <c r="Q148" s="112" t="str">
        <f t="shared" si="31"/>
        <v>71</v>
      </c>
    </row>
    <row r="149" spans="1:17" x14ac:dyDescent="0.25">
      <c r="A149" s="112">
        <f t="shared" si="30"/>
        <v>6</v>
      </c>
      <c r="B149" s="112">
        <v>7</v>
      </c>
      <c r="C149" s="171">
        <f t="shared" si="35"/>
        <v>43282</v>
      </c>
      <c r="D149" s="43">
        <f>SUMIFS('Meter Reading Schedule'!AG$33:AG$260,'Meter Reading Schedule'!$AE$33:$AE$260,$A149,'Meter Reading Schedule'!$AD$33:$AD$260,$B149)</f>
        <v>43290</v>
      </c>
      <c r="E149" s="42">
        <f t="shared" si="32"/>
        <v>8</v>
      </c>
      <c r="F149" s="45">
        <f ca="1">SUM(OFFSET(NHDD_Summary!$C$1,MATCH(Q149,NHDD_Summary!$D:$D,0)-1,0,E149))</f>
        <v>0</v>
      </c>
      <c r="G149" s="111">
        <f ca="1">IFERROR(SUM(OFFSET(Actual_Kirk_HDD!$E$1,MATCH(C149,Actual_Kirk_HDD!$A:$A,0)-1,0,E149)),"NA")</f>
        <v>0</v>
      </c>
      <c r="H149" s="122">
        <f>'Customer Count by Cycle'!B8</f>
        <v>1107</v>
      </c>
      <c r="I149" s="122">
        <f>'Customer Count by Cycle'!C8</f>
        <v>218</v>
      </c>
      <c r="O149" s="42">
        <f t="shared" si="33"/>
        <v>7</v>
      </c>
      <c r="P149" s="42">
        <f t="shared" si="34"/>
        <v>1</v>
      </c>
      <c r="Q149" s="112" t="str">
        <f t="shared" si="31"/>
        <v>71</v>
      </c>
    </row>
    <row r="150" spans="1:17" x14ac:dyDescent="0.25">
      <c r="A150" s="112">
        <f t="shared" si="30"/>
        <v>7</v>
      </c>
      <c r="B150" s="112">
        <v>7</v>
      </c>
      <c r="C150" s="171">
        <f t="shared" si="35"/>
        <v>43282</v>
      </c>
      <c r="D150" s="43">
        <f>SUMIFS('Meter Reading Schedule'!AG$33:AG$260,'Meter Reading Schedule'!$AE$33:$AE$260,$A150,'Meter Reading Schedule'!$AD$33:$AD$260,$B150)</f>
        <v>43291</v>
      </c>
      <c r="E150" s="42">
        <f t="shared" si="32"/>
        <v>9</v>
      </c>
      <c r="F150" s="45">
        <f ca="1">SUM(OFFSET(NHDD_Summary!$C$1,MATCH(Q150,NHDD_Summary!$D:$D,0)-1,0,E150))</f>
        <v>0</v>
      </c>
      <c r="G150" s="111">
        <f ca="1">IFERROR(SUM(OFFSET(Actual_Kirk_HDD!$E$1,MATCH(C150,Actual_Kirk_HDD!$A:$A,0)-1,0,E150)),"NA")</f>
        <v>0</v>
      </c>
      <c r="H150" s="122">
        <f>'Customer Count by Cycle'!B9</f>
        <v>1031</v>
      </c>
      <c r="I150" s="122">
        <f>'Customer Count by Cycle'!C9</f>
        <v>92</v>
      </c>
      <c r="O150" s="42">
        <f t="shared" si="33"/>
        <v>7</v>
      </c>
      <c r="P150" s="42">
        <f t="shared" si="34"/>
        <v>1</v>
      </c>
      <c r="Q150" s="112" t="str">
        <f t="shared" si="31"/>
        <v>71</v>
      </c>
    </row>
    <row r="151" spans="1:17" x14ac:dyDescent="0.25">
      <c r="A151" s="112">
        <f t="shared" si="30"/>
        <v>8</v>
      </c>
      <c r="B151" s="112">
        <v>7</v>
      </c>
      <c r="C151" s="171">
        <f t="shared" si="35"/>
        <v>43282</v>
      </c>
      <c r="D151" s="43">
        <f>SUMIFS('Meter Reading Schedule'!AG$33:AG$260,'Meter Reading Schedule'!$AE$33:$AE$260,$A151,'Meter Reading Schedule'!$AD$33:$AD$260,$B151)</f>
        <v>43292</v>
      </c>
      <c r="E151" s="42">
        <f t="shared" si="32"/>
        <v>10</v>
      </c>
      <c r="F151" s="45">
        <f ca="1">SUM(OFFSET(NHDD_Summary!$C$1,MATCH(Q151,NHDD_Summary!$D:$D,0)-1,0,E151))</f>
        <v>0</v>
      </c>
      <c r="G151" s="111">
        <f ca="1">IFERROR(SUM(OFFSET(Actual_Kirk_HDD!$E$1,MATCH(C151,Actual_Kirk_HDD!$A:$A,0)-1,0,E151)),"NA")</f>
        <v>0</v>
      </c>
      <c r="H151" s="122">
        <f>'Customer Count by Cycle'!B10</f>
        <v>1042</v>
      </c>
      <c r="I151" s="122">
        <f>'Customer Count by Cycle'!C10</f>
        <v>118</v>
      </c>
      <c r="O151" s="42">
        <f t="shared" si="33"/>
        <v>7</v>
      </c>
      <c r="P151" s="42">
        <f t="shared" si="34"/>
        <v>1</v>
      </c>
      <c r="Q151" s="112" t="str">
        <f t="shared" si="31"/>
        <v>71</v>
      </c>
    </row>
    <row r="152" spans="1:17" x14ac:dyDescent="0.25">
      <c r="A152" s="112">
        <f t="shared" si="30"/>
        <v>9</v>
      </c>
      <c r="B152" s="112">
        <v>7</v>
      </c>
      <c r="C152" s="171">
        <f t="shared" si="35"/>
        <v>43282</v>
      </c>
      <c r="D152" s="43">
        <f>SUMIFS('Meter Reading Schedule'!AG$33:AG$260,'Meter Reading Schedule'!$AE$33:$AE$260,$A152,'Meter Reading Schedule'!$AD$33:$AD$260,$B152)</f>
        <v>43293</v>
      </c>
      <c r="E152" s="42">
        <f t="shared" si="32"/>
        <v>11</v>
      </c>
      <c r="F152" s="45">
        <f ca="1">SUM(OFFSET(NHDD_Summary!$C$1,MATCH(Q152,NHDD_Summary!$D:$D,0)-1,0,E152))</f>
        <v>0</v>
      </c>
      <c r="G152" s="111">
        <f ca="1">IFERROR(SUM(OFFSET(Actual_Kirk_HDD!$E$1,MATCH(C152,Actual_Kirk_HDD!$A:$A,0)-1,0,E152)),"NA")</f>
        <v>0</v>
      </c>
      <c r="H152" s="122">
        <f>'Customer Count by Cycle'!B11</f>
        <v>899</v>
      </c>
      <c r="I152" s="122">
        <f>'Customer Count by Cycle'!C11</f>
        <v>129</v>
      </c>
      <c r="O152" s="42">
        <f t="shared" si="33"/>
        <v>7</v>
      </c>
      <c r="P152" s="42">
        <f t="shared" si="34"/>
        <v>1</v>
      </c>
      <c r="Q152" s="112" t="str">
        <f t="shared" si="31"/>
        <v>71</v>
      </c>
    </row>
    <row r="153" spans="1:17" x14ac:dyDescent="0.25">
      <c r="A153" s="112">
        <f t="shared" si="30"/>
        <v>10</v>
      </c>
      <c r="B153" s="112">
        <v>7</v>
      </c>
      <c r="C153" s="171">
        <f t="shared" si="35"/>
        <v>43282</v>
      </c>
      <c r="D153" s="43">
        <f>SUMIFS('Meter Reading Schedule'!AG$33:AG$260,'Meter Reading Schedule'!$AE$33:$AE$260,$A153,'Meter Reading Schedule'!$AD$33:$AD$260,$B153)</f>
        <v>43294</v>
      </c>
      <c r="E153" s="42">
        <f t="shared" si="32"/>
        <v>12</v>
      </c>
      <c r="F153" s="45">
        <f ca="1">SUM(OFFSET(NHDD_Summary!$C$1,MATCH(Q153,NHDD_Summary!$D:$D,0)-1,0,E153))</f>
        <v>0</v>
      </c>
      <c r="G153" s="111">
        <f ca="1">IFERROR(SUM(OFFSET(Actual_Kirk_HDD!$E$1,MATCH(C153,Actual_Kirk_HDD!$A:$A,0)-1,0,E153)),"NA")</f>
        <v>0</v>
      </c>
      <c r="H153" s="122">
        <f>'Customer Count by Cycle'!B12</f>
        <v>1135</v>
      </c>
      <c r="I153" s="122">
        <f>'Customer Count by Cycle'!C12</f>
        <v>127</v>
      </c>
      <c r="O153" s="42">
        <f t="shared" si="33"/>
        <v>7</v>
      </c>
      <c r="P153" s="42">
        <f t="shared" si="34"/>
        <v>1</v>
      </c>
      <c r="Q153" s="112" t="str">
        <f t="shared" si="31"/>
        <v>71</v>
      </c>
    </row>
    <row r="154" spans="1:17" x14ac:dyDescent="0.25">
      <c r="A154" s="112">
        <f t="shared" si="30"/>
        <v>11</v>
      </c>
      <c r="B154" s="112">
        <v>7</v>
      </c>
      <c r="C154" s="171">
        <f t="shared" si="35"/>
        <v>43282</v>
      </c>
      <c r="D154" s="43">
        <f>SUMIFS('Meter Reading Schedule'!AG$33:AG$260,'Meter Reading Schedule'!$AE$33:$AE$260,$A154,'Meter Reading Schedule'!$AD$33:$AD$260,$B154)</f>
        <v>43297</v>
      </c>
      <c r="E154" s="42">
        <f t="shared" si="32"/>
        <v>15</v>
      </c>
      <c r="F154" s="45">
        <f ca="1">SUM(OFFSET(NHDD_Summary!$C$1,MATCH(Q154,NHDD_Summary!$D:$D,0)-1,0,E154))</f>
        <v>0</v>
      </c>
      <c r="G154" s="111">
        <f ca="1">IFERROR(SUM(OFFSET(Actual_Kirk_HDD!$E$1,MATCH(C154,Actual_Kirk_HDD!$A:$A,0)-1,0,E154)),"NA")</f>
        <v>0</v>
      </c>
      <c r="H154" s="122">
        <f>'Customer Count by Cycle'!B13</f>
        <v>1004</v>
      </c>
      <c r="I154" s="122">
        <f>'Customer Count by Cycle'!C13</f>
        <v>141</v>
      </c>
      <c r="O154" s="42">
        <f t="shared" si="33"/>
        <v>7</v>
      </c>
      <c r="P154" s="42">
        <f t="shared" si="34"/>
        <v>1</v>
      </c>
      <c r="Q154" s="112" t="str">
        <f t="shared" si="31"/>
        <v>71</v>
      </c>
    </row>
    <row r="155" spans="1:17" x14ac:dyDescent="0.25">
      <c r="A155" s="112">
        <f t="shared" si="30"/>
        <v>12</v>
      </c>
      <c r="B155" s="112">
        <v>7</v>
      </c>
      <c r="C155" s="171">
        <f t="shared" si="35"/>
        <v>43282</v>
      </c>
      <c r="D155" s="43">
        <f>SUMIFS('Meter Reading Schedule'!AG$33:AG$260,'Meter Reading Schedule'!$AE$33:$AE$260,$A155,'Meter Reading Schedule'!$AD$33:$AD$260,$B155)</f>
        <v>43298</v>
      </c>
      <c r="E155" s="42">
        <f t="shared" si="32"/>
        <v>16</v>
      </c>
      <c r="F155" s="45">
        <f ca="1">SUM(OFFSET(NHDD_Summary!$C$1,MATCH(Q155,NHDD_Summary!$D:$D,0)-1,0,E155))</f>
        <v>0</v>
      </c>
      <c r="G155" s="111">
        <f ca="1">IFERROR(SUM(OFFSET(Actual_Kirk_HDD!$E$1,MATCH(C155,Actual_Kirk_HDD!$A:$A,0)-1,0,E155)),"NA")</f>
        <v>0</v>
      </c>
      <c r="H155" s="122">
        <f>'Customer Count by Cycle'!B14</f>
        <v>961</v>
      </c>
      <c r="I155" s="122">
        <f>'Customer Count by Cycle'!C14</f>
        <v>131</v>
      </c>
      <c r="O155" s="42">
        <f t="shared" si="33"/>
        <v>7</v>
      </c>
      <c r="P155" s="42">
        <f t="shared" si="34"/>
        <v>1</v>
      </c>
      <c r="Q155" s="112" t="str">
        <f t="shared" si="31"/>
        <v>71</v>
      </c>
    </row>
    <row r="156" spans="1:17" x14ac:dyDescent="0.25">
      <c r="A156" s="112">
        <f t="shared" si="30"/>
        <v>13</v>
      </c>
      <c r="B156" s="112">
        <v>7</v>
      </c>
      <c r="C156" s="171">
        <f t="shared" si="35"/>
        <v>43282</v>
      </c>
      <c r="D156" s="43">
        <f>SUMIFS('Meter Reading Schedule'!AG$33:AG$260,'Meter Reading Schedule'!$AE$33:$AE$260,$A156,'Meter Reading Schedule'!$AD$33:$AD$260,$B156)</f>
        <v>43299</v>
      </c>
      <c r="E156" s="42">
        <f t="shared" si="32"/>
        <v>17</v>
      </c>
      <c r="F156" s="45">
        <f ca="1">SUM(OFFSET(NHDD_Summary!$C$1,MATCH(Q156,NHDD_Summary!$D:$D,0)-1,0,E156))</f>
        <v>0</v>
      </c>
      <c r="G156" s="111">
        <f ca="1">IFERROR(SUM(OFFSET(Actual_Kirk_HDD!$E$1,MATCH(C156,Actual_Kirk_HDD!$A:$A,0)-1,0,E156)),"NA")</f>
        <v>0</v>
      </c>
      <c r="H156" s="122">
        <f>'Customer Count by Cycle'!B15</f>
        <v>653</v>
      </c>
      <c r="I156" s="122">
        <f>'Customer Count by Cycle'!C15</f>
        <v>75</v>
      </c>
      <c r="O156" s="42">
        <f t="shared" si="33"/>
        <v>7</v>
      </c>
      <c r="P156" s="42">
        <f t="shared" si="34"/>
        <v>1</v>
      </c>
      <c r="Q156" s="112" t="str">
        <f t="shared" si="31"/>
        <v>71</v>
      </c>
    </row>
    <row r="157" spans="1:17" x14ac:dyDescent="0.25">
      <c r="A157" s="112">
        <f t="shared" si="30"/>
        <v>14</v>
      </c>
      <c r="B157" s="112">
        <v>7</v>
      </c>
      <c r="C157" s="171">
        <f t="shared" si="35"/>
        <v>43282</v>
      </c>
      <c r="D157" s="43">
        <f>SUMIFS('Meter Reading Schedule'!AG$33:AG$260,'Meter Reading Schedule'!$AE$33:$AE$260,$A157,'Meter Reading Schedule'!$AD$33:$AD$260,$B157)</f>
        <v>43300</v>
      </c>
      <c r="E157" s="42">
        <f t="shared" si="32"/>
        <v>18</v>
      </c>
      <c r="F157" s="45">
        <f ca="1">SUM(OFFSET(NHDD_Summary!$C$1,MATCH(Q157,NHDD_Summary!$D:$D,0)-1,0,E157))</f>
        <v>0</v>
      </c>
      <c r="G157" s="111">
        <f ca="1">IFERROR(SUM(OFFSET(Actual_Kirk_HDD!$E$1,MATCH(C157,Actual_Kirk_HDD!$A:$A,0)-1,0,E157)),"NA")</f>
        <v>0</v>
      </c>
      <c r="H157" s="122">
        <f>'Customer Count by Cycle'!B16</f>
        <v>1182</v>
      </c>
      <c r="I157" s="122">
        <f>'Customer Count by Cycle'!C16</f>
        <v>212</v>
      </c>
      <c r="O157" s="42">
        <f t="shared" si="33"/>
        <v>7</v>
      </c>
      <c r="P157" s="42">
        <f t="shared" si="34"/>
        <v>1</v>
      </c>
      <c r="Q157" s="112" t="str">
        <f t="shared" si="31"/>
        <v>71</v>
      </c>
    </row>
    <row r="158" spans="1:17" x14ac:dyDescent="0.25">
      <c r="A158" s="112">
        <f t="shared" si="30"/>
        <v>15</v>
      </c>
      <c r="B158" s="112">
        <v>7</v>
      </c>
      <c r="C158" s="171">
        <f t="shared" si="35"/>
        <v>43282</v>
      </c>
      <c r="D158" s="43">
        <f>SUMIFS('Meter Reading Schedule'!AG$33:AG$260,'Meter Reading Schedule'!$AE$33:$AE$260,$A158,'Meter Reading Schedule'!$AD$33:$AD$260,$B158)</f>
        <v>43301</v>
      </c>
      <c r="E158" s="42">
        <f t="shared" si="32"/>
        <v>19</v>
      </c>
      <c r="F158" s="45">
        <f ca="1">SUM(OFFSET(NHDD_Summary!$C$1,MATCH(Q158,NHDD_Summary!$D:$D,0)-1,0,E158))</f>
        <v>0</v>
      </c>
      <c r="G158" s="111">
        <f ca="1">IFERROR(SUM(OFFSET(Actual_Kirk_HDD!$E$1,MATCH(C158,Actual_Kirk_HDD!$A:$A,0)-1,0,E158)),"NA")</f>
        <v>0</v>
      </c>
      <c r="H158" s="122">
        <f>'Customer Count by Cycle'!B17</f>
        <v>842</v>
      </c>
      <c r="I158" s="122">
        <f>'Customer Count by Cycle'!C17</f>
        <v>124</v>
      </c>
      <c r="O158" s="42">
        <f t="shared" si="33"/>
        <v>7</v>
      </c>
      <c r="P158" s="42">
        <f t="shared" si="34"/>
        <v>1</v>
      </c>
      <c r="Q158" s="112" t="str">
        <f t="shared" si="31"/>
        <v>71</v>
      </c>
    </row>
    <row r="159" spans="1:17" x14ac:dyDescent="0.25">
      <c r="A159" s="112">
        <f t="shared" si="30"/>
        <v>16</v>
      </c>
      <c r="B159" s="112">
        <v>7</v>
      </c>
      <c r="C159" s="171">
        <f t="shared" si="35"/>
        <v>43282</v>
      </c>
      <c r="D159" s="43">
        <f>SUMIFS('Meter Reading Schedule'!AG$33:AG$260,'Meter Reading Schedule'!$AE$33:$AE$260,$A159,'Meter Reading Schedule'!$AD$33:$AD$260,$B159)</f>
        <v>43304</v>
      </c>
      <c r="E159" s="42">
        <f t="shared" si="32"/>
        <v>22</v>
      </c>
      <c r="F159" s="45">
        <f ca="1">SUM(OFFSET(NHDD_Summary!$C$1,MATCH(Q159,NHDD_Summary!$D:$D,0)-1,0,E159))</f>
        <v>0</v>
      </c>
      <c r="G159" s="111">
        <f ca="1">IFERROR(SUM(OFFSET(Actual_Kirk_HDD!$E$1,MATCH(C159,Actual_Kirk_HDD!$A:$A,0)-1,0,E159)),"NA")</f>
        <v>0</v>
      </c>
      <c r="H159" s="122">
        <f>'Customer Count by Cycle'!B18</f>
        <v>779</v>
      </c>
      <c r="I159" s="122">
        <f>'Customer Count by Cycle'!C18</f>
        <v>122</v>
      </c>
      <c r="O159" s="42">
        <f t="shared" si="33"/>
        <v>7</v>
      </c>
      <c r="P159" s="42">
        <f t="shared" si="34"/>
        <v>1</v>
      </c>
      <c r="Q159" s="112" t="str">
        <f t="shared" si="31"/>
        <v>71</v>
      </c>
    </row>
    <row r="160" spans="1:17" x14ac:dyDescent="0.25">
      <c r="A160" s="112">
        <f t="shared" si="30"/>
        <v>17</v>
      </c>
      <c r="B160" s="112">
        <v>7</v>
      </c>
      <c r="C160" s="171">
        <f t="shared" si="35"/>
        <v>43282</v>
      </c>
      <c r="D160" s="43">
        <f>SUMIFS('Meter Reading Schedule'!AG$33:AG$260,'Meter Reading Schedule'!$AE$33:$AE$260,$A160,'Meter Reading Schedule'!$AD$33:$AD$260,$B160)</f>
        <v>43305</v>
      </c>
      <c r="E160" s="42">
        <f t="shared" si="32"/>
        <v>23</v>
      </c>
      <c r="F160" s="45">
        <f ca="1">SUM(OFFSET(NHDD_Summary!$C$1,MATCH(Q160,NHDD_Summary!$D:$D,0)-1,0,E160))</f>
        <v>0</v>
      </c>
      <c r="G160" s="111">
        <f ca="1">IFERROR(SUM(OFFSET(Actual_Kirk_HDD!$E$1,MATCH(C160,Actual_Kirk_HDD!$A:$A,0)-1,0,E160)),"NA")</f>
        <v>0</v>
      </c>
      <c r="H160" s="122">
        <f>'Customer Count by Cycle'!B19</f>
        <v>780</v>
      </c>
      <c r="I160" s="122">
        <f>'Customer Count by Cycle'!C19</f>
        <v>81</v>
      </c>
      <c r="O160" s="42">
        <f t="shared" si="33"/>
        <v>7</v>
      </c>
      <c r="P160" s="42">
        <f t="shared" si="34"/>
        <v>1</v>
      </c>
      <c r="Q160" s="112" t="str">
        <f t="shared" si="31"/>
        <v>71</v>
      </c>
    </row>
    <row r="161" spans="1:17" x14ac:dyDescent="0.25">
      <c r="A161" s="112">
        <f t="shared" si="30"/>
        <v>18</v>
      </c>
      <c r="B161" s="112">
        <v>7</v>
      </c>
      <c r="C161" s="171">
        <f t="shared" si="35"/>
        <v>43282</v>
      </c>
      <c r="D161" s="43">
        <f>SUMIFS('Meter Reading Schedule'!AG$33:AG$260,'Meter Reading Schedule'!$AE$33:$AE$260,$A161,'Meter Reading Schedule'!$AD$33:$AD$260,$B161)</f>
        <v>43306</v>
      </c>
      <c r="E161" s="42">
        <f t="shared" si="32"/>
        <v>24</v>
      </c>
      <c r="F161" s="45">
        <f ca="1">SUM(OFFSET(NHDD_Summary!$C$1,MATCH(Q161,NHDD_Summary!$D:$D,0)-1,0,E161))</f>
        <v>0</v>
      </c>
      <c r="G161" s="111">
        <f ca="1">IFERROR(SUM(OFFSET(Actual_Kirk_HDD!$E$1,MATCH(C161,Actual_Kirk_HDD!$A:$A,0)-1,0,E161)),"NA")</f>
        <v>0</v>
      </c>
      <c r="H161" s="122">
        <f>'Customer Count by Cycle'!B20</f>
        <v>1416</v>
      </c>
      <c r="I161" s="122">
        <f>'Customer Count by Cycle'!C20</f>
        <v>195</v>
      </c>
      <c r="O161" s="42">
        <f t="shared" si="33"/>
        <v>7</v>
      </c>
      <c r="P161" s="42">
        <f t="shared" si="34"/>
        <v>1</v>
      </c>
      <c r="Q161" s="112" t="str">
        <f t="shared" si="31"/>
        <v>71</v>
      </c>
    </row>
    <row r="162" spans="1:17" x14ac:dyDescent="0.25">
      <c r="A162" s="112">
        <f t="shared" si="30"/>
        <v>19</v>
      </c>
      <c r="B162" s="112">
        <v>7</v>
      </c>
      <c r="C162" s="171">
        <f t="shared" si="35"/>
        <v>43282</v>
      </c>
      <c r="D162" s="43">
        <f>SUMIFS('Meter Reading Schedule'!AG$33:AG$260,'Meter Reading Schedule'!$AE$33:$AE$260,$A162,'Meter Reading Schedule'!$AD$33:$AD$260,$B162)</f>
        <v>43307</v>
      </c>
      <c r="E162" s="42">
        <f t="shared" si="32"/>
        <v>25</v>
      </c>
      <c r="F162" s="45">
        <f ca="1">SUM(OFFSET(NHDD_Summary!$C$1,MATCH(Q162,NHDD_Summary!$D:$D,0)-1,0,E162))</f>
        <v>0</v>
      </c>
      <c r="G162" s="111">
        <f ca="1">IFERROR(SUM(OFFSET(Actual_Kirk_HDD!$E$1,MATCH(C162,Actual_Kirk_HDD!$A:$A,0)-1,0,E162)),"NA")</f>
        <v>0</v>
      </c>
      <c r="H162" s="122">
        <f>'Customer Count by Cycle'!B21</f>
        <v>656</v>
      </c>
      <c r="I162" s="122">
        <f>'Customer Count by Cycle'!C21</f>
        <v>172</v>
      </c>
      <c r="O162" s="42">
        <f t="shared" si="33"/>
        <v>7</v>
      </c>
      <c r="P162" s="42">
        <f t="shared" si="34"/>
        <v>1</v>
      </c>
      <c r="Q162" s="112" t="str">
        <f t="shared" si="31"/>
        <v>71</v>
      </c>
    </row>
    <row r="163" spans="1:17" x14ac:dyDescent="0.25">
      <c r="C163" s="43"/>
      <c r="D163" s="43"/>
      <c r="E163" s="42"/>
      <c r="F163" s="45"/>
      <c r="G163" s="111"/>
      <c r="H163" s="122"/>
      <c r="I163" s="5"/>
    </row>
    <row r="164" spans="1:17" x14ac:dyDescent="0.25">
      <c r="C164" s="43"/>
      <c r="D164" s="43"/>
      <c r="E164" s="42"/>
      <c r="F164" s="45"/>
      <c r="G164" s="111"/>
      <c r="H164" s="122"/>
      <c r="I164" s="5"/>
    </row>
    <row r="165" spans="1:17" x14ac:dyDescent="0.25">
      <c r="C165" s="43"/>
      <c r="D165" s="43"/>
      <c r="E165" s="42"/>
      <c r="F165" s="45"/>
      <c r="G165" s="111"/>
      <c r="H165" s="122"/>
      <c r="I165" s="5"/>
    </row>
    <row r="166" spans="1:17" x14ac:dyDescent="0.25">
      <c r="A166" s="158" t="s">
        <v>22</v>
      </c>
      <c r="B166" s="157"/>
      <c r="C166" s="43"/>
      <c r="D166" s="43"/>
      <c r="E166" s="42"/>
      <c r="F166" s="45"/>
      <c r="G166" s="111"/>
      <c r="H166" s="122"/>
      <c r="I166" s="5"/>
    </row>
    <row r="167" spans="1:17" x14ac:dyDescent="0.25">
      <c r="A167" s="112">
        <f t="shared" ref="A167:A185" si="36">A144</f>
        <v>1</v>
      </c>
      <c r="B167" s="112">
        <v>8</v>
      </c>
      <c r="C167" s="43">
        <f>SUMIFS('Meter Reading Schedule'!AF$33:AF$260,'Meter Reading Schedule'!$AE$33:$AE$260,$A167,'Meter Reading Schedule'!$AD$33:$AD$260,$B167)</f>
        <v>43280</v>
      </c>
      <c r="D167" s="43">
        <f>SUMIFS('Meter Reading Schedule'!AG$33:AG$260,'Meter Reading Schedule'!$AE$33:$AE$260,$A167,'Meter Reading Schedule'!$AD$33:$AD$260,$B167)</f>
        <v>43312</v>
      </c>
      <c r="E167" s="42">
        <f>D167-C167</f>
        <v>32</v>
      </c>
      <c r="F167" s="45">
        <f ca="1">SUM(OFFSET(NHDD_Summary!$C$1,MATCH(Q167,NHDD_Summary!$D:$D,0)-1,0,E167))</f>
        <v>1.9386200716845867</v>
      </c>
      <c r="G167" s="111">
        <f ca="1">IFERROR(SUM(OFFSET(Actual_Kirk_HDD!$E$1,MATCH(C167,Actual_Kirk_HDD!$A:$A,0)-1,0,E167)),"NA")</f>
        <v>2</v>
      </c>
      <c r="H167" s="122"/>
      <c r="I167" s="5"/>
      <c r="O167" s="42">
        <f>MONTH($C167)</f>
        <v>6</v>
      </c>
      <c r="P167" s="42">
        <f>DAY($C167)</f>
        <v>29</v>
      </c>
      <c r="Q167" s="112" t="str">
        <f t="shared" ref="Q167:Q185" si="37">_xlfn.CONCAT(O167,P167)</f>
        <v>629</v>
      </c>
    </row>
    <row r="168" spans="1:17" x14ac:dyDescent="0.25">
      <c r="A168" s="112">
        <f t="shared" si="36"/>
        <v>2</v>
      </c>
      <c r="B168" s="112">
        <v>8</v>
      </c>
      <c r="C168" s="43">
        <f>SUMIFS('Meter Reading Schedule'!AF$33:AF$260,'Meter Reading Schedule'!$AE$33:$AE$260,$A168,'Meter Reading Schedule'!$AD$33:$AD$260,$B168)</f>
        <v>43283</v>
      </c>
      <c r="D168" s="43">
        <f>SUMIFS('Meter Reading Schedule'!AG$33:AG$260,'Meter Reading Schedule'!$AE$33:$AE$260,$A168,'Meter Reading Schedule'!$AD$33:$AD$260,$B168)</f>
        <v>43313</v>
      </c>
      <c r="E168" s="42">
        <f t="shared" ref="E168:E185" si="38">D168-C168</f>
        <v>30</v>
      </c>
      <c r="F168" s="45">
        <f ca="1">SUM(OFFSET(NHDD_Summary!$C$1,MATCH(Q168,NHDD_Summary!$D:$D,0)-1,0,E168))</f>
        <v>1.9386200716845867</v>
      </c>
      <c r="G168" s="111">
        <f ca="1">IFERROR(SUM(OFFSET(Actual_Kirk_HDD!$E$1,MATCH(C168,Actual_Kirk_HDD!$A:$A,0)-1,0,E168)),"NA")</f>
        <v>2</v>
      </c>
      <c r="H168" s="122"/>
      <c r="I168" s="5"/>
      <c r="O168" s="42">
        <f t="shared" ref="O168:O185" si="39">MONTH($C168)</f>
        <v>7</v>
      </c>
      <c r="P168" s="42">
        <f t="shared" ref="P168:P185" si="40">DAY($C168)</f>
        <v>2</v>
      </c>
      <c r="Q168" s="112" t="str">
        <f t="shared" si="37"/>
        <v>72</v>
      </c>
    </row>
    <row r="169" spans="1:17" x14ac:dyDescent="0.25">
      <c r="A169" s="112">
        <f t="shared" si="36"/>
        <v>3</v>
      </c>
      <c r="B169" s="112">
        <v>8</v>
      </c>
      <c r="C169" s="43">
        <f>SUMIFS('Meter Reading Schedule'!AF$33:AF$260,'Meter Reading Schedule'!$AE$33:$AE$260,$A169,'Meter Reading Schedule'!$AD$33:$AD$260,$B169)</f>
        <v>43284</v>
      </c>
      <c r="D169" s="43">
        <f>SUMIFS('Meter Reading Schedule'!AG$33:AG$260,'Meter Reading Schedule'!$AE$33:$AE$260,$A169,'Meter Reading Schedule'!$AD$33:$AD$260,$B169)</f>
        <v>43314</v>
      </c>
      <c r="E169" s="42">
        <f t="shared" si="38"/>
        <v>30</v>
      </c>
      <c r="F169" s="45">
        <f ca="1">SUM(OFFSET(NHDD_Summary!$C$1,MATCH(Q169,NHDD_Summary!$D:$D,0)-1,0,E169))</f>
        <v>1.9386200716845867</v>
      </c>
      <c r="G169" s="111">
        <f ca="1">IFERROR(SUM(OFFSET(Actual_Kirk_HDD!$E$1,MATCH(C169,Actual_Kirk_HDD!$A:$A,0)-1,0,E169)),"NA")</f>
        <v>2</v>
      </c>
      <c r="H169" s="122"/>
      <c r="I169" s="5"/>
      <c r="O169" s="42">
        <f t="shared" si="39"/>
        <v>7</v>
      </c>
      <c r="P169" s="42">
        <f t="shared" si="40"/>
        <v>3</v>
      </c>
      <c r="Q169" s="112" t="str">
        <f t="shared" si="37"/>
        <v>73</v>
      </c>
    </row>
    <row r="170" spans="1:17" x14ac:dyDescent="0.25">
      <c r="A170" s="112">
        <f t="shared" si="36"/>
        <v>4</v>
      </c>
      <c r="B170" s="112">
        <v>8</v>
      </c>
      <c r="C170" s="43">
        <f>SUMIFS('Meter Reading Schedule'!AF$33:AF$260,'Meter Reading Schedule'!$AE$33:$AE$260,$A170,'Meter Reading Schedule'!$AD$33:$AD$260,$B170)</f>
        <v>43286</v>
      </c>
      <c r="D170" s="43">
        <f>SUMIFS('Meter Reading Schedule'!AG$33:AG$260,'Meter Reading Schedule'!$AE$33:$AE$260,$A170,'Meter Reading Schedule'!$AD$33:$AD$260,$B170)</f>
        <v>43315</v>
      </c>
      <c r="E170" s="42">
        <f t="shared" si="38"/>
        <v>29</v>
      </c>
      <c r="F170" s="45">
        <f ca="1">SUM(OFFSET(NHDD_Summary!$C$1,MATCH(Q170,NHDD_Summary!$D:$D,0)-1,0,E170))</f>
        <v>1.9386200716845867</v>
      </c>
      <c r="G170" s="111">
        <f ca="1">IFERROR(SUM(OFFSET(Actual_Kirk_HDD!$E$1,MATCH(C170,Actual_Kirk_HDD!$A:$A,0)-1,0,E170)),"NA")</f>
        <v>2</v>
      </c>
      <c r="H170" s="122"/>
      <c r="I170" s="5"/>
      <c r="O170" s="42">
        <f t="shared" si="39"/>
        <v>7</v>
      </c>
      <c r="P170" s="42">
        <f t="shared" si="40"/>
        <v>5</v>
      </c>
      <c r="Q170" s="112" t="str">
        <f t="shared" si="37"/>
        <v>75</v>
      </c>
    </row>
    <row r="171" spans="1:17" x14ac:dyDescent="0.25">
      <c r="A171" s="112">
        <f t="shared" si="36"/>
        <v>5</v>
      </c>
      <c r="B171" s="112">
        <v>8</v>
      </c>
      <c r="C171" s="43">
        <f>SUMIFS('Meter Reading Schedule'!AF$33:AF$260,'Meter Reading Schedule'!$AE$33:$AE$260,$A171,'Meter Reading Schedule'!$AD$33:$AD$260,$B171)</f>
        <v>43287</v>
      </c>
      <c r="D171" s="43">
        <f>SUMIFS('Meter Reading Schedule'!AG$33:AG$260,'Meter Reading Schedule'!$AE$33:$AE$260,$A171,'Meter Reading Schedule'!$AD$33:$AD$260,$B171)</f>
        <v>43318</v>
      </c>
      <c r="E171" s="42">
        <f t="shared" si="38"/>
        <v>31</v>
      </c>
      <c r="F171" s="45">
        <f ca="1">SUM(OFFSET(NHDD_Summary!$C$1,MATCH(Q171,NHDD_Summary!$D:$D,0)-1,0,E171))</f>
        <v>6.8073297491039355</v>
      </c>
      <c r="G171" s="111">
        <f ca="1">IFERROR(SUM(OFFSET(Actual_Kirk_HDD!$E$1,MATCH(C171,Actual_Kirk_HDD!$A:$A,0)-1,0,E171)),"NA")</f>
        <v>2</v>
      </c>
      <c r="H171" s="122"/>
      <c r="I171" s="5"/>
      <c r="O171" s="42">
        <f t="shared" si="39"/>
        <v>7</v>
      </c>
      <c r="P171" s="42">
        <f t="shared" si="40"/>
        <v>6</v>
      </c>
      <c r="Q171" s="112" t="str">
        <f t="shared" si="37"/>
        <v>76</v>
      </c>
    </row>
    <row r="172" spans="1:17" x14ac:dyDescent="0.25">
      <c r="A172" s="112">
        <f t="shared" si="36"/>
        <v>6</v>
      </c>
      <c r="B172" s="112">
        <v>8</v>
      </c>
      <c r="C172" s="43">
        <f>SUMIFS('Meter Reading Schedule'!AF$33:AF$260,'Meter Reading Schedule'!$AE$33:$AE$260,$A172,'Meter Reading Schedule'!$AD$33:$AD$260,$B172)</f>
        <v>43290</v>
      </c>
      <c r="D172" s="43">
        <f>SUMIFS('Meter Reading Schedule'!AG$33:AG$260,'Meter Reading Schedule'!$AE$33:$AE$260,$A172,'Meter Reading Schedule'!$AD$33:$AD$260,$B172)</f>
        <v>43319</v>
      </c>
      <c r="E172" s="42">
        <f t="shared" si="38"/>
        <v>29</v>
      </c>
      <c r="F172" s="45">
        <f ca="1">SUM(OFFSET(NHDD_Summary!$C$1,MATCH(Q172,NHDD_Summary!$D:$D,0)-1,0,E172))</f>
        <v>8.3380286738351153</v>
      </c>
      <c r="G172" s="111">
        <f ca="1">IFERROR(SUM(OFFSET(Actual_Kirk_HDD!$E$1,MATCH(C172,Actual_Kirk_HDD!$A:$A,0)-1,0,E172)),"NA")</f>
        <v>2</v>
      </c>
      <c r="H172" s="122"/>
      <c r="I172" s="5"/>
      <c r="O172" s="42">
        <f t="shared" si="39"/>
        <v>7</v>
      </c>
      <c r="P172" s="42">
        <f t="shared" si="40"/>
        <v>9</v>
      </c>
      <c r="Q172" s="112" t="str">
        <f t="shared" si="37"/>
        <v>79</v>
      </c>
    </row>
    <row r="173" spans="1:17" x14ac:dyDescent="0.25">
      <c r="A173" s="112">
        <f t="shared" si="36"/>
        <v>7</v>
      </c>
      <c r="B173" s="112">
        <v>8</v>
      </c>
      <c r="C173" s="43">
        <f>SUMIFS('Meter Reading Schedule'!AF$33:AF$260,'Meter Reading Schedule'!$AE$33:$AE$260,$A173,'Meter Reading Schedule'!$AD$33:$AD$260,$B173)</f>
        <v>43291</v>
      </c>
      <c r="D173" s="43">
        <f>SUMIFS('Meter Reading Schedule'!AG$33:AG$260,'Meter Reading Schedule'!$AE$33:$AE$260,$A173,'Meter Reading Schedule'!$AD$33:$AD$260,$B173)</f>
        <v>43320</v>
      </c>
      <c r="E173" s="42">
        <f t="shared" si="38"/>
        <v>29</v>
      </c>
      <c r="F173" s="45">
        <f ca="1">SUM(OFFSET(NHDD_Summary!$C$1,MATCH(Q173,NHDD_Summary!$D:$D,0)-1,0,E173))</f>
        <v>8.3380286738351153</v>
      </c>
      <c r="G173" s="111">
        <f ca="1">IFERROR(SUM(OFFSET(Actual_Kirk_HDD!$E$1,MATCH(C173,Actual_Kirk_HDD!$A:$A,0)-1,0,E173)),"NA")</f>
        <v>2</v>
      </c>
      <c r="H173" s="122"/>
      <c r="I173" s="5"/>
      <c r="O173" s="42">
        <f t="shared" si="39"/>
        <v>7</v>
      </c>
      <c r="P173" s="42">
        <f t="shared" si="40"/>
        <v>10</v>
      </c>
      <c r="Q173" s="112" t="str">
        <f t="shared" si="37"/>
        <v>710</v>
      </c>
    </row>
    <row r="174" spans="1:17" x14ac:dyDescent="0.25">
      <c r="A174" s="112">
        <f t="shared" si="36"/>
        <v>8</v>
      </c>
      <c r="B174" s="112">
        <v>8</v>
      </c>
      <c r="C174" s="43">
        <f>SUMIFS('Meter Reading Schedule'!AF$33:AF$260,'Meter Reading Schedule'!$AE$33:$AE$260,$A174,'Meter Reading Schedule'!$AD$33:$AD$260,$B174)</f>
        <v>43292</v>
      </c>
      <c r="D174" s="43">
        <f>SUMIFS('Meter Reading Schedule'!AG$33:AG$260,'Meter Reading Schedule'!$AE$33:$AE$260,$A174,'Meter Reading Schedule'!$AD$33:$AD$260,$B174)</f>
        <v>43321</v>
      </c>
      <c r="E174" s="42">
        <f t="shared" si="38"/>
        <v>29</v>
      </c>
      <c r="F174" s="45">
        <f ca="1">SUM(OFFSET(NHDD_Summary!$C$1,MATCH(Q174,NHDD_Summary!$D:$D,0)-1,0,E174))</f>
        <v>8.3380286738351153</v>
      </c>
      <c r="G174" s="111">
        <f ca="1">IFERROR(SUM(OFFSET(Actual_Kirk_HDD!$E$1,MATCH(C174,Actual_Kirk_HDD!$A:$A,0)-1,0,E174)),"NA")</f>
        <v>2</v>
      </c>
      <c r="H174" s="122"/>
      <c r="I174" s="5"/>
      <c r="O174" s="42">
        <f t="shared" si="39"/>
        <v>7</v>
      </c>
      <c r="P174" s="42">
        <f t="shared" si="40"/>
        <v>11</v>
      </c>
      <c r="Q174" s="112" t="str">
        <f t="shared" si="37"/>
        <v>711</v>
      </c>
    </row>
    <row r="175" spans="1:17" x14ac:dyDescent="0.25">
      <c r="A175" s="112">
        <f t="shared" si="36"/>
        <v>9</v>
      </c>
      <c r="B175" s="112">
        <v>8</v>
      </c>
      <c r="C175" s="43">
        <f>SUMIFS('Meter Reading Schedule'!AF$33:AF$260,'Meter Reading Schedule'!$AE$33:$AE$260,$A175,'Meter Reading Schedule'!$AD$33:$AD$260,$B175)</f>
        <v>43293</v>
      </c>
      <c r="D175" s="43">
        <f>SUMIFS('Meter Reading Schedule'!AG$33:AG$260,'Meter Reading Schedule'!$AE$33:$AE$260,$A175,'Meter Reading Schedule'!$AD$33:$AD$260,$B175)</f>
        <v>43322</v>
      </c>
      <c r="E175" s="42">
        <f t="shared" si="38"/>
        <v>29</v>
      </c>
      <c r="F175" s="45">
        <f ca="1">SUM(OFFSET(NHDD_Summary!$C$1,MATCH(Q175,NHDD_Summary!$D:$D,0)-1,0,E175))</f>
        <v>8.3380286738351153</v>
      </c>
      <c r="G175" s="111">
        <f ca="1">IFERROR(SUM(OFFSET(Actual_Kirk_HDD!$E$1,MATCH(C175,Actual_Kirk_HDD!$A:$A,0)-1,0,E175)),"NA")</f>
        <v>2</v>
      </c>
      <c r="H175" s="122"/>
      <c r="I175" s="5"/>
      <c r="O175" s="42">
        <f t="shared" si="39"/>
        <v>7</v>
      </c>
      <c r="P175" s="42">
        <f t="shared" si="40"/>
        <v>12</v>
      </c>
      <c r="Q175" s="112" t="str">
        <f t="shared" si="37"/>
        <v>712</v>
      </c>
    </row>
    <row r="176" spans="1:17" x14ac:dyDescent="0.25">
      <c r="A176" s="112">
        <f t="shared" si="36"/>
        <v>10</v>
      </c>
      <c r="B176" s="112">
        <v>8</v>
      </c>
      <c r="C176" s="43">
        <f>SUMIFS('Meter Reading Schedule'!AF$33:AF$260,'Meter Reading Schedule'!$AE$33:$AE$260,$A176,'Meter Reading Schedule'!$AD$33:$AD$260,$B176)</f>
        <v>43294</v>
      </c>
      <c r="D176" s="43">
        <f>SUMIFS('Meter Reading Schedule'!AG$33:AG$260,'Meter Reading Schedule'!$AE$33:$AE$260,$A176,'Meter Reading Schedule'!$AD$33:$AD$260,$B176)</f>
        <v>43325</v>
      </c>
      <c r="E176" s="42">
        <f t="shared" si="38"/>
        <v>31</v>
      </c>
      <c r="F176" s="45">
        <f ca="1">SUM(OFFSET(NHDD_Summary!$C$1,MATCH(Q176,NHDD_Summary!$D:$D,0)-1,0,E176))</f>
        <v>8.3380286738351153</v>
      </c>
      <c r="G176" s="111">
        <f ca="1">IFERROR(SUM(OFFSET(Actual_Kirk_HDD!$E$1,MATCH(C176,Actual_Kirk_HDD!$A:$A,0)-1,0,E176)),"NA")</f>
        <v>2</v>
      </c>
      <c r="H176" s="122"/>
      <c r="I176" s="5"/>
      <c r="O176" s="42">
        <f t="shared" si="39"/>
        <v>7</v>
      </c>
      <c r="P176" s="42">
        <f t="shared" si="40"/>
        <v>13</v>
      </c>
      <c r="Q176" s="112" t="str">
        <f t="shared" si="37"/>
        <v>713</v>
      </c>
    </row>
    <row r="177" spans="1:17" x14ac:dyDescent="0.25">
      <c r="A177" s="112">
        <f t="shared" si="36"/>
        <v>11</v>
      </c>
      <c r="B177" s="112">
        <v>8</v>
      </c>
      <c r="C177" s="43">
        <f>SUMIFS('Meter Reading Schedule'!AF$33:AF$260,'Meter Reading Schedule'!$AE$33:$AE$260,$A177,'Meter Reading Schedule'!$AD$33:$AD$260,$B177)</f>
        <v>43297</v>
      </c>
      <c r="D177" s="43">
        <f>SUMIFS('Meter Reading Schedule'!AG$33:AG$260,'Meter Reading Schedule'!$AE$33:$AE$260,$A177,'Meter Reading Schedule'!$AD$33:$AD$260,$B177)</f>
        <v>43326</v>
      </c>
      <c r="E177" s="42">
        <f t="shared" si="38"/>
        <v>29</v>
      </c>
      <c r="F177" s="45">
        <f ca="1">SUM(OFFSET(NHDD_Summary!$C$1,MATCH(Q177,NHDD_Summary!$D:$D,0)-1,0,E177))</f>
        <v>8.3380286738351153</v>
      </c>
      <c r="G177" s="111">
        <f ca="1">IFERROR(SUM(OFFSET(Actual_Kirk_HDD!$E$1,MATCH(C177,Actual_Kirk_HDD!$A:$A,0)-1,0,E177)),"NA")</f>
        <v>2</v>
      </c>
      <c r="H177" s="122"/>
      <c r="I177" s="5"/>
      <c r="O177" s="42">
        <f t="shared" si="39"/>
        <v>7</v>
      </c>
      <c r="P177" s="42">
        <f t="shared" si="40"/>
        <v>16</v>
      </c>
      <c r="Q177" s="112" t="str">
        <f t="shared" si="37"/>
        <v>716</v>
      </c>
    </row>
    <row r="178" spans="1:17" x14ac:dyDescent="0.25">
      <c r="A178" s="112">
        <f t="shared" si="36"/>
        <v>12</v>
      </c>
      <c r="B178" s="112">
        <v>8</v>
      </c>
      <c r="C178" s="43">
        <f>SUMIFS('Meter Reading Schedule'!AF$33:AF$260,'Meter Reading Schedule'!$AE$33:$AE$260,$A178,'Meter Reading Schedule'!$AD$33:$AD$260,$B178)</f>
        <v>43298</v>
      </c>
      <c r="D178" s="43">
        <f>SUMIFS('Meter Reading Schedule'!AG$33:AG$260,'Meter Reading Schedule'!$AE$33:$AE$260,$A178,'Meter Reading Schedule'!$AD$33:$AD$260,$B178)</f>
        <v>43327</v>
      </c>
      <c r="E178" s="42">
        <f t="shared" si="38"/>
        <v>29</v>
      </c>
      <c r="F178" s="45">
        <f ca="1">SUM(OFFSET(NHDD_Summary!$C$1,MATCH(Q178,NHDD_Summary!$D:$D,0)-1,0,E178))</f>
        <v>8.3380286738351153</v>
      </c>
      <c r="G178" s="111">
        <f ca="1">IFERROR(SUM(OFFSET(Actual_Kirk_HDD!$E$1,MATCH(C178,Actual_Kirk_HDD!$A:$A,0)-1,0,E178)),"NA")</f>
        <v>2</v>
      </c>
      <c r="H178" s="122"/>
      <c r="I178" s="5"/>
      <c r="O178" s="42">
        <f t="shared" si="39"/>
        <v>7</v>
      </c>
      <c r="P178" s="42">
        <f t="shared" si="40"/>
        <v>17</v>
      </c>
      <c r="Q178" s="112" t="str">
        <f t="shared" si="37"/>
        <v>717</v>
      </c>
    </row>
    <row r="179" spans="1:17" x14ac:dyDescent="0.25">
      <c r="A179" s="112">
        <f t="shared" si="36"/>
        <v>13</v>
      </c>
      <c r="B179" s="112">
        <v>8</v>
      </c>
      <c r="C179" s="43">
        <f>SUMIFS('Meter Reading Schedule'!AF$33:AF$260,'Meter Reading Schedule'!$AE$33:$AE$260,$A179,'Meter Reading Schedule'!$AD$33:$AD$260,$B179)</f>
        <v>43299</v>
      </c>
      <c r="D179" s="43">
        <f>SUMIFS('Meter Reading Schedule'!AG$33:AG$260,'Meter Reading Schedule'!$AE$33:$AE$260,$A179,'Meter Reading Schedule'!$AD$33:$AD$260,$B179)</f>
        <v>43328</v>
      </c>
      <c r="E179" s="42">
        <f t="shared" si="38"/>
        <v>29</v>
      </c>
      <c r="F179" s="45">
        <f ca="1">SUM(OFFSET(NHDD_Summary!$C$1,MATCH(Q179,NHDD_Summary!$D:$D,0)-1,0,E179))</f>
        <v>8.3380286738351153</v>
      </c>
      <c r="G179" s="111">
        <f ca="1">IFERROR(SUM(OFFSET(Actual_Kirk_HDD!$E$1,MATCH(C179,Actual_Kirk_HDD!$A:$A,0)-1,0,E179)),"NA")</f>
        <v>2</v>
      </c>
      <c r="H179" s="122"/>
      <c r="I179" s="5"/>
      <c r="O179" s="42">
        <f t="shared" si="39"/>
        <v>7</v>
      </c>
      <c r="P179" s="42">
        <f t="shared" si="40"/>
        <v>18</v>
      </c>
      <c r="Q179" s="112" t="str">
        <f t="shared" si="37"/>
        <v>718</v>
      </c>
    </row>
    <row r="180" spans="1:17" x14ac:dyDescent="0.25">
      <c r="A180" s="112">
        <f t="shared" si="36"/>
        <v>14</v>
      </c>
      <c r="B180" s="112">
        <v>8</v>
      </c>
      <c r="C180" s="43">
        <f>SUMIFS('Meter Reading Schedule'!AF$33:AF$260,'Meter Reading Schedule'!$AE$33:$AE$260,$A180,'Meter Reading Schedule'!$AD$33:$AD$260,$B180)</f>
        <v>43300</v>
      </c>
      <c r="D180" s="43">
        <f>SUMIFS('Meter Reading Schedule'!AG$33:AG$260,'Meter Reading Schedule'!$AE$33:$AE$260,$A180,'Meter Reading Schedule'!$AD$33:$AD$260,$B180)</f>
        <v>43329</v>
      </c>
      <c r="E180" s="42">
        <f t="shared" si="38"/>
        <v>29</v>
      </c>
      <c r="F180" s="45">
        <f ca="1">SUM(OFFSET(NHDD_Summary!$C$1,MATCH(Q180,NHDD_Summary!$D:$D,0)-1,0,E180))</f>
        <v>8.3380286738351153</v>
      </c>
      <c r="G180" s="111">
        <f ca="1">IFERROR(SUM(OFFSET(Actual_Kirk_HDD!$E$1,MATCH(C180,Actual_Kirk_HDD!$A:$A,0)-1,0,E180)),"NA")</f>
        <v>2</v>
      </c>
      <c r="H180" s="122"/>
      <c r="I180" s="5"/>
      <c r="O180" s="42">
        <f t="shared" si="39"/>
        <v>7</v>
      </c>
      <c r="P180" s="42">
        <f t="shared" si="40"/>
        <v>19</v>
      </c>
      <c r="Q180" s="112" t="str">
        <f t="shared" si="37"/>
        <v>719</v>
      </c>
    </row>
    <row r="181" spans="1:17" x14ac:dyDescent="0.25">
      <c r="A181" s="112">
        <f t="shared" si="36"/>
        <v>15</v>
      </c>
      <c r="B181" s="112">
        <v>8</v>
      </c>
      <c r="C181" s="43">
        <f>SUMIFS('Meter Reading Schedule'!AF$33:AF$260,'Meter Reading Schedule'!$AE$33:$AE$260,$A181,'Meter Reading Schedule'!$AD$33:$AD$260,$B181)</f>
        <v>43301</v>
      </c>
      <c r="D181" s="43">
        <f>SUMIFS('Meter Reading Schedule'!AG$33:AG$260,'Meter Reading Schedule'!$AE$33:$AE$260,$A181,'Meter Reading Schedule'!$AD$33:$AD$260,$B181)</f>
        <v>43332</v>
      </c>
      <c r="E181" s="42">
        <f t="shared" si="38"/>
        <v>31</v>
      </c>
      <c r="F181" s="45">
        <f ca="1">SUM(OFFSET(NHDD_Summary!$C$1,MATCH(Q181,NHDD_Summary!$D:$D,0)-1,0,E181))</f>
        <v>8.3380286738351153</v>
      </c>
      <c r="G181" s="111">
        <f ca="1">IFERROR(SUM(OFFSET(Actual_Kirk_HDD!$E$1,MATCH(C181,Actual_Kirk_HDD!$A:$A,0)-1,0,E181)),"NA")</f>
        <v>2</v>
      </c>
      <c r="H181" s="122"/>
      <c r="I181" s="5"/>
      <c r="O181" s="42">
        <f t="shared" si="39"/>
        <v>7</v>
      </c>
      <c r="P181" s="42">
        <f t="shared" si="40"/>
        <v>20</v>
      </c>
      <c r="Q181" s="112" t="str">
        <f t="shared" si="37"/>
        <v>720</v>
      </c>
    </row>
    <row r="182" spans="1:17" x14ac:dyDescent="0.25">
      <c r="A182" s="112">
        <f t="shared" si="36"/>
        <v>16</v>
      </c>
      <c r="B182" s="112">
        <v>8</v>
      </c>
      <c r="C182" s="43">
        <f>SUMIFS('Meter Reading Schedule'!AF$33:AF$260,'Meter Reading Schedule'!$AE$33:$AE$260,$A182,'Meter Reading Schedule'!$AD$33:$AD$260,$B182)</f>
        <v>43304</v>
      </c>
      <c r="D182" s="43">
        <f>SUMIFS('Meter Reading Schedule'!AG$33:AG$260,'Meter Reading Schedule'!$AE$33:$AE$260,$A182,'Meter Reading Schedule'!$AD$33:$AD$260,$B182)</f>
        <v>43333</v>
      </c>
      <c r="E182" s="42">
        <f t="shared" si="38"/>
        <v>29</v>
      </c>
      <c r="F182" s="45">
        <f ca="1">SUM(OFFSET(NHDD_Summary!$C$1,MATCH(Q182,NHDD_Summary!$D:$D,0)-1,0,E182))</f>
        <v>8.3380286738351153</v>
      </c>
      <c r="G182" s="111">
        <f ca="1">IFERROR(SUM(OFFSET(Actual_Kirk_HDD!$E$1,MATCH(C182,Actual_Kirk_HDD!$A:$A,0)-1,0,E182)),"NA")</f>
        <v>2</v>
      </c>
      <c r="H182" s="122"/>
      <c r="I182" s="5"/>
      <c r="O182" s="42">
        <f t="shared" si="39"/>
        <v>7</v>
      </c>
      <c r="P182" s="42">
        <f t="shared" si="40"/>
        <v>23</v>
      </c>
      <c r="Q182" s="112" t="str">
        <f t="shared" si="37"/>
        <v>723</v>
      </c>
    </row>
    <row r="183" spans="1:17" x14ac:dyDescent="0.25">
      <c r="A183" s="112">
        <f t="shared" si="36"/>
        <v>17</v>
      </c>
      <c r="B183" s="112">
        <v>8</v>
      </c>
      <c r="C183" s="43">
        <f>SUMIFS('Meter Reading Schedule'!AF$33:AF$260,'Meter Reading Schedule'!$AE$33:$AE$260,$A183,'Meter Reading Schedule'!$AD$33:$AD$260,$B183)</f>
        <v>43305</v>
      </c>
      <c r="D183" s="43">
        <f>SUMIFS('Meter Reading Schedule'!AG$33:AG$260,'Meter Reading Schedule'!$AE$33:$AE$260,$A183,'Meter Reading Schedule'!$AD$33:$AD$260,$B183)</f>
        <v>43334</v>
      </c>
      <c r="E183" s="42">
        <f t="shared" si="38"/>
        <v>29</v>
      </c>
      <c r="F183" s="45">
        <f ca="1">SUM(OFFSET(NHDD_Summary!$C$1,MATCH(Q183,NHDD_Summary!$D:$D,0)-1,0,E183))</f>
        <v>8.3380286738351153</v>
      </c>
      <c r="G183" s="111">
        <f ca="1">IFERROR(SUM(OFFSET(Actual_Kirk_HDD!$E$1,MATCH(C183,Actual_Kirk_HDD!$A:$A,0)-1,0,E183)),"NA")</f>
        <v>2</v>
      </c>
      <c r="H183" s="122"/>
      <c r="I183" s="5"/>
      <c r="O183" s="42">
        <f t="shared" si="39"/>
        <v>7</v>
      </c>
      <c r="P183" s="42">
        <f t="shared" si="40"/>
        <v>24</v>
      </c>
      <c r="Q183" s="112" t="str">
        <f t="shared" si="37"/>
        <v>724</v>
      </c>
    </row>
    <row r="184" spans="1:17" x14ac:dyDescent="0.25">
      <c r="A184" s="112">
        <f t="shared" si="36"/>
        <v>18</v>
      </c>
      <c r="B184" s="112">
        <v>8</v>
      </c>
      <c r="C184" s="43">
        <f>SUMIFS('Meter Reading Schedule'!AF$33:AF$260,'Meter Reading Schedule'!$AE$33:$AE$260,$A184,'Meter Reading Schedule'!$AD$33:$AD$260,$B184)</f>
        <v>43306</v>
      </c>
      <c r="D184" s="43">
        <f>SUMIFS('Meter Reading Schedule'!AG$33:AG$260,'Meter Reading Schedule'!$AE$33:$AE$260,$A184,'Meter Reading Schedule'!$AD$33:$AD$260,$B184)</f>
        <v>43335</v>
      </c>
      <c r="E184" s="42">
        <f t="shared" si="38"/>
        <v>29</v>
      </c>
      <c r="F184" s="45">
        <f ca="1">SUM(OFFSET(NHDD_Summary!$C$1,MATCH(Q184,NHDD_Summary!$D:$D,0)-1,0,E184))</f>
        <v>8.3380286738351153</v>
      </c>
      <c r="G184" s="111">
        <f ca="1">IFERROR(SUM(OFFSET(Actual_Kirk_HDD!$E$1,MATCH(C184,Actual_Kirk_HDD!$A:$A,0)-1,0,E184)),"NA")</f>
        <v>2</v>
      </c>
      <c r="H184" s="122"/>
      <c r="I184" s="5"/>
      <c r="O184" s="42">
        <f t="shared" si="39"/>
        <v>7</v>
      </c>
      <c r="P184" s="42">
        <f t="shared" si="40"/>
        <v>25</v>
      </c>
      <c r="Q184" s="112" t="str">
        <f t="shared" si="37"/>
        <v>725</v>
      </c>
    </row>
    <row r="185" spans="1:17" x14ac:dyDescent="0.25">
      <c r="A185" s="112">
        <f t="shared" si="36"/>
        <v>19</v>
      </c>
      <c r="B185" s="112">
        <v>8</v>
      </c>
      <c r="C185" s="43">
        <f>SUMIFS('Meter Reading Schedule'!AF$33:AF$260,'Meter Reading Schedule'!$AE$33:$AE$260,$A185,'Meter Reading Schedule'!$AD$33:$AD$260,$B185)</f>
        <v>43307</v>
      </c>
      <c r="D185" s="43">
        <f>SUMIFS('Meter Reading Schedule'!AG$33:AG$260,'Meter Reading Schedule'!$AE$33:$AE$260,$A185,'Meter Reading Schedule'!$AD$33:$AD$260,$B185)</f>
        <v>43336</v>
      </c>
      <c r="E185" s="42">
        <f t="shared" si="38"/>
        <v>29</v>
      </c>
      <c r="F185" s="45">
        <f ca="1">SUM(OFFSET(NHDD_Summary!$C$1,MATCH(Q185,NHDD_Summary!$D:$D,0)-1,0,E185))</f>
        <v>8.3805017921146838</v>
      </c>
      <c r="G185" s="111">
        <f ca="1">IFERROR(SUM(OFFSET(Actual_Kirk_HDD!$E$1,MATCH(C185,Actual_Kirk_HDD!$A:$A,0)-1,0,E185)),"NA")</f>
        <v>2</v>
      </c>
      <c r="H185" s="122"/>
      <c r="I185" s="5"/>
      <c r="O185" s="42">
        <f t="shared" si="39"/>
        <v>7</v>
      </c>
      <c r="P185" s="42">
        <f t="shared" si="40"/>
        <v>26</v>
      </c>
      <c r="Q185" s="112" t="str">
        <f t="shared" si="37"/>
        <v>726</v>
      </c>
    </row>
    <row r="186" spans="1:17" x14ac:dyDescent="0.25">
      <c r="C186" s="43"/>
      <c r="D186" s="43"/>
      <c r="E186" s="42"/>
      <c r="F186" s="45"/>
      <c r="G186" s="111"/>
      <c r="H186" s="122"/>
      <c r="I186" s="5"/>
    </row>
    <row r="187" spans="1:17" x14ac:dyDescent="0.25">
      <c r="C187" s="43"/>
      <c r="D187" s="43"/>
      <c r="E187" s="42"/>
      <c r="F187" s="45"/>
      <c r="G187" s="111"/>
      <c r="H187" s="122"/>
      <c r="I187" s="5"/>
    </row>
    <row r="188" spans="1:17" x14ac:dyDescent="0.25">
      <c r="C188" s="43"/>
      <c r="D188" s="43"/>
      <c r="E188" s="42"/>
      <c r="F188" s="45"/>
      <c r="G188" s="111"/>
      <c r="H188" s="122"/>
      <c r="I188" s="5"/>
    </row>
    <row r="189" spans="1:17" x14ac:dyDescent="0.25">
      <c r="A189" s="158" t="s">
        <v>493</v>
      </c>
      <c r="B189" s="157"/>
      <c r="C189" s="43"/>
      <c r="D189" s="43"/>
      <c r="E189" s="42"/>
      <c r="F189" s="45"/>
      <c r="G189" s="111"/>
      <c r="H189" s="122"/>
      <c r="I189" s="5"/>
    </row>
    <row r="190" spans="1:17" x14ac:dyDescent="0.25">
      <c r="A190" s="112">
        <f t="shared" ref="A190:A208" si="41">A167</f>
        <v>1</v>
      </c>
      <c r="B190" s="112">
        <v>9</v>
      </c>
      <c r="C190" s="43">
        <f>SUMIFS('Meter Reading Schedule'!AF$33:AF$260,'Meter Reading Schedule'!$AE$33:$AE$260,$A190,'Meter Reading Schedule'!$AD$33:$AD$260,$B190)</f>
        <v>43312</v>
      </c>
      <c r="D190" s="43">
        <f>SUMIFS('Meter Reading Schedule'!AG$33:AG$260,'Meter Reading Schedule'!$AE$33:$AE$260,$A190,'Meter Reading Schedule'!$AD$33:$AD$260,$B190)</f>
        <v>43342</v>
      </c>
      <c r="E190" s="42">
        <f>D190-C190</f>
        <v>30</v>
      </c>
      <c r="F190" s="45">
        <f ca="1">SUM(OFFSET(NHDD_Summary!$C$1,MATCH(Q190,NHDD_Summary!$D:$D,0)-1,0,E190))</f>
        <v>6.4418817204300991</v>
      </c>
      <c r="G190" s="111">
        <f ca="1">IFERROR(SUM(OFFSET(Actual_Kirk_HDD!$E$1,MATCH(C190,Actual_Kirk_HDD!$A:$A,0)-1,0,E190)),"NA")</f>
        <v>0</v>
      </c>
      <c r="H190" s="122"/>
      <c r="I190" s="5"/>
      <c r="O190" s="42">
        <f>MONTH($C190)</f>
        <v>7</v>
      </c>
      <c r="P190" s="42">
        <f>DAY($C190)</f>
        <v>31</v>
      </c>
      <c r="Q190" s="112" t="str">
        <f t="shared" ref="Q190:Q208" si="42">_xlfn.CONCAT(O190,P190)</f>
        <v>731</v>
      </c>
    </row>
    <row r="191" spans="1:17" x14ac:dyDescent="0.25">
      <c r="A191" s="112">
        <f t="shared" si="41"/>
        <v>2</v>
      </c>
      <c r="B191" s="112">
        <v>9</v>
      </c>
      <c r="C191" s="43">
        <f>SUMIFS('Meter Reading Schedule'!AF$33:AF$260,'Meter Reading Schedule'!$AE$33:$AE$260,$A191,'Meter Reading Schedule'!$AD$33:$AD$260,$B191)</f>
        <v>43313</v>
      </c>
      <c r="D191" s="43">
        <f>SUMIFS('Meter Reading Schedule'!AG$33:AG$260,'Meter Reading Schedule'!$AE$33:$AE$260,$A191,'Meter Reading Schedule'!$AD$33:$AD$260,$B191)</f>
        <v>43343</v>
      </c>
      <c r="E191" s="42">
        <f t="shared" ref="E191:E208" si="43">D191-C191</f>
        <v>30</v>
      </c>
      <c r="F191" s="45">
        <f ca="1">SUM(OFFSET(NHDD_Summary!$C$1,MATCH(Q191,NHDD_Summary!$D:$D,0)-1,0,E191))</f>
        <v>6.4418817204300991</v>
      </c>
      <c r="G191" s="111">
        <f ca="1">IFERROR(SUM(OFFSET(Actual_Kirk_HDD!$E$1,MATCH(C191,Actual_Kirk_HDD!$A:$A,0)-1,0,E191)),"NA")</f>
        <v>0</v>
      </c>
      <c r="H191" s="122"/>
      <c r="I191" s="5"/>
      <c r="O191" s="42">
        <f t="shared" ref="O191:O208" si="44">MONTH($C191)</f>
        <v>8</v>
      </c>
      <c r="P191" s="42">
        <f t="shared" ref="P191:P208" si="45">DAY($C191)</f>
        <v>1</v>
      </c>
      <c r="Q191" s="112" t="str">
        <f t="shared" si="42"/>
        <v>81</v>
      </c>
    </row>
    <row r="192" spans="1:17" x14ac:dyDescent="0.25">
      <c r="A192" s="112">
        <f t="shared" si="41"/>
        <v>3</v>
      </c>
      <c r="B192" s="112">
        <v>9</v>
      </c>
      <c r="C192" s="43">
        <f>SUMIFS('Meter Reading Schedule'!AF$33:AF$260,'Meter Reading Schedule'!$AE$33:$AE$260,$A192,'Meter Reading Schedule'!$AD$33:$AD$260,$B192)</f>
        <v>43314</v>
      </c>
      <c r="D192" s="43">
        <f>SUMIFS('Meter Reading Schedule'!AG$33:AG$260,'Meter Reading Schedule'!$AE$33:$AE$260,$A192,'Meter Reading Schedule'!$AD$33:$AD$260,$B192)</f>
        <v>43348</v>
      </c>
      <c r="E192" s="42">
        <f t="shared" si="43"/>
        <v>34</v>
      </c>
      <c r="F192" s="45">
        <f ca="1">SUM(OFFSET(NHDD_Summary!$C$1,MATCH(Q192,NHDD_Summary!$D:$D,0)-1,0,E192))</f>
        <v>14.961326164874544</v>
      </c>
      <c r="G192" s="111">
        <f ca="1">IFERROR(SUM(OFFSET(Actual_Kirk_HDD!$E$1,MATCH(C192,Actual_Kirk_HDD!$A:$A,0)-1,0,E192)),"NA")</f>
        <v>0</v>
      </c>
      <c r="H192" s="122"/>
      <c r="I192" s="5"/>
      <c r="O192" s="42">
        <f t="shared" si="44"/>
        <v>8</v>
      </c>
      <c r="P192" s="42">
        <f t="shared" si="45"/>
        <v>2</v>
      </c>
      <c r="Q192" s="112" t="str">
        <f t="shared" si="42"/>
        <v>82</v>
      </c>
    </row>
    <row r="193" spans="1:17" x14ac:dyDescent="0.25">
      <c r="A193" s="112">
        <f t="shared" si="41"/>
        <v>4</v>
      </c>
      <c r="B193" s="112">
        <v>9</v>
      </c>
      <c r="C193" s="43">
        <f>SUMIFS('Meter Reading Schedule'!AF$33:AF$260,'Meter Reading Schedule'!$AE$33:$AE$260,$A193,'Meter Reading Schedule'!$AD$33:$AD$260,$B193)</f>
        <v>43315</v>
      </c>
      <c r="D193" s="43">
        <f>SUMIFS('Meter Reading Schedule'!AG$33:AG$260,'Meter Reading Schedule'!$AE$33:$AE$260,$A193,'Meter Reading Schedule'!$AD$33:$AD$260,$B193)</f>
        <v>43349</v>
      </c>
      <c r="E193" s="42">
        <f t="shared" si="43"/>
        <v>34</v>
      </c>
      <c r="F193" s="45">
        <f ca="1">SUM(OFFSET(NHDD_Summary!$C$1,MATCH(Q193,NHDD_Summary!$D:$D,0)-1,0,E193))</f>
        <v>14.961326164874544</v>
      </c>
      <c r="G193" s="111">
        <f ca="1">IFERROR(SUM(OFFSET(Actual_Kirk_HDD!$E$1,MATCH(C193,Actual_Kirk_HDD!$A:$A,0)-1,0,E193)),"NA")</f>
        <v>0</v>
      </c>
      <c r="H193" s="122"/>
      <c r="I193" s="5"/>
      <c r="O193" s="42">
        <f t="shared" si="44"/>
        <v>8</v>
      </c>
      <c r="P193" s="42">
        <f t="shared" si="45"/>
        <v>3</v>
      </c>
      <c r="Q193" s="112" t="str">
        <f t="shared" si="42"/>
        <v>83</v>
      </c>
    </row>
    <row r="194" spans="1:17" x14ac:dyDescent="0.25">
      <c r="A194" s="112">
        <f t="shared" si="41"/>
        <v>5</v>
      </c>
      <c r="B194" s="112">
        <v>9</v>
      </c>
      <c r="C194" s="43">
        <f>SUMIFS('Meter Reading Schedule'!AF$33:AF$260,'Meter Reading Schedule'!$AE$33:$AE$260,$A194,'Meter Reading Schedule'!$AD$33:$AD$260,$B194)</f>
        <v>43318</v>
      </c>
      <c r="D194" s="43">
        <f>SUMIFS('Meter Reading Schedule'!AG$33:AG$260,'Meter Reading Schedule'!$AE$33:$AE$260,$A194,'Meter Reading Schedule'!$AD$33:$AD$260,$B194)</f>
        <v>43350</v>
      </c>
      <c r="E194" s="42">
        <f t="shared" si="43"/>
        <v>32</v>
      </c>
      <c r="F194" s="45">
        <f ca="1">SUM(OFFSET(NHDD_Summary!$C$1,MATCH(Q194,NHDD_Summary!$D:$D,0)-1,0,E194))</f>
        <v>21.401875746714452</v>
      </c>
      <c r="G194" s="111">
        <f ca="1">IFERROR(SUM(OFFSET(Actual_Kirk_HDD!$E$1,MATCH(C194,Actual_Kirk_HDD!$A:$A,0)-1,0,E194)),"NA")</f>
        <v>0</v>
      </c>
      <c r="H194" s="122"/>
      <c r="I194" s="5"/>
      <c r="O194" s="42">
        <f t="shared" si="44"/>
        <v>8</v>
      </c>
      <c r="P194" s="42">
        <f t="shared" si="45"/>
        <v>6</v>
      </c>
      <c r="Q194" s="112" t="str">
        <f t="shared" si="42"/>
        <v>86</v>
      </c>
    </row>
    <row r="195" spans="1:17" x14ac:dyDescent="0.25">
      <c r="A195" s="112">
        <f t="shared" si="41"/>
        <v>6</v>
      </c>
      <c r="B195" s="112">
        <v>9</v>
      </c>
      <c r="C195" s="43">
        <f>SUMIFS('Meter Reading Schedule'!AF$33:AF$260,'Meter Reading Schedule'!$AE$33:$AE$260,$A195,'Meter Reading Schedule'!$AD$33:$AD$260,$B195)</f>
        <v>43319</v>
      </c>
      <c r="D195" s="43">
        <f>SUMIFS('Meter Reading Schedule'!AG$33:AG$260,'Meter Reading Schedule'!$AE$33:$AE$260,$A195,'Meter Reading Schedule'!$AD$33:$AD$260,$B195)</f>
        <v>43351</v>
      </c>
      <c r="E195" s="42">
        <f t="shared" si="43"/>
        <v>32</v>
      </c>
      <c r="F195" s="45">
        <f ca="1">SUM(OFFSET(NHDD_Summary!$C$1,MATCH(Q195,NHDD_Summary!$D:$D,0)-1,0,E195))</f>
        <v>37.322102747909199</v>
      </c>
      <c r="G195" s="111">
        <f ca="1">IFERROR(SUM(OFFSET(Actual_Kirk_HDD!$E$1,MATCH(C195,Actual_Kirk_HDD!$A:$A,0)-1,0,E195)),"NA")</f>
        <v>0</v>
      </c>
      <c r="H195" s="122"/>
      <c r="I195" s="5"/>
      <c r="O195" s="42">
        <f t="shared" si="44"/>
        <v>8</v>
      </c>
      <c r="P195" s="42">
        <f t="shared" si="45"/>
        <v>7</v>
      </c>
      <c r="Q195" s="112" t="str">
        <f t="shared" si="42"/>
        <v>87</v>
      </c>
    </row>
    <row r="196" spans="1:17" x14ac:dyDescent="0.25">
      <c r="A196" s="112">
        <f t="shared" si="41"/>
        <v>7</v>
      </c>
      <c r="B196" s="112">
        <v>9</v>
      </c>
      <c r="C196" s="43">
        <f>SUMIFS('Meter Reading Schedule'!AF$33:AF$260,'Meter Reading Schedule'!$AE$33:$AE$260,$A196,'Meter Reading Schedule'!$AD$33:$AD$260,$B196)</f>
        <v>43320</v>
      </c>
      <c r="D196" s="43">
        <f>SUMIFS('Meter Reading Schedule'!AG$33:AG$260,'Meter Reading Schedule'!$AE$33:$AE$260,$A196,'Meter Reading Schedule'!$AD$33:$AD$260,$B196)</f>
        <v>43354</v>
      </c>
      <c r="E196" s="42">
        <f t="shared" si="43"/>
        <v>34</v>
      </c>
      <c r="F196" s="45">
        <f ca="1">SUM(OFFSET(NHDD_Summary!$C$1,MATCH(Q196,NHDD_Summary!$D:$D,0)-1,0,E196))</f>
        <v>47.101917562724012</v>
      </c>
      <c r="G196" s="111">
        <f ca="1">IFERROR(SUM(OFFSET(Actual_Kirk_HDD!$E$1,MATCH(C196,Actual_Kirk_HDD!$A:$A,0)-1,0,E196)),"NA")</f>
        <v>0</v>
      </c>
      <c r="H196" s="122"/>
      <c r="I196" s="5"/>
      <c r="O196" s="42">
        <f t="shared" si="44"/>
        <v>8</v>
      </c>
      <c r="P196" s="42">
        <f t="shared" si="45"/>
        <v>8</v>
      </c>
      <c r="Q196" s="112" t="str">
        <f t="shared" si="42"/>
        <v>88</v>
      </c>
    </row>
    <row r="197" spans="1:17" x14ac:dyDescent="0.25">
      <c r="A197" s="112">
        <f t="shared" si="41"/>
        <v>8</v>
      </c>
      <c r="B197" s="112">
        <v>9</v>
      </c>
      <c r="C197" s="43">
        <f>SUMIFS('Meter Reading Schedule'!AF$33:AF$260,'Meter Reading Schedule'!$AE$33:$AE$260,$A197,'Meter Reading Schedule'!$AD$33:$AD$260,$B197)</f>
        <v>43321</v>
      </c>
      <c r="D197" s="43">
        <f>SUMIFS('Meter Reading Schedule'!AG$33:AG$260,'Meter Reading Schedule'!$AE$33:$AE$260,$A197,'Meter Reading Schedule'!$AD$33:$AD$260,$B197)</f>
        <v>43355</v>
      </c>
      <c r="E197" s="42">
        <f t="shared" si="43"/>
        <v>34</v>
      </c>
      <c r="F197" s="45">
        <f ca="1">SUM(OFFSET(NHDD_Summary!$C$1,MATCH(Q197,NHDD_Summary!$D:$D,0)-1,0,E197))</f>
        <v>50.960065710872158</v>
      </c>
      <c r="G197" s="111">
        <f ca="1">IFERROR(SUM(OFFSET(Actual_Kirk_HDD!$E$1,MATCH(C197,Actual_Kirk_HDD!$A:$A,0)-1,0,E197)),"NA")</f>
        <v>0</v>
      </c>
      <c r="H197" s="122"/>
      <c r="I197" s="5"/>
      <c r="O197" s="42">
        <f t="shared" si="44"/>
        <v>8</v>
      </c>
      <c r="P197" s="42">
        <f t="shared" si="45"/>
        <v>9</v>
      </c>
      <c r="Q197" s="112" t="str">
        <f t="shared" si="42"/>
        <v>89</v>
      </c>
    </row>
    <row r="198" spans="1:17" x14ac:dyDescent="0.25">
      <c r="A198" s="112">
        <f t="shared" si="41"/>
        <v>9</v>
      </c>
      <c r="B198" s="112">
        <v>9</v>
      </c>
      <c r="C198" s="43">
        <f>SUMIFS('Meter Reading Schedule'!AF$33:AF$260,'Meter Reading Schedule'!$AE$33:$AE$260,$A198,'Meter Reading Schedule'!$AD$33:$AD$260,$B198)</f>
        <v>43322</v>
      </c>
      <c r="D198" s="43">
        <f>SUMIFS('Meter Reading Schedule'!AG$33:AG$260,'Meter Reading Schedule'!$AE$33:$AE$260,$A198,'Meter Reading Schedule'!$AD$33:$AD$260,$B198)</f>
        <v>43356</v>
      </c>
      <c r="E198" s="42">
        <f t="shared" si="43"/>
        <v>34</v>
      </c>
      <c r="F198" s="45">
        <f ca="1">SUM(OFFSET(NHDD_Summary!$C$1,MATCH(Q198,NHDD_Summary!$D:$D,0)-1,0,E198))</f>
        <v>56.225065710872158</v>
      </c>
      <c r="G198" s="111">
        <f ca="1">IFERROR(SUM(OFFSET(Actual_Kirk_HDD!$E$1,MATCH(C198,Actual_Kirk_HDD!$A:$A,0)-1,0,E198)),"NA")</f>
        <v>0</v>
      </c>
      <c r="H198" s="122"/>
      <c r="I198" s="5"/>
      <c r="O198" s="42">
        <f t="shared" si="44"/>
        <v>8</v>
      </c>
      <c r="P198" s="42">
        <f t="shared" si="45"/>
        <v>10</v>
      </c>
      <c r="Q198" s="112" t="str">
        <f t="shared" si="42"/>
        <v>810</v>
      </c>
    </row>
    <row r="199" spans="1:17" x14ac:dyDescent="0.25">
      <c r="A199" s="112">
        <f t="shared" si="41"/>
        <v>10</v>
      </c>
      <c r="B199" s="112">
        <v>9</v>
      </c>
      <c r="C199" s="43">
        <f>SUMIFS('Meter Reading Schedule'!AF$33:AF$260,'Meter Reading Schedule'!$AE$33:$AE$260,$A199,'Meter Reading Schedule'!$AD$33:$AD$260,$B199)</f>
        <v>43325</v>
      </c>
      <c r="D199" s="43">
        <f>SUMIFS('Meter Reading Schedule'!AG$33:AG$260,'Meter Reading Schedule'!$AE$33:$AE$260,$A199,'Meter Reading Schedule'!$AD$33:$AD$260,$B199)</f>
        <v>43357</v>
      </c>
      <c r="E199" s="42">
        <f t="shared" si="43"/>
        <v>32</v>
      </c>
      <c r="F199" s="45">
        <f ca="1">SUM(OFFSET(NHDD_Summary!$C$1,MATCH(Q199,NHDD_Summary!$D:$D,0)-1,0,E199))</f>
        <v>56.627287933094379</v>
      </c>
      <c r="G199" s="111">
        <f ca="1">IFERROR(SUM(OFFSET(Actual_Kirk_HDD!$E$1,MATCH(C199,Actual_Kirk_HDD!$A:$A,0)-1,0,E199)),"NA")</f>
        <v>0</v>
      </c>
      <c r="H199" s="122"/>
      <c r="I199" s="5"/>
      <c r="O199" s="42">
        <f t="shared" si="44"/>
        <v>8</v>
      </c>
      <c r="P199" s="42">
        <f t="shared" si="45"/>
        <v>13</v>
      </c>
      <c r="Q199" s="112" t="str">
        <f t="shared" si="42"/>
        <v>813</v>
      </c>
    </row>
    <row r="200" spans="1:17" x14ac:dyDescent="0.25">
      <c r="A200" s="112">
        <f t="shared" si="41"/>
        <v>11</v>
      </c>
      <c r="B200" s="112">
        <v>9</v>
      </c>
      <c r="C200" s="43">
        <f>SUMIFS('Meter Reading Schedule'!AF$33:AF$260,'Meter Reading Schedule'!$AE$33:$AE$260,$A200,'Meter Reading Schedule'!$AD$33:$AD$260,$B200)</f>
        <v>43326</v>
      </c>
      <c r="D200" s="43">
        <f>SUMIFS('Meter Reading Schedule'!AG$33:AG$260,'Meter Reading Schedule'!$AE$33:$AE$260,$A200,'Meter Reading Schedule'!$AD$33:$AD$260,$B200)</f>
        <v>43358</v>
      </c>
      <c r="E200" s="42">
        <f t="shared" si="43"/>
        <v>32</v>
      </c>
      <c r="F200" s="45">
        <f ca="1">SUM(OFFSET(NHDD_Summary!$C$1,MATCH(Q200,NHDD_Summary!$D:$D,0)-1,0,E200))</f>
        <v>56.627287933094379</v>
      </c>
      <c r="G200" s="111" t="str">
        <f ca="1">IFERROR(SUM(OFFSET(Actual_Kirk_HDD!$E$1,MATCH(C200,Actual_Kirk_HDD!$A:$A,0)-1,0,E200)),"NA")</f>
        <v>NA</v>
      </c>
      <c r="H200" s="122"/>
      <c r="I200" s="5"/>
      <c r="O200" s="42">
        <f t="shared" si="44"/>
        <v>8</v>
      </c>
      <c r="P200" s="42">
        <f t="shared" si="45"/>
        <v>14</v>
      </c>
      <c r="Q200" s="112" t="str">
        <f t="shared" si="42"/>
        <v>814</v>
      </c>
    </row>
    <row r="201" spans="1:17" x14ac:dyDescent="0.25">
      <c r="A201" s="112">
        <f t="shared" si="41"/>
        <v>12</v>
      </c>
      <c r="B201" s="112">
        <v>9</v>
      </c>
      <c r="C201" s="43">
        <f>SUMIFS('Meter Reading Schedule'!AF$33:AF$260,'Meter Reading Schedule'!$AE$33:$AE$260,$A201,'Meter Reading Schedule'!$AD$33:$AD$260,$B201)</f>
        <v>43327</v>
      </c>
      <c r="D201" s="43">
        <f>SUMIFS('Meter Reading Schedule'!AG$33:AG$260,'Meter Reading Schedule'!$AE$33:$AE$260,$A201,'Meter Reading Schedule'!$AD$33:$AD$260,$B201)</f>
        <v>43361</v>
      </c>
      <c r="E201" s="42">
        <f t="shared" si="43"/>
        <v>34</v>
      </c>
      <c r="F201" s="45">
        <f ca="1">SUM(OFFSET(NHDD_Summary!$C$1,MATCH(Q201,NHDD_Summary!$D:$D,0)-1,0,E201))</f>
        <v>56.627287933094379</v>
      </c>
      <c r="G201" s="111" t="str">
        <f ca="1">IFERROR(SUM(OFFSET(Actual_Kirk_HDD!$E$1,MATCH(C201,Actual_Kirk_HDD!$A:$A,0)-1,0,E201)),"NA")</f>
        <v>NA</v>
      </c>
      <c r="H201" s="122"/>
      <c r="I201" s="5"/>
      <c r="O201" s="42">
        <f t="shared" si="44"/>
        <v>8</v>
      </c>
      <c r="P201" s="42">
        <f t="shared" si="45"/>
        <v>15</v>
      </c>
      <c r="Q201" s="112" t="str">
        <f t="shared" si="42"/>
        <v>815</v>
      </c>
    </row>
    <row r="202" spans="1:17" x14ac:dyDescent="0.25">
      <c r="A202" s="112">
        <f t="shared" si="41"/>
        <v>13</v>
      </c>
      <c r="B202" s="112">
        <v>9</v>
      </c>
      <c r="C202" s="43">
        <f>SUMIFS('Meter Reading Schedule'!AF$33:AF$260,'Meter Reading Schedule'!$AE$33:$AE$260,$A202,'Meter Reading Schedule'!$AD$33:$AD$260,$B202)</f>
        <v>43328</v>
      </c>
      <c r="D202" s="43">
        <f>SUMIFS('Meter Reading Schedule'!AG$33:AG$260,'Meter Reading Schedule'!$AE$33:$AE$260,$A202,'Meter Reading Schedule'!$AD$33:$AD$260,$B202)</f>
        <v>43362</v>
      </c>
      <c r="E202" s="42">
        <f t="shared" si="43"/>
        <v>34</v>
      </c>
      <c r="F202" s="45">
        <f ca="1">SUM(OFFSET(NHDD_Summary!$C$1,MATCH(Q202,NHDD_Summary!$D:$D,0)-1,0,E202))</f>
        <v>61.159510155316603</v>
      </c>
      <c r="G202" s="111" t="str">
        <f ca="1">IFERROR(SUM(OFFSET(Actual_Kirk_HDD!$E$1,MATCH(C202,Actual_Kirk_HDD!$A:$A,0)-1,0,E202)),"NA")</f>
        <v>NA</v>
      </c>
      <c r="H202" s="122"/>
      <c r="I202" s="5"/>
      <c r="O202" s="42">
        <f t="shared" si="44"/>
        <v>8</v>
      </c>
      <c r="P202" s="42">
        <f t="shared" si="45"/>
        <v>16</v>
      </c>
      <c r="Q202" s="112" t="str">
        <f t="shared" si="42"/>
        <v>816</v>
      </c>
    </row>
    <row r="203" spans="1:17" x14ac:dyDescent="0.25">
      <c r="A203" s="112">
        <f t="shared" si="41"/>
        <v>14</v>
      </c>
      <c r="B203" s="112">
        <v>9</v>
      </c>
      <c r="C203" s="43">
        <f>SUMIFS('Meter Reading Schedule'!AF$33:AF$260,'Meter Reading Schedule'!$AE$33:$AE$260,$A203,'Meter Reading Schedule'!$AD$33:$AD$260,$B203)</f>
        <v>43329</v>
      </c>
      <c r="D203" s="43">
        <f>SUMIFS('Meter Reading Schedule'!AG$33:AG$260,'Meter Reading Schedule'!$AE$33:$AE$260,$A203,'Meter Reading Schedule'!$AD$33:$AD$260,$B203)</f>
        <v>43363</v>
      </c>
      <c r="E203" s="42">
        <f t="shared" si="43"/>
        <v>34</v>
      </c>
      <c r="F203" s="45">
        <f ca="1">SUM(OFFSET(NHDD_Summary!$C$1,MATCH(Q203,NHDD_Summary!$D:$D,0)-1,0,E203))</f>
        <v>64.091362007168456</v>
      </c>
      <c r="G203" s="111" t="str">
        <f ca="1">IFERROR(SUM(OFFSET(Actual_Kirk_HDD!$E$1,MATCH(C203,Actual_Kirk_HDD!$A:$A,0)-1,0,E203)),"NA")</f>
        <v>NA</v>
      </c>
      <c r="H203" s="122"/>
      <c r="I203" s="5"/>
      <c r="O203" s="42">
        <f t="shared" si="44"/>
        <v>8</v>
      </c>
      <c r="P203" s="42">
        <f t="shared" si="45"/>
        <v>17</v>
      </c>
      <c r="Q203" s="112" t="str">
        <f t="shared" si="42"/>
        <v>817</v>
      </c>
    </row>
    <row r="204" spans="1:17" x14ac:dyDescent="0.25">
      <c r="A204" s="112">
        <f t="shared" si="41"/>
        <v>15</v>
      </c>
      <c r="B204" s="112">
        <v>9</v>
      </c>
      <c r="C204" s="43">
        <f>SUMIFS('Meter Reading Schedule'!AF$33:AF$260,'Meter Reading Schedule'!$AE$33:$AE$260,$A204,'Meter Reading Schedule'!$AD$33:$AD$260,$B204)</f>
        <v>43332</v>
      </c>
      <c r="D204" s="43">
        <f>SUMIFS('Meter Reading Schedule'!AG$33:AG$260,'Meter Reading Schedule'!$AE$33:$AE$260,$A204,'Meter Reading Schedule'!$AD$33:$AD$260,$B204)</f>
        <v>43364</v>
      </c>
      <c r="E204" s="42">
        <f t="shared" si="43"/>
        <v>32</v>
      </c>
      <c r="F204" s="45">
        <f ca="1">SUM(OFFSET(NHDD_Summary!$C$1,MATCH(Q204,NHDD_Summary!$D:$D,0)-1,0,E204))</f>
        <v>64.091362007168456</v>
      </c>
      <c r="G204" s="111" t="str">
        <f ca="1">IFERROR(SUM(OFFSET(Actual_Kirk_HDD!$E$1,MATCH(C204,Actual_Kirk_HDD!$A:$A,0)-1,0,E204)),"NA")</f>
        <v>NA</v>
      </c>
      <c r="H204" s="122"/>
      <c r="I204" s="5"/>
      <c r="O204" s="42">
        <f t="shared" si="44"/>
        <v>8</v>
      </c>
      <c r="P204" s="42">
        <f t="shared" si="45"/>
        <v>20</v>
      </c>
      <c r="Q204" s="112" t="str">
        <f t="shared" si="42"/>
        <v>820</v>
      </c>
    </row>
    <row r="205" spans="1:17" x14ac:dyDescent="0.25">
      <c r="A205" s="112">
        <f t="shared" si="41"/>
        <v>16</v>
      </c>
      <c r="B205" s="112">
        <v>9</v>
      </c>
      <c r="C205" s="43">
        <f>SUMIFS('Meter Reading Schedule'!AF$33:AF$260,'Meter Reading Schedule'!$AE$33:$AE$260,$A205,'Meter Reading Schedule'!$AD$33:$AD$260,$B205)</f>
        <v>43333</v>
      </c>
      <c r="D205" s="43">
        <f>SUMIFS('Meter Reading Schedule'!AG$33:AG$260,'Meter Reading Schedule'!$AE$33:$AE$260,$A205,'Meter Reading Schedule'!$AD$33:$AD$260,$B205)</f>
        <v>43365</v>
      </c>
      <c r="E205" s="42">
        <f t="shared" si="43"/>
        <v>32</v>
      </c>
      <c r="F205" s="45">
        <f ca="1">SUM(OFFSET(NHDD_Summary!$C$1,MATCH(Q205,NHDD_Summary!$D:$D,0)-1,0,E205))</f>
        <v>64.091362007168456</v>
      </c>
      <c r="G205" s="111" t="str">
        <f ca="1">IFERROR(SUM(OFFSET(Actual_Kirk_HDD!$E$1,MATCH(C205,Actual_Kirk_HDD!$A:$A,0)-1,0,E205)),"NA")</f>
        <v>NA</v>
      </c>
      <c r="H205" s="122"/>
      <c r="I205" s="5"/>
      <c r="O205" s="42">
        <f t="shared" si="44"/>
        <v>8</v>
      </c>
      <c r="P205" s="42">
        <f t="shared" si="45"/>
        <v>21</v>
      </c>
      <c r="Q205" s="112" t="str">
        <f t="shared" si="42"/>
        <v>821</v>
      </c>
    </row>
    <row r="206" spans="1:17" x14ac:dyDescent="0.25">
      <c r="A206" s="112">
        <f t="shared" si="41"/>
        <v>17</v>
      </c>
      <c r="B206" s="112">
        <v>9</v>
      </c>
      <c r="C206" s="43">
        <f>SUMIFS('Meter Reading Schedule'!AF$33:AF$260,'Meter Reading Schedule'!$AE$33:$AE$260,$A206,'Meter Reading Schedule'!$AD$33:$AD$260,$B206)</f>
        <v>43334</v>
      </c>
      <c r="D206" s="43">
        <f>SUMIFS('Meter Reading Schedule'!AG$33:AG$260,'Meter Reading Schedule'!$AE$33:$AE$260,$A206,'Meter Reading Schedule'!$AD$33:$AD$260,$B206)</f>
        <v>43368</v>
      </c>
      <c r="E206" s="42">
        <f t="shared" si="43"/>
        <v>34</v>
      </c>
      <c r="F206" s="45">
        <f ca="1">SUM(OFFSET(NHDD_Summary!$C$1,MATCH(Q206,NHDD_Summary!$D:$D,0)-1,0,E206))</f>
        <v>64.091362007168456</v>
      </c>
      <c r="G206" s="111" t="str">
        <f ca="1">IFERROR(SUM(OFFSET(Actual_Kirk_HDD!$E$1,MATCH(C206,Actual_Kirk_HDD!$A:$A,0)-1,0,E206)),"NA")</f>
        <v>NA</v>
      </c>
      <c r="H206" s="122"/>
      <c r="I206" s="5"/>
      <c r="O206" s="42">
        <f t="shared" si="44"/>
        <v>8</v>
      </c>
      <c r="P206" s="42">
        <f t="shared" si="45"/>
        <v>22</v>
      </c>
      <c r="Q206" s="112" t="str">
        <f t="shared" si="42"/>
        <v>822</v>
      </c>
    </row>
    <row r="207" spans="1:17" x14ac:dyDescent="0.25">
      <c r="A207" s="112">
        <f t="shared" si="41"/>
        <v>18</v>
      </c>
      <c r="B207" s="112">
        <v>9</v>
      </c>
      <c r="C207" s="43">
        <f>SUMIFS('Meter Reading Schedule'!AF$33:AF$260,'Meter Reading Schedule'!$AE$33:$AE$260,$A207,'Meter Reading Schedule'!$AD$33:$AD$260,$B207)</f>
        <v>43335</v>
      </c>
      <c r="D207" s="43">
        <f>SUMIFS('Meter Reading Schedule'!AG$33:AG$260,'Meter Reading Schedule'!$AE$33:$AE$260,$A207,'Meter Reading Schedule'!$AD$33:$AD$260,$B207)</f>
        <v>43369</v>
      </c>
      <c r="E207" s="42">
        <f t="shared" si="43"/>
        <v>34</v>
      </c>
      <c r="F207" s="45">
        <f ca="1">SUM(OFFSET(NHDD_Summary!$C$1,MATCH(Q207,NHDD_Summary!$D:$D,0)-1,0,E207))</f>
        <v>64.091362007168456</v>
      </c>
      <c r="G207" s="111" t="str">
        <f ca="1">IFERROR(SUM(OFFSET(Actual_Kirk_HDD!$E$1,MATCH(C207,Actual_Kirk_HDD!$A:$A,0)-1,0,E207)),"NA")</f>
        <v>NA</v>
      </c>
      <c r="H207" s="122"/>
      <c r="I207" s="5"/>
      <c r="O207" s="42">
        <f t="shared" si="44"/>
        <v>8</v>
      </c>
      <c r="P207" s="42">
        <f t="shared" si="45"/>
        <v>23</v>
      </c>
      <c r="Q207" s="112" t="str">
        <f t="shared" si="42"/>
        <v>823</v>
      </c>
    </row>
    <row r="208" spans="1:17" x14ac:dyDescent="0.25">
      <c r="A208" s="112">
        <f t="shared" si="41"/>
        <v>19</v>
      </c>
      <c r="B208" s="112">
        <v>9</v>
      </c>
      <c r="C208" s="43">
        <f>SUMIFS('Meter Reading Schedule'!AF$33:AF$260,'Meter Reading Schedule'!$AE$33:$AE$260,$A208,'Meter Reading Schedule'!$AD$33:$AD$260,$B208)</f>
        <v>43336</v>
      </c>
      <c r="D208" s="43">
        <f>SUMIFS('Meter Reading Schedule'!AG$33:AG$260,'Meter Reading Schedule'!$AE$33:$AE$260,$A208,'Meter Reading Schedule'!$AD$33:$AD$260,$B208)</f>
        <v>43370</v>
      </c>
      <c r="E208" s="42">
        <f t="shared" si="43"/>
        <v>34</v>
      </c>
      <c r="F208" s="45">
        <f ca="1">SUM(OFFSET(NHDD_Summary!$C$1,MATCH(Q208,NHDD_Summary!$D:$D,0)-1,0,E208))</f>
        <v>64.048888888888882</v>
      </c>
      <c r="G208" s="111" t="str">
        <f ca="1">IFERROR(SUM(OFFSET(Actual_Kirk_HDD!$E$1,MATCH(C208,Actual_Kirk_HDD!$A:$A,0)-1,0,E208)),"NA")</f>
        <v>NA</v>
      </c>
      <c r="H208" s="122"/>
      <c r="I208" s="5"/>
      <c r="O208" s="42">
        <f t="shared" si="44"/>
        <v>8</v>
      </c>
      <c r="P208" s="42">
        <f t="shared" si="45"/>
        <v>24</v>
      </c>
      <c r="Q208" s="112" t="str">
        <f t="shared" si="42"/>
        <v>824</v>
      </c>
    </row>
    <row r="209" spans="1:17" x14ac:dyDescent="0.25">
      <c r="C209" s="43"/>
      <c r="D209" s="43"/>
      <c r="E209" s="42"/>
      <c r="F209" s="45"/>
      <c r="G209" s="111"/>
      <c r="H209" s="122"/>
      <c r="I209" s="5"/>
    </row>
    <row r="210" spans="1:17" x14ac:dyDescent="0.25">
      <c r="C210" s="43"/>
      <c r="D210" s="43"/>
      <c r="E210" s="42"/>
      <c r="F210" s="45"/>
      <c r="G210" s="111"/>
      <c r="H210" s="122"/>
      <c r="I210" s="5"/>
    </row>
    <row r="211" spans="1:17" x14ac:dyDescent="0.25">
      <c r="C211" s="43"/>
      <c r="D211" s="43"/>
      <c r="E211" s="42"/>
      <c r="F211" s="45"/>
      <c r="G211" s="111"/>
      <c r="H211" s="122"/>
      <c r="I211" s="5"/>
    </row>
    <row r="212" spans="1:17" x14ac:dyDescent="0.25">
      <c r="A212" s="158" t="s">
        <v>487</v>
      </c>
      <c r="B212" s="157"/>
      <c r="C212" s="43"/>
      <c r="D212" s="43"/>
      <c r="E212" s="42"/>
      <c r="F212" s="45"/>
      <c r="G212" s="111"/>
      <c r="H212" s="122"/>
      <c r="I212" s="5"/>
    </row>
    <row r="213" spans="1:17" x14ac:dyDescent="0.25">
      <c r="A213" s="112">
        <f t="shared" ref="A213:A231" si="46">A190</f>
        <v>1</v>
      </c>
      <c r="B213" s="112">
        <v>10</v>
      </c>
      <c r="C213" s="43">
        <f>SUMIFS('Meter Reading Schedule'!AF$33:AF$260,'Meter Reading Schedule'!$AE$33:$AE$260,$A213,'Meter Reading Schedule'!$AD$33:$AD$260,$B213)</f>
        <v>43342</v>
      </c>
      <c r="D213" s="43">
        <f>SUMIFS('Meter Reading Schedule'!AG$33:AG$260,'Meter Reading Schedule'!$AE$33:$AE$260,$A213,'Meter Reading Schedule'!$AD$33:$AD$260,$B213)</f>
        <v>43375</v>
      </c>
      <c r="E213" s="42">
        <f>D213-C213</f>
        <v>33</v>
      </c>
      <c r="F213" s="45">
        <f ca="1">SUM(OFFSET(NHDD_Summary!$C$1,MATCH(Q213,NHDD_Summary!$D:$D,0)-1,0,E213))</f>
        <v>104.76573476702507</v>
      </c>
      <c r="G213" s="111" t="str">
        <f ca="1">IFERROR(SUM(OFFSET(Actual_Kirk_HDD!$E$1,MATCH(C213,Actual_Kirk_HDD!$A:$A,0)-1,0,E213)),"NA")</f>
        <v>NA</v>
      </c>
      <c r="H213" s="122"/>
      <c r="I213" s="5"/>
      <c r="O213" s="42">
        <f>MONTH($C213)</f>
        <v>8</v>
      </c>
      <c r="P213" s="42">
        <f>DAY($C213)</f>
        <v>30</v>
      </c>
      <c r="Q213" s="112" t="str">
        <f t="shared" ref="Q213:Q231" si="47">_xlfn.CONCAT(O213,P213)</f>
        <v>830</v>
      </c>
    </row>
    <row r="214" spans="1:17" x14ac:dyDescent="0.25">
      <c r="A214" s="112">
        <f t="shared" si="46"/>
        <v>2</v>
      </c>
      <c r="B214" s="112">
        <v>10</v>
      </c>
      <c r="C214" s="43">
        <f>SUMIFS('Meter Reading Schedule'!AF$33:AF$260,'Meter Reading Schedule'!$AE$33:$AE$260,$A214,'Meter Reading Schedule'!$AD$33:$AD$260,$B214)</f>
        <v>43343</v>
      </c>
      <c r="D214" s="43">
        <f>SUMIFS('Meter Reading Schedule'!AG$33:AG$260,'Meter Reading Schedule'!$AE$33:$AE$260,$A214,'Meter Reading Schedule'!$AD$33:$AD$260,$B214)</f>
        <v>43376</v>
      </c>
      <c r="E214" s="42">
        <f t="shared" ref="E214:E231" si="48">D214-C214</f>
        <v>33</v>
      </c>
      <c r="F214" s="45">
        <f ca="1">SUM(OFFSET(NHDD_Summary!$C$1,MATCH(Q214,NHDD_Summary!$D:$D,0)-1,0,E214))</f>
        <v>107.74528673835123</v>
      </c>
      <c r="G214" s="111" t="str">
        <f ca="1">IFERROR(SUM(OFFSET(Actual_Kirk_HDD!$E$1,MATCH(C214,Actual_Kirk_HDD!$A:$A,0)-1,0,E214)),"NA")</f>
        <v>NA</v>
      </c>
      <c r="H214" s="122"/>
      <c r="I214" s="5"/>
      <c r="O214" s="42">
        <f t="shared" ref="O214:O231" si="49">MONTH($C214)</f>
        <v>8</v>
      </c>
      <c r="P214" s="42">
        <f t="shared" ref="P214:P231" si="50">DAY($C214)</f>
        <v>31</v>
      </c>
      <c r="Q214" s="112" t="str">
        <f t="shared" si="47"/>
        <v>831</v>
      </c>
    </row>
    <row r="215" spans="1:17" x14ac:dyDescent="0.25">
      <c r="A215" s="112">
        <f t="shared" si="46"/>
        <v>3</v>
      </c>
      <c r="B215" s="112">
        <v>10</v>
      </c>
      <c r="C215" s="43">
        <f>SUMIFS('Meter Reading Schedule'!AF$33:AF$260,'Meter Reading Schedule'!$AE$33:$AE$260,$A215,'Meter Reading Schedule'!$AD$33:$AD$260,$B215)</f>
        <v>43348</v>
      </c>
      <c r="D215" s="43">
        <f>SUMIFS('Meter Reading Schedule'!AG$33:AG$260,'Meter Reading Schedule'!$AE$33:$AE$260,$A215,'Meter Reading Schedule'!$AD$33:$AD$260,$B215)</f>
        <v>43377</v>
      </c>
      <c r="E215" s="42">
        <f t="shared" si="48"/>
        <v>29</v>
      </c>
      <c r="F215" s="45">
        <f ca="1">SUM(OFFSET(NHDD_Summary!$C$1,MATCH(Q215,NHDD_Summary!$D:$D,0)-1,0,E215))</f>
        <v>99.225842293906794</v>
      </c>
      <c r="G215" s="111" t="str">
        <f ca="1">IFERROR(SUM(OFFSET(Actual_Kirk_HDD!$E$1,MATCH(C215,Actual_Kirk_HDD!$A:$A,0)-1,0,E215)),"NA")</f>
        <v>NA</v>
      </c>
      <c r="H215" s="122"/>
      <c r="I215" s="5"/>
      <c r="O215" s="42">
        <f t="shared" si="49"/>
        <v>9</v>
      </c>
      <c r="P215" s="42">
        <f t="shared" si="50"/>
        <v>5</v>
      </c>
      <c r="Q215" s="112" t="str">
        <f t="shared" si="47"/>
        <v>95</v>
      </c>
    </row>
    <row r="216" spans="1:17" x14ac:dyDescent="0.25">
      <c r="A216" s="112">
        <f t="shared" si="46"/>
        <v>4</v>
      </c>
      <c r="B216" s="112">
        <v>10</v>
      </c>
      <c r="C216" s="43">
        <f>SUMIFS('Meter Reading Schedule'!AF$33:AF$260,'Meter Reading Schedule'!$AE$33:$AE$260,$A216,'Meter Reading Schedule'!$AD$33:$AD$260,$B216)</f>
        <v>43349</v>
      </c>
      <c r="D216" s="43">
        <f>SUMIFS('Meter Reading Schedule'!AG$33:AG$260,'Meter Reading Schedule'!$AE$33:$AE$260,$A216,'Meter Reading Schedule'!$AD$33:$AD$260,$B216)</f>
        <v>43378</v>
      </c>
      <c r="E216" s="42">
        <f t="shared" si="48"/>
        <v>29</v>
      </c>
      <c r="F216" s="45">
        <f ca="1">SUM(OFFSET(NHDD_Summary!$C$1,MATCH(Q216,NHDD_Summary!$D:$D,0)-1,0,E216))</f>
        <v>99.225842293906794</v>
      </c>
      <c r="G216" s="111" t="str">
        <f ca="1">IFERROR(SUM(OFFSET(Actual_Kirk_HDD!$E$1,MATCH(C216,Actual_Kirk_HDD!$A:$A,0)-1,0,E216)),"NA")</f>
        <v>NA</v>
      </c>
      <c r="H216" s="122"/>
      <c r="I216" s="5"/>
      <c r="O216" s="42">
        <f t="shared" si="49"/>
        <v>9</v>
      </c>
      <c r="P216" s="42">
        <f t="shared" si="50"/>
        <v>6</v>
      </c>
      <c r="Q216" s="112" t="str">
        <f t="shared" si="47"/>
        <v>96</v>
      </c>
    </row>
    <row r="217" spans="1:17" x14ac:dyDescent="0.25">
      <c r="A217" s="112">
        <f t="shared" si="46"/>
        <v>5</v>
      </c>
      <c r="B217" s="112">
        <v>10</v>
      </c>
      <c r="C217" s="43">
        <f>SUMIFS('Meter Reading Schedule'!AF$33:AF$260,'Meter Reading Schedule'!$AE$33:$AE$260,$A217,'Meter Reading Schedule'!$AD$33:$AD$260,$B217)</f>
        <v>43350</v>
      </c>
      <c r="D217" s="43">
        <f>SUMIFS('Meter Reading Schedule'!AG$33:AG$260,'Meter Reading Schedule'!$AE$33:$AE$260,$A217,'Meter Reading Schedule'!$AD$33:$AD$260,$B217)</f>
        <v>43379</v>
      </c>
      <c r="E217" s="42">
        <f t="shared" si="48"/>
        <v>29</v>
      </c>
      <c r="F217" s="45">
        <f ca="1">SUM(OFFSET(NHDD_Summary!$C$1,MATCH(Q217,NHDD_Summary!$D:$D,0)-1,0,E217))</f>
        <v>96.819575866188757</v>
      </c>
      <c r="G217" s="111" t="str">
        <f ca="1">IFERROR(SUM(OFFSET(Actual_Kirk_HDD!$E$1,MATCH(C217,Actual_Kirk_HDD!$A:$A,0)-1,0,E217)),"NA")</f>
        <v>NA</v>
      </c>
      <c r="H217" s="122"/>
      <c r="I217" s="5"/>
      <c r="O217" s="42">
        <f t="shared" si="49"/>
        <v>9</v>
      </c>
      <c r="P217" s="42">
        <f t="shared" si="50"/>
        <v>7</v>
      </c>
      <c r="Q217" s="112" t="str">
        <f t="shared" si="47"/>
        <v>97</v>
      </c>
    </row>
    <row r="218" spans="1:17" x14ac:dyDescent="0.25">
      <c r="A218" s="112">
        <f t="shared" si="46"/>
        <v>6</v>
      </c>
      <c r="B218" s="112">
        <v>10</v>
      </c>
      <c r="C218" s="43">
        <f>SUMIFS('Meter Reading Schedule'!AF$33:AF$260,'Meter Reading Schedule'!$AE$33:$AE$260,$A218,'Meter Reading Schedule'!$AD$33:$AD$260,$B218)</f>
        <v>43351</v>
      </c>
      <c r="D218" s="43">
        <f>SUMIFS('Meter Reading Schedule'!AG$33:AG$260,'Meter Reading Schedule'!$AE$33:$AE$260,$A218,'Meter Reading Schedule'!$AD$33:$AD$260,$B218)</f>
        <v>43382</v>
      </c>
      <c r="E218" s="42">
        <f t="shared" si="48"/>
        <v>31</v>
      </c>
      <c r="F218" s="45">
        <f ca="1">SUM(OFFSET(NHDD_Summary!$C$1,MATCH(Q218,NHDD_Summary!$D:$D,0)-1,0,E218))</f>
        <v>101.76542413381122</v>
      </c>
      <c r="G218" s="111" t="str">
        <f ca="1">IFERROR(SUM(OFFSET(Actual_Kirk_HDD!$E$1,MATCH(C218,Actual_Kirk_HDD!$A:$A,0)-1,0,E218)),"NA")</f>
        <v>NA</v>
      </c>
      <c r="H218" s="122"/>
      <c r="I218" s="5"/>
      <c r="O218" s="42">
        <f t="shared" si="49"/>
        <v>9</v>
      </c>
      <c r="P218" s="42">
        <f t="shared" si="50"/>
        <v>8</v>
      </c>
      <c r="Q218" s="112" t="str">
        <f t="shared" si="47"/>
        <v>98</v>
      </c>
    </row>
    <row r="219" spans="1:17" x14ac:dyDescent="0.25">
      <c r="A219" s="112">
        <f t="shared" si="46"/>
        <v>7</v>
      </c>
      <c r="B219" s="112">
        <v>10</v>
      </c>
      <c r="C219" s="43">
        <f>SUMIFS('Meter Reading Schedule'!AF$33:AF$260,'Meter Reading Schedule'!$AE$33:$AE$260,$A219,'Meter Reading Schedule'!$AD$33:$AD$260,$B219)</f>
        <v>43354</v>
      </c>
      <c r="D219" s="43">
        <f>SUMIFS('Meter Reading Schedule'!AG$33:AG$260,'Meter Reading Schedule'!$AE$33:$AE$260,$A219,'Meter Reading Schedule'!$AD$33:$AD$260,$B219)</f>
        <v>43383</v>
      </c>
      <c r="E219" s="42">
        <f t="shared" si="48"/>
        <v>29</v>
      </c>
      <c r="F219" s="45">
        <f ca="1">SUM(OFFSET(NHDD_Summary!$C$1,MATCH(Q219,NHDD_Summary!$D:$D,0)-1,0,E219))</f>
        <v>91.985609318996438</v>
      </c>
      <c r="G219" s="111" t="str">
        <f ca="1">IFERROR(SUM(OFFSET(Actual_Kirk_HDD!$E$1,MATCH(C219,Actual_Kirk_HDD!$A:$A,0)-1,0,E219)),"NA")</f>
        <v>NA</v>
      </c>
      <c r="H219" s="122"/>
      <c r="I219" s="5"/>
      <c r="O219" s="42">
        <f t="shared" si="49"/>
        <v>9</v>
      </c>
      <c r="P219" s="42">
        <f t="shared" si="50"/>
        <v>11</v>
      </c>
      <c r="Q219" s="112" t="str">
        <f t="shared" si="47"/>
        <v>911</v>
      </c>
    </row>
    <row r="220" spans="1:17" x14ac:dyDescent="0.25">
      <c r="A220" s="112">
        <f t="shared" si="46"/>
        <v>8</v>
      </c>
      <c r="B220" s="112">
        <v>10</v>
      </c>
      <c r="C220" s="43">
        <f>SUMIFS('Meter Reading Schedule'!AF$33:AF$260,'Meter Reading Schedule'!$AE$33:$AE$260,$A220,'Meter Reading Schedule'!$AD$33:$AD$260,$B220)</f>
        <v>43355</v>
      </c>
      <c r="D220" s="43">
        <f>SUMIFS('Meter Reading Schedule'!AG$33:AG$260,'Meter Reading Schedule'!$AE$33:$AE$260,$A220,'Meter Reading Schedule'!$AD$33:$AD$260,$B220)</f>
        <v>43384</v>
      </c>
      <c r="E220" s="42">
        <f t="shared" si="48"/>
        <v>29</v>
      </c>
      <c r="F220" s="45">
        <f ca="1">SUM(OFFSET(NHDD_Summary!$C$1,MATCH(Q220,NHDD_Summary!$D:$D,0)-1,0,E220))</f>
        <v>95.352299880525706</v>
      </c>
      <c r="G220" s="111" t="str">
        <f ca="1">IFERROR(SUM(OFFSET(Actual_Kirk_HDD!$E$1,MATCH(C220,Actual_Kirk_HDD!$A:$A,0)-1,0,E220)),"NA")</f>
        <v>NA</v>
      </c>
      <c r="H220" s="122"/>
      <c r="I220" s="5"/>
      <c r="O220" s="42">
        <f t="shared" si="49"/>
        <v>9</v>
      </c>
      <c r="P220" s="42">
        <f t="shared" si="50"/>
        <v>12</v>
      </c>
      <c r="Q220" s="112" t="str">
        <f t="shared" si="47"/>
        <v>912</v>
      </c>
    </row>
    <row r="221" spans="1:17" x14ac:dyDescent="0.25">
      <c r="A221" s="112">
        <f t="shared" si="46"/>
        <v>9</v>
      </c>
      <c r="B221" s="112">
        <v>10</v>
      </c>
      <c r="C221" s="43">
        <f>SUMIFS('Meter Reading Schedule'!AF$33:AF$260,'Meter Reading Schedule'!$AE$33:$AE$260,$A221,'Meter Reading Schedule'!$AD$33:$AD$260,$B221)</f>
        <v>43356</v>
      </c>
      <c r="D221" s="43">
        <f>SUMIFS('Meter Reading Schedule'!AG$33:AG$260,'Meter Reading Schedule'!$AE$33:$AE$260,$A221,'Meter Reading Schedule'!$AD$33:$AD$260,$B221)</f>
        <v>43385</v>
      </c>
      <c r="E221" s="42">
        <f t="shared" si="48"/>
        <v>29</v>
      </c>
      <c r="F221" s="45">
        <f ca="1">SUM(OFFSET(NHDD_Summary!$C$1,MATCH(Q221,NHDD_Summary!$D:$D,0)-1,0,E221))</f>
        <v>110.71083034647553</v>
      </c>
      <c r="G221" s="111" t="str">
        <f ca="1">IFERROR(SUM(OFFSET(Actual_Kirk_HDD!$E$1,MATCH(C221,Actual_Kirk_HDD!$A:$A,0)-1,0,E221)),"NA")</f>
        <v>NA</v>
      </c>
      <c r="H221" s="122"/>
      <c r="I221" s="5"/>
      <c r="O221" s="42">
        <f t="shared" si="49"/>
        <v>9</v>
      </c>
      <c r="P221" s="42">
        <f t="shared" si="50"/>
        <v>13</v>
      </c>
      <c r="Q221" s="112" t="str">
        <f t="shared" si="47"/>
        <v>913</v>
      </c>
    </row>
    <row r="222" spans="1:17" x14ac:dyDescent="0.25">
      <c r="A222" s="112">
        <f t="shared" si="46"/>
        <v>10</v>
      </c>
      <c r="B222" s="112">
        <v>10</v>
      </c>
      <c r="C222" s="43">
        <f>SUMIFS('Meter Reading Schedule'!AF$33:AF$260,'Meter Reading Schedule'!$AE$33:$AE$260,$A222,'Meter Reading Schedule'!$AD$33:$AD$260,$B222)</f>
        <v>43357</v>
      </c>
      <c r="D222" s="43">
        <f>SUMIFS('Meter Reading Schedule'!AG$33:AG$260,'Meter Reading Schedule'!$AE$33:$AE$260,$A222,'Meter Reading Schedule'!$AD$33:$AD$260,$B222)</f>
        <v>43386</v>
      </c>
      <c r="E222" s="42">
        <f t="shared" si="48"/>
        <v>29</v>
      </c>
      <c r="F222" s="45">
        <f ca="1">SUM(OFFSET(NHDD_Summary!$C$1,MATCH(Q222,NHDD_Summary!$D:$D,0)-1,0,E222))</f>
        <v>128.9708482676225</v>
      </c>
      <c r="G222" s="111" t="str">
        <f ca="1">IFERROR(SUM(OFFSET(Actual_Kirk_HDD!$E$1,MATCH(C222,Actual_Kirk_HDD!$A:$A,0)-1,0,E222)),"NA")</f>
        <v>NA</v>
      </c>
      <c r="H222" s="122"/>
      <c r="I222" s="5"/>
      <c r="O222" s="42">
        <f t="shared" si="49"/>
        <v>9</v>
      </c>
      <c r="P222" s="42">
        <f t="shared" si="50"/>
        <v>14</v>
      </c>
      <c r="Q222" s="112" t="str">
        <f t="shared" si="47"/>
        <v>914</v>
      </c>
    </row>
    <row r="223" spans="1:17" x14ac:dyDescent="0.25">
      <c r="A223" s="112">
        <f t="shared" si="46"/>
        <v>11</v>
      </c>
      <c r="B223" s="112">
        <v>10</v>
      </c>
      <c r="C223" s="43">
        <f>SUMIFS('Meter Reading Schedule'!AF$33:AF$260,'Meter Reading Schedule'!$AE$33:$AE$260,$A223,'Meter Reading Schedule'!$AD$33:$AD$260,$B223)</f>
        <v>43358</v>
      </c>
      <c r="D223" s="43">
        <f>SUMIFS('Meter Reading Schedule'!AG$33:AG$260,'Meter Reading Schedule'!$AE$33:$AE$260,$A223,'Meter Reading Schedule'!$AD$33:$AD$260,$B223)</f>
        <v>43389</v>
      </c>
      <c r="E223" s="42">
        <f t="shared" si="48"/>
        <v>31</v>
      </c>
      <c r="F223" s="45">
        <f ca="1">SUM(OFFSET(NHDD_Summary!$C$1,MATCH(Q223,NHDD_Summary!$D:$D,0)-1,0,E223))</f>
        <v>142.58835722819597</v>
      </c>
      <c r="G223" s="111" t="str">
        <f ca="1">IFERROR(SUM(OFFSET(Actual_Kirk_HDD!$E$1,MATCH(C223,Actual_Kirk_HDD!$A:$A,0)-1,0,E223)),"NA")</f>
        <v>NA</v>
      </c>
      <c r="H223" s="122"/>
      <c r="I223" s="5"/>
      <c r="O223" s="42">
        <f t="shared" si="49"/>
        <v>9</v>
      </c>
      <c r="P223" s="42">
        <f t="shared" si="50"/>
        <v>15</v>
      </c>
      <c r="Q223" s="112" t="str">
        <f t="shared" si="47"/>
        <v>915</v>
      </c>
    </row>
    <row r="224" spans="1:17" x14ac:dyDescent="0.25">
      <c r="A224" s="112">
        <f t="shared" si="46"/>
        <v>12</v>
      </c>
      <c r="B224" s="112">
        <v>10</v>
      </c>
      <c r="C224" s="43">
        <f>SUMIFS('Meter Reading Schedule'!AF$33:AF$260,'Meter Reading Schedule'!$AE$33:$AE$260,$A224,'Meter Reading Schedule'!$AD$33:$AD$260,$B224)</f>
        <v>43361</v>
      </c>
      <c r="D224" s="43">
        <f>SUMIFS('Meter Reading Schedule'!AG$33:AG$260,'Meter Reading Schedule'!$AE$33:$AE$260,$A224,'Meter Reading Schedule'!$AD$33:$AD$260,$B224)</f>
        <v>43390</v>
      </c>
      <c r="E224" s="42">
        <f t="shared" si="48"/>
        <v>29</v>
      </c>
      <c r="F224" s="45">
        <f ca="1">SUM(OFFSET(NHDD_Summary!$C$1,MATCH(Q224,NHDD_Summary!$D:$D,0)-1,0,E224))</f>
        <v>162.2183930704899</v>
      </c>
      <c r="G224" s="111" t="str">
        <f ca="1">IFERROR(SUM(OFFSET(Actual_Kirk_HDD!$E$1,MATCH(C224,Actual_Kirk_HDD!$A:$A,0)-1,0,E224)),"NA")</f>
        <v>NA</v>
      </c>
      <c r="H224" s="122"/>
      <c r="I224" s="5"/>
      <c r="O224" s="42">
        <f t="shared" si="49"/>
        <v>9</v>
      </c>
      <c r="P224" s="42">
        <f t="shared" si="50"/>
        <v>18</v>
      </c>
      <c r="Q224" s="112" t="str">
        <f t="shared" si="47"/>
        <v>918</v>
      </c>
    </row>
    <row r="225" spans="1:17" x14ac:dyDescent="0.25">
      <c r="A225" s="112">
        <f t="shared" si="46"/>
        <v>13</v>
      </c>
      <c r="B225" s="112">
        <v>10</v>
      </c>
      <c r="C225" s="43">
        <f>SUMIFS('Meter Reading Schedule'!AF$33:AF$260,'Meter Reading Schedule'!$AE$33:$AE$260,$A225,'Meter Reading Schedule'!$AD$33:$AD$260,$B225)</f>
        <v>43362</v>
      </c>
      <c r="D225" s="43">
        <f>SUMIFS('Meter Reading Schedule'!AG$33:AG$260,'Meter Reading Schedule'!$AE$33:$AE$260,$A225,'Meter Reading Schedule'!$AD$33:$AD$260,$B225)</f>
        <v>43391</v>
      </c>
      <c r="E225" s="42">
        <f t="shared" si="48"/>
        <v>29</v>
      </c>
      <c r="F225" s="45">
        <f ca="1">SUM(OFFSET(NHDD_Summary!$C$1,MATCH(Q225,NHDD_Summary!$D:$D,0)-1,0,E225))</f>
        <v>172.54717443249706</v>
      </c>
      <c r="G225" s="111" t="str">
        <f ca="1">IFERROR(SUM(OFFSET(Actual_Kirk_HDD!$E$1,MATCH(C225,Actual_Kirk_HDD!$A:$A,0)-1,0,E225)),"NA")</f>
        <v>NA</v>
      </c>
      <c r="H225" s="122"/>
      <c r="I225" s="5"/>
      <c r="O225" s="42">
        <f t="shared" si="49"/>
        <v>9</v>
      </c>
      <c r="P225" s="42">
        <f t="shared" si="50"/>
        <v>19</v>
      </c>
      <c r="Q225" s="112" t="str">
        <f t="shared" si="47"/>
        <v>919</v>
      </c>
    </row>
    <row r="226" spans="1:17" x14ac:dyDescent="0.25">
      <c r="A226" s="112">
        <f t="shared" si="46"/>
        <v>14</v>
      </c>
      <c r="B226" s="112">
        <v>10</v>
      </c>
      <c r="C226" s="43">
        <f>SUMIFS('Meter Reading Schedule'!AF$33:AF$260,'Meter Reading Schedule'!$AE$33:$AE$260,$A226,'Meter Reading Schedule'!$AD$33:$AD$260,$B226)</f>
        <v>43363</v>
      </c>
      <c r="D226" s="43">
        <f>SUMIFS('Meter Reading Schedule'!AG$33:AG$260,'Meter Reading Schedule'!$AE$33:$AE$260,$A226,'Meter Reading Schedule'!$AD$33:$AD$260,$B226)</f>
        <v>43392</v>
      </c>
      <c r="E226" s="42">
        <f t="shared" si="48"/>
        <v>29</v>
      </c>
      <c r="F226" s="45">
        <f ca="1">SUM(OFFSET(NHDD_Summary!$C$1,MATCH(Q226,NHDD_Summary!$D:$D,0)-1,0,E226))</f>
        <v>181.70706093189969</v>
      </c>
      <c r="G226" s="111" t="str">
        <f ca="1">IFERROR(SUM(OFFSET(Actual_Kirk_HDD!$E$1,MATCH(C226,Actual_Kirk_HDD!$A:$A,0)-1,0,E226)),"NA")</f>
        <v>NA</v>
      </c>
      <c r="H226" s="122"/>
      <c r="I226" s="5"/>
      <c r="O226" s="42">
        <f t="shared" si="49"/>
        <v>9</v>
      </c>
      <c r="P226" s="42">
        <f t="shared" si="50"/>
        <v>20</v>
      </c>
      <c r="Q226" s="112" t="str">
        <f t="shared" si="47"/>
        <v>920</v>
      </c>
    </row>
    <row r="227" spans="1:17" x14ac:dyDescent="0.25">
      <c r="A227" s="112">
        <f t="shared" si="46"/>
        <v>15</v>
      </c>
      <c r="B227" s="112">
        <v>10</v>
      </c>
      <c r="C227" s="43">
        <f>SUMIFS('Meter Reading Schedule'!AF$33:AF$260,'Meter Reading Schedule'!$AE$33:$AE$260,$A227,'Meter Reading Schedule'!$AD$33:$AD$260,$B227)</f>
        <v>43364</v>
      </c>
      <c r="D227" s="43">
        <f>SUMIFS('Meter Reading Schedule'!AG$33:AG$260,'Meter Reading Schedule'!$AE$33:$AE$260,$A227,'Meter Reading Schedule'!$AD$33:$AD$260,$B227)</f>
        <v>43393</v>
      </c>
      <c r="E227" s="42">
        <f t="shared" si="48"/>
        <v>29</v>
      </c>
      <c r="F227" s="45">
        <f ca="1">SUM(OFFSET(NHDD_Summary!$C$1,MATCH(Q227,NHDD_Summary!$D:$D,0)-1,0,E227))</f>
        <v>191.39410394265238</v>
      </c>
      <c r="G227" s="111" t="str">
        <f ca="1">IFERROR(SUM(OFFSET(Actual_Kirk_HDD!$E$1,MATCH(C227,Actual_Kirk_HDD!$A:$A,0)-1,0,E227)),"NA")</f>
        <v>NA</v>
      </c>
      <c r="H227" s="122"/>
      <c r="I227" s="5"/>
      <c r="O227" s="42">
        <f t="shared" si="49"/>
        <v>9</v>
      </c>
      <c r="P227" s="42">
        <f t="shared" si="50"/>
        <v>21</v>
      </c>
      <c r="Q227" s="112" t="str">
        <f t="shared" si="47"/>
        <v>921</v>
      </c>
    </row>
    <row r="228" spans="1:17" x14ac:dyDescent="0.25">
      <c r="A228" s="112">
        <f t="shared" si="46"/>
        <v>16</v>
      </c>
      <c r="B228" s="112">
        <v>10</v>
      </c>
      <c r="C228" s="43">
        <f>SUMIFS('Meter Reading Schedule'!AF$33:AF$260,'Meter Reading Schedule'!$AE$33:$AE$260,$A228,'Meter Reading Schedule'!$AD$33:$AD$260,$B228)</f>
        <v>43365</v>
      </c>
      <c r="D228" s="43">
        <f>SUMIFS('Meter Reading Schedule'!AG$33:AG$260,'Meter Reading Schedule'!$AE$33:$AE$260,$A228,'Meter Reading Schedule'!$AD$33:$AD$260,$B228)</f>
        <v>43396</v>
      </c>
      <c r="E228" s="42">
        <f t="shared" si="48"/>
        <v>31</v>
      </c>
      <c r="F228" s="45">
        <f ca="1">SUM(OFFSET(NHDD_Summary!$C$1,MATCH(Q228,NHDD_Summary!$D:$D,0)-1,0,E228))</f>
        <v>205.21704301075275</v>
      </c>
      <c r="G228" s="111" t="str">
        <f ca="1">IFERROR(SUM(OFFSET(Actual_Kirk_HDD!$E$1,MATCH(C228,Actual_Kirk_HDD!$A:$A,0)-1,0,E228)),"NA")</f>
        <v>NA</v>
      </c>
      <c r="H228" s="122"/>
      <c r="I228" s="5"/>
      <c r="O228" s="42">
        <f t="shared" si="49"/>
        <v>9</v>
      </c>
      <c r="P228" s="42">
        <f t="shared" si="50"/>
        <v>22</v>
      </c>
      <c r="Q228" s="112" t="str">
        <f t="shared" si="47"/>
        <v>922</v>
      </c>
    </row>
    <row r="229" spans="1:17" x14ac:dyDescent="0.25">
      <c r="A229" s="112">
        <f t="shared" si="46"/>
        <v>17</v>
      </c>
      <c r="B229" s="112">
        <v>10</v>
      </c>
      <c r="C229" s="43">
        <f>SUMIFS('Meter Reading Schedule'!AF$33:AF$260,'Meter Reading Schedule'!$AE$33:$AE$260,$A229,'Meter Reading Schedule'!$AD$33:$AD$260,$B229)</f>
        <v>43368</v>
      </c>
      <c r="D229" s="43">
        <f>SUMIFS('Meter Reading Schedule'!AG$33:AG$260,'Meter Reading Schedule'!$AE$33:$AE$260,$A229,'Meter Reading Schedule'!$AD$33:$AD$260,$B229)</f>
        <v>43397</v>
      </c>
      <c r="E229" s="42">
        <f t="shared" si="48"/>
        <v>29</v>
      </c>
      <c r="F229" s="45">
        <f ca="1">SUM(OFFSET(NHDD_Summary!$C$1,MATCH(Q229,NHDD_Summary!$D:$D,0)-1,0,E229))</f>
        <v>221.89939068100364</v>
      </c>
      <c r="G229" s="111" t="str">
        <f ca="1">IFERROR(SUM(OFFSET(Actual_Kirk_HDD!$E$1,MATCH(C229,Actual_Kirk_HDD!$A:$A,0)-1,0,E229)),"NA")</f>
        <v>NA</v>
      </c>
      <c r="H229" s="122"/>
      <c r="I229" s="5"/>
      <c r="O229" s="42">
        <f t="shared" si="49"/>
        <v>9</v>
      </c>
      <c r="P229" s="42">
        <f t="shared" si="50"/>
        <v>25</v>
      </c>
      <c r="Q229" s="112" t="str">
        <f t="shared" si="47"/>
        <v>925</v>
      </c>
    </row>
    <row r="230" spans="1:17" x14ac:dyDescent="0.25">
      <c r="A230" s="112">
        <f t="shared" si="46"/>
        <v>18</v>
      </c>
      <c r="B230" s="112">
        <v>10</v>
      </c>
      <c r="C230" s="43">
        <f>SUMIFS('Meter Reading Schedule'!AF$33:AF$260,'Meter Reading Schedule'!$AE$33:$AE$260,$A230,'Meter Reading Schedule'!$AD$33:$AD$260,$B230)</f>
        <v>43369</v>
      </c>
      <c r="D230" s="43">
        <f>SUMIFS('Meter Reading Schedule'!AG$33:AG$260,'Meter Reading Schedule'!$AE$33:$AE$260,$A230,'Meter Reading Schedule'!$AD$33:$AD$260,$B230)</f>
        <v>43398</v>
      </c>
      <c r="E230" s="42">
        <f t="shared" si="48"/>
        <v>29</v>
      </c>
      <c r="F230" s="45">
        <f ca="1">SUM(OFFSET(NHDD_Summary!$C$1,MATCH(Q230,NHDD_Summary!$D:$D,0)-1,0,E230))</f>
        <v>235.78358422939073</v>
      </c>
      <c r="G230" s="111" t="str">
        <f ca="1">IFERROR(SUM(OFFSET(Actual_Kirk_HDD!$E$1,MATCH(C230,Actual_Kirk_HDD!$A:$A,0)-1,0,E230)),"NA")</f>
        <v>NA</v>
      </c>
      <c r="H230" s="122"/>
      <c r="I230" s="5"/>
      <c r="O230" s="42">
        <f t="shared" si="49"/>
        <v>9</v>
      </c>
      <c r="P230" s="42">
        <f t="shared" si="50"/>
        <v>26</v>
      </c>
      <c r="Q230" s="112" t="str">
        <f t="shared" si="47"/>
        <v>926</v>
      </c>
    </row>
    <row r="231" spans="1:17" x14ac:dyDescent="0.25">
      <c r="A231" s="112">
        <f t="shared" si="46"/>
        <v>19</v>
      </c>
      <c r="B231" s="112">
        <v>10</v>
      </c>
      <c r="C231" s="43">
        <f>SUMIFS('Meter Reading Schedule'!AF$33:AF$260,'Meter Reading Schedule'!$AE$33:$AE$260,$A231,'Meter Reading Schedule'!$AD$33:$AD$260,$B231)</f>
        <v>43370</v>
      </c>
      <c r="D231" s="43">
        <f>SUMIFS('Meter Reading Schedule'!AG$33:AG$260,'Meter Reading Schedule'!$AE$33:$AE$260,$A231,'Meter Reading Schedule'!$AD$33:$AD$260,$B231)</f>
        <v>43399</v>
      </c>
      <c r="E231" s="42">
        <f t="shared" si="48"/>
        <v>29</v>
      </c>
      <c r="F231" s="45">
        <f ca="1">SUM(OFFSET(NHDD_Summary!$C$1,MATCH(Q231,NHDD_Summary!$D:$D,0)-1,0,E231))</f>
        <v>257.6896057347671</v>
      </c>
      <c r="G231" s="111" t="str">
        <f ca="1">IFERROR(SUM(OFFSET(Actual_Kirk_HDD!$E$1,MATCH(C231,Actual_Kirk_HDD!$A:$A,0)-1,0,E231)),"NA")</f>
        <v>NA</v>
      </c>
      <c r="H231" s="122"/>
      <c r="I231" s="5"/>
      <c r="O231" s="42">
        <f t="shared" si="49"/>
        <v>9</v>
      </c>
      <c r="P231" s="42">
        <f t="shared" si="50"/>
        <v>27</v>
      </c>
      <c r="Q231" s="112" t="str">
        <f t="shared" si="47"/>
        <v>927</v>
      </c>
    </row>
    <row r="232" spans="1:17" x14ac:dyDescent="0.25">
      <c r="C232" s="43"/>
      <c r="D232" s="43"/>
      <c r="E232" s="42"/>
      <c r="F232" s="45"/>
      <c r="G232" s="111"/>
      <c r="H232" s="122"/>
      <c r="I232" s="5"/>
    </row>
    <row r="233" spans="1:17" x14ac:dyDescent="0.25">
      <c r="C233" s="43"/>
      <c r="D233" s="43"/>
      <c r="E233" s="42"/>
      <c r="F233" s="45"/>
      <c r="G233" s="111"/>
      <c r="H233" s="122"/>
      <c r="I233" s="5"/>
    </row>
    <row r="234" spans="1:17" x14ac:dyDescent="0.25">
      <c r="C234" s="43"/>
      <c r="D234" s="43"/>
      <c r="E234" s="42"/>
      <c r="F234" s="45"/>
      <c r="G234" s="111"/>
      <c r="H234" s="122"/>
      <c r="I234" s="5"/>
    </row>
    <row r="235" spans="1:17" x14ac:dyDescent="0.25">
      <c r="A235" s="158" t="s">
        <v>486</v>
      </c>
      <c r="B235" s="157"/>
      <c r="C235" s="43"/>
      <c r="D235" s="43"/>
      <c r="E235" s="42"/>
      <c r="F235" s="45"/>
      <c r="G235" s="111"/>
      <c r="H235" s="122"/>
      <c r="I235" s="5"/>
    </row>
    <row r="236" spans="1:17" x14ac:dyDescent="0.25">
      <c r="A236" s="112">
        <f t="shared" ref="A236:A254" si="51">A213</f>
        <v>1</v>
      </c>
      <c r="B236" s="112">
        <v>11</v>
      </c>
      <c r="C236" s="43">
        <f>SUMIFS('Meter Reading Schedule'!AF$33:AF$260,'Meter Reading Schedule'!$AE$33:$AE$260,$A236,'Meter Reading Schedule'!$AD$33:$AD$260,$B236)</f>
        <v>43375</v>
      </c>
      <c r="D236" s="43">
        <f>SUMIFS('Meter Reading Schedule'!AG$33:AG$260,'Meter Reading Schedule'!$AE$33:$AE$260,$A236,'Meter Reading Schedule'!$AD$33:$AD$260,$B236)</f>
        <v>43404</v>
      </c>
      <c r="E236" s="42">
        <f>D236-C236</f>
        <v>29</v>
      </c>
      <c r="F236" s="45">
        <f ca="1">SUM(OFFSET(NHDD_Summary!$C$1,MATCH(Q236,NHDD_Summary!$D:$D,0)-1,0,E236))</f>
        <v>330.19698924731182</v>
      </c>
      <c r="G236" s="111" t="str">
        <f ca="1">IFERROR(SUM(OFFSET(Actual_Kirk_HDD!$E$1,MATCH(C236,Actual_Kirk_HDD!$A:$A,0)-1,0,E236)),"NA")</f>
        <v>NA</v>
      </c>
      <c r="H236" s="122"/>
      <c r="I236" s="5"/>
      <c r="O236" s="42">
        <f>MONTH($C236)</f>
        <v>10</v>
      </c>
      <c r="P236" s="42">
        <f>DAY($C236)</f>
        <v>2</v>
      </c>
      <c r="Q236" s="112" t="str">
        <f t="shared" ref="Q236:Q254" si="52">_xlfn.CONCAT(O236,P236)</f>
        <v>102</v>
      </c>
    </row>
    <row r="237" spans="1:17" x14ac:dyDescent="0.25">
      <c r="A237" s="112">
        <f t="shared" si="51"/>
        <v>2</v>
      </c>
      <c r="B237" s="112">
        <v>11</v>
      </c>
      <c r="C237" s="43">
        <f>SUMIFS('Meter Reading Schedule'!AF$33:AF$260,'Meter Reading Schedule'!$AE$33:$AE$260,$A237,'Meter Reading Schedule'!$AD$33:$AD$260,$B237)</f>
        <v>43376</v>
      </c>
      <c r="D237" s="43">
        <f>SUMIFS('Meter Reading Schedule'!AG$33:AG$260,'Meter Reading Schedule'!$AE$33:$AE$260,$A237,'Meter Reading Schedule'!$AD$33:$AD$260,$B237)</f>
        <v>43405</v>
      </c>
      <c r="E237" s="42">
        <f t="shared" ref="E237:E254" si="53">D237-C237</f>
        <v>29</v>
      </c>
      <c r="F237" s="45">
        <f ca="1">SUM(OFFSET(NHDD_Summary!$C$1,MATCH(Q237,NHDD_Summary!$D:$D,0)-1,0,E237))</f>
        <v>351.66933691756276</v>
      </c>
      <c r="G237" s="111" t="str">
        <f ca="1">IFERROR(SUM(OFFSET(Actual_Kirk_HDD!$E$1,MATCH(C237,Actual_Kirk_HDD!$A:$A,0)-1,0,E237)),"NA")</f>
        <v>NA</v>
      </c>
      <c r="H237" s="122"/>
      <c r="I237" s="5"/>
      <c r="O237" s="42">
        <f t="shared" ref="O237:O254" si="54">MONTH($C237)</f>
        <v>10</v>
      </c>
      <c r="P237" s="42">
        <f t="shared" ref="P237:P254" si="55">DAY($C237)</f>
        <v>3</v>
      </c>
      <c r="Q237" s="112" t="str">
        <f t="shared" si="52"/>
        <v>103</v>
      </c>
    </row>
    <row r="238" spans="1:17" x14ac:dyDescent="0.25">
      <c r="A238" s="112">
        <f t="shared" si="51"/>
        <v>3</v>
      </c>
      <c r="B238" s="112">
        <v>11</v>
      </c>
      <c r="C238" s="43">
        <f>SUMIFS('Meter Reading Schedule'!AF$33:AF$260,'Meter Reading Schedule'!$AE$33:$AE$260,$A238,'Meter Reading Schedule'!$AD$33:$AD$260,$B238)</f>
        <v>43377</v>
      </c>
      <c r="D238" s="43">
        <f>SUMIFS('Meter Reading Schedule'!AG$33:AG$260,'Meter Reading Schedule'!$AE$33:$AE$260,$A238,'Meter Reading Schedule'!$AD$33:$AD$260,$B238)</f>
        <v>43406</v>
      </c>
      <c r="E238" s="42">
        <f t="shared" si="53"/>
        <v>29</v>
      </c>
      <c r="F238" s="45">
        <f ca="1">SUM(OFFSET(NHDD_Summary!$C$1,MATCH(Q238,NHDD_Summary!$D:$D,0)-1,0,E238))</f>
        <v>386.36489247311829</v>
      </c>
      <c r="G238" s="111" t="str">
        <f ca="1">IFERROR(SUM(OFFSET(Actual_Kirk_HDD!$E$1,MATCH(C238,Actual_Kirk_HDD!$A:$A,0)-1,0,E238)),"NA")</f>
        <v>NA</v>
      </c>
      <c r="H238" s="122"/>
      <c r="I238" s="5"/>
      <c r="O238" s="42">
        <f t="shared" si="54"/>
        <v>10</v>
      </c>
      <c r="P238" s="42">
        <f t="shared" si="55"/>
        <v>4</v>
      </c>
      <c r="Q238" s="112" t="str">
        <f t="shared" si="52"/>
        <v>104</v>
      </c>
    </row>
    <row r="239" spans="1:17" x14ac:dyDescent="0.25">
      <c r="A239" s="112">
        <f t="shared" si="51"/>
        <v>4</v>
      </c>
      <c r="B239" s="112">
        <v>11</v>
      </c>
      <c r="C239" s="43">
        <f>SUMIFS('Meter Reading Schedule'!AF$33:AF$260,'Meter Reading Schedule'!$AE$33:$AE$260,$A239,'Meter Reading Schedule'!$AD$33:$AD$260,$B239)</f>
        <v>43378</v>
      </c>
      <c r="D239" s="43">
        <f>SUMIFS('Meter Reading Schedule'!AG$33:AG$260,'Meter Reading Schedule'!$AE$33:$AE$260,$A239,'Meter Reading Schedule'!$AD$33:$AD$260,$B239)</f>
        <v>43407</v>
      </c>
      <c r="E239" s="42">
        <f t="shared" si="53"/>
        <v>29</v>
      </c>
      <c r="F239" s="45">
        <f ca="1">SUM(OFFSET(NHDD_Summary!$C$1,MATCH(Q239,NHDD_Summary!$D:$D,0)-1,0,E239))</f>
        <v>409.12470728793312</v>
      </c>
      <c r="G239" s="111" t="str">
        <f ca="1">IFERROR(SUM(OFFSET(Actual_Kirk_HDD!$E$1,MATCH(C239,Actual_Kirk_HDD!$A:$A,0)-1,0,E239)),"NA")</f>
        <v>NA</v>
      </c>
      <c r="H239" s="122"/>
      <c r="I239" s="5"/>
      <c r="O239" s="42">
        <f t="shared" si="54"/>
        <v>10</v>
      </c>
      <c r="P239" s="42">
        <f t="shared" si="55"/>
        <v>5</v>
      </c>
      <c r="Q239" s="112" t="str">
        <f t="shared" si="52"/>
        <v>105</v>
      </c>
    </row>
    <row r="240" spans="1:17" x14ac:dyDescent="0.25">
      <c r="A240" s="112">
        <f t="shared" si="51"/>
        <v>5</v>
      </c>
      <c r="B240" s="112">
        <v>11</v>
      </c>
      <c r="C240" s="43">
        <f>SUMIFS('Meter Reading Schedule'!AF$33:AF$260,'Meter Reading Schedule'!$AE$33:$AE$260,$A240,'Meter Reading Schedule'!$AD$33:$AD$260,$B240)</f>
        <v>43379</v>
      </c>
      <c r="D240" s="43">
        <f>SUMIFS('Meter Reading Schedule'!AG$33:AG$260,'Meter Reading Schedule'!$AE$33:$AE$260,$A240,'Meter Reading Schedule'!$AD$33:$AD$260,$B240)</f>
        <v>43410</v>
      </c>
      <c r="E240" s="42">
        <f t="shared" si="53"/>
        <v>31</v>
      </c>
      <c r="F240" s="45">
        <f ca="1">SUM(OFFSET(NHDD_Summary!$C$1,MATCH(Q240,NHDD_Summary!$D:$D,0)-1,0,E240))</f>
        <v>449.36134408602152</v>
      </c>
      <c r="G240" s="111" t="str">
        <f ca="1">IFERROR(SUM(OFFSET(Actual_Kirk_HDD!$E$1,MATCH(C240,Actual_Kirk_HDD!$A:$A,0)-1,0,E240)),"NA")</f>
        <v>NA</v>
      </c>
      <c r="H240" s="122"/>
      <c r="I240" s="5"/>
      <c r="O240" s="42">
        <f t="shared" si="54"/>
        <v>10</v>
      </c>
      <c r="P240" s="42">
        <f t="shared" si="55"/>
        <v>6</v>
      </c>
      <c r="Q240" s="112" t="str">
        <f t="shared" si="52"/>
        <v>106</v>
      </c>
    </row>
    <row r="241" spans="1:17" x14ac:dyDescent="0.25">
      <c r="A241" s="112">
        <f t="shared" si="51"/>
        <v>6</v>
      </c>
      <c r="B241" s="112">
        <v>11</v>
      </c>
      <c r="C241" s="43">
        <f>SUMIFS('Meter Reading Schedule'!AF$33:AF$260,'Meter Reading Schedule'!$AE$33:$AE$260,$A241,'Meter Reading Schedule'!$AD$33:$AD$260,$B241)</f>
        <v>43382</v>
      </c>
      <c r="D241" s="43">
        <f>SUMIFS('Meter Reading Schedule'!AG$33:AG$260,'Meter Reading Schedule'!$AE$33:$AE$260,$A241,'Meter Reading Schedule'!$AD$33:$AD$260,$B241)</f>
        <v>43411</v>
      </c>
      <c r="E241" s="42">
        <f t="shared" si="53"/>
        <v>29</v>
      </c>
      <c r="F241" s="45">
        <f ca="1">SUM(OFFSET(NHDD_Summary!$C$1,MATCH(Q241,NHDD_Summary!$D:$D,0)-1,0,E241))</f>
        <v>448.23734767025093</v>
      </c>
      <c r="G241" s="111" t="str">
        <f ca="1">IFERROR(SUM(OFFSET(Actual_Kirk_HDD!$E$1,MATCH(C241,Actual_Kirk_HDD!$A:$A,0)-1,0,E241)),"NA")</f>
        <v>NA</v>
      </c>
      <c r="H241" s="122"/>
      <c r="I241" s="5"/>
      <c r="O241" s="42">
        <f t="shared" si="54"/>
        <v>10</v>
      </c>
      <c r="P241" s="42">
        <f t="shared" si="55"/>
        <v>9</v>
      </c>
      <c r="Q241" s="112" t="str">
        <f t="shared" si="52"/>
        <v>109</v>
      </c>
    </row>
    <row r="242" spans="1:17" x14ac:dyDescent="0.25">
      <c r="A242" s="112">
        <f t="shared" si="51"/>
        <v>7</v>
      </c>
      <c r="B242" s="112">
        <v>11</v>
      </c>
      <c r="C242" s="43">
        <f>SUMIFS('Meter Reading Schedule'!AF$33:AF$260,'Meter Reading Schedule'!$AE$33:$AE$260,$A242,'Meter Reading Schedule'!$AD$33:$AD$260,$B242)</f>
        <v>43383</v>
      </c>
      <c r="D242" s="43">
        <f>SUMIFS('Meter Reading Schedule'!AG$33:AG$260,'Meter Reading Schedule'!$AE$33:$AE$260,$A242,'Meter Reading Schedule'!$AD$33:$AD$260,$B242)</f>
        <v>43412</v>
      </c>
      <c r="E242" s="42">
        <f t="shared" si="53"/>
        <v>29</v>
      </c>
      <c r="F242" s="45">
        <f ca="1">SUM(OFFSET(NHDD_Summary!$C$1,MATCH(Q242,NHDD_Summary!$D:$D,0)-1,0,E242))</f>
        <v>478.14845878136202</v>
      </c>
      <c r="G242" s="111" t="str">
        <f ca="1">IFERROR(SUM(OFFSET(Actual_Kirk_HDD!$E$1,MATCH(C242,Actual_Kirk_HDD!$A:$A,0)-1,0,E242)),"NA")</f>
        <v>NA</v>
      </c>
      <c r="H242" s="122"/>
      <c r="I242" s="5"/>
      <c r="O242" s="42">
        <f t="shared" si="54"/>
        <v>10</v>
      </c>
      <c r="P242" s="42">
        <f t="shared" si="55"/>
        <v>10</v>
      </c>
      <c r="Q242" s="112" t="str">
        <f t="shared" si="52"/>
        <v>1010</v>
      </c>
    </row>
    <row r="243" spans="1:17" x14ac:dyDescent="0.25">
      <c r="A243" s="112">
        <f t="shared" si="51"/>
        <v>8</v>
      </c>
      <c r="B243" s="112">
        <v>11</v>
      </c>
      <c r="C243" s="43">
        <f>SUMIFS('Meter Reading Schedule'!AF$33:AF$260,'Meter Reading Schedule'!$AE$33:$AE$260,$A243,'Meter Reading Schedule'!$AD$33:$AD$260,$B243)</f>
        <v>43384</v>
      </c>
      <c r="D243" s="43">
        <f>SUMIFS('Meter Reading Schedule'!AG$33:AG$260,'Meter Reading Schedule'!$AE$33:$AE$260,$A243,'Meter Reading Schedule'!$AD$33:$AD$260,$B243)</f>
        <v>43413</v>
      </c>
      <c r="E243" s="42">
        <f t="shared" si="53"/>
        <v>29</v>
      </c>
      <c r="F243" s="45">
        <f ca="1">SUM(OFFSET(NHDD_Summary!$C$1,MATCH(Q243,NHDD_Summary!$D:$D,0)-1,0,E243))</f>
        <v>504.16843488649937</v>
      </c>
      <c r="G243" s="111" t="str">
        <f ca="1">IFERROR(SUM(OFFSET(Actual_Kirk_HDD!$E$1,MATCH(C243,Actual_Kirk_HDD!$A:$A,0)-1,0,E243)),"NA")</f>
        <v>NA</v>
      </c>
      <c r="H243" s="122"/>
      <c r="I243" s="5"/>
      <c r="O243" s="42">
        <f t="shared" si="54"/>
        <v>10</v>
      </c>
      <c r="P243" s="42">
        <f t="shared" si="55"/>
        <v>11</v>
      </c>
      <c r="Q243" s="112" t="str">
        <f t="shared" si="52"/>
        <v>1011</v>
      </c>
    </row>
    <row r="244" spans="1:17" x14ac:dyDescent="0.25">
      <c r="A244" s="112">
        <f t="shared" si="51"/>
        <v>9</v>
      </c>
      <c r="B244" s="112">
        <v>11</v>
      </c>
      <c r="C244" s="43">
        <f>SUMIFS('Meter Reading Schedule'!AF$33:AF$260,'Meter Reading Schedule'!$AE$33:$AE$260,$A244,'Meter Reading Schedule'!$AD$33:$AD$260,$B244)</f>
        <v>43385</v>
      </c>
      <c r="D244" s="43">
        <f>SUMIFS('Meter Reading Schedule'!AG$33:AG$260,'Meter Reading Schedule'!$AE$33:$AE$260,$A244,'Meter Reading Schedule'!$AD$33:$AD$260,$B244)</f>
        <v>43414</v>
      </c>
      <c r="E244" s="42">
        <f t="shared" si="53"/>
        <v>29</v>
      </c>
      <c r="F244" s="45">
        <f ca="1">SUM(OFFSET(NHDD_Summary!$C$1,MATCH(Q244,NHDD_Summary!$D:$D,0)-1,0,E244))</f>
        <v>511.26453405017924</v>
      </c>
      <c r="G244" s="111" t="str">
        <f ca="1">IFERROR(SUM(OFFSET(Actual_Kirk_HDD!$E$1,MATCH(C244,Actual_Kirk_HDD!$A:$A,0)-1,0,E244)),"NA")</f>
        <v>NA</v>
      </c>
      <c r="H244" s="122"/>
      <c r="I244" s="5"/>
      <c r="O244" s="42">
        <f t="shared" si="54"/>
        <v>10</v>
      </c>
      <c r="P244" s="42">
        <f t="shared" si="55"/>
        <v>12</v>
      </c>
      <c r="Q244" s="112" t="str">
        <f t="shared" si="52"/>
        <v>1012</v>
      </c>
    </row>
    <row r="245" spans="1:17" x14ac:dyDescent="0.25">
      <c r="A245" s="112">
        <f t="shared" si="51"/>
        <v>10</v>
      </c>
      <c r="B245" s="112">
        <v>11</v>
      </c>
      <c r="C245" s="43">
        <f>SUMIFS('Meter Reading Schedule'!AF$33:AF$260,'Meter Reading Schedule'!$AE$33:$AE$260,$A245,'Meter Reading Schedule'!$AD$33:$AD$260,$B245)</f>
        <v>43386</v>
      </c>
      <c r="D245" s="43">
        <f>SUMIFS('Meter Reading Schedule'!AG$33:AG$260,'Meter Reading Schedule'!$AE$33:$AE$260,$A245,'Meter Reading Schedule'!$AD$33:$AD$260,$B245)</f>
        <v>43417</v>
      </c>
      <c r="E245" s="42">
        <f t="shared" si="53"/>
        <v>31</v>
      </c>
      <c r="F245" s="45">
        <f ca="1">SUM(OFFSET(NHDD_Summary!$C$1,MATCH(Q245,NHDD_Summary!$D:$D,0)-1,0,E245))</f>
        <v>597.79877538829157</v>
      </c>
      <c r="G245" s="111" t="str">
        <f ca="1">IFERROR(SUM(OFFSET(Actual_Kirk_HDD!$E$1,MATCH(C245,Actual_Kirk_HDD!$A:$A,0)-1,0,E245)),"NA")</f>
        <v>NA</v>
      </c>
      <c r="H245" s="122"/>
      <c r="I245" s="5"/>
      <c r="O245" s="42">
        <f t="shared" si="54"/>
        <v>10</v>
      </c>
      <c r="P245" s="42">
        <f t="shared" si="55"/>
        <v>13</v>
      </c>
      <c r="Q245" s="112" t="str">
        <f t="shared" si="52"/>
        <v>1013</v>
      </c>
    </row>
    <row r="246" spans="1:17" x14ac:dyDescent="0.25">
      <c r="A246" s="112">
        <f t="shared" si="51"/>
        <v>11</v>
      </c>
      <c r="B246" s="112">
        <v>11</v>
      </c>
      <c r="C246" s="43">
        <f>SUMIFS('Meter Reading Schedule'!AF$33:AF$260,'Meter Reading Schedule'!$AE$33:$AE$260,$A246,'Meter Reading Schedule'!$AD$33:$AD$260,$B246)</f>
        <v>43389</v>
      </c>
      <c r="D246" s="43">
        <f>SUMIFS('Meter Reading Schedule'!AG$33:AG$260,'Meter Reading Schedule'!$AE$33:$AE$260,$A246,'Meter Reading Schedule'!$AD$33:$AD$260,$B246)</f>
        <v>43418</v>
      </c>
      <c r="E246" s="42">
        <f t="shared" si="53"/>
        <v>29</v>
      </c>
      <c r="F246" s="45">
        <f ca="1">SUM(OFFSET(NHDD_Summary!$C$1,MATCH(Q246,NHDD_Summary!$D:$D,0)-1,0,E246))</f>
        <v>610.73237753882916</v>
      </c>
      <c r="G246" s="111" t="str">
        <f ca="1">IFERROR(SUM(OFFSET(Actual_Kirk_HDD!$E$1,MATCH(C246,Actual_Kirk_HDD!$A:$A,0)-1,0,E246)),"NA")</f>
        <v>NA</v>
      </c>
      <c r="H246" s="122"/>
      <c r="I246" s="5"/>
      <c r="O246" s="42">
        <f t="shared" si="54"/>
        <v>10</v>
      </c>
      <c r="P246" s="42">
        <f t="shared" si="55"/>
        <v>16</v>
      </c>
      <c r="Q246" s="112" t="str">
        <f t="shared" si="52"/>
        <v>1016</v>
      </c>
    </row>
    <row r="247" spans="1:17" x14ac:dyDescent="0.25">
      <c r="A247" s="112">
        <f t="shared" si="51"/>
        <v>12</v>
      </c>
      <c r="B247" s="112">
        <v>11</v>
      </c>
      <c r="C247" s="43">
        <f>SUMIFS('Meter Reading Schedule'!AF$33:AF$260,'Meter Reading Schedule'!$AE$33:$AE$260,$A247,'Meter Reading Schedule'!$AD$33:$AD$260,$B247)</f>
        <v>43390</v>
      </c>
      <c r="D247" s="43">
        <f>SUMIFS('Meter Reading Schedule'!AG$33:AG$260,'Meter Reading Schedule'!$AE$33:$AE$260,$A247,'Meter Reading Schedule'!$AD$33:$AD$260,$B247)</f>
        <v>43419</v>
      </c>
      <c r="E247" s="42">
        <f t="shared" si="53"/>
        <v>29</v>
      </c>
      <c r="F247" s="45">
        <f ca="1">SUM(OFFSET(NHDD_Summary!$C$1,MATCH(Q247,NHDD_Summary!$D:$D,0)-1,0,E247))</f>
        <v>616.52271206690568</v>
      </c>
      <c r="G247" s="111" t="str">
        <f ca="1">IFERROR(SUM(OFFSET(Actual_Kirk_HDD!$E$1,MATCH(C247,Actual_Kirk_HDD!$A:$A,0)-1,0,E247)),"NA")</f>
        <v>NA</v>
      </c>
      <c r="H247" s="122"/>
      <c r="I247" s="5"/>
      <c r="O247" s="42">
        <f t="shared" si="54"/>
        <v>10</v>
      </c>
      <c r="P247" s="42">
        <f t="shared" si="55"/>
        <v>17</v>
      </c>
      <c r="Q247" s="112" t="str">
        <f t="shared" si="52"/>
        <v>1017</v>
      </c>
    </row>
    <row r="248" spans="1:17" x14ac:dyDescent="0.25">
      <c r="A248" s="112">
        <f t="shared" si="51"/>
        <v>13</v>
      </c>
      <c r="B248" s="112">
        <v>11</v>
      </c>
      <c r="C248" s="43">
        <f>SUMIFS('Meter Reading Schedule'!AF$33:AF$260,'Meter Reading Schedule'!$AE$33:$AE$260,$A248,'Meter Reading Schedule'!$AD$33:$AD$260,$B248)</f>
        <v>43391</v>
      </c>
      <c r="D248" s="43">
        <f>SUMIFS('Meter Reading Schedule'!AG$33:AG$260,'Meter Reading Schedule'!$AE$33:$AE$260,$A248,'Meter Reading Schedule'!$AD$33:$AD$260,$B248)</f>
        <v>43420</v>
      </c>
      <c r="E248" s="42">
        <f t="shared" si="53"/>
        <v>29</v>
      </c>
      <c r="F248" s="45">
        <f ca="1">SUM(OFFSET(NHDD_Summary!$C$1,MATCH(Q248,NHDD_Summary!$D:$D,0)-1,0,E248))</f>
        <v>615.57504181600962</v>
      </c>
      <c r="G248" s="111" t="str">
        <f ca="1">IFERROR(SUM(OFFSET(Actual_Kirk_HDD!$E$1,MATCH(C248,Actual_Kirk_HDD!$A:$A,0)-1,0,E248)),"NA")</f>
        <v>NA</v>
      </c>
      <c r="H248" s="122"/>
      <c r="I248" s="5"/>
      <c r="O248" s="42">
        <f t="shared" si="54"/>
        <v>10</v>
      </c>
      <c r="P248" s="42">
        <f t="shared" si="55"/>
        <v>18</v>
      </c>
      <c r="Q248" s="112" t="str">
        <f t="shared" si="52"/>
        <v>1018</v>
      </c>
    </row>
    <row r="249" spans="1:17" x14ac:dyDescent="0.25">
      <c r="A249" s="112">
        <f t="shared" si="51"/>
        <v>14</v>
      </c>
      <c r="B249" s="112">
        <v>11</v>
      </c>
      <c r="C249" s="43">
        <f>SUMIFS('Meter Reading Schedule'!AF$33:AF$260,'Meter Reading Schedule'!$AE$33:$AE$260,$A249,'Meter Reading Schedule'!$AD$33:$AD$260,$B249)</f>
        <v>43392</v>
      </c>
      <c r="D249" s="43">
        <f>SUMIFS('Meter Reading Schedule'!AG$33:AG$260,'Meter Reading Schedule'!$AE$33:$AE$260,$A249,'Meter Reading Schedule'!$AD$33:$AD$260,$B249)</f>
        <v>43421</v>
      </c>
      <c r="E249" s="42">
        <f t="shared" si="53"/>
        <v>29</v>
      </c>
      <c r="F249" s="45">
        <f ca="1">SUM(OFFSET(NHDD_Summary!$C$1,MATCH(Q249,NHDD_Summary!$D:$D,0)-1,0,E249))</f>
        <v>627.09256272401444</v>
      </c>
      <c r="G249" s="111" t="str">
        <f ca="1">IFERROR(SUM(OFFSET(Actual_Kirk_HDD!$E$1,MATCH(C249,Actual_Kirk_HDD!$A:$A,0)-1,0,E249)),"NA")</f>
        <v>NA</v>
      </c>
      <c r="H249" s="122"/>
      <c r="I249" s="5"/>
      <c r="O249" s="42">
        <f t="shared" si="54"/>
        <v>10</v>
      </c>
      <c r="P249" s="42">
        <f t="shared" si="55"/>
        <v>19</v>
      </c>
      <c r="Q249" s="112" t="str">
        <f t="shared" si="52"/>
        <v>1019</v>
      </c>
    </row>
    <row r="250" spans="1:17" x14ac:dyDescent="0.25">
      <c r="A250" s="112">
        <f t="shared" si="51"/>
        <v>15</v>
      </c>
      <c r="B250" s="112">
        <v>11</v>
      </c>
      <c r="C250" s="43">
        <f>SUMIFS('Meter Reading Schedule'!AF$33:AF$260,'Meter Reading Schedule'!$AE$33:$AE$260,$A250,'Meter Reading Schedule'!$AD$33:$AD$260,$B250)</f>
        <v>43393</v>
      </c>
      <c r="D250" s="43">
        <f>SUMIFS('Meter Reading Schedule'!AG$33:AG$260,'Meter Reading Schedule'!$AE$33:$AE$260,$A250,'Meter Reading Schedule'!$AD$33:$AD$260,$B250)</f>
        <v>43424</v>
      </c>
      <c r="E250" s="42">
        <f t="shared" si="53"/>
        <v>31</v>
      </c>
      <c r="F250" s="45">
        <f ca="1">SUM(OFFSET(NHDD_Summary!$C$1,MATCH(Q250,NHDD_Summary!$D:$D,0)-1,0,E250))</f>
        <v>692.88329749103957</v>
      </c>
      <c r="G250" s="111" t="str">
        <f ca="1">IFERROR(SUM(OFFSET(Actual_Kirk_HDD!$E$1,MATCH(C250,Actual_Kirk_HDD!$A:$A,0)-1,0,E250)),"NA")</f>
        <v>NA</v>
      </c>
      <c r="H250" s="122"/>
      <c r="I250" s="5"/>
      <c r="O250" s="42">
        <f t="shared" si="54"/>
        <v>10</v>
      </c>
      <c r="P250" s="42">
        <f t="shared" si="55"/>
        <v>20</v>
      </c>
      <c r="Q250" s="112" t="str">
        <f t="shared" si="52"/>
        <v>1020</v>
      </c>
    </row>
    <row r="251" spans="1:17" x14ac:dyDescent="0.25">
      <c r="A251" s="112">
        <f t="shared" si="51"/>
        <v>16</v>
      </c>
      <c r="B251" s="112">
        <v>11</v>
      </c>
      <c r="C251" s="43">
        <f>SUMIFS('Meter Reading Schedule'!AF$33:AF$260,'Meter Reading Schedule'!$AE$33:$AE$260,$A251,'Meter Reading Schedule'!$AD$33:$AD$260,$B251)</f>
        <v>43396</v>
      </c>
      <c r="D251" s="43">
        <f>SUMIFS('Meter Reading Schedule'!AG$33:AG$260,'Meter Reading Schedule'!$AE$33:$AE$260,$A251,'Meter Reading Schedule'!$AD$33:$AD$260,$B251)</f>
        <v>43425</v>
      </c>
      <c r="E251" s="42">
        <f t="shared" si="53"/>
        <v>29</v>
      </c>
      <c r="F251" s="45">
        <f ca="1">SUM(OFFSET(NHDD_Summary!$C$1,MATCH(Q251,NHDD_Summary!$D:$D,0)-1,0,E251))</f>
        <v>707.98961768219851</v>
      </c>
      <c r="G251" s="111" t="str">
        <f ca="1">IFERROR(SUM(OFFSET(Actual_Kirk_HDD!$E$1,MATCH(C251,Actual_Kirk_HDD!$A:$A,0)-1,0,E251)),"NA")</f>
        <v>NA</v>
      </c>
      <c r="H251" s="122"/>
      <c r="I251" s="5"/>
      <c r="O251" s="42">
        <f t="shared" si="54"/>
        <v>10</v>
      </c>
      <c r="P251" s="42">
        <f t="shared" si="55"/>
        <v>23</v>
      </c>
      <c r="Q251" s="112" t="str">
        <f t="shared" si="52"/>
        <v>1023</v>
      </c>
    </row>
    <row r="252" spans="1:17" x14ac:dyDescent="0.25">
      <c r="A252" s="112">
        <f t="shared" si="51"/>
        <v>17</v>
      </c>
      <c r="B252" s="112">
        <v>11</v>
      </c>
      <c r="C252" s="43">
        <f>SUMIFS('Meter Reading Schedule'!AF$33:AF$260,'Meter Reading Schedule'!$AE$33:$AE$260,$A252,'Meter Reading Schedule'!$AD$33:$AD$260,$B252)</f>
        <v>43397</v>
      </c>
      <c r="D252" s="43">
        <f>SUMIFS('Meter Reading Schedule'!AG$33:AG$260,'Meter Reading Schedule'!$AE$33:$AE$260,$A252,'Meter Reading Schedule'!$AD$33:$AD$260,$B252)</f>
        <v>43426</v>
      </c>
      <c r="E252" s="42">
        <f t="shared" si="53"/>
        <v>29</v>
      </c>
      <c r="F252" s="45">
        <f ca="1">SUM(OFFSET(NHDD_Summary!$C$1,MATCH(Q252,NHDD_Summary!$D:$D,0)-1,0,E252))</f>
        <v>699.21449223416971</v>
      </c>
      <c r="G252" s="111" t="str">
        <f ca="1">IFERROR(SUM(OFFSET(Actual_Kirk_HDD!$E$1,MATCH(C252,Actual_Kirk_HDD!$A:$A,0)-1,0,E252)),"NA")</f>
        <v>NA</v>
      </c>
      <c r="H252" s="122"/>
      <c r="I252" s="5"/>
      <c r="O252" s="42">
        <f t="shared" si="54"/>
        <v>10</v>
      </c>
      <c r="P252" s="42">
        <f t="shared" si="55"/>
        <v>24</v>
      </c>
      <c r="Q252" s="112" t="str">
        <f t="shared" si="52"/>
        <v>1024</v>
      </c>
    </row>
    <row r="253" spans="1:17" x14ac:dyDescent="0.25">
      <c r="A253" s="112">
        <f t="shared" si="51"/>
        <v>18</v>
      </c>
      <c r="B253" s="112">
        <v>11</v>
      </c>
      <c r="C253" s="43">
        <f>SUMIFS('Meter Reading Schedule'!AF$33:AF$260,'Meter Reading Schedule'!$AE$33:$AE$260,$A253,'Meter Reading Schedule'!$AD$33:$AD$260,$B253)</f>
        <v>43398</v>
      </c>
      <c r="D253" s="43">
        <f>SUMIFS('Meter Reading Schedule'!AG$33:AG$260,'Meter Reading Schedule'!$AE$33:$AE$260,$A253,'Meter Reading Schedule'!$AD$33:$AD$260,$B253)</f>
        <v>43431</v>
      </c>
      <c r="E253" s="42">
        <f t="shared" si="53"/>
        <v>33</v>
      </c>
      <c r="F253" s="45">
        <f ca="1">SUM(OFFSET(NHDD_Summary!$C$1,MATCH(Q253,NHDD_Summary!$D:$D,0)-1,0,E253))</f>
        <v>805.27603942652331</v>
      </c>
      <c r="G253" s="111" t="str">
        <f ca="1">IFERROR(SUM(OFFSET(Actual_Kirk_HDD!$E$1,MATCH(C253,Actual_Kirk_HDD!$A:$A,0)-1,0,E253)),"NA")</f>
        <v>NA</v>
      </c>
      <c r="H253" s="122"/>
      <c r="I253" s="5"/>
      <c r="O253" s="42">
        <f t="shared" si="54"/>
        <v>10</v>
      </c>
      <c r="P253" s="42">
        <f t="shared" si="55"/>
        <v>25</v>
      </c>
      <c r="Q253" s="112" t="str">
        <f t="shared" si="52"/>
        <v>1025</v>
      </c>
    </row>
    <row r="254" spans="1:17" x14ac:dyDescent="0.25">
      <c r="A254" s="112">
        <f t="shared" si="51"/>
        <v>19</v>
      </c>
      <c r="B254" s="112">
        <v>11</v>
      </c>
      <c r="C254" s="43">
        <f>SUMIFS('Meter Reading Schedule'!AF$33:AF$260,'Meter Reading Schedule'!$AE$33:$AE$260,$A254,'Meter Reading Schedule'!$AD$33:$AD$260,$B254)</f>
        <v>43399</v>
      </c>
      <c r="D254" s="43">
        <f>SUMIFS('Meter Reading Schedule'!AG$33:AG$260,'Meter Reading Schedule'!$AE$33:$AE$260,$A254,'Meter Reading Schedule'!$AD$33:$AD$260,$B254)</f>
        <v>43432</v>
      </c>
      <c r="E254" s="42">
        <f t="shared" si="53"/>
        <v>33</v>
      </c>
      <c r="F254" s="45">
        <f ca="1">SUM(OFFSET(NHDD_Summary!$C$1,MATCH(Q254,NHDD_Summary!$D:$D,0)-1,0,E254))</f>
        <v>800.50427718040623</v>
      </c>
      <c r="G254" s="111" t="str">
        <f ca="1">IFERROR(SUM(OFFSET(Actual_Kirk_HDD!$E$1,MATCH(C254,Actual_Kirk_HDD!$A:$A,0)-1,0,E254)),"NA")</f>
        <v>NA</v>
      </c>
      <c r="H254" s="122"/>
      <c r="I254" s="5"/>
      <c r="O254" s="42">
        <f t="shared" si="54"/>
        <v>10</v>
      </c>
      <c r="P254" s="42">
        <f t="shared" si="55"/>
        <v>26</v>
      </c>
      <c r="Q254" s="112" t="str">
        <f t="shared" si="52"/>
        <v>1026</v>
      </c>
    </row>
    <row r="255" spans="1:17" x14ac:dyDescent="0.25">
      <c r="C255" s="43"/>
      <c r="D255" s="43"/>
      <c r="E255" s="42"/>
      <c r="F255" s="45"/>
      <c r="G255" s="111"/>
      <c r="H255" s="122"/>
      <c r="I255" s="5"/>
    </row>
    <row r="256" spans="1:17" x14ac:dyDescent="0.25">
      <c r="C256" s="43"/>
      <c r="D256" s="43"/>
      <c r="E256" s="42"/>
      <c r="F256" s="45"/>
      <c r="G256" s="111"/>
      <c r="H256" s="122"/>
      <c r="I256" s="5"/>
    </row>
    <row r="257" spans="1:17" x14ac:dyDescent="0.25">
      <c r="C257" s="43"/>
      <c r="D257" s="43"/>
      <c r="E257" s="42"/>
      <c r="F257" s="45"/>
      <c r="G257" s="111"/>
      <c r="H257" s="122"/>
      <c r="I257" s="5"/>
    </row>
    <row r="258" spans="1:17" x14ac:dyDescent="0.25">
      <c r="A258" s="158" t="s">
        <v>485</v>
      </c>
      <c r="B258" s="157"/>
      <c r="C258" s="43"/>
      <c r="D258" s="43"/>
      <c r="E258" s="42"/>
      <c r="F258" s="45"/>
      <c r="G258" s="111"/>
      <c r="H258" s="122"/>
      <c r="I258" s="5"/>
    </row>
    <row r="259" spans="1:17" x14ac:dyDescent="0.25">
      <c r="A259" s="112">
        <f>A236</f>
        <v>1</v>
      </c>
      <c r="B259" s="112">
        <v>12</v>
      </c>
      <c r="C259" s="43">
        <f>SUMIFS('Meter Reading Schedule'!AF$33:AF$260,'Meter Reading Schedule'!$AE$33:$AE$260,$A259,'Meter Reading Schedule'!$AD$33:$AD$260,$B259)</f>
        <v>43404</v>
      </c>
      <c r="D259" s="43">
        <f>SUMIFS('Meter Reading Schedule'!AG$33:AG$260,'Meter Reading Schedule'!$AE$33:$AE$260,$A259,'Meter Reading Schedule'!$AD$33:$AD$260,$B259)</f>
        <v>43433</v>
      </c>
      <c r="E259" s="42">
        <f>D259-C259</f>
        <v>29</v>
      </c>
      <c r="F259" s="45">
        <f ca="1">SUM(OFFSET(NHDD_Summary!$C$1,MATCH(Q259,NHDD_Summary!$D:$D,0)-1,0,E259))</f>
        <v>689.07078853046596</v>
      </c>
      <c r="G259" s="111" t="str">
        <f ca="1">IFERROR(SUM(OFFSET(Actual_Kirk_HDD!$E$1,MATCH(C259,Actual_Kirk_HDD!$A:$A,0)-1,0,E259)),"NA")</f>
        <v>NA</v>
      </c>
      <c r="H259" s="122"/>
      <c r="I259" s="5"/>
      <c r="O259" s="42">
        <f>MONTH($C259)</f>
        <v>10</v>
      </c>
      <c r="P259" s="42">
        <f>DAY($C259)</f>
        <v>31</v>
      </c>
      <c r="Q259" s="112" t="str">
        <f t="shared" ref="Q259:Q277" si="56">_xlfn.CONCAT(O259,P259)</f>
        <v>1031</v>
      </c>
    </row>
    <row r="260" spans="1:17" x14ac:dyDescent="0.25">
      <c r="A260" s="112">
        <f>A237</f>
        <v>2</v>
      </c>
      <c r="B260" s="112">
        <v>12</v>
      </c>
      <c r="C260" s="43">
        <f>SUMIFS('Meter Reading Schedule'!AF$33:AF$260,'Meter Reading Schedule'!$AE$33:$AE$260,$A260,'Meter Reading Schedule'!$AD$33:$AD$260,$B260)</f>
        <v>43405</v>
      </c>
      <c r="D260" s="43">
        <f>SUMIFS('Meter Reading Schedule'!AG$33:AG$260,'Meter Reading Schedule'!$AE$33:$AE$260,$A260,'Meter Reading Schedule'!$AD$33:$AD$260,$B260)</f>
        <v>43434</v>
      </c>
      <c r="E260" s="42">
        <f t="shared" ref="E260:E277" si="57">D260-C260</f>
        <v>29</v>
      </c>
      <c r="F260" s="45">
        <f ca="1">SUM(OFFSET(NHDD_Summary!$C$1,MATCH(Q260,NHDD_Summary!$D:$D,0)-1,0,E260))</f>
        <v>680.68203703703693</v>
      </c>
      <c r="G260" s="111" t="str">
        <f ca="1">IFERROR(SUM(OFFSET(Actual_Kirk_HDD!$E$1,MATCH(C260,Actual_Kirk_HDD!$A:$A,0)-1,0,E260)),"NA")</f>
        <v>NA</v>
      </c>
      <c r="H260" s="122"/>
      <c r="I260" s="5"/>
      <c r="O260" s="42">
        <f t="shared" ref="O260:O277" si="58">MONTH($C260)</f>
        <v>11</v>
      </c>
      <c r="P260" s="42">
        <f t="shared" ref="P260:P277" si="59">DAY($C260)</f>
        <v>1</v>
      </c>
      <c r="Q260" s="112" t="str">
        <f t="shared" si="56"/>
        <v>111</v>
      </c>
    </row>
    <row r="261" spans="1:17" x14ac:dyDescent="0.25">
      <c r="A261" s="112">
        <f>A238</f>
        <v>3</v>
      </c>
      <c r="B261" s="112">
        <v>12</v>
      </c>
      <c r="C261" s="43">
        <f>SUMIFS('Meter Reading Schedule'!AF$33:AF$260,'Meter Reading Schedule'!$AE$33:$AE$260,$A261,'Meter Reading Schedule'!$AD$33:$AD$260,$B261)</f>
        <v>43406</v>
      </c>
      <c r="D261" s="43">
        <f>SUMIFS('Meter Reading Schedule'!AG$33:AG$260,'Meter Reading Schedule'!$AE$33:$AE$260,$A261,'Meter Reading Schedule'!$AD$33:$AD$260,$B261)</f>
        <v>43435</v>
      </c>
      <c r="E261" s="42">
        <f t="shared" si="57"/>
        <v>29</v>
      </c>
      <c r="F261" s="45">
        <f ca="1">SUM(OFFSET(NHDD_Summary!$C$1,MATCH(Q261,NHDD_Summary!$D:$D,0)-1,0,E261))</f>
        <v>670.44999999999982</v>
      </c>
      <c r="G261" s="111" t="str">
        <f ca="1">IFERROR(SUM(OFFSET(Actual_Kirk_HDD!$E$1,MATCH(C261,Actual_Kirk_HDD!$A:$A,0)-1,0,E261)),"NA")</f>
        <v>NA</v>
      </c>
      <c r="H261" s="122"/>
      <c r="I261" s="5"/>
      <c r="O261" s="42">
        <f t="shared" si="58"/>
        <v>11</v>
      </c>
      <c r="P261" s="42">
        <f t="shared" si="59"/>
        <v>2</v>
      </c>
      <c r="Q261" s="112" t="str">
        <f t="shared" si="56"/>
        <v>112</v>
      </c>
    </row>
    <row r="262" spans="1:17" x14ac:dyDescent="0.25">
      <c r="A262" s="112">
        <f t="shared" ref="A262:A277" si="60">A239</f>
        <v>4</v>
      </c>
      <c r="B262" s="112">
        <v>12</v>
      </c>
      <c r="C262" s="43">
        <f>SUMIFS('Meter Reading Schedule'!AF$33:AF$260,'Meter Reading Schedule'!$AE$33:$AE$260,$A262,'Meter Reading Schedule'!$AD$33:$AD$260,$B262)</f>
        <v>43407</v>
      </c>
      <c r="D262" s="43">
        <f>SUMIFS('Meter Reading Schedule'!AG$33:AG$260,'Meter Reading Schedule'!$AE$33:$AE$260,$A262,'Meter Reading Schedule'!$AD$33:$AD$260,$B262)</f>
        <v>43438</v>
      </c>
      <c r="E262" s="42">
        <f t="shared" si="57"/>
        <v>31</v>
      </c>
      <c r="F262" s="45">
        <f ca="1">SUM(OFFSET(NHDD_Summary!$C$1,MATCH(Q262,NHDD_Summary!$D:$D,0)-1,0,E262))</f>
        <v>728.24371565113495</v>
      </c>
      <c r="G262" s="111" t="str">
        <f ca="1">IFERROR(SUM(OFFSET(Actual_Kirk_HDD!$E$1,MATCH(C262,Actual_Kirk_HDD!$A:$A,0)-1,0,E262)),"NA")</f>
        <v>NA</v>
      </c>
      <c r="H262" s="122"/>
      <c r="I262" s="5"/>
      <c r="O262" s="42">
        <f t="shared" si="58"/>
        <v>11</v>
      </c>
      <c r="P262" s="42">
        <f t="shared" si="59"/>
        <v>3</v>
      </c>
      <c r="Q262" s="112" t="str">
        <f t="shared" si="56"/>
        <v>113</v>
      </c>
    </row>
    <row r="263" spans="1:17" x14ac:dyDescent="0.25">
      <c r="A263" s="112">
        <f t="shared" si="60"/>
        <v>5</v>
      </c>
      <c r="B263" s="112">
        <v>12</v>
      </c>
      <c r="C263" s="43">
        <f>SUMIFS('Meter Reading Schedule'!AF$33:AF$260,'Meter Reading Schedule'!$AE$33:$AE$260,$A263,'Meter Reading Schedule'!$AD$33:$AD$260,$B263)</f>
        <v>43410</v>
      </c>
      <c r="D263" s="43">
        <f>SUMIFS('Meter Reading Schedule'!AG$33:AG$260,'Meter Reading Schedule'!$AE$33:$AE$260,$A263,'Meter Reading Schedule'!$AD$33:$AD$260,$B263)</f>
        <v>43439</v>
      </c>
      <c r="E263" s="42">
        <f t="shared" si="57"/>
        <v>29</v>
      </c>
      <c r="F263" s="45">
        <f ca="1">SUM(OFFSET(NHDD_Summary!$C$1,MATCH(Q263,NHDD_Summary!$D:$D,0)-1,0,E263))</f>
        <v>691.28403225806437</v>
      </c>
      <c r="G263" s="111" t="str">
        <f ca="1">IFERROR(SUM(OFFSET(Actual_Kirk_HDD!$E$1,MATCH(C263,Actual_Kirk_HDD!$A:$A,0)-1,0,E263)),"NA")</f>
        <v>NA</v>
      </c>
      <c r="H263" s="122"/>
      <c r="I263" s="5"/>
      <c r="O263" s="42">
        <f t="shared" si="58"/>
        <v>11</v>
      </c>
      <c r="P263" s="42">
        <f t="shared" si="59"/>
        <v>6</v>
      </c>
      <c r="Q263" s="112" t="str">
        <f t="shared" si="56"/>
        <v>116</v>
      </c>
    </row>
    <row r="264" spans="1:17" x14ac:dyDescent="0.25">
      <c r="A264" s="112">
        <f t="shared" si="60"/>
        <v>6</v>
      </c>
      <c r="B264" s="112">
        <v>12</v>
      </c>
      <c r="C264" s="43">
        <f>SUMIFS('Meter Reading Schedule'!AF$33:AF$260,'Meter Reading Schedule'!$AE$33:$AE$260,$A264,'Meter Reading Schedule'!$AD$33:$AD$260,$B264)</f>
        <v>43411</v>
      </c>
      <c r="D264" s="43">
        <f>SUMIFS('Meter Reading Schedule'!AG$33:AG$260,'Meter Reading Schedule'!$AE$33:$AE$260,$A264,'Meter Reading Schedule'!$AD$33:$AD$260,$B264)</f>
        <v>43440</v>
      </c>
      <c r="E264" s="42">
        <f t="shared" si="57"/>
        <v>29</v>
      </c>
      <c r="F264" s="45">
        <f ca="1">SUM(OFFSET(NHDD_Summary!$C$1,MATCH(Q264,NHDD_Summary!$D:$D,0)-1,0,E264))</f>
        <v>688.2363440860214</v>
      </c>
      <c r="G264" s="111" t="str">
        <f ca="1">IFERROR(SUM(OFFSET(Actual_Kirk_HDD!$E$1,MATCH(C264,Actual_Kirk_HDD!$A:$A,0)-1,0,E264)),"NA")</f>
        <v>NA</v>
      </c>
      <c r="H264" s="122"/>
      <c r="I264" s="5"/>
      <c r="O264" s="42">
        <f t="shared" si="58"/>
        <v>11</v>
      </c>
      <c r="P264" s="42">
        <f t="shared" si="59"/>
        <v>7</v>
      </c>
      <c r="Q264" s="112" t="str">
        <f t="shared" si="56"/>
        <v>117</v>
      </c>
    </row>
    <row r="265" spans="1:17" x14ac:dyDescent="0.25">
      <c r="A265" s="112">
        <f t="shared" si="60"/>
        <v>7</v>
      </c>
      <c r="B265" s="112">
        <v>12</v>
      </c>
      <c r="C265" s="43">
        <f>SUMIFS('Meter Reading Schedule'!AF$33:AF$260,'Meter Reading Schedule'!$AE$33:$AE$260,$A265,'Meter Reading Schedule'!$AD$33:$AD$260,$B265)</f>
        <v>43412</v>
      </c>
      <c r="D265" s="43">
        <f>SUMIFS('Meter Reading Schedule'!AG$33:AG$260,'Meter Reading Schedule'!$AE$33:$AE$260,$A265,'Meter Reading Schedule'!$AD$33:$AD$260,$B265)</f>
        <v>43441</v>
      </c>
      <c r="E265" s="42">
        <f t="shared" si="57"/>
        <v>29</v>
      </c>
      <c r="F265" s="45">
        <f ca="1">SUM(OFFSET(NHDD_Summary!$C$1,MATCH(Q265,NHDD_Summary!$D:$D,0)-1,0,E265))</f>
        <v>692.00702508960558</v>
      </c>
      <c r="G265" s="111" t="str">
        <f ca="1">IFERROR(SUM(OFFSET(Actual_Kirk_HDD!$E$1,MATCH(C265,Actual_Kirk_HDD!$A:$A,0)-1,0,E265)),"NA")</f>
        <v>NA</v>
      </c>
      <c r="H265" s="122"/>
      <c r="I265" s="5"/>
      <c r="O265" s="42">
        <f t="shared" si="58"/>
        <v>11</v>
      </c>
      <c r="P265" s="42">
        <f t="shared" si="59"/>
        <v>8</v>
      </c>
      <c r="Q265" s="112" t="str">
        <f t="shared" si="56"/>
        <v>118</v>
      </c>
    </row>
    <row r="266" spans="1:17" x14ac:dyDescent="0.25">
      <c r="A266" s="112">
        <f t="shared" si="60"/>
        <v>8</v>
      </c>
      <c r="B266" s="112">
        <v>12</v>
      </c>
      <c r="C266" s="43">
        <f>SUMIFS('Meter Reading Schedule'!AF$33:AF$260,'Meter Reading Schedule'!$AE$33:$AE$260,$A266,'Meter Reading Schedule'!$AD$33:$AD$260,$B266)</f>
        <v>43413</v>
      </c>
      <c r="D266" s="43">
        <f>SUMIFS('Meter Reading Schedule'!AG$33:AG$260,'Meter Reading Schedule'!$AE$33:$AE$260,$A266,'Meter Reading Schedule'!$AD$33:$AD$260,$B266)</f>
        <v>43442</v>
      </c>
      <c r="E266" s="42">
        <f t="shared" si="57"/>
        <v>29</v>
      </c>
      <c r="F266" s="45">
        <f ca="1">SUM(OFFSET(NHDD_Summary!$C$1,MATCH(Q266,NHDD_Summary!$D:$D,0)-1,0,E266))</f>
        <v>694.57762246117079</v>
      </c>
      <c r="G266" s="111" t="str">
        <f ca="1">IFERROR(SUM(OFFSET(Actual_Kirk_HDD!$E$1,MATCH(C266,Actual_Kirk_HDD!$A:$A,0)-1,0,E266)),"NA")</f>
        <v>NA</v>
      </c>
      <c r="H266" s="122"/>
      <c r="I266" s="5"/>
      <c r="O266" s="42">
        <f t="shared" si="58"/>
        <v>11</v>
      </c>
      <c r="P266" s="42">
        <f t="shared" si="59"/>
        <v>9</v>
      </c>
      <c r="Q266" s="112" t="str">
        <f t="shared" si="56"/>
        <v>119</v>
      </c>
    </row>
    <row r="267" spans="1:17" x14ac:dyDescent="0.25">
      <c r="A267" s="112">
        <f t="shared" si="60"/>
        <v>9</v>
      </c>
      <c r="B267" s="112">
        <v>12</v>
      </c>
      <c r="C267" s="43">
        <f>SUMIFS('Meter Reading Schedule'!AF$33:AF$260,'Meter Reading Schedule'!$AE$33:$AE$260,$A267,'Meter Reading Schedule'!$AD$33:$AD$260,$B267)</f>
        <v>43414</v>
      </c>
      <c r="D267" s="43">
        <f>SUMIFS('Meter Reading Schedule'!AG$33:AG$260,'Meter Reading Schedule'!$AE$33:$AE$260,$A267,'Meter Reading Schedule'!$AD$33:$AD$260,$B267)</f>
        <v>43445</v>
      </c>
      <c r="E267" s="42">
        <f t="shared" si="57"/>
        <v>31</v>
      </c>
      <c r="F267" s="45">
        <f ca="1">SUM(OFFSET(NHDD_Summary!$C$1,MATCH(Q267,NHDD_Summary!$D:$D,0)-1,0,E267))</f>
        <v>783.8000537634407</v>
      </c>
      <c r="G267" s="111" t="str">
        <f ca="1">IFERROR(SUM(OFFSET(Actual_Kirk_HDD!$E$1,MATCH(C267,Actual_Kirk_HDD!$A:$A,0)-1,0,E267)),"NA")</f>
        <v>NA</v>
      </c>
      <c r="H267" s="122"/>
      <c r="I267" s="5"/>
      <c r="O267" s="42">
        <f t="shared" si="58"/>
        <v>11</v>
      </c>
      <c r="P267" s="42">
        <f t="shared" si="59"/>
        <v>10</v>
      </c>
      <c r="Q267" s="112" t="str">
        <f t="shared" si="56"/>
        <v>1110</v>
      </c>
    </row>
    <row r="268" spans="1:17" x14ac:dyDescent="0.25">
      <c r="A268" s="112">
        <f t="shared" si="60"/>
        <v>10</v>
      </c>
      <c r="B268" s="112">
        <v>12</v>
      </c>
      <c r="C268" s="43">
        <f>SUMIFS('Meter Reading Schedule'!AF$33:AF$260,'Meter Reading Schedule'!$AE$33:$AE$260,$A268,'Meter Reading Schedule'!$AD$33:$AD$260,$B268)</f>
        <v>43417</v>
      </c>
      <c r="D268" s="43">
        <f>SUMIFS('Meter Reading Schedule'!AG$33:AG$260,'Meter Reading Schedule'!$AE$33:$AE$260,$A268,'Meter Reading Schedule'!$AD$33:$AD$260,$B268)</f>
        <v>43446</v>
      </c>
      <c r="E268" s="42">
        <f t="shared" si="57"/>
        <v>29</v>
      </c>
      <c r="F268" s="45">
        <f ca="1">SUM(OFFSET(NHDD_Summary!$C$1,MATCH(Q268,NHDD_Summary!$D:$D,0)-1,0,E268))</f>
        <v>708.77961170848266</v>
      </c>
      <c r="G268" s="111" t="str">
        <f ca="1">IFERROR(SUM(OFFSET(Actual_Kirk_HDD!$E$1,MATCH(C268,Actual_Kirk_HDD!$A:$A,0)-1,0,E268)),"NA")</f>
        <v>NA</v>
      </c>
      <c r="H268" s="122"/>
      <c r="I268" s="5"/>
      <c r="O268" s="42">
        <f t="shared" si="58"/>
        <v>11</v>
      </c>
      <c r="P268" s="42">
        <f t="shared" si="59"/>
        <v>13</v>
      </c>
      <c r="Q268" s="112" t="str">
        <f t="shared" si="56"/>
        <v>1113</v>
      </c>
    </row>
    <row r="269" spans="1:17" x14ac:dyDescent="0.25">
      <c r="A269" s="112">
        <f t="shared" si="60"/>
        <v>11</v>
      </c>
      <c r="B269" s="112">
        <v>12</v>
      </c>
      <c r="C269" s="43">
        <f>SUMIFS('Meter Reading Schedule'!AF$33:AF$260,'Meter Reading Schedule'!$AE$33:$AE$260,$A269,'Meter Reading Schedule'!$AD$33:$AD$260,$B269)</f>
        <v>43418</v>
      </c>
      <c r="D269" s="43">
        <f>SUMIFS('Meter Reading Schedule'!AG$33:AG$260,'Meter Reading Schedule'!$AE$33:$AE$260,$A269,'Meter Reading Schedule'!$AD$33:$AD$260,$B269)</f>
        <v>43447</v>
      </c>
      <c r="E269" s="42">
        <f t="shared" si="57"/>
        <v>29</v>
      </c>
      <c r="F269" s="45">
        <f ca="1">SUM(OFFSET(NHDD_Summary!$C$1,MATCH(Q269,NHDD_Summary!$D:$D,0)-1,0,E269))</f>
        <v>716.95550776583025</v>
      </c>
      <c r="G269" s="111" t="str">
        <f ca="1">IFERROR(SUM(OFFSET(Actual_Kirk_HDD!$E$1,MATCH(C269,Actual_Kirk_HDD!$A:$A,0)-1,0,E269)),"NA")</f>
        <v>NA</v>
      </c>
      <c r="H269" s="122"/>
      <c r="I269" s="5"/>
      <c r="O269" s="42">
        <f t="shared" si="58"/>
        <v>11</v>
      </c>
      <c r="P269" s="42">
        <f t="shared" si="59"/>
        <v>14</v>
      </c>
      <c r="Q269" s="112" t="str">
        <f t="shared" si="56"/>
        <v>1114</v>
      </c>
    </row>
    <row r="270" spans="1:17" x14ac:dyDescent="0.25">
      <c r="A270" s="112">
        <f t="shared" si="60"/>
        <v>12</v>
      </c>
      <c r="B270" s="112">
        <v>12</v>
      </c>
      <c r="C270" s="43">
        <f>SUMIFS('Meter Reading Schedule'!AF$33:AF$260,'Meter Reading Schedule'!$AE$33:$AE$260,$A270,'Meter Reading Schedule'!$AD$33:$AD$260,$B270)</f>
        <v>43419</v>
      </c>
      <c r="D270" s="43">
        <f>SUMIFS('Meter Reading Schedule'!AG$33:AG$260,'Meter Reading Schedule'!$AE$33:$AE$260,$A270,'Meter Reading Schedule'!$AD$33:$AD$260,$B270)</f>
        <v>43448</v>
      </c>
      <c r="E270" s="42">
        <f t="shared" si="57"/>
        <v>29</v>
      </c>
      <c r="F270" s="45">
        <f ca="1">SUM(OFFSET(NHDD_Summary!$C$1,MATCH(Q270,NHDD_Summary!$D:$D,0)-1,0,E270))</f>
        <v>729.81549581839897</v>
      </c>
      <c r="G270" s="111" t="str">
        <f ca="1">IFERROR(SUM(OFFSET(Actual_Kirk_HDD!$E$1,MATCH(C270,Actual_Kirk_HDD!$A:$A,0)-1,0,E270)),"NA")</f>
        <v>NA</v>
      </c>
      <c r="H270" s="122"/>
      <c r="I270" s="5"/>
      <c r="O270" s="42">
        <f t="shared" si="58"/>
        <v>11</v>
      </c>
      <c r="P270" s="42">
        <f t="shared" si="59"/>
        <v>15</v>
      </c>
      <c r="Q270" s="112" t="str">
        <f t="shared" si="56"/>
        <v>1115</v>
      </c>
    </row>
    <row r="271" spans="1:17" x14ac:dyDescent="0.25">
      <c r="A271" s="112">
        <f t="shared" si="60"/>
        <v>13</v>
      </c>
      <c r="B271" s="112">
        <v>12</v>
      </c>
      <c r="C271" s="43">
        <f>SUMIFS('Meter Reading Schedule'!AF$33:AF$260,'Meter Reading Schedule'!$AE$33:$AE$260,$A271,'Meter Reading Schedule'!$AD$33:$AD$260,$B271)</f>
        <v>43420</v>
      </c>
      <c r="D271" s="43">
        <f>SUMIFS('Meter Reading Schedule'!AG$33:AG$260,'Meter Reading Schedule'!$AE$33:$AE$260,$A271,'Meter Reading Schedule'!$AD$33:$AD$260,$B271)</f>
        <v>43449</v>
      </c>
      <c r="E271" s="42">
        <f t="shared" si="57"/>
        <v>29</v>
      </c>
      <c r="F271" s="45">
        <f ca="1">SUM(OFFSET(NHDD_Summary!$C$1,MATCH(Q271,NHDD_Summary!$D:$D,0)-1,0,E271))</f>
        <v>743.51834528076461</v>
      </c>
      <c r="G271" s="111" t="str">
        <f ca="1">IFERROR(SUM(OFFSET(Actual_Kirk_HDD!$E$1,MATCH(C271,Actual_Kirk_HDD!$A:$A,0)-1,0,E271)),"NA")</f>
        <v>NA</v>
      </c>
      <c r="H271" s="122"/>
      <c r="I271" s="5"/>
      <c r="O271" s="42">
        <f t="shared" si="58"/>
        <v>11</v>
      </c>
      <c r="P271" s="42">
        <f t="shared" si="59"/>
        <v>16</v>
      </c>
      <c r="Q271" s="112" t="str">
        <f t="shared" si="56"/>
        <v>1116</v>
      </c>
    </row>
    <row r="272" spans="1:17" x14ac:dyDescent="0.25">
      <c r="A272" s="112">
        <f t="shared" si="60"/>
        <v>14</v>
      </c>
      <c r="B272" s="112">
        <v>12</v>
      </c>
      <c r="C272" s="43">
        <f>SUMIFS('Meter Reading Schedule'!AF$33:AF$260,'Meter Reading Schedule'!$AE$33:$AE$260,$A272,'Meter Reading Schedule'!$AD$33:$AD$260,$B272)</f>
        <v>43421</v>
      </c>
      <c r="D272" s="43">
        <f>SUMIFS('Meter Reading Schedule'!AG$33:AG$260,'Meter Reading Schedule'!$AE$33:$AE$260,$A272,'Meter Reading Schedule'!$AD$33:$AD$260,$B272)</f>
        <v>43452</v>
      </c>
      <c r="E272" s="42">
        <f t="shared" si="57"/>
        <v>31</v>
      </c>
      <c r="F272" s="45">
        <f ca="1">SUM(OFFSET(NHDD_Summary!$C$1,MATCH(Q272,NHDD_Summary!$D:$D,0)-1,0,E272))</f>
        <v>810.8192293906809</v>
      </c>
      <c r="G272" s="111" t="str">
        <f ca="1">IFERROR(SUM(OFFSET(Actual_Kirk_HDD!$E$1,MATCH(C272,Actual_Kirk_HDD!$A:$A,0)-1,0,E272)),"NA")</f>
        <v>NA</v>
      </c>
      <c r="H272" s="122"/>
      <c r="I272" s="5"/>
      <c r="O272" s="42">
        <f t="shared" si="58"/>
        <v>11</v>
      </c>
      <c r="P272" s="42">
        <f t="shared" si="59"/>
        <v>17</v>
      </c>
      <c r="Q272" s="112" t="str">
        <f t="shared" si="56"/>
        <v>1117</v>
      </c>
    </row>
    <row r="273" spans="1:17" x14ac:dyDescent="0.25">
      <c r="A273" s="112">
        <f t="shared" si="60"/>
        <v>15</v>
      </c>
      <c r="B273" s="112">
        <v>12</v>
      </c>
      <c r="C273" s="43">
        <f>SUMIFS('Meter Reading Schedule'!AF$33:AF$260,'Meter Reading Schedule'!$AE$33:$AE$260,$A273,'Meter Reading Schedule'!$AD$33:$AD$260,$B273)</f>
        <v>43424</v>
      </c>
      <c r="D273" s="43">
        <f>SUMIFS('Meter Reading Schedule'!AG$33:AG$260,'Meter Reading Schedule'!$AE$33:$AE$260,$A273,'Meter Reading Schedule'!$AD$33:$AD$260,$B273)</f>
        <v>43453</v>
      </c>
      <c r="E273" s="42">
        <f t="shared" si="57"/>
        <v>29</v>
      </c>
      <c r="F273" s="45">
        <f ca="1">SUM(OFFSET(NHDD_Summary!$C$1,MATCH(Q273,NHDD_Summary!$D:$D,0)-1,0,E273))</f>
        <v>760.97546594982077</v>
      </c>
      <c r="G273" s="111" t="str">
        <f ca="1">IFERROR(SUM(OFFSET(Actual_Kirk_HDD!$E$1,MATCH(C273,Actual_Kirk_HDD!$A:$A,0)-1,0,E273)),"NA")</f>
        <v>NA</v>
      </c>
      <c r="H273" s="122"/>
      <c r="I273" s="5"/>
      <c r="O273" s="42">
        <f t="shared" si="58"/>
        <v>11</v>
      </c>
      <c r="P273" s="42">
        <f t="shared" si="59"/>
        <v>20</v>
      </c>
      <c r="Q273" s="112" t="str">
        <f t="shared" si="56"/>
        <v>1120</v>
      </c>
    </row>
    <row r="274" spans="1:17" x14ac:dyDescent="0.25">
      <c r="A274" s="112">
        <f t="shared" si="60"/>
        <v>16</v>
      </c>
      <c r="B274" s="112">
        <v>12</v>
      </c>
      <c r="C274" s="43">
        <f>SUMIFS('Meter Reading Schedule'!AF$33:AF$260,'Meter Reading Schedule'!$AE$33:$AE$260,$A274,'Meter Reading Schedule'!$AD$33:$AD$260,$B274)</f>
        <v>43425</v>
      </c>
      <c r="D274" s="43">
        <f>SUMIFS('Meter Reading Schedule'!AG$33:AG$260,'Meter Reading Schedule'!$AE$33:$AE$260,$A274,'Meter Reading Schedule'!$AD$33:$AD$260,$B274)</f>
        <v>43454</v>
      </c>
      <c r="E274" s="42">
        <f t="shared" si="57"/>
        <v>29</v>
      </c>
      <c r="F274" s="45">
        <f ca="1">SUM(OFFSET(NHDD_Summary!$C$1,MATCH(Q274,NHDD_Summary!$D:$D,0)-1,0,E274))</f>
        <v>755.07575866188779</v>
      </c>
      <c r="G274" s="111" t="str">
        <f ca="1">IFERROR(SUM(OFFSET(Actual_Kirk_HDD!$E$1,MATCH(C274,Actual_Kirk_HDD!$A:$A,0)-1,0,E274)),"NA")</f>
        <v>NA</v>
      </c>
      <c r="H274" s="122"/>
      <c r="I274" s="5"/>
      <c r="O274" s="42">
        <f t="shared" si="58"/>
        <v>11</v>
      </c>
      <c r="P274" s="42">
        <f t="shared" si="59"/>
        <v>21</v>
      </c>
      <c r="Q274" s="112" t="str">
        <f t="shared" si="56"/>
        <v>1121</v>
      </c>
    </row>
    <row r="275" spans="1:17" x14ac:dyDescent="0.25">
      <c r="A275" s="112">
        <f t="shared" si="60"/>
        <v>17</v>
      </c>
      <c r="B275" s="112">
        <v>12</v>
      </c>
      <c r="C275" s="43">
        <f>SUMIFS('Meter Reading Schedule'!AF$33:AF$260,'Meter Reading Schedule'!$AE$33:$AE$260,$A275,'Meter Reading Schedule'!$AD$33:$AD$260,$B275)</f>
        <v>43426</v>
      </c>
      <c r="D275" s="43">
        <f>SUMIFS('Meter Reading Schedule'!AG$33:AG$260,'Meter Reading Schedule'!$AE$33:$AE$260,$A275,'Meter Reading Schedule'!$AD$33:$AD$260,$B275)</f>
        <v>43455</v>
      </c>
      <c r="E275" s="42">
        <f t="shared" si="57"/>
        <v>29</v>
      </c>
      <c r="F275" s="45">
        <f ca="1">SUM(OFFSET(NHDD_Summary!$C$1,MATCH(Q275,NHDD_Summary!$D:$D,0)-1,0,E275))</f>
        <v>775.80203106332146</v>
      </c>
      <c r="G275" s="111" t="str">
        <f ca="1">IFERROR(SUM(OFFSET(Actual_Kirk_HDD!$E$1,MATCH(C275,Actual_Kirk_HDD!$A:$A,0)-1,0,E275)),"NA")</f>
        <v>NA</v>
      </c>
      <c r="H275" s="122"/>
      <c r="I275" s="5"/>
      <c r="O275" s="42">
        <f t="shared" si="58"/>
        <v>11</v>
      </c>
      <c r="P275" s="42">
        <f t="shared" si="59"/>
        <v>22</v>
      </c>
      <c r="Q275" s="112" t="str">
        <f t="shared" si="56"/>
        <v>1122</v>
      </c>
    </row>
    <row r="276" spans="1:17" x14ac:dyDescent="0.25">
      <c r="A276" s="112">
        <f t="shared" si="60"/>
        <v>18</v>
      </c>
      <c r="B276" s="112">
        <v>12</v>
      </c>
      <c r="C276" s="43">
        <f>SUMIFS('Meter Reading Schedule'!AF$33:AF$260,'Meter Reading Schedule'!$AE$33:$AE$260,$A276,'Meter Reading Schedule'!$AD$33:$AD$260,$B276)</f>
        <v>43431</v>
      </c>
      <c r="D276" s="43">
        <f>SUMIFS('Meter Reading Schedule'!AG$33:AG$260,'Meter Reading Schedule'!$AE$33:$AE$260,$A276,'Meter Reading Schedule'!$AD$33:$AD$260,$B276)</f>
        <v>43456</v>
      </c>
      <c r="E276" s="42">
        <f t="shared" si="57"/>
        <v>25</v>
      </c>
      <c r="F276" s="45">
        <f ca="1">SUM(OFFSET(NHDD_Summary!$C$1,MATCH(Q276,NHDD_Summary!$D:$D,0)-1,0,E276))</f>
        <v>687.79048387096771</v>
      </c>
      <c r="G276" s="111" t="str">
        <f ca="1">IFERROR(SUM(OFFSET(Actual_Kirk_HDD!$E$1,MATCH(C276,Actual_Kirk_HDD!$A:$A,0)-1,0,E276)),"NA")</f>
        <v>NA</v>
      </c>
      <c r="H276" s="122"/>
      <c r="I276" s="5"/>
      <c r="O276" s="42">
        <f t="shared" si="58"/>
        <v>11</v>
      </c>
      <c r="P276" s="42">
        <f t="shared" si="59"/>
        <v>27</v>
      </c>
      <c r="Q276" s="112" t="str">
        <f t="shared" si="56"/>
        <v>1127</v>
      </c>
    </row>
    <row r="277" spans="1:17" x14ac:dyDescent="0.25">
      <c r="A277" s="112">
        <f t="shared" si="60"/>
        <v>19</v>
      </c>
      <c r="B277" s="112">
        <v>12</v>
      </c>
      <c r="C277" s="43">
        <f>SUMIFS('Meter Reading Schedule'!AF$33:AF$260,'Meter Reading Schedule'!$AE$33:$AE$260,$A277,'Meter Reading Schedule'!$AD$33:$AD$260,$B277)</f>
        <v>43432</v>
      </c>
      <c r="D277" s="43">
        <f>SUMIFS('Meter Reading Schedule'!AG$33:AG$260,'Meter Reading Schedule'!$AE$33:$AE$260,$A277,'Meter Reading Schedule'!$AD$33:$AD$260,$B277)</f>
        <v>43461</v>
      </c>
      <c r="E277" s="42">
        <f t="shared" si="57"/>
        <v>29</v>
      </c>
      <c r="F277" s="45">
        <f ca="1">SUM(OFFSET(NHDD_Summary!$C$1,MATCH(Q277,NHDD_Summary!$D:$D,0)-1,0,E277))</f>
        <v>873.74396654719226</v>
      </c>
      <c r="G277" s="111" t="str">
        <f ca="1">IFERROR(SUM(OFFSET(Actual_Kirk_HDD!$E$1,MATCH(C277,Actual_Kirk_HDD!$A:$A,0)-1,0,E277)),"NA")</f>
        <v>NA</v>
      </c>
      <c r="H277" s="122"/>
      <c r="I277" s="5"/>
      <c r="O277" s="42">
        <f t="shared" si="58"/>
        <v>11</v>
      </c>
      <c r="P277" s="42">
        <f t="shared" si="59"/>
        <v>28</v>
      </c>
      <c r="Q277" s="112" t="str">
        <f t="shared" si="56"/>
        <v>1128</v>
      </c>
    </row>
    <row r="278" spans="1:17" x14ac:dyDescent="0.25">
      <c r="E278" s="42"/>
      <c r="H278" s="46"/>
      <c r="I278" s="5"/>
    </row>
    <row r="279" spans="1:17" x14ac:dyDescent="0.25">
      <c r="E279" s="42"/>
      <c r="F279" s="46"/>
      <c r="G279" s="113"/>
      <c r="H279" s="46"/>
      <c r="I279" s="5"/>
    </row>
    <row r="280" spans="1:17" x14ac:dyDescent="0.25">
      <c r="E280" s="42"/>
      <c r="H280" s="46"/>
      <c r="I280" s="5"/>
    </row>
    <row r="281" spans="1:17" x14ac:dyDescent="0.25">
      <c r="E281" s="42"/>
      <c r="H281" s="46"/>
      <c r="I281" s="5"/>
    </row>
    <row r="282" spans="1:17" x14ac:dyDescent="0.25">
      <c r="E282" s="42"/>
      <c r="H282" s="46"/>
      <c r="I282" s="5"/>
    </row>
    <row r="283" spans="1:17" x14ac:dyDescent="0.25">
      <c r="E283" s="42"/>
      <c r="H283" s="46"/>
      <c r="I283" s="5"/>
    </row>
    <row r="284" spans="1:17" x14ac:dyDescent="0.25">
      <c r="E284" s="42"/>
      <c r="H284" s="46"/>
      <c r="I284" s="5"/>
    </row>
    <row r="285" spans="1:17" x14ac:dyDescent="0.25">
      <c r="E285" s="4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U285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7109375" defaultRowHeight="15" x14ac:dyDescent="0.25"/>
  <cols>
    <col min="1" max="2" width="10.140625" style="112" customWidth="1"/>
    <col min="3" max="4" width="12.7109375" style="42"/>
    <col min="5" max="5" width="12.7109375" style="44" customWidth="1"/>
    <col min="6" max="6" width="12.7109375" style="42"/>
    <col min="7" max="7" width="12.7109375" style="112" customWidth="1"/>
    <col min="8" max="8" width="12.7109375" style="42" customWidth="1"/>
    <col min="9" max="10" width="12.7109375" customWidth="1"/>
    <col min="12" max="13" width="12.7109375" style="42"/>
    <col min="14" max="14" width="22.5703125" style="42" bestFit="1" customWidth="1"/>
    <col min="15" max="15" width="12.7109375" style="42"/>
    <col min="16" max="16" width="12.7109375" style="42" customWidth="1"/>
    <col min="17" max="17" width="12.7109375" style="112" customWidth="1"/>
    <col min="22" max="16384" width="12.7109375" style="42"/>
  </cols>
  <sheetData>
    <row r="1" spans="1:21" s="120" customFormat="1" ht="14.45" x14ac:dyDescent="0.35">
      <c r="A1" s="116"/>
      <c r="B1" s="116"/>
      <c r="C1" s="116"/>
      <c r="D1" s="116"/>
      <c r="E1" s="116"/>
      <c r="F1" s="116"/>
      <c r="G1" s="116"/>
      <c r="H1" s="116" t="s">
        <v>25</v>
      </c>
      <c r="I1" s="116" t="s">
        <v>25</v>
      </c>
      <c r="J1" s="119"/>
      <c r="K1" s="119"/>
      <c r="O1" s="114"/>
      <c r="P1" s="114"/>
      <c r="Q1" s="114"/>
      <c r="R1" s="119"/>
      <c r="S1" s="119"/>
      <c r="T1" s="119"/>
      <c r="U1" s="119"/>
    </row>
    <row r="2" spans="1:21" s="120" customFormat="1" ht="14.45" x14ac:dyDescent="0.35">
      <c r="A2" s="124" t="s">
        <v>41</v>
      </c>
      <c r="B2" s="124"/>
      <c r="C2" s="124" t="s">
        <v>42</v>
      </c>
      <c r="D2" s="124" t="s">
        <v>42</v>
      </c>
      <c r="E2" s="124" t="s">
        <v>43</v>
      </c>
      <c r="F2" s="124" t="s">
        <v>44</v>
      </c>
      <c r="G2" s="124" t="s">
        <v>45</v>
      </c>
      <c r="H2" s="124" t="s">
        <v>23</v>
      </c>
      <c r="I2" s="124" t="s">
        <v>483</v>
      </c>
      <c r="J2" s="119"/>
      <c r="K2" s="119"/>
      <c r="O2" s="114" t="s">
        <v>79</v>
      </c>
      <c r="P2" s="114" t="s">
        <v>79</v>
      </c>
      <c r="Q2" s="114" t="s">
        <v>456</v>
      </c>
      <c r="R2" s="119"/>
      <c r="S2" s="119"/>
      <c r="T2" s="119"/>
      <c r="U2" s="119"/>
    </row>
    <row r="3" spans="1:21" s="121" customFormat="1" ht="14.45" customHeight="1" x14ac:dyDescent="0.35">
      <c r="A3" s="117" t="s">
        <v>46</v>
      </c>
      <c r="B3" s="117" t="s">
        <v>47</v>
      </c>
      <c r="C3" s="117" t="s">
        <v>48</v>
      </c>
      <c r="D3" s="117" t="s">
        <v>49</v>
      </c>
      <c r="E3" s="117" t="s">
        <v>50</v>
      </c>
      <c r="F3" s="117" t="s">
        <v>51</v>
      </c>
      <c r="G3" s="117" t="s">
        <v>52</v>
      </c>
      <c r="H3" s="117" t="s">
        <v>482</v>
      </c>
      <c r="I3" s="117" t="s">
        <v>482</v>
      </c>
      <c r="J3" s="119"/>
      <c r="K3" s="119"/>
      <c r="M3" s="120"/>
      <c r="O3" s="114" t="s">
        <v>47</v>
      </c>
      <c r="P3" s="114" t="s">
        <v>80</v>
      </c>
      <c r="Q3" s="114" t="s">
        <v>455</v>
      </c>
      <c r="R3" s="119"/>
      <c r="S3" s="119"/>
      <c r="T3" s="119"/>
      <c r="U3" s="119"/>
    </row>
    <row r="4" spans="1:21" customFormat="1" ht="14.45" customHeight="1" x14ac:dyDescent="0.35">
      <c r="A4" s="109"/>
      <c r="B4" s="109"/>
      <c r="H4" s="5"/>
      <c r="I4" s="5"/>
      <c r="Q4" s="109"/>
    </row>
    <row r="5" spans="1:21" customFormat="1" ht="14.45" customHeight="1" x14ac:dyDescent="0.35">
      <c r="A5" s="158" t="s">
        <v>484</v>
      </c>
      <c r="B5" s="157"/>
      <c r="H5" s="5"/>
      <c r="I5" s="5"/>
      <c r="Q5" s="109"/>
    </row>
    <row r="6" spans="1:21" ht="14.45" x14ac:dyDescent="0.35">
      <c r="A6" s="112">
        <v>1</v>
      </c>
      <c r="B6" s="112">
        <v>1</v>
      </c>
      <c r="C6" s="43">
        <f>SUMIFS('Meter Reading Schedule'!AF$33:AF$260,'Meter Reading Schedule'!$AE$33:$AE$260,$A6,'Meter Reading Schedule'!$AD$33:$AD$260,$B6)</f>
        <v>43068</v>
      </c>
      <c r="D6" s="43">
        <f>SUMIFS('Meter Reading Schedule'!AG$33:AG$260,'Meter Reading Schedule'!$AE$33:$AE$260,$A6,'Meter Reading Schedule'!$AD$33:$AD$260,$B6)</f>
        <v>43102</v>
      </c>
      <c r="E6" s="42">
        <f>D6-C6</f>
        <v>34</v>
      </c>
      <c r="F6" s="45">
        <f ca="1">SUM(OFFSET(NHDD_Summary!$J$1,MATCH(Q6,NHDD_Summary!$K:$K,0)-1,0,E6))</f>
        <v>959.9968996415771</v>
      </c>
      <c r="G6" s="111">
        <f ca="1">IFERROR(SUM(OFFSET(Actual_CGI_HDD!$E$1,MATCH(C6,Actual_CGI_HDD!$A:$A,0)-1,0,E6)),"NA")</f>
        <v>1004</v>
      </c>
      <c r="H6" s="122"/>
      <c r="I6" s="5"/>
      <c r="O6" s="42">
        <f>MONTH($C6)</f>
        <v>11</v>
      </c>
      <c r="P6" s="42">
        <f>DAY($C6)</f>
        <v>29</v>
      </c>
      <c r="Q6" s="112" t="str">
        <f>_xlfn.CONCAT(O6,P6)</f>
        <v>1129</v>
      </c>
    </row>
    <row r="7" spans="1:21" ht="14.45" x14ac:dyDescent="0.35">
      <c r="A7" s="112">
        <f>A6+1</f>
        <v>2</v>
      </c>
      <c r="B7" s="112">
        <v>1</v>
      </c>
      <c r="C7" s="43">
        <f>SUMIFS('Meter Reading Schedule'!AF$33:AF$260,'Meter Reading Schedule'!$AE$33:$AE$260,$A7,'Meter Reading Schedule'!$AD$33:$AD$260,$B7)</f>
        <v>43069</v>
      </c>
      <c r="D7" s="43">
        <f>SUMIFS('Meter Reading Schedule'!AG$33:AG$260,'Meter Reading Schedule'!$AE$33:$AE$260,$A7,'Meter Reading Schedule'!$AD$33:$AD$260,$B7)</f>
        <v>43103</v>
      </c>
      <c r="E7" s="42">
        <f t="shared" ref="E7:E24" si="0">D7-C7</f>
        <v>34</v>
      </c>
      <c r="F7" s="45">
        <f ca="1">SUM(OFFSET(NHDD_Summary!$J$1,MATCH(Q7,NHDD_Summary!$K:$K,0)-1,0,E7))</f>
        <v>995.75646953405021</v>
      </c>
      <c r="G7" s="111">
        <f ca="1">IFERROR(SUM(OFFSET(Actual_CGI_HDD!$E$1,MATCH(C7,Actual_CGI_HDD!$A:$A,0)-1,0,E7)),"NA")</f>
        <v>1044.5</v>
      </c>
      <c r="H7" s="122"/>
      <c r="I7" s="5"/>
      <c r="O7" s="42">
        <f t="shared" ref="O7:O24" si="1">MONTH($C7)</f>
        <v>11</v>
      </c>
      <c r="P7" s="42">
        <f t="shared" ref="P7:P24" si="2">DAY($C7)</f>
        <v>30</v>
      </c>
      <c r="Q7" s="112" t="str">
        <f t="shared" ref="Q7:Q24" si="3">_xlfn.CONCAT(O7,P7)</f>
        <v>1130</v>
      </c>
    </row>
    <row r="8" spans="1:21" ht="14.45" x14ac:dyDescent="0.35">
      <c r="A8" s="112">
        <f t="shared" ref="A8:A24" si="4">A7+1</f>
        <v>3</v>
      </c>
      <c r="B8" s="112">
        <v>1</v>
      </c>
      <c r="C8" s="43">
        <f>SUMIFS('Meter Reading Schedule'!AF$33:AF$260,'Meter Reading Schedule'!$AE$33:$AE$260,$A8,'Meter Reading Schedule'!$AD$33:$AD$260,$B8)</f>
        <v>43070</v>
      </c>
      <c r="D8" s="43">
        <f>SUMIFS('Meter Reading Schedule'!AG$33:AG$260,'Meter Reading Schedule'!$AE$33:$AE$260,$A8,'Meter Reading Schedule'!$AD$33:$AD$260,$B8)</f>
        <v>43104</v>
      </c>
      <c r="E8" s="42">
        <f t="shared" si="0"/>
        <v>34</v>
      </c>
      <c r="F8" s="45">
        <f ca="1">SUM(OFFSET(NHDD_Summary!$J$1,MATCH(Q8,NHDD_Summary!$K:$K,0)-1,0,E8))</f>
        <v>1011.6083870967742</v>
      </c>
      <c r="G8" s="111">
        <f ca="1">IFERROR(SUM(OFFSET(Actual_CGI_HDD!$E$1,MATCH(C8,Actual_CGI_HDD!$A:$A,0)-1,0,E8)),"NA")</f>
        <v>1069</v>
      </c>
      <c r="H8" s="122"/>
      <c r="I8" s="5"/>
      <c r="O8" s="42">
        <f t="shared" si="1"/>
        <v>12</v>
      </c>
      <c r="P8" s="42">
        <f t="shared" si="2"/>
        <v>1</v>
      </c>
      <c r="Q8" s="112" t="str">
        <f t="shared" si="3"/>
        <v>121</v>
      </c>
    </row>
    <row r="9" spans="1:21" ht="14.45" x14ac:dyDescent="0.35">
      <c r="A9" s="112">
        <f t="shared" si="4"/>
        <v>4</v>
      </c>
      <c r="B9" s="112">
        <v>1</v>
      </c>
      <c r="C9" s="43">
        <f>SUMIFS('Meter Reading Schedule'!AF$33:AF$260,'Meter Reading Schedule'!$AE$33:$AE$260,$A9,'Meter Reading Schedule'!$AD$33:$AD$260,$B9)</f>
        <v>43073</v>
      </c>
      <c r="D9" s="43">
        <f>SUMIFS('Meter Reading Schedule'!AG$33:AG$260,'Meter Reading Schedule'!$AE$33:$AE$260,$A9,'Meter Reading Schedule'!$AD$33:$AD$260,$B9)</f>
        <v>43105</v>
      </c>
      <c r="E9" s="42">
        <f t="shared" si="0"/>
        <v>32</v>
      </c>
      <c r="F9" s="45">
        <f ca="1">SUM(OFFSET(NHDD_Summary!$J$1,MATCH(Q9,NHDD_Summary!$K:$K,0)-1,0,E9))</f>
        <v>1000.776129032258</v>
      </c>
      <c r="G9" s="111">
        <f ca="1">IFERROR(SUM(OFFSET(Actual_CGI_HDD!$E$1,MATCH(C9,Actual_CGI_HDD!$A:$A,0)-1,0,E9)),"NA")</f>
        <v>1061.5</v>
      </c>
      <c r="H9" s="122"/>
      <c r="I9" s="5"/>
      <c r="O9" s="42">
        <f t="shared" si="1"/>
        <v>12</v>
      </c>
      <c r="P9" s="42">
        <f t="shared" si="2"/>
        <v>4</v>
      </c>
      <c r="Q9" s="112" t="str">
        <f t="shared" si="3"/>
        <v>124</v>
      </c>
    </row>
    <row r="10" spans="1:21" ht="14.45" x14ac:dyDescent="0.35">
      <c r="A10" s="112">
        <f t="shared" si="4"/>
        <v>5</v>
      </c>
      <c r="B10" s="112">
        <v>1</v>
      </c>
      <c r="C10" s="43">
        <f>SUMIFS('Meter Reading Schedule'!AF$33:AF$260,'Meter Reading Schedule'!$AE$33:$AE$260,$A10,'Meter Reading Schedule'!$AD$33:$AD$260,$B10)</f>
        <v>43074</v>
      </c>
      <c r="D10" s="43">
        <f>SUMIFS('Meter Reading Schedule'!AG$33:AG$260,'Meter Reading Schedule'!$AE$33:$AE$260,$A10,'Meter Reading Schedule'!$AD$33:$AD$260,$B10)</f>
        <v>43108</v>
      </c>
      <c r="E10" s="42">
        <f t="shared" si="0"/>
        <v>34</v>
      </c>
      <c r="F10" s="45">
        <f ca="1">SUM(OFFSET(NHDD_Summary!$J$1,MATCH(Q10,NHDD_Summary!$K:$K,0)-1,0,E10))</f>
        <v>1100.4520967741935</v>
      </c>
      <c r="G10" s="111">
        <f ca="1">IFERROR(SUM(OFFSET(Actual_CGI_HDD!$E$1,MATCH(C10,Actual_CGI_HDD!$A:$A,0)-1,0,E10)),"NA")</f>
        <v>1179</v>
      </c>
      <c r="H10" s="122"/>
      <c r="I10" s="5"/>
      <c r="O10" s="42">
        <f t="shared" si="1"/>
        <v>12</v>
      </c>
      <c r="P10" s="42">
        <f t="shared" si="2"/>
        <v>5</v>
      </c>
      <c r="Q10" s="112" t="str">
        <f t="shared" si="3"/>
        <v>125</v>
      </c>
    </row>
    <row r="11" spans="1:21" ht="14.45" x14ac:dyDescent="0.35">
      <c r="A11" s="112">
        <f t="shared" si="4"/>
        <v>6</v>
      </c>
      <c r="B11" s="112">
        <v>1</v>
      </c>
      <c r="C11" s="43">
        <f>SUMIFS('Meter Reading Schedule'!AF$33:AF$260,'Meter Reading Schedule'!$AE$33:$AE$260,$A11,'Meter Reading Schedule'!$AD$33:$AD$260,$B11)</f>
        <v>43075</v>
      </c>
      <c r="D11" s="43">
        <f>SUMIFS('Meter Reading Schedule'!AG$33:AG$260,'Meter Reading Schedule'!$AE$33:$AE$260,$A11,'Meter Reading Schedule'!$AD$33:$AD$260,$B11)</f>
        <v>43109</v>
      </c>
      <c r="E11" s="42">
        <f t="shared" si="0"/>
        <v>34</v>
      </c>
      <c r="F11" s="45">
        <f ca="1">SUM(OFFSET(NHDD_Summary!$J$1,MATCH(Q11,NHDD_Summary!$K:$K,0)-1,0,E11))</f>
        <v>1105.9800537634405</v>
      </c>
      <c r="G11" s="111">
        <f ca="1">IFERROR(SUM(OFFSET(Actual_CGI_HDD!$E$1,MATCH(C11,Actual_CGI_HDD!$A:$A,0)-1,0,E11)),"NA")</f>
        <v>1184.5</v>
      </c>
      <c r="H11" s="122"/>
      <c r="I11" s="5"/>
      <c r="O11" s="42">
        <f t="shared" si="1"/>
        <v>12</v>
      </c>
      <c r="P11" s="42">
        <f t="shared" si="2"/>
        <v>6</v>
      </c>
      <c r="Q11" s="112" t="str">
        <f t="shared" si="3"/>
        <v>126</v>
      </c>
    </row>
    <row r="12" spans="1:21" ht="14.45" x14ac:dyDescent="0.35">
      <c r="A12" s="112">
        <f t="shared" si="4"/>
        <v>7</v>
      </c>
      <c r="B12" s="112">
        <v>1</v>
      </c>
      <c r="C12" s="43">
        <f>SUMIFS('Meter Reading Schedule'!AF$33:AF$260,'Meter Reading Schedule'!$AE$33:$AE$260,$A12,'Meter Reading Schedule'!$AD$33:$AD$260,$B12)</f>
        <v>43076</v>
      </c>
      <c r="D12" s="43">
        <f>SUMIFS('Meter Reading Schedule'!AG$33:AG$260,'Meter Reading Schedule'!$AE$33:$AE$260,$A12,'Meter Reading Schedule'!$AD$33:$AD$260,$B12)</f>
        <v>43110</v>
      </c>
      <c r="E12" s="42">
        <f t="shared" si="0"/>
        <v>34</v>
      </c>
      <c r="F12" s="45">
        <f ca="1">SUM(OFFSET(NHDD_Summary!$J$1,MATCH(Q12,NHDD_Summary!$K:$K,0)-1,0,E12))</f>
        <v>1105.6923118279567</v>
      </c>
      <c r="G12" s="111">
        <f ca="1">IFERROR(SUM(OFFSET(Actual_CGI_HDD!$E$1,MATCH(C12,Actual_CGI_HDD!$A:$A,0)-1,0,E12)),"NA")</f>
        <v>1185.5</v>
      </c>
      <c r="H12" s="122"/>
      <c r="I12" s="5"/>
      <c r="O12" s="42">
        <f t="shared" si="1"/>
        <v>12</v>
      </c>
      <c r="P12" s="42">
        <f t="shared" si="2"/>
        <v>7</v>
      </c>
      <c r="Q12" s="112" t="str">
        <f t="shared" si="3"/>
        <v>127</v>
      </c>
    </row>
    <row r="13" spans="1:21" ht="14.45" x14ac:dyDescent="0.35">
      <c r="A13" s="112">
        <f t="shared" si="4"/>
        <v>8</v>
      </c>
      <c r="B13" s="112">
        <v>1</v>
      </c>
      <c r="C13" s="43">
        <f>SUMIFS('Meter Reading Schedule'!AF$33:AF$260,'Meter Reading Schedule'!$AE$33:$AE$260,$A13,'Meter Reading Schedule'!$AD$33:$AD$260,$B13)</f>
        <v>43077</v>
      </c>
      <c r="D13" s="43">
        <f>SUMIFS('Meter Reading Schedule'!AG$33:AG$260,'Meter Reading Schedule'!$AE$33:$AE$260,$A13,'Meter Reading Schedule'!$AD$33:$AD$260,$B13)</f>
        <v>43111</v>
      </c>
      <c r="E13" s="42">
        <f t="shared" si="0"/>
        <v>34</v>
      </c>
      <c r="F13" s="45">
        <f ca="1">SUM(OFFSET(NHDD_Summary!$J$1,MATCH(Q13,NHDD_Summary!$K:$K,0)-1,0,E13))</f>
        <v>1088.7174193548385</v>
      </c>
      <c r="G13" s="111">
        <f ca="1">IFERROR(SUM(OFFSET(Actual_CGI_HDD!$E$1,MATCH(C13,Actual_CGI_HDD!$A:$A,0)-1,0,E13)),"NA")</f>
        <v>1164.5</v>
      </c>
      <c r="H13" s="122"/>
      <c r="I13" s="5"/>
      <c r="O13" s="42">
        <f t="shared" si="1"/>
        <v>12</v>
      </c>
      <c r="P13" s="42">
        <f t="shared" si="2"/>
        <v>8</v>
      </c>
      <c r="Q13" s="112" t="str">
        <f t="shared" si="3"/>
        <v>128</v>
      </c>
    </row>
    <row r="14" spans="1:21" ht="14.45" x14ac:dyDescent="0.35">
      <c r="A14" s="112">
        <f t="shared" si="4"/>
        <v>9</v>
      </c>
      <c r="B14" s="112">
        <v>1</v>
      </c>
      <c r="C14" s="43">
        <f>SUMIFS('Meter Reading Schedule'!AF$33:AF$260,'Meter Reading Schedule'!$AE$33:$AE$260,$A14,'Meter Reading Schedule'!$AD$33:$AD$260,$B14)</f>
        <v>43080</v>
      </c>
      <c r="D14" s="43">
        <f>SUMIFS('Meter Reading Schedule'!AG$33:AG$260,'Meter Reading Schedule'!$AE$33:$AE$260,$A14,'Meter Reading Schedule'!$AD$33:$AD$260,$B14)</f>
        <v>43112</v>
      </c>
      <c r="E14" s="42">
        <f t="shared" si="0"/>
        <v>32</v>
      </c>
      <c r="F14" s="45">
        <f ca="1">SUM(OFFSET(NHDD_Summary!$J$1,MATCH(Q14,NHDD_Summary!$K:$K,0)-1,0,E14))</f>
        <v>1007.8693010752689</v>
      </c>
      <c r="G14" s="111">
        <f ca="1">IFERROR(SUM(OFFSET(Actual_CGI_HDD!$E$1,MATCH(C14,Actual_CGI_HDD!$A:$A,0)-1,0,E14)),"NA")</f>
        <v>1076.5</v>
      </c>
      <c r="H14" s="122"/>
      <c r="I14" s="5"/>
      <c r="O14" s="42">
        <f t="shared" si="1"/>
        <v>12</v>
      </c>
      <c r="P14" s="42">
        <f t="shared" si="2"/>
        <v>11</v>
      </c>
      <c r="Q14" s="112" t="str">
        <f t="shared" si="3"/>
        <v>1211</v>
      </c>
    </row>
    <row r="15" spans="1:21" ht="14.45" x14ac:dyDescent="0.35">
      <c r="A15" s="112">
        <f t="shared" si="4"/>
        <v>10</v>
      </c>
      <c r="B15" s="112">
        <v>1</v>
      </c>
      <c r="C15" s="43">
        <f>SUMIFS('Meter Reading Schedule'!AF$33:AF$260,'Meter Reading Schedule'!$AE$33:$AE$260,$A15,'Meter Reading Schedule'!$AD$33:$AD$260,$B15)</f>
        <v>43081</v>
      </c>
      <c r="D15" s="43">
        <f>SUMIFS('Meter Reading Schedule'!AG$33:AG$260,'Meter Reading Schedule'!$AE$33:$AE$260,$A15,'Meter Reading Schedule'!$AD$33:$AD$260,$B15)</f>
        <v>43115</v>
      </c>
      <c r="E15" s="42">
        <f t="shared" si="0"/>
        <v>34</v>
      </c>
      <c r="F15" s="45">
        <f ca="1">SUM(OFFSET(NHDD_Summary!$J$1,MATCH(Q15,NHDD_Summary!$K:$K,0)-1,0,E15))</f>
        <v>1089.4262903225808</v>
      </c>
      <c r="G15" s="111">
        <f ca="1">IFERROR(SUM(OFFSET(Actual_CGI_HDD!$E$1,MATCH(C15,Actual_CGI_HDD!$A:$A,0)-1,0,E15)),"NA")</f>
        <v>1184.5</v>
      </c>
      <c r="H15" s="122"/>
      <c r="I15" s="5"/>
      <c r="O15" s="42">
        <f t="shared" si="1"/>
        <v>12</v>
      </c>
      <c r="P15" s="42">
        <f t="shared" si="2"/>
        <v>12</v>
      </c>
      <c r="Q15" s="112" t="str">
        <f t="shared" si="3"/>
        <v>1212</v>
      </c>
    </row>
    <row r="16" spans="1:21" ht="14.45" x14ac:dyDescent="0.35">
      <c r="A16" s="112">
        <f t="shared" si="4"/>
        <v>11</v>
      </c>
      <c r="B16" s="112">
        <v>1</v>
      </c>
      <c r="C16" s="43">
        <f>SUMIFS('Meter Reading Schedule'!AF$33:AF$260,'Meter Reading Schedule'!$AE$33:$AE$260,$A16,'Meter Reading Schedule'!$AD$33:$AD$260,$B16)</f>
        <v>43082</v>
      </c>
      <c r="D16" s="43">
        <f>SUMIFS('Meter Reading Schedule'!AG$33:AG$260,'Meter Reading Schedule'!$AE$33:$AE$260,$A16,'Meter Reading Schedule'!$AD$33:$AD$260,$B16)</f>
        <v>43116</v>
      </c>
      <c r="E16" s="42">
        <f t="shared" si="0"/>
        <v>34</v>
      </c>
      <c r="F16" s="45">
        <f ca="1">SUM(OFFSET(NHDD_Summary!$J$1,MATCH(Q16,NHDD_Summary!$K:$K,0)-1,0,E16))</f>
        <v>1094.8210752688174</v>
      </c>
      <c r="G16" s="111">
        <f ca="1">IFERROR(SUM(OFFSET(Actual_CGI_HDD!$E$1,MATCH(C16,Actual_CGI_HDD!$A:$A,0)-1,0,E16)),"NA")</f>
        <v>1196.5</v>
      </c>
      <c r="H16" s="122"/>
      <c r="I16" s="5"/>
      <c r="O16" s="42">
        <f t="shared" si="1"/>
        <v>12</v>
      </c>
      <c r="P16" s="42">
        <f t="shared" si="2"/>
        <v>13</v>
      </c>
      <c r="Q16" s="112" t="str">
        <f t="shared" si="3"/>
        <v>1213</v>
      </c>
    </row>
    <row r="17" spans="1:17" ht="14.45" x14ac:dyDescent="0.35">
      <c r="A17" s="112">
        <f t="shared" si="4"/>
        <v>12</v>
      </c>
      <c r="B17" s="112">
        <v>1</v>
      </c>
      <c r="C17" s="43">
        <f>SUMIFS('Meter Reading Schedule'!AF$33:AF$260,'Meter Reading Schedule'!$AE$33:$AE$260,$A17,'Meter Reading Schedule'!$AD$33:$AD$260,$B17)</f>
        <v>43083</v>
      </c>
      <c r="D17" s="43">
        <f>SUMIFS('Meter Reading Schedule'!AG$33:AG$260,'Meter Reading Schedule'!$AE$33:$AE$260,$A17,'Meter Reading Schedule'!$AD$33:$AD$260,$B17)</f>
        <v>43117</v>
      </c>
      <c r="E17" s="42">
        <f t="shared" si="0"/>
        <v>34</v>
      </c>
      <c r="F17" s="45">
        <f ca="1">SUM(OFFSET(NHDD_Summary!$J$1,MATCH(Q17,NHDD_Summary!$K:$K,0)-1,0,E17))</f>
        <v>1112.4408602150538</v>
      </c>
      <c r="G17" s="111">
        <f ca="1">IFERROR(SUM(OFFSET(Actual_CGI_HDD!$E$1,MATCH(C17,Actual_CGI_HDD!$A:$A,0)-1,0,E17)),"NA")</f>
        <v>1223.5</v>
      </c>
      <c r="H17" s="122"/>
      <c r="I17" s="5"/>
      <c r="O17" s="42">
        <f t="shared" si="1"/>
        <v>12</v>
      </c>
      <c r="P17" s="42">
        <f t="shared" si="2"/>
        <v>14</v>
      </c>
      <c r="Q17" s="112" t="str">
        <f t="shared" si="3"/>
        <v>1214</v>
      </c>
    </row>
    <row r="18" spans="1:17" ht="14.45" x14ac:dyDescent="0.35">
      <c r="A18" s="112">
        <f t="shared" si="4"/>
        <v>13</v>
      </c>
      <c r="B18" s="112">
        <v>1</v>
      </c>
      <c r="C18" s="43">
        <f>SUMIFS('Meter Reading Schedule'!AF$33:AF$260,'Meter Reading Schedule'!$AE$33:$AE$260,$A18,'Meter Reading Schedule'!$AD$33:$AD$260,$B18)</f>
        <v>43084</v>
      </c>
      <c r="D18" s="43">
        <f>SUMIFS('Meter Reading Schedule'!AG$33:AG$260,'Meter Reading Schedule'!$AE$33:$AE$260,$A18,'Meter Reading Schedule'!$AD$33:$AD$260,$B18)</f>
        <v>43118</v>
      </c>
      <c r="E18" s="42">
        <f t="shared" si="0"/>
        <v>34</v>
      </c>
      <c r="F18" s="45">
        <f ca="1">SUM(OFFSET(NHDD_Summary!$J$1,MATCH(Q18,NHDD_Summary!$K:$K,0)-1,0,E18))</f>
        <v>1126.8290860215054</v>
      </c>
      <c r="G18" s="111">
        <f ca="1">IFERROR(SUM(OFFSET(Actual_CGI_HDD!$E$1,MATCH(C18,Actual_CGI_HDD!$A:$A,0)-1,0,E18)),"NA")</f>
        <v>1245.5</v>
      </c>
      <c r="H18" s="122"/>
      <c r="I18" s="5"/>
      <c r="O18" s="42">
        <f t="shared" si="1"/>
        <v>12</v>
      </c>
      <c r="P18" s="42">
        <f t="shared" si="2"/>
        <v>15</v>
      </c>
      <c r="Q18" s="112" t="str">
        <f t="shared" si="3"/>
        <v>1215</v>
      </c>
    </row>
    <row r="19" spans="1:17" ht="14.45" x14ac:dyDescent="0.35">
      <c r="A19" s="112">
        <f t="shared" si="4"/>
        <v>14</v>
      </c>
      <c r="B19" s="112">
        <v>1</v>
      </c>
      <c r="C19" s="43">
        <f>SUMIFS('Meter Reading Schedule'!AF$33:AF$260,'Meter Reading Schedule'!$AE$33:$AE$260,$A19,'Meter Reading Schedule'!$AD$33:$AD$260,$B19)</f>
        <v>43087</v>
      </c>
      <c r="D19" s="43">
        <f>SUMIFS('Meter Reading Schedule'!AG$33:AG$260,'Meter Reading Schedule'!$AE$33:$AE$260,$A19,'Meter Reading Schedule'!$AD$33:$AD$260,$B19)</f>
        <v>43119</v>
      </c>
      <c r="E19" s="42">
        <f t="shared" si="0"/>
        <v>32</v>
      </c>
      <c r="F19" s="45">
        <f ca="1">SUM(OFFSET(NHDD_Summary!$J$1,MATCH(Q19,NHDD_Summary!$K:$K,0)-1,0,E19))</f>
        <v>1090.9487096774194</v>
      </c>
      <c r="G19" s="111">
        <f ca="1">IFERROR(SUM(OFFSET(Actual_CGI_HDD!$E$1,MATCH(C19,Actual_CGI_HDD!$A:$A,0)-1,0,E19)),"NA")</f>
        <v>1217.5</v>
      </c>
      <c r="H19" s="122"/>
      <c r="I19" s="5"/>
      <c r="O19" s="42">
        <f t="shared" si="1"/>
        <v>12</v>
      </c>
      <c r="P19" s="42">
        <f t="shared" si="2"/>
        <v>18</v>
      </c>
      <c r="Q19" s="112" t="str">
        <f t="shared" si="3"/>
        <v>1218</v>
      </c>
    </row>
    <row r="20" spans="1:17" customFormat="1" ht="14.45" x14ac:dyDescent="0.35">
      <c r="A20" s="112">
        <f t="shared" si="4"/>
        <v>15</v>
      </c>
      <c r="B20" s="112">
        <v>1</v>
      </c>
      <c r="C20" s="43">
        <f>SUMIFS('Meter Reading Schedule'!AF$33:AF$260,'Meter Reading Schedule'!$AE$33:$AE$260,$A20,'Meter Reading Schedule'!$AD$33:$AD$260,$B20)</f>
        <v>43088</v>
      </c>
      <c r="D20" s="43">
        <f>SUMIFS('Meter Reading Schedule'!AG$33:AG$260,'Meter Reading Schedule'!$AE$33:$AE$260,$A20,'Meter Reading Schedule'!$AD$33:$AD$260,$B20)</f>
        <v>43122</v>
      </c>
      <c r="E20" s="42">
        <f t="shared" si="0"/>
        <v>34</v>
      </c>
      <c r="F20" s="45">
        <f ca="1">SUM(OFFSET(NHDD_Summary!$J$1,MATCH(Q20,NHDD_Summary!$K:$K,0)-1,0,E20))</f>
        <v>1138.3998924731186</v>
      </c>
      <c r="G20" s="111">
        <f ca="1">IFERROR(SUM(OFFSET(Actual_CGI_HDD!$E$1,MATCH(C20,Actual_CGI_HDD!$A:$A,0)-1,0,E20)),"NA")</f>
        <v>1277.5</v>
      </c>
      <c r="H20" s="122"/>
      <c r="I20" s="5"/>
      <c r="L20" s="42"/>
      <c r="M20" s="42"/>
      <c r="N20" s="42"/>
      <c r="O20" s="42">
        <f t="shared" si="1"/>
        <v>12</v>
      </c>
      <c r="P20" s="42">
        <f t="shared" si="2"/>
        <v>19</v>
      </c>
      <c r="Q20" s="112" t="str">
        <f t="shared" si="3"/>
        <v>1219</v>
      </c>
    </row>
    <row r="21" spans="1:17" customFormat="1" ht="14.45" x14ac:dyDescent="0.35">
      <c r="A21" s="112">
        <f t="shared" si="4"/>
        <v>16</v>
      </c>
      <c r="B21" s="112">
        <v>1</v>
      </c>
      <c r="C21" s="43">
        <f>SUMIFS('Meter Reading Schedule'!AF$33:AF$260,'Meter Reading Schedule'!$AE$33:$AE$260,$A21,'Meter Reading Schedule'!$AD$33:$AD$260,$B21)</f>
        <v>43089</v>
      </c>
      <c r="D21" s="43">
        <f>SUMIFS('Meter Reading Schedule'!AG$33:AG$260,'Meter Reading Schedule'!$AE$33:$AE$260,$A21,'Meter Reading Schedule'!$AD$33:$AD$260,$B21)</f>
        <v>43123</v>
      </c>
      <c r="E21" s="42">
        <f t="shared" si="0"/>
        <v>34</v>
      </c>
      <c r="F21" s="45">
        <f ca="1">SUM(OFFSET(NHDD_Summary!$J$1,MATCH(Q21,NHDD_Summary!$K:$K,0)-1,0,E21))</f>
        <v>1134.3967204301077</v>
      </c>
      <c r="G21" s="111">
        <f ca="1">IFERROR(SUM(OFFSET(Actual_CGI_HDD!$E$1,MATCH(C21,Actual_CGI_HDD!$A:$A,0)-1,0,E21)),"NA")</f>
        <v>1275</v>
      </c>
      <c r="H21" s="122"/>
      <c r="I21" s="5"/>
      <c r="L21" s="42"/>
      <c r="M21" s="42"/>
      <c r="N21" s="42"/>
      <c r="O21" s="42">
        <f t="shared" si="1"/>
        <v>12</v>
      </c>
      <c r="P21" s="42">
        <f t="shared" si="2"/>
        <v>20</v>
      </c>
      <c r="Q21" s="112" t="str">
        <f t="shared" si="3"/>
        <v>1220</v>
      </c>
    </row>
    <row r="22" spans="1:17" customFormat="1" ht="14.45" x14ac:dyDescent="0.35">
      <c r="A22" s="112">
        <f t="shared" si="4"/>
        <v>17</v>
      </c>
      <c r="B22" s="112">
        <v>1</v>
      </c>
      <c r="C22" s="43">
        <f>SUMIFS('Meter Reading Schedule'!AF$33:AF$260,'Meter Reading Schedule'!$AE$33:$AE$260,$A22,'Meter Reading Schedule'!$AD$33:$AD$260,$B22)</f>
        <v>43090</v>
      </c>
      <c r="D22" s="43">
        <f>SUMIFS('Meter Reading Schedule'!AG$33:AG$260,'Meter Reading Schedule'!$AE$33:$AE$260,$A22,'Meter Reading Schedule'!$AD$33:$AD$260,$B22)</f>
        <v>43124</v>
      </c>
      <c r="E22" s="42">
        <f t="shared" si="0"/>
        <v>34</v>
      </c>
      <c r="F22" s="45">
        <f ca="1">SUM(OFFSET(NHDD_Summary!$J$1,MATCH(Q22,NHDD_Summary!$K:$K,0)-1,0,E22))</f>
        <v>1142.5448924731186</v>
      </c>
      <c r="G22" s="111">
        <f ca="1">IFERROR(SUM(OFFSET(Actual_CGI_HDD!$E$1,MATCH(C22,Actual_CGI_HDD!$A:$A,0)-1,0,E22)),"NA")</f>
        <v>1284.5</v>
      </c>
      <c r="H22" s="122"/>
      <c r="I22" s="5"/>
      <c r="L22" s="42"/>
      <c r="M22" s="42"/>
      <c r="N22" s="42"/>
      <c r="O22" s="42">
        <f t="shared" si="1"/>
        <v>12</v>
      </c>
      <c r="P22" s="42">
        <f t="shared" si="2"/>
        <v>21</v>
      </c>
      <c r="Q22" s="112" t="str">
        <f t="shared" si="3"/>
        <v>1221</v>
      </c>
    </row>
    <row r="23" spans="1:17" customFormat="1" ht="14.45" x14ac:dyDescent="0.35">
      <c r="A23" s="112">
        <f t="shared" si="4"/>
        <v>18</v>
      </c>
      <c r="B23" s="112">
        <v>1</v>
      </c>
      <c r="C23" s="43">
        <f>SUMIFS('Meter Reading Schedule'!AF$33:AF$260,'Meter Reading Schedule'!$AE$33:$AE$260,$A23,'Meter Reading Schedule'!$AD$33:$AD$260,$B23)</f>
        <v>43091</v>
      </c>
      <c r="D23" s="43">
        <f>SUMIFS('Meter Reading Schedule'!AG$33:AG$260,'Meter Reading Schedule'!$AE$33:$AE$260,$A23,'Meter Reading Schedule'!$AD$33:$AD$260,$B23)</f>
        <v>43125</v>
      </c>
      <c r="E23" s="42">
        <f t="shared" si="0"/>
        <v>34</v>
      </c>
      <c r="F23" s="45">
        <f ca="1">SUM(OFFSET(NHDD_Summary!$J$1,MATCH(Q23,NHDD_Summary!$K:$K,0)-1,0,E23))</f>
        <v>1147.5640322580646</v>
      </c>
      <c r="G23" s="111">
        <f ca="1">IFERROR(SUM(OFFSET(Actual_CGI_HDD!$E$1,MATCH(C23,Actual_CGI_HDD!$A:$A,0)-1,0,E23)),"NA")</f>
        <v>1290.5</v>
      </c>
      <c r="H23" s="122"/>
      <c r="I23" s="5"/>
      <c r="L23" s="42"/>
      <c r="M23" s="42"/>
      <c r="N23" s="42"/>
      <c r="O23" s="42">
        <f t="shared" si="1"/>
        <v>12</v>
      </c>
      <c r="P23" s="42">
        <f t="shared" si="2"/>
        <v>22</v>
      </c>
      <c r="Q23" s="112" t="str">
        <f t="shared" si="3"/>
        <v>1222</v>
      </c>
    </row>
    <row r="24" spans="1:17" customFormat="1" ht="14.45" x14ac:dyDescent="0.35">
      <c r="A24" s="112">
        <f t="shared" si="4"/>
        <v>19</v>
      </c>
      <c r="B24" s="112">
        <v>1</v>
      </c>
      <c r="C24" s="43">
        <f>SUMIFS('Meter Reading Schedule'!AF$33:AF$260,'Meter Reading Schedule'!$AE$33:$AE$260,$A24,'Meter Reading Schedule'!$AD$33:$AD$260,$B24)</f>
        <v>43096</v>
      </c>
      <c r="D24" s="43">
        <f>SUMIFS('Meter Reading Schedule'!AG$33:AG$260,'Meter Reading Schedule'!$AE$33:$AE$260,$A24,'Meter Reading Schedule'!$AD$33:$AD$260,$B24)</f>
        <v>43126</v>
      </c>
      <c r="E24" s="42">
        <f t="shared" si="0"/>
        <v>30</v>
      </c>
      <c r="F24" s="45">
        <f ca="1">SUM(OFFSET(NHDD_Summary!$J$1,MATCH(Q24,NHDD_Summary!$K:$K,0)-1,0,E24))</f>
        <v>1021.7873118279572</v>
      </c>
      <c r="G24" s="111">
        <f ca="1">IFERROR(SUM(OFFSET(Actual_CGI_HDD!$E$1,MATCH(C24,Actual_CGI_HDD!$A:$A,0)-1,0,E24)),"NA")</f>
        <v>1149.5</v>
      </c>
      <c r="H24" s="122"/>
      <c r="I24" s="5"/>
      <c r="L24" s="42"/>
      <c r="M24" s="42"/>
      <c r="N24" s="42"/>
      <c r="O24" s="42">
        <f t="shared" si="1"/>
        <v>12</v>
      </c>
      <c r="P24" s="42">
        <f t="shared" si="2"/>
        <v>27</v>
      </c>
      <c r="Q24" s="112" t="str">
        <f t="shared" si="3"/>
        <v>1227</v>
      </c>
    </row>
    <row r="25" spans="1:17" customFormat="1" ht="14.45" x14ac:dyDescent="0.35">
      <c r="A25" s="112"/>
      <c r="B25" s="112"/>
      <c r="C25" s="43"/>
      <c r="D25" s="43"/>
      <c r="E25" s="42"/>
      <c r="F25" s="45"/>
      <c r="G25" s="111"/>
      <c r="H25" s="122"/>
      <c r="I25" s="5"/>
      <c r="L25" s="42"/>
      <c r="M25" s="42"/>
      <c r="N25" s="42"/>
      <c r="O25" s="42"/>
      <c r="P25" s="42"/>
      <c r="Q25" s="112"/>
    </row>
    <row r="26" spans="1:17" customFormat="1" ht="14.45" x14ac:dyDescent="0.35">
      <c r="A26" s="112"/>
      <c r="B26" s="112"/>
      <c r="C26" s="43"/>
      <c r="D26" s="43"/>
      <c r="E26" s="42"/>
      <c r="F26" s="45"/>
      <c r="G26" s="111"/>
      <c r="H26" s="122"/>
      <c r="I26" s="5"/>
      <c r="L26" s="42"/>
      <c r="M26" s="42"/>
      <c r="N26" s="42"/>
      <c r="O26" s="42"/>
      <c r="P26" s="42"/>
      <c r="Q26" s="112"/>
    </row>
    <row r="27" spans="1:17" customFormat="1" ht="14.45" x14ac:dyDescent="0.35">
      <c r="A27" s="112"/>
      <c r="B27" s="112"/>
      <c r="C27" s="43"/>
      <c r="D27" s="43"/>
      <c r="E27" s="42"/>
      <c r="F27" s="45"/>
      <c r="G27" s="111"/>
      <c r="H27" s="122"/>
      <c r="I27" s="5"/>
      <c r="L27" s="42"/>
      <c r="M27" s="42"/>
      <c r="N27" s="42"/>
      <c r="O27" s="42"/>
      <c r="P27" s="42"/>
      <c r="Q27" s="112"/>
    </row>
    <row r="28" spans="1:17" customFormat="1" ht="14.45" x14ac:dyDescent="0.35">
      <c r="A28" s="158" t="s">
        <v>488</v>
      </c>
      <c r="B28" s="157"/>
      <c r="C28" s="43"/>
      <c r="D28" s="43"/>
      <c r="E28" s="42"/>
      <c r="F28" s="45"/>
      <c r="G28" s="111"/>
      <c r="H28" s="122"/>
      <c r="I28" s="5"/>
      <c r="L28" s="42"/>
      <c r="M28" s="42"/>
      <c r="N28" s="42"/>
      <c r="O28" s="42"/>
      <c r="P28" s="42"/>
      <c r="Q28" s="112"/>
    </row>
    <row r="29" spans="1:17" customFormat="1" ht="14.45" x14ac:dyDescent="0.35">
      <c r="A29" s="112">
        <f t="shared" ref="A29:A47" si="5">A6</f>
        <v>1</v>
      </c>
      <c r="B29" s="112">
        <v>2</v>
      </c>
      <c r="C29" s="43">
        <f>SUMIFS('Meter Reading Schedule'!AF$33:AF$260,'Meter Reading Schedule'!$AE$33:$AE$260,$A29,'Meter Reading Schedule'!$AD$33:$AD$260,$B29)</f>
        <v>43102</v>
      </c>
      <c r="D29" s="43">
        <f>SUMIFS('Meter Reading Schedule'!AG$33:AG$260,'Meter Reading Schedule'!$AE$33:$AE$260,$A29,'Meter Reading Schedule'!$AD$33:$AD$260,$B29)</f>
        <v>43131</v>
      </c>
      <c r="E29" s="42">
        <f>D29-C29</f>
        <v>29</v>
      </c>
      <c r="F29" s="45">
        <f ca="1">SUM(OFFSET(NHDD_Summary!$J$1,MATCH(Q29,NHDD_Summary!$K:$K,0)-1,0,E29))</f>
        <v>877.51225806451612</v>
      </c>
      <c r="G29" s="111">
        <f ca="1">IFERROR(SUM(OFFSET(Actual_CGI_HDD!$E$1,MATCH(C29,Actual_CGI_HDD!$A:$A,0)-1,0,E29)),"NA")</f>
        <v>1005.5</v>
      </c>
      <c r="H29" s="122"/>
      <c r="I29" s="5"/>
      <c r="L29" s="42"/>
      <c r="M29" s="42"/>
      <c r="N29" s="42"/>
      <c r="O29" s="42">
        <f>MONTH($C29)</f>
        <v>1</v>
      </c>
      <c r="P29" s="42">
        <f>DAY($C29)</f>
        <v>2</v>
      </c>
      <c r="Q29" s="112" t="str">
        <f t="shared" ref="Q29:Q47" si="6">_xlfn.CONCAT(O29,P29)</f>
        <v>12</v>
      </c>
    </row>
    <row r="30" spans="1:17" customFormat="1" ht="14.45" x14ac:dyDescent="0.35">
      <c r="A30" s="112">
        <f t="shared" si="5"/>
        <v>2</v>
      </c>
      <c r="B30" s="112">
        <v>2</v>
      </c>
      <c r="C30" s="43">
        <f>SUMIFS('Meter Reading Schedule'!AF$33:AF$260,'Meter Reading Schedule'!$AE$33:$AE$260,$A30,'Meter Reading Schedule'!$AD$33:$AD$260,$B30)</f>
        <v>43103</v>
      </c>
      <c r="D30" s="43">
        <f>SUMIFS('Meter Reading Schedule'!AG$33:AG$260,'Meter Reading Schedule'!$AE$33:$AE$260,$A30,'Meter Reading Schedule'!$AD$33:$AD$260,$B30)</f>
        <v>43132</v>
      </c>
      <c r="E30" s="42">
        <f t="shared" ref="E30:E47" si="7">D30-C30</f>
        <v>29</v>
      </c>
      <c r="F30" s="45">
        <f ca="1">SUM(OFFSET(NHDD_Summary!$J$1,MATCH(Q30,NHDD_Summary!$K:$K,0)-1,0,E30))</f>
        <v>851.05795698924737</v>
      </c>
      <c r="G30" s="111">
        <f ca="1">IFERROR(SUM(OFFSET(Actual_CGI_HDD!$E$1,MATCH(C30,Actual_CGI_HDD!$A:$A,0)-1,0,E30)),"NA")</f>
        <v>972</v>
      </c>
      <c r="H30" s="122"/>
      <c r="I30" s="5"/>
      <c r="L30" s="42"/>
      <c r="M30" s="42"/>
      <c r="N30" s="42"/>
      <c r="O30" s="42">
        <f t="shared" ref="O30:O47" si="8">MONTH($C30)</f>
        <v>1</v>
      </c>
      <c r="P30" s="42">
        <f t="shared" ref="P30:P47" si="9">DAY($C30)</f>
        <v>3</v>
      </c>
      <c r="Q30" s="112" t="str">
        <f t="shared" si="6"/>
        <v>13</v>
      </c>
    </row>
    <row r="31" spans="1:17" customFormat="1" ht="14.45" x14ac:dyDescent="0.35">
      <c r="A31" s="112">
        <f t="shared" si="5"/>
        <v>3</v>
      </c>
      <c r="B31" s="112">
        <v>2</v>
      </c>
      <c r="C31" s="43">
        <f>SUMIFS('Meter Reading Schedule'!AF$33:AF$260,'Meter Reading Schedule'!$AE$33:$AE$260,$A31,'Meter Reading Schedule'!$AD$33:$AD$260,$B31)</f>
        <v>43104</v>
      </c>
      <c r="D31" s="43">
        <f>SUMIFS('Meter Reading Schedule'!AG$33:AG$260,'Meter Reading Schedule'!$AE$33:$AE$260,$A31,'Meter Reading Schedule'!$AD$33:$AD$260,$B31)</f>
        <v>43133</v>
      </c>
      <c r="E31" s="42">
        <f t="shared" si="7"/>
        <v>29</v>
      </c>
      <c r="F31" s="45">
        <f ca="1">SUM(OFFSET(NHDD_Summary!$J$1,MATCH(Q31,NHDD_Summary!$K:$K,0)-1,0,E31))</f>
        <v>846.62373920758523</v>
      </c>
      <c r="G31" s="111">
        <f ca="1">IFERROR(SUM(OFFSET(Actual_CGI_HDD!$E$1,MATCH(C31,Actual_CGI_HDD!$A:$A,0)-1,0,E31)),"NA")</f>
        <v>960.5</v>
      </c>
      <c r="H31" s="122"/>
      <c r="I31" s="5"/>
      <c r="L31" s="42"/>
      <c r="M31" s="42"/>
      <c r="N31" s="42"/>
      <c r="O31" s="42">
        <f t="shared" si="8"/>
        <v>1</v>
      </c>
      <c r="P31" s="42">
        <f t="shared" si="9"/>
        <v>4</v>
      </c>
      <c r="Q31" s="112" t="str">
        <f t="shared" si="6"/>
        <v>14</v>
      </c>
    </row>
    <row r="32" spans="1:17" customFormat="1" ht="14.45" x14ac:dyDescent="0.35">
      <c r="A32" s="112">
        <f t="shared" si="5"/>
        <v>4</v>
      </c>
      <c r="B32" s="112">
        <v>2</v>
      </c>
      <c r="C32" s="43">
        <f>SUMIFS('Meter Reading Schedule'!AF$33:AF$260,'Meter Reading Schedule'!$AE$33:$AE$260,$A32,'Meter Reading Schedule'!$AD$33:$AD$260,$B32)</f>
        <v>43105</v>
      </c>
      <c r="D32" s="43">
        <f>SUMIFS('Meter Reading Schedule'!AG$33:AG$260,'Meter Reading Schedule'!$AE$33:$AE$260,$A32,'Meter Reading Schedule'!$AD$33:$AD$260,$B32)</f>
        <v>43136</v>
      </c>
      <c r="E32" s="42">
        <f t="shared" si="7"/>
        <v>31</v>
      </c>
      <c r="F32" s="45">
        <f ca="1">SUM(OFFSET(NHDD_Summary!$J$1,MATCH(Q32,NHDD_Summary!$K:$K,0)-1,0,E32))</f>
        <v>918.94260183272422</v>
      </c>
      <c r="G32" s="111">
        <f ca="1">IFERROR(SUM(OFFSET(Actual_CGI_HDD!$E$1,MATCH(C32,Actual_CGI_HDD!$A:$A,0)-1,0,E32)),"NA")</f>
        <v>1019</v>
      </c>
      <c r="H32" s="122"/>
      <c r="I32" s="5"/>
      <c r="L32" s="42"/>
      <c r="M32" s="42"/>
      <c r="N32" s="42"/>
      <c r="O32" s="42">
        <f t="shared" si="8"/>
        <v>1</v>
      </c>
      <c r="P32" s="42">
        <f t="shared" si="9"/>
        <v>5</v>
      </c>
      <c r="Q32" s="112" t="str">
        <f t="shared" si="6"/>
        <v>15</v>
      </c>
    </row>
    <row r="33" spans="1:17" customFormat="1" ht="14.45" x14ac:dyDescent="0.35">
      <c r="A33" s="112">
        <f t="shared" si="5"/>
        <v>5</v>
      </c>
      <c r="B33" s="112">
        <v>2</v>
      </c>
      <c r="C33" s="43">
        <f>SUMIFS('Meter Reading Schedule'!AF$33:AF$260,'Meter Reading Schedule'!$AE$33:$AE$260,$A33,'Meter Reading Schedule'!$AD$33:$AD$260,$B33)</f>
        <v>43108</v>
      </c>
      <c r="D33" s="43">
        <f>SUMIFS('Meter Reading Schedule'!AG$33:AG$260,'Meter Reading Schedule'!$AE$33:$AE$260,$A33,'Meter Reading Schedule'!$AD$33:$AD$260,$B33)</f>
        <v>43137</v>
      </c>
      <c r="E33" s="42">
        <f t="shared" si="7"/>
        <v>29</v>
      </c>
      <c r="F33" s="45">
        <f ca="1">SUM(OFFSET(NHDD_Summary!$J$1,MATCH(Q33,NHDD_Summary!$K:$K,0)-1,0,E33))</f>
        <v>859.00247298585748</v>
      </c>
      <c r="G33" s="111">
        <f ca="1">IFERROR(SUM(OFFSET(Actual_CGI_HDD!$E$1,MATCH(C33,Actual_CGI_HDD!$A:$A,0)-1,0,E33)),"NA")</f>
        <v>939</v>
      </c>
      <c r="H33" s="122"/>
      <c r="I33" s="5"/>
      <c r="L33" s="42"/>
      <c r="M33" s="42"/>
      <c r="N33" s="42"/>
      <c r="O33" s="42">
        <f t="shared" si="8"/>
        <v>1</v>
      </c>
      <c r="P33" s="42">
        <f t="shared" si="9"/>
        <v>8</v>
      </c>
      <c r="Q33" s="112" t="str">
        <f t="shared" si="6"/>
        <v>18</v>
      </c>
    </row>
    <row r="34" spans="1:17" customFormat="1" ht="14.45" x14ac:dyDescent="0.35">
      <c r="A34" s="112">
        <f t="shared" si="5"/>
        <v>6</v>
      </c>
      <c r="B34" s="112">
        <v>2</v>
      </c>
      <c r="C34" s="43">
        <f>SUMIFS('Meter Reading Schedule'!AF$33:AF$260,'Meter Reading Schedule'!$AE$33:$AE$260,$A34,'Meter Reading Schedule'!$AD$33:$AD$260,$B34)</f>
        <v>43109</v>
      </c>
      <c r="D34" s="43">
        <f>SUMIFS('Meter Reading Schedule'!AG$33:AG$260,'Meter Reading Schedule'!$AE$33:$AE$260,$A34,'Meter Reading Schedule'!$AD$33:$AD$260,$B34)</f>
        <v>43138</v>
      </c>
      <c r="E34" s="42">
        <f t="shared" si="7"/>
        <v>29</v>
      </c>
      <c r="F34" s="45">
        <f ca="1">SUM(OFFSET(NHDD_Summary!$J$1,MATCH(Q34,NHDD_Summary!$K:$K,0)-1,0,E34))</f>
        <v>866.47335160760633</v>
      </c>
      <c r="G34" s="111">
        <f ca="1">IFERROR(SUM(OFFSET(Actual_CGI_HDD!$E$1,MATCH(C34,Actual_CGI_HDD!$A:$A,0)-1,0,E34)),"NA")</f>
        <v>946.5</v>
      </c>
      <c r="H34" s="122"/>
      <c r="I34" s="5"/>
      <c r="L34" s="42"/>
      <c r="M34" s="42"/>
      <c r="N34" s="42"/>
      <c r="O34" s="42">
        <f t="shared" si="8"/>
        <v>1</v>
      </c>
      <c r="P34" s="42">
        <f t="shared" si="9"/>
        <v>9</v>
      </c>
      <c r="Q34" s="112" t="str">
        <f t="shared" si="6"/>
        <v>19</v>
      </c>
    </row>
    <row r="35" spans="1:17" customFormat="1" ht="14.45" x14ac:dyDescent="0.35">
      <c r="A35" s="112">
        <f t="shared" si="5"/>
        <v>7</v>
      </c>
      <c r="B35" s="112">
        <v>2</v>
      </c>
      <c r="C35" s="43">
        <f>SUMIFS('Meter Reading Schedule'!AF$33:AF$260,'Meter Reading Schedule'!$AE$33:$AE$260,$A35,'Meter Reading Schedule'!$AD$33:$AD$260,$B35)</f>
        <v>43110</v>
      </c>
      <c r="D35" s="43">
        <f>SUMIFS('Meter Reading Schedule'!AG$33:AG$260,'Meter Reading Schedule'!$AE$33:$AE$260,$A35,'Meter Reading Schedule'!$AD$33:$AD$260,$B35)</f>
        <v>43139</v>
      </c>
      <c r="E35" s="42">
        <f t="shared" si="7"/>
        <v>29</v>
      </c>
      <c r="F35" s="45">
        <f ca="1">SUM(OFFSET(NHDD_Summary!$J$1,MATCH(Q35,NHDD_Summary!$K:$K,0)-1,0,E35))</f>
        <v>879.72738320355961</v>
      </c>
      <c r="G35" s="111">
        <f ca="1">IFERROR(SUM(OFFSET(Actual_CGI_HDD!$E$1,MATCH(C35,Actual_CGI_HDD!$A:$A,0)-1,0,E35)),"NA")</f>
        <v>957.5</v>
      </c>
      <c r="H35" s="122"/>
      <c r="I35" s="5"/>
      <c r="L35" s="42"/>
      <c r="M35" s="42"/>
      <c r="N35" s="42"/>
      <c r="O35" s="42">
        <f t="shared" si="8"/>
        <v>1</v>
      </c>
      <c r="P35" s="42">
        <f t="shared" si="9"/>
        <v>10</v>
      </c>
      <c r="Q35" s="112" t="str">
        <f t="shared" si="6"/>
        <v>110</v>
      </c>
    </row>
    <row r="36" spans="1:17" customFormat="1" ht="14.45" x14ac:dyDescent="0.35">
      <c r="A36" s="112">
        <f t="shared" si="5"/>
        <v>8</v>
      </c>
      <c r="B36" s="112">
        <v>2</v>
      </c>
      <c r="C36" s="43">
        <f>SUMIFS('Meter Reading Schedule'!AF$33:AF$260,'Meter Reading Schedule'!$AE$33:$AE$260,$A36,'Meter Reading Schedule'!$AD$33:$AD$260,$B36)</f>
        <v>43111</v>
      </c>
      <c r="D36" s="43">
        <f>SUMIFS('Meter Reading Schedule'!AG$33:AG$260,'Meter Reading Schedule'!$AE$33:$AE$260,$A36,'Meter Reading Schedule'!$AD$33:$AD$260,$B36)</f>
        <v>43140</v>
      </c>
      <c r="E36" s="42">
        <f t="shared" si="7"/>
        <v>29</v>
      </c>
      <c r="F36" s="45">
        <f ca="1">SUM(OFFSET(NHDD_Summary!$J$1,MATCH(Q36,NHDD_Summary!$K:$K,0)-1,0,E36))</f>
        <v>526.14777777777783</v>
      </c>
      <c r="G36" s="111">
        <f ca="1">IFERROR(SUM(OFFSET(Actual_CGI_HDD!$E$1,MATCH(C36,Actual_CGI_HDD!$A:$A,0)-1,0,E36)),"NA")</f>
        <v>977</v>
      </c>
      <c r="H36" s="122"/>
      <c r="I36" s="5"/>
      <c r="L36" s="42"/>
      <c r="M36" s="42"/>
      <c r="N36" s="42"/>
      <c r="O36" s="42">
        <f t="shared" si="8"/>
        <v>1</v>
      </c>
      <c r="P36" s="42">
        <f t="shared" si="9"/>
        <v>11</v>
      </c>
      <c r="Q36" s="112" t="str">
        <f t="shared" si="6"/>
        <v>111</v>
      </c>
    </row>
    <row r="37" spans="1:17" customFormat="1" ht="14.45" x14ac:dyDescent="0.35">
      <c r="A37" s="112">
        <f t="shared" si="5"/>
        <v>9</v>
      </c>
      <c r="B37" s="112">
        <v>2</v>
      </c>
      <c r="C37" s="43">
        <f>SUMIFS('Meter Reading Schedule'!AF$33:AF$260,'Meter Reading Schedule'!$AE$33:$AE$260,$A37,'Meter Reading Schedule'!$AD$33:$AD$260,$B37)</f>
        <v>43112</v>
      </c>
      <c r="D37" s="43">
        <f>SUMIFS('Meter Reading Schedule'!AG$33:AG$260,'Meter Reading Schedule'!$AE$33:$AE$260,$A37,'Meter Reading Schedule'!$AD$33:$AD$260,$B37)</f>
        <v>43143</v>
      </c>
      <c r="E37" s="42">
        <f t="shared" si="7"/>
        <v>31</v>
      </c>
      <c r="F37" s="45">
        <f ca="1">SUM(OFFSET(NHDD_Summary!$J$1,MATCH(Q37,NHDD_Summary!$K:$K,0)-1,0,E37))</f>
        <v>581.44317204301092</v>
      </c>
      <c r="G37" s="111">
        <f ca="1">IFERROR(SUM(OFFSET(Actual_CGI_HDD!$E$1,MATCH(C37,Actual_CGI_HDD!$A:$A,0)-1,0,E37)),"NA")</f>
        <v>1045</v>
      </c>
      <c r="H37" s="122"/>
      <c r="I37" s="5"/>
      <c r="L37" s="42"/>
      <c r="M37" s="42"/>
      <c r="N37" s="42"/>
      <c r="O37" s="42">
        <f t="shared" si="8"/>
        <v>1</v>
      </c>
      <c r="P37" s="42">
        <f t="shared" si="9"/>
        <v>12</v>
      </c>
      <c r="Q37" s="112" t="str">
        <f t="shared" si="6"/>
        <v>112</v>
      </c>
    </row>
    <row r="38" spans="1:17" customFormat="1" ht="14.45" x14ac:dyDescent="0.35">
      <c r="A38" s="112">
        <f t="shared" si="5"/>
        <v>10</v>
      </c>
      <c r="B38" s="112">
        <v>2</v>
      </c>
      <c r="C38" s="43">
        <f>SUMIFS('Meter Reading Schedule'!AF$33:AF$260,'Meter Reading Schedule'!$AE$33:$AE$260,$A38,'Meter Reading Schedule'!$AD$33:$AD$260,$B38)</f>
        <v>43115</v>
      </c>
      <c r="D38" s="43">
        <f>SUMIFS('Meter Reading Schedule'!AG$33:AG$260,'Meter Reading Schedule'!$AE$33:$AE$260,$A38,'Meter Reading Schedule'!$AD$33:$AD$260,$B38)</f>
        <v>43144</v>
      </c>
      <c r="E38" s="42">
        <f t="shared" si="7"/>
        <v>29</v>
      </c>
      <c r="F38" s="45">
        <f ca="1">SUM(OFFSET(NHDD_Summary!$J$1,MATCH(Q38,NHDD_Summary!$K:$K,0)-1,0,E38))</f>
        <v>584.07062724014361</v>
      </c>
      <c r="G38" s="111">
        <f ca="1">IFERROR(SUM(OFFSET(Actual_CGI_HDD!$E$1,MATCH(C38,Actual_CGI_HDD!$A:$A,0)-1,0,E38)),"NA")</f>
        <v>949.5</v>
      </c>
      <c r="H38" s="122"/>
      <c r="I38" s="5"/>
      <c r="L38" s="42"/>
      <c r="M38" s="42"/>
      <c r="N38" s="42"/>
      <c r="O38" s="42">
        <f t="shared" si="8"/>
        <v>1</v>
      </c>
      <c r="P38" s="42">
        <f t="shared" si="9"/>
        <v>15</v>
      </c>
      <c r="Q38" s="112" t="str">
        <f t="shared" si="6"/>
        <v>115</v>
      </c>
    </row>
    <row r="39" spans="1:17" customFormat="1" ht="14.45" x14ac:dyDescent="0.35">
      <c r="A39" s="112">
        <f t="shared" si="5"/>
        <v>11</v>
      </c>
      <c r="B39" s="112">
        <v>2</v>
      </c>
      <c r="C39" s="43">
        <f>SUMIFS('Meter Reading Schedule'!AF$33:AF$260,'Meter Reading Schedule'!$AE$33:$AE$260,$A39,'Meter Reading Schedule'!$AD$33:$AD$260,$B39)</f>
        <v>43116</v>
      </c>
      <c r="D39" s="43">
        <f>SUMIFS('Meter Reading Schedule'!AG$33:AG$260,'Meter Reading Schedule'!$AE$33:$AE$260,$A39,'Meter Reading Schedule'!$AD$33:$AD$260,$B39)</f>
        <v>43145</v>
      </c>
      <c r="E39" s="42">
        <f t="shared" si="7"/>
        <v>29</v>
      </c>
      <c r="F39" s="45">
        <f ca="1">SUM(OFFSET(NHDD_Summary!$J$1,MATCH(Q39,NHDD_Summary!$K:$K,0)-1,0,E39))</f>
        <v>585.06265232974931</v>
      </c>
      <c r="G39" s="111">
        <f ca="1">IFERROR(SUM(OFFSET(Actual_CGI_HDD!$E$1,MATCH(C39,Actual_CGI_HDD!$A:$A,0)-1,0,E39)),"NA")</f>
        <v>936.5</v>
      </c>
      <c r="H39" s="122"/>
      <c r="I39" s="5"/>
      <c r="L39" s="42"/>
      <c r="M39" s="42"/>
      <c r="N39" s="42"/>
      <c r="O39" s="42">
        <f t="shared" si="8"/>
        <v>1</v>
      </c>
      <c r="P39" s="42">
        <f t="shared" si="9"/>
        <v>16</v>
      </c>
      <c r="Q39" s="112" t="str">
        <f t="shared" si="6"/>
        <v>116</v>
      </c>
    </row>
    <row r="40" spans="1:17" customFormat="1" ht="14.45" x14ac:dyDescent="0.35">
      <c r="A40" s="112">
        <f t="shared" si="5"/>
        <v>12</v>
      </c>
      <c r="B40" s="112">
        <v>2</v>
      </c>
      <c r="C40" s="43">
        <f>SUMIFS('Meter Reading Schedule'!AF$33:AF$260,'Meter Reading Schedule'!$AE$33:$AE$260,$A40,'Meter Reading Schedule'!$AD$33:$AD$260,$B40)</f>
        <v>43117</v>
      </c>
      <c r="D40" s="43">
        <f>SUMIFS('Meter Reading Schedule'!AG$33:AG$260,'Meter Reading Schedule'!$AE$33:$AE$260,$A40,'Meter Reading Schedule'!$AD$33:$AD$260,$B40)</f>
        <v>43146</v>
      </c>
      <c r="E40" s="42">
        <f t="shared" si="7"/>
        <v>29</v>
      </c>
      <c r="F40" s="45">
        <f ca="1">SUM(OFFSET(NHDD_Summary!$J$1,MATCH(Q40,NHDD_Summary!$K:$K,0)-1,0,E40))</f>
        <v>597.33801075268843</v>
      </c>
      <c r="G40" s="111">
        <f ca="1">IFERROR(SUM(OFFSET(Actual_CGI_HDD!$E$1,MATCH(C40,Actual_CGI_HDD!$A:$A,0)-1,0,E40)),"NA")</f>
        <v>894.5</v>
      </c>
      <c r="H40" s="122"/>
      <c r="I40" s="5"/>
      <c r="L40" s="42"/>
      <c r="M40" s="42"/>
      <c r="N40" s="42"/>
      <c r="O40" s="42">
        <f t="shared" si="8"/>
        <v>1</v>
      </c>
      <c r="P40" s="42">
        <f t="shared" si="9"/>
        <v>17</v>
      </c>
      <c r="Q40" s="112" t="str">
        <f t="shared" si="6"/>
        <v>117</v>
      </c>
    </row>
    <row r="41" spans="1:17" customFormat="1" ht="14.45" x14ac:dyDescent="0.35">
      <c r="A41" s="112">
        <f t="shared" si="5"/>
        <v>13</v>
      </c>
      <c r="B41" s="112">
        <v>2</v>
      </c>
      <c r="C41" s="43">
        <f>SUMIFS('Meter Reading Schedule'!AF$33:AF$260,'Meter Reading Schedule'!$AE$33:$AE$260,$A41,'Meter Reading Schedule'!$AD$33:$AD$260,$B41)</f>
        <v>43118</v>
      </c>
      <c r="D41" s="43">
        <f>SUMIFS('Meter Reading Schedule'!AG$33:AG$260,'Meter Reading Schedule'!$AE$33:$AE$260,$A41,'Meter Reading Schedule'!$AD$33:$AD$260,$B41)</f>
        <v>43147</v>
      </c>
      <c r="E41" s="42">
        <f t="shared" si="7"/>
        <v>29</v>
      </c>
      <c r="F41" s="45">
        <f ca="1">SUM(OFFSET(NHDD_Summary!$J$1,MATCH(Q41,NHDD_Summary!$K:$K,0)-1,0,E41))</f>
        <v>608.90903225806471</v>
      </c>
      <c r="G41" s="111">
        <f ca="1">IFERROR(SUM(OFFSET(Actual_CGI_HDD!$E$1,MATCH(C41,Actual_CGI_HDD!$A:$A,0)-1,0,E41)),"NA")</f>
        <v>844</v>
      </c>
      <c r="H41" s="122"/>
      <c r="I41" s="5"/>
      <c r="L41" s="42"/>
      <c r="M41" s="42"/>
      <c r="N41" s="42"/>
      <c r="O41" s="42">
        <f t="shared" si="8"/>
        <v>1</v>
      </c>
      <c r="P41" s="42">
        <f t="shared" si="9"/>
        <v>18</v>
      </c>
      <c r="Q41" s="112" t="str">
        <f t="shared" si="6"/>
        <v>118</v>
      </c>
    </row>
    <row r="42" spans="1:17" customFormat="1" ht="14.45" x14ac:dyDescent="0.35">
      <c r="A42" s="112">
        <f t="shared" si="5"/>
        <v>14</v>
      </c>
      <c r="B42" s="112">
        <v>2</v>
      </c>
      <c r="C42" s="43">
        <f>SUMIFS('Meter Reading Schedule'!AF$33:AF$260,'Meter Reading Schedule'!$AE$33:$AE$260,$A42,'Meter Reading Schedule'!$AD$33:$AD$260,$B42)</f>
        <v>43119</v>
      </c>
      <c r="D42" s="43">
        <f>SUMIFS('Meter Reading Schedule'!AG$33:AG$260,'Meter Reading Schedule'!$AE$33:$AE$260,$A42,'Meter Reading Schedule'!$AD$33:$AD$260,$B42)</f>
        <v>43150</v>
      </c>
      <c r="E42" s="42">
        <f t="shared" si="7"/>
        <v>31</v>
      </c>
      <c r="F42" s="45">
        <f ca="1">SUM(OFFSET(NHDD_Summary!$J$1,MATCH(Q42,NHDD_Summary!$K:$K,0)-1,0,E42))</f>
        <v>689.59010752688175</v>
      </c>
      <c r="G42" s="111">
        <f ca="1">IFERROR(SUM(OFFSET(Actual_CGI_HDD!$E$1,MATCH(C42,Actual_CGI_HDD!$A:$A,0)-1,0,E42)),"NA")</f>
        <v>866</v>
      </c>
      <c r="H42" s="122"/>
      <c r="I42" s="5"/>
      <c r="L42" s="42"/>
      <c r="M42" s="42"/>
      <c r="N42" s="42"/>
      <c r="O42" s="42">
        <f t="shared" si="8"/>
        <v>1</v>
      </c>
      <c r="P42" s="42">
        <f t="shared" si="9"/>
        <v>19</v>
      </c>
      <c r="Q42" s="112" t="str">
        <f t="shared" si="6"/>
        <v>119</v>
      </c>
    </row>
    <row r="43" spans="1:17" customFormat="1" ht="14.45" x14ac:dyDescent="0.35">
      <c r="A43" s="112">
        <f t="shared" si="5"/>
        <v>15</v>
      </c>
      <c r="B43" s="112">
        <v>2</v>
      </c>
      <c r="C43" s="43">
        <f>SUMIFS('Meter Reading Schedule'!AF$33:AF$260,'Meter Reading Schedule'!$AE$33:$AE$260,$A43,'Meter Reading Schedule'!$AD$33:$AD$260,$B43)</f>
        <v>43122</v>
      </c>
      <c r="D43" s="43">
        <f>SUMIFS('Meter Reading Schedule'!AG$33:AG$260,'Meter Reading Schedule'!$AE$33:$AE$260,$A43,'Meter Reading Schedule'!$AD$33:$AD$260,$B43)</f>
        <v>43151</v>
      </c>
      <c r="E43" s="42">
        <f t="shared" si="7"/>
        <v>29</v>
      </c>
      <c r="F43" s="45">
        <f ca="1">SUM(OFFSET(NHDD_Summary!$J$1,MATCH(Q43,NHDD_Summary!$K:$K,0)-1,0,E43))</f>
        <v>789.34521505376347</v>
      </c>
      <c r="G43" s="111">
        <f ca="1">IFERROR(SUM(OFFSET(Actual_CGI_HDD!$E$1,MATCH(C43,Actual_CGI_HDD!$A:$A,0)-1,0,E43)),"NA")</f>
        <v>793</v>
      </c>
      <c r="H43" s="122"/>
      <c r="I43" s="5"/>
      <c r="L43" s="42"/>
      <c r="M43" s="42"/>
      <c r="N43" s="42"/>
      <c r="O43" s="42">
        <f t="shared" si="8"/>
        <v>1</v>
      </c>
      <c r="P43" s="42">
        <f t="shared" si="9"/>
        <v>22</v>
      </c>
      <c r="Q43" s="112" t="str">
        <f t="shared" si="6"/>
        <v>122</v>
      </c>
    </row>
    <row r="44" spans="1:17" customFormat="1" ht="14.45" x14ac:dyDescent="0.35">
      <c r="A44" s="112">
        <f t="shared" si="5"/>
        <v>16</v>
      </c>
      <c r="B44" s="112">
        <v>2</v>
      </c>
      <c r="C44" s="43">
        <f>SUMIFS('Meter Reading Schedule'!AF$33:AF$260,'Meter Reading Schedule'!$AE$33:$AE$260,$A44,'Meter Reading Schedule'!$AD$33:$AD$260,$B44)</f>
        <v>43123</v>
      </c>
      <c r="D44" s="43">
        <f>SUMIFS('Meter Reading Schedule'!AG$33:AG$260,'Meter Reading Schedule'!$AE$33:$AE$260,$A44,'Meter Reading Schedule'!$AD$33:$AD$260,$B44)</f>
        <v>43152</v>
      </c>
      <c r="E44" s="42">
        <f t="shared" si="7"/>
        <v>29</v>
      </c>
      <c r="F44" s="45">
        <f ca="1">SUM(OFFSET(NHDD_Summary!$J$1,MATCH(Q44,NHDD_Summary!$K:$K,0)-1,0,E44))</f>
        <v>824.69016129032264</v>
      </c>
      <c r="G44" s="111">
        <f ca="1">IFERROR(SUM(OFFSET(Actual_CGI_HDD!$E$1,MATCH(C44,Actual_CGI_HDD!$A:$A,0)-1,0,E44)),"NA")</f>
        <v>784</v>
      </c>
      <c r="H44" s="122"/>
      <c r="I44" s="5"/>
      <c r="L44" s="42"/>
      <c r="M44" s="42"/>
      <c r="N44" s="42"/>
      <c r="O44" s="42">
        <f t="shared" si="8"/>
        <v>1</v>
      </c>
      <c r="P44" s="42">
        <f t="shared" si="9"/>
        <v>23</v>
      </c>
      <c r="Q44" s="112" t="str">
        <f t="shared" si="6"/>
        <v>123</v>
      </c>
    </row>
    <row r="45" spans="1:17" customFormat="1" ht="14.45" x14ac:dyDescent="0.35">
      <c r="A45" s="112">
        <f t="shared" si="5"/>
        <v>17</v>
      </c>
      <c r="B45" s="112">
        <v>2</v>
      </c>
      <c r="C45" s="43">
        <f>SUMIFS('Meter Reading Schedule'!AF$33:AF$260,'Meter Reading Schedule'!$AE$33:$AE$260,$A45,'Meter Reading Schedule'!$AD$33:$AD$260,$B45)</f>
        <v>43124</v>
      </c>
      <c r="D45" s="43">
        <f>SUMIFS('Meter Reading Schedule'!AG$33:AG$260,'Meter Reading Schedule'!$AE$33:$AE$260,$A45,'Meter Reading Schedule'!$AD$33:$AD$260,$B45)</f>
        <v>43153</v>
      </c>
      <c r="E45" s="42">
        <f t="shared" si="7"/>
        <v>29</v>
      </c>
      <c r="F45" s="45">
        <f ca="1">SUM(OFFSET(NHDD_Summary!$J$1,MATCH(Q45,NHDD_Summary!$K:$K,0)-1,0,E45))</f>
        <v>869.76182795698924</v>
      </c>
      <c r="G45" s="111">
        <f ca="1">IFERROR(SUM(OFFSET(Actual_CGI_HDD!$E$1,MATCH(C45,Actual_CGI_HDD!$A:$A,0)-1,0,E45)),"NA")</f>
        <v>780.5</v>
      </c>
      <c r="H45" s="122"/>
      <c r="I45" s="5"/>
      <c r="L45" s="42"/>
      <c r="M45" s="42"/>
      <c r="N45" s="42"/>
      <c r="O45" s="42">
        <f t="shared" si="8"/>
        <v>1</v>
      </c>
      <c r="P45" s="42">
        <f t="shared" si="9"/>
        <v>24</v>
      </c>
      <c r="Q45" s="112" t="str">
        <f t="shared" si="6"/>
        <v>124</v>
      </c>
    </row>
    <row r="46" spans="1:17" customFormat="1" ht="14.45" x14ac:dyDescent="0.35">
      <c r="A46" s="112">
        <f t="shared" si="5"/>
        <v>18</v>
      </c>
      <c r="B46" s="112">
        <v>2</v>
      </c>
      <c r="C46" s="43">
        <f>SUMIFS('Meter Reading Schedule'!AF$33:AF$260,'Meter Reading Schedule'!$AE$33:$AE$260,$A46,'Meter Reading Schedule'!$AD$33:$AD$260,$B46)</f>
        <v>43125</v>
      </c>
      <c r="D46" s="43">
        <f>SUMIFS('Meter Reading Schedule'!AG$33:AG$260,'Meter Reading Schedule'!$AE$33:$AE$260,$A46,'Meter Reading Schedule'!$AD$33:$AD$260,$B46)</f>
        <v>43154</v>
      </c>
      <c r="E46" s="42">
        <f t="shared" si="7"/>
        <v>29</v>
      </c>
      <c r="F46" s="45">
        <f ca="1">SUM(OFFSET(NHDD_Summary!$J$1,MATCH(Q46,NHDD_Summary!$K:$K,0)-1,0,E46))</f>
        <v>914.0938172043011</v>
      </c>
      <c r="G46" s="111">
        <f ca="1">IFERROR(SUM(OFFSET(Actual_CGI_HDD!$E$1,MATCH(C46,Actual_CGI_HDD!$A:$A,0)-1,0,E46)),"NA")</f>
        <v>772</v>
      </c>
      <c r="H46" s="122"/>
      <c r="I46" s="5"/>
      <c r="L46" s="42"/>
      <c r="M46" s="42"/>
      <c r="N46" s="42"/>
      <c r="O46" s="42">
        <f t="shared" si="8"/>
        <v>1</v>
      </c>
      <c r="P46" s="42">
        <f t="shared" si="9"/>
        <v>25</v>
      </c>
      <c r="Q46" s="112" t="str">
        <f t="shared" si="6"/>
        <v>125</v>
      </c>
    </row>
    <row r="47" spans="1:17" customFormat="1" ht="14.45" x14ac:dyDescent="0.35">
      <c r="A47" s="112">
        <f t="shared" si="5"/>
        <v>19</v>
      </c>
      <c r="B47" s="112">
        <v>2</v>
      </c>
      <c r="C47" s="43">
        <f>SUMIFS('Meter Reading Schedule'!AF$33:AF$260,'Meter Reading Schedule'!$AE$33:$AE$260,$A47,'Meter Reading Schedule'!$AD$33:$AD$260,$B47)</f>
        <v>43126</v>
      </c>
      <c r="D47" s="43">
        <f>SUMIFS('Meter Reading Schedule'!AG$33:AG$260,'Meter Reading Schedule'!$AE$33:$AE$260,$A47,'Meter Reading Schedule'!$AD$33:$AD$260,$B47)</f>
        <v>43157</v>
      </c>
      <c r="E47" s="42">
        <f t="shared" si="7"/>
        <v>31</v>
      </c>
      <c r="F47" s="45">
        <f ca="1">SUM(OFFSET(NHDD_Summary!$J$1,MATCH(Q47,NHDD_Summary!$K:$K,0)-1,0,E47))</f>
        <v>1007.9522580645161</v>
      </c>
      <c r="G47" s="111">
        <f ca="1">IFERROR(SUM(OFFSET(Actual_CGI_HDD!$E$1,MATCH(C47,Actual_CGI_HDD!$A:$A,0)-1,0,E47)),"NA")</f>
        <v>785.5</v>
      </c>
      <c r="H47" s="122"/>
      <c r="I47" s="5"/>
      <c r="L47" s="42"/>
      <c r="M47" s="42"/>
      <c r="N47" s="42"/>
      <c r="O47" s="42">
        <f t="shared" si="8"/>
        <v>1</v>
      </c>
      <c r="P47" s="42">
        <f t="shared" si="9"/>
        <v>26</v>
      </c>
      <c r="Q47" s="112" t="str">
        <f t="shared" si="6"/>
        <v>126</v>
      </c>
    </row>
    <row r="48" spans="1:17" customFormat="1" x14ac:dyDescent="0.25">
      <c r="A48" s="112"/>
      <c r="B48" s="112"/>
      <c r="C48" s="43"/>
      <c r="D48" s="43"/>
      <c r="E48" s="42"/>
      <c r="F48" s="45"/>
      <c r="G48" s="111"/>
      <c r="H48" s="122"/>
      <c r="I48" s="5"/>
      <c r="L48" s="42"/>
      <c r="M48" s="42"/>
      <c r="N48" s="42"/>
      <c r="O48" s="42"/>
      <c r="P48" s="42"/>
      <c r="Q48" s="112"/>
    </row>
    <row r="49" spans="1:17" customFormat="1" x14ac:dyDescent="0.25">
      <c r="A49" s="112"/>
      <c r="B49" s="112"/>
      <c r="C49" s="43"/>
      <c r="D49" s="43"/>
      <c r="E49" s="42"/>
      <c r="F49" s="45"/>
      <c r="G49" s="111"/>
      <c r="H49" s="122"/>
      <c r="I49" s="5"/>
      <c r="L49" s="42"/>
      <c r="M49" s="42"/>
      <c r="N49" s="42"/>
      <c r="O49" s="42"/>
      <c r="P49" s="42"/>
      <c r="Q49" s="112"/>
    </row>
    <row r="50" spans="1:17" customFormat="1" x14ac:dyDescent="0.25">
      <c r="A50" s="112"/>
      <c r="B50" s="112"/>
      <c r="C50" s="43"/>
      <c r="D50" s="43"/>
      <c r="E50" s="42"/>
      <c r="F50" s="45"/>
      <c r="G50" s="111"/>
      <c r="H50" s="122"/>
      <c r="I50" s="5"/>
      <c r="L50" s="42"/>
      <c r="M50" s="42"/>
      <c r="N50" s="42"/>
      <c r="O50" s="42"/>
      <c r="P50" s="42"/>
      <c r="Q50" s="112"/>
    </row>
    <row r="51" spans="1:17" customFormat="1" x14ac:dyDescent="0.25">
      <c r="A51" s="158" t="s">
        <v>489</v>
      </c>
      <c r="B51" s="157"/>
      <c r="C51" s="43"/>
      <c r="D51" s="43"/>
      <c r="E51" s="42"/>
      <c r="F51" s="45"/>
      <c r="G51" s="111"/>
      <c r="H51" s="122"/>
      <c r="I51" s="5"/>
      <c r="L51" s="42"/>
      <c r="M51" s="42"/>
      <c r="N51" s="42"/>
      <c r="O51" s="42"/>
      <c r="P51" s="42"/>
      <c r="Q51" s="112"/>
    </row>
    <row r="52" spans="1:17" customFormat="1" x14ac:dyDescent="0.25">
      <c r="A52" s="112">
        <f t="shared" ref="A52:A70" si="10">A29</f>
        <v>1</v>
      </c>
      <c r="B52" s="112">
        <v>3</v>
      </c>
      <c r="C52" s="43">
        <f>SUMIFS('Meter Reading Schedule'!AF$33:AF$260,'Meter Reading Schedule'!$AE$33:$AE$260,$A52,'Meter Reading Schedule'!$AD$33:$AD$260,$B52)</f>
        <v>43131</v>
      </c>
      <c r="D52" s="43">
        <f>SUMIFS('Meter Reading Schedule'!AG$33:AG$260,'Meter Reading Schedule'!$AE$33:$AE$260,$A52,'Meter Reading Schedule'!$AD$33:$AD$260,$B52)</f>
        <v>43159</v>
      </c>
      <c r="E52" s="42">
        <f>D52-C52</f>
        <v>28</v>
      </c>
      <c r="F52" s="45">
        <f ca="1">SUM(OFFSET(NHDD_Summary!$J$1,MATCH(Q52,NHDD_Summary!$K:$K,0)-1,0,E52))</f>
        <v>772.33462431802536</v>
      </c>
      <c r="G52" s="111">
        <f ca="1">IFERROR(SUM(OFFSET(Actual_CGI_HDD!$E$1,MATCH(C52,Actual_CGI_HDD!$A:$A,0)-1,0,E52)),"NA")</f>
        <v>684</v>
      </c>
      <c r="H52" s="122"/>
      <c r="I52" s="5"/>
      <c r="L52" s="42"/>
      <c r="M52" s="42"/>
      <c r="N52" s="42"/>
      <c r="O52" s="42">
        <f>MONTH($C52)</f>
        <v>1</v>
      </c>
      <c r="P52" s="42">
        <f>DAY($C52)</f>
        <v>31</v>
      </c>
      <c r="Q52" s="112" t="str">
        <f t="shared" ref="Q52:Q70" si="11">_xlfn.CONCAT(O52,P52)</f>
        <v>131</v>
      </c>
    </row>
    <row r="53" spans="1:17" customFormat="1" x14ac:dyDescent="0.25">
      <c r="A53" s="112">
        <f t="shared" si="10"/>
        <v>2</v>
      </c>
      <c r="B53" s="112">
        <v>3</v>
      </c>
      <c r="C53" s="43">
        <f>SUMIFS('Meter Reading Schedule'!AF$33:AF$260,'Meter Reading Schedule'!$AE$33:$AE$260,$A53,'Meter Reading Schedule'!$AD$33:$AD$260,$B53)</f>
        <v>43132</v>
      </c>
      <c r="D53" s="43">
        <f>SUMIFS('Meter Reading Schedule'!AG$33:AG$260,'Meter Reading Schedule'!$AE$33:$AE$260,$A53,'Meter Reading Schedule'!$AD$33:$AD$260,$B53)</f>
        <v>43161</v>
      </c>
      <c r="E53" s="42">
        <f t="shared" ref="E53:E70" si="12">D53-C53</f>
        <v>29</v>
      </c>
      <c r="F53" s="45">
        <f ca="1">SUM(OFFSET(NHDD_Summary!$J$1,MATCH(Q53,NHDD_Summary!$K:$K,0)-1,0,E53))</f>
        <v>778.65038190582129</v>
      </c>
      <c r="G53" s="111">
        <f ca="1">IFERROR(SUM(OFFSET(Actual_CGI_HDD!$E$1,MATCH(C53,Actual_CGI_HDD!$A:$A,0)-1,0,E53)),"NA")</f>
        <v>684.5</v>
      </c>
      <c r="H53" s="122"/>
      <c r="I53" s="5"/>
      <c r="L53" s="42"/>
      <c r="M53" s="42"/>
      <c r="N53" s="42"/>
      <c r="O53" s="42">
        <f t="shared" ref="O53:O70" si="13">MONTH($C53)</f>
        <v>2</v>
      </c>
      <c r="P53" s="42">
        <f t="shared" ref="P53:P70" si="14">DAY($C53)</f>
        <v>1</v>
      </c>
      <c r="Q53" s="112" t="str">
        <f t="shared" si="11"/>
        <v>21</v>
      </c>
    </row>
    <row r="54" spans="1:17" customFormat="1" x14ac:dyDescent="0.25">
      <c r="A54" s="112">
        <f t="shared" si="10"/>
        <v>3</v>
      </c>
      <c r="B54" s="112">
        <v>3</v>
      </c>
      <c r="C54" s="43">
        <f>SUMIFS('Meter Reading Schedule'!AF$33:AF$260,'Meter Reading Schedule'!$AE$33:$AE$260,$A54,'Meter Reading Schedule'!$AD$33:$AD$260,$B54)</f>
        <v>43133</v>
      </c>
      <c r="D54" s="43">
        <f>SUMIFS('Meter Reading Schedule'!AG$33:AG$260,'Meter Reading Schedule'!$AE$33:$AE$260,$A54,'Meter Reading Schedule'!$AD$33:$AD$260,$B54)</f>
        <v>43162</v>
      </c>
      <c r="E54" s="42">
        <f t="shared" si="12"/>
        <v>29</v>
      </c>
      <c r="F54" s="45">
        <f ca="1">SUM(OFFSET(NHDD_Summary!$J$1,MATCH(Q54,NHDD_Summary!$K:$K,0)-1,0,E54))</f>
        <v>769.05336312834368</v>
      </c>
      <c r="G54" s="111">
        <f ca="1">IFERROR(SUM(OFFSET(Actual_CGI_HDD!$E$1,MATCH(C54,Actual_CGI_HDD!$A:$A,0)-1,0,E54)),"NA")</f>
        <v>672.5</v>
      </c>
      <c r="H54" s="122"/>
      <c r="I54" s="5"/>
      <c r="L54" s="42"/>
      <c r="M54" s="42"/>
      <c r="N54" s="42"/>
      <c r="O54" s="42">
        <f t="shared" si="13"/>
        <v>2</v>
      </c>
      <c r="P54" s="42">
        <f t="shared" si="14"/>
        <v>2</v>
      </c>
      <c r="Q54" s="112" t="str">
        <f t="shared" si="11"/>
        <v>22</v>
      </c>
    </row>
    <row r="55" spans="1:17" customFormat="1" x14ac:dyDescent="0.25">
      <c r="A55" s="112">
        <f t="shared" si="10"/>
        <v>4</v>
      </c>
      <c r="B55" s="112">
        <v>3</v>
      </c>
      <c r="C55" s="43">
        <f>SUMIFS('Meter Reading Schedule'!AF$33:AF$260,'Meter Reading Schedule'!$AE$33:$AE$260,$A55,'Meter Reading Schedule'!$AD$33:$AD$260,$B55)</f>
        <v>43136</v>
      </c>
      <c r="D55" s="43">
        <f>SUMIFS('Meter Reading Schedule'!AG$33:AG$260,'Meter Reading Schedule'!$AE$33:$AE$260,$A55,'Meter Reading Schedule'!$AD$33:$AD$260,$B55)</f>
        <v>43165</v>
      </c>
      <c r="E55" s="42">
        <f t="shared" si="12"/>
        <v>29</v>
      </c>
      <c r="F55" s="45">
        <f ca="1">SUM(OFFSET(NHDD_Summary!$J$1,MATCH(Q55,NHDD_Summary!$K:$K,0)-1,0,E55))</f>
        <v>708.94313849603623</v>
      </c>
      <c r="G55" s="111">
        <f ca="1">IFERROR(SUM(OFFSET(Actual_CGI_HDD!$E$1,MATCH(C55,Actual_CGI_HDD!$A:$A,0)-1,0,E55)),"NA")</f>
        <v>620</v>
      </c>
      <c r="H55" s="122"/>
      <c r="I55" s="5"/>
      <c r="L55" s="42"/>
      <c r="M55" s="42"/>
      <c r="N55" s="42"/>
      <c r="O55" s="42">
        <f t="shared" si="13"/>
        <v>2</v>
      </c>
      <c r="P55" s="42">
        <f t="shared" si="14"/>
        <v>5</v>
      </c>
      <c r="Q55" s="112" t="str">
        <f t="shared" si="11"/>
        <v>25</v>
      </c>
    </row>
    <row r="56" spans="1:17" customFormat="1" x14ac:dyDescent="0.25">
      <c r="A56" s="112">
        <f t="shared" si="10"/>
        <v>5</v>
      </c>
      <c r="B56" s="112">
        <v>3</v>
      </c>
      <c r="C56" s="43">
        <f>SUMIFS('Meter Reading Schedule'!AF$33:AF$260,'Meter Reading Schedule'!$AE$33:$AE$260,$A56,'Meter Reading Schedule'!$AD$33:$AD$260,$B56)</f>
        <v>43137</v>
      </c>
      <c r="D56" s="43">
        <f>SUMIFS('Meter Reading Schedule'!AG$33:AG$260,'Meter Reading Schedule'!$AE$33:$AE$260,$A56,'Meter Reading Schedule'!$AD$33:$AD$260,$B56)</f>
        <v>43166</v>
      </c>
      <c r="E56" s="42">
        <f t="shared" si="12"/>
        <v>29</v>
      </c>
      <c r="F56" s="45">
        <f ca="1">SUM(OFFSET(NHDD_Summary!$J$1,MATCH(Q56,NHDD_Summary!$K:$K,0)-1,0,E56))</f>
        <v>682.99912755795685</v>
      </c>
      <c r="G56" s="111">
        <f ca="1">IFERROR(SUM(OFFSET(Actual_CGI_HDD!$E$1,MATCH(C56,Actual_CGI_HDD!$A:$A,0)-1,0,E56)),"NA")</f>
        <v>597</v>
      </c>
      <c r="H56" s="122"/>
      <c r="I56" s="5"/>
      <c r="L56" s="42"/>
      <c r="M56" s="42"/>
      <c r="N56" s="42"/>
      <c r="O56" s="42">
        <f t="shared" si="13"/>
        <v>2</v>
      </c>
      <c r="P56" s="42">
        <f t="shared" si="14"/>
        <v>6</v>
      </c>
      <c r="Q56" s="112" t="str">
        <f t="shared" si="11"/>
        <v>26</v>
      </c>
    </row>
    <row r="57" spans="1:17" customFormat="1" x14ac:dyDescent="0.25">
      <c r="A57" s="112">
        <f t="shared" si="10"/>
        <v>6</v>
      </c>
      <c r="B57" s="112">
        <v>3</v>
      </c>
      <c r="C57" s="43">
        <f>SUMIFS('Meter Reading Schedule'!AF$33:AF$260,'Meter Reading Schedule'!$AE$33:$AE$260,$A57,'Meter Reading Schedule'!$AD$33:$AD$260,$B57)</f>
        <v>43138</v>
      </c>
      <c r="D57" s="43">
        <f>SUMIFS('Meter Reading Schedule'!AG$33:AG$260,'Meter Reading Schedule'!$AE$33:$AE$260,$A57,'Meter Reading Schedule'!$AD$33:$AD$260,$B57)</f>
        <v>43167</v>
      </c>
      <c r="E57" s="42">
        <f t="shared" si="12"/>
        <v>29</v>
      </c>
      <c r="F57" s="45">
        <f ca="1">SUM(OFFSET(NHDD_Summary!$J$1,MATCH(Q57,NHDD_Summary!$K:$K,0)-1,0,E57))</f>
        <v>678.29136721577777</v>
      </c>
      <c r="G57" s="111">
        <f ca="1">IFERROR(SUM(OFFSET(Actual_CGI_HDD!$E$1,MATCH(C57,Actual_CGI_HDD!$A:$A,0)-1,0,E57)),"NA")</f>
        <v>588.5</v>
      </c>
      <c r="H57" s="122"/>
      <c r="I57" s="5"/>
      <c r="L57" s="42"/>
      <c r="M57" s="42"/>
      <c r="N57" s="42"/>
      <c r="O57" s="42">
        <f t="shared" si="13"/>
        <v>2</v>
      </c>
      <c r="P57" s="42">
        <f t="shared" si="14"/>
        <v>7</v>
      </c>
      <c r="Q57" s="112" t="str">
        <f t="shared" si="11"/>
        <v>27</v>
      </c>
    </row>
    <row r="58" spans="1:17" customFormat="1" x14ac:dyDescent="0.25">
      <c r="A58" s="112">
        <f t="shared" si="10"/>
        <v>7</v>
      </c>
      <c r="B58" s="112">
        <v>3</v>
      </c>
      <c r="C58" s="43">
        <f>SUMIFS('Meter Reading Schedule'!AF$33:AF$260,'Meter Reading Schedule'!$AE$33:$AE$260,$A58,'Meter Reading Schedule'!$AD$33:$AD$260,$B58)</f>
        <v>43139</v>
      </c>
      <c r="D58" s="43">
        <f>SUMIFS('Meter Reading Schedule'!AG$33:AG$260,'Meter Reading Schedule'!$AE$33:$AE$260,$A58,'Meter Reading Schedule'!$AD$33:$AD$260,$B58)</f>
        <v>43168</v>
      </c>
      <c r="E58" s="42">
        <f t="shared" si="12"/>
        <v>29</v>
      </c>
      <c r="F58" s="45">
        <f ca="1">SUM(OFFSET(NHDD_Summary!$J$1,MATCH(Q58,NHDD_Summary!$K:$K,0)-1,0,E58))</f>
        <v>680.42018693610203</v>
      </c>
      <c r="G58" s="111">
        <f ca="1">IFERROR(SUM(OFFSET(Actual_CGI_HDD!$E$1,MATCH(C58,Actual_CGI_HDD!$A:$A,0)-1,0,E58)),"NA")</f>
        <v>580</v>
      </c>
      <c r="H58" s="122"/>
      <c r="I58" s="5"/>
      <c r="L58" s="42"/>
      <c r="M58" s="42"/>
      <c r="N58" s="42"/>
      <c r="O58" s="42">
        <f t="shared" si="13"/>
        <v>2</v>
      </c>
      <c r="P58" s="42">
        <f t="shared" si="14"/>
        <v>8</v>
      </c>
      <c r="Q58" s="112" t="str">
        <f t="shared" si="11"/>
        <v>28</v>
      </c>
    </row>
    <row r="59" spans="1:17" customFormat="1" x14ac:dyDescent="0.25">
      <c r="A59" s="112">
        <f t="shared" si="10"/>
        <v>8</v>
      </c>
      <c r="B59" s="112">
        <v>3</v>
      </c>
      <c r="C59" s="43">
        <f>SUMIFS('Meter Reading Schedule'!AF$33:AF$260,'Meter Reading Schedule'!$AE$33:$AE$260,$A59,'Meter Reading Schedule'!$AD$33:$AD$260,$B59)</f>
        <v>43140</v>
      </c>
      <c r="D59" s="43">
        <f>SUMIFS('Meter Reading Schedule'!AG$33:AG$260,'Meter Reading Schedule'!$AE$33:$AE$260,$A59,'Meter Reading Schedule'!$AD$33:$AD$260,$B59)</f>
        <v>43169</v>
      </c>
      <c r="E59" s="42">
        <f t="shared" si="12"/>
        <v>29</v>
      </c>
      <c r="F59" s="45">
        <f ca="1">SUM(OFFSET(NHDD_Summary!$J$1,MATCH(Q59,NHDD_Summary!$K:$K,0)-1,0,E59))</f>
        <v>673.42805785087501</v>
      </c>
      <c r="G59" s="111">
        <f ca="1">IFERROR(SUM(OFFSET(Actual_CGI_HDD!$E$1,MATCH(C59,Actual_CGI_HDD!$A:$A,0)-1,0,E59)),"NA")</f>
        <v>570.5</v>
      </c>
      <c r="H59" s="122"/>
      <c r="I59" s="5"/>
      <c r="L59" s="42"/>
      <c r="M59" s="42"/>
      <c r="N59" s="42"/>
      <c r="O59" s="42">
        <f t="shared" si="13"/>
        <v>2</v>
      </c>
      <c r="P59" s="42">
        <f t="shared" si="14"/>
        <v>9</v>
      </c>
      <c r="Q59" s="112" t="str">
        <f t="shared" si="11"/>
        <v>29</v>
      </c>
    </row>
    <row r="60" spans="1:17" customFormat="1" x14ac:dyDescent="0.25">
      <c r="A60" s="112">
        <f t="shared" si="10"/>
        <v>9</v>
      </c>
      <c r="B60" s="112">
        <v>3</v>
      </c>
      <c r="C60" s="43">
        <f>SUMIFS('Meter Reading Schedule'!AF$33:AF$260,'Meter Reading Schedule'!$AE$33:$AE$260,$A60,'Meter Reading Schedule'!$AD$33:$AD$260,$B60)</f>
        <v>43143</v>
      </c>
      <c r="D60" s="43">
        <f>SUMIFS('Meter Reading Schedule'!AG$33:AG$260,'Meter Reading Schedule'!$AE$33:$AE$260,$A60,'Meter Reading Schedule'!$AD$33:$AD$260,$B60)</f>
        <v>43172</v>
      </c>
      <c r="E60" s="42">
        <f t="shared" si="12"/>
        <v>29</v>
      </c>
      <c r="F60" s="45">
        <f ca="1">SUM(OFFSET(NHDD_Summary!$J$1,MATCH(Q60,NHDD_Summary!$K:$K,0)-1,0,E60))</f>
        <v>652.7741746561436</v>
      </c>
      <c r="G60" s="111">
        <f ca="1">IFERROR(SUM(OFFSET(Actual_CGI_HDD!$E$1,MATCH(C60,Actual_CGI_HDD!$A:$A,0)-1,0,E60)),"NA")</f>
        <v>550.5</v>
      </c>
      <c r="H60" s="122"/>
      <c r="I60" s="5"/>
      <c r="L60" s="42"/>
      <c r="M60" s="42"/>
      <c r="N60" s="42"/>
      <c r="O60" s="42">
        <f t="shared" si="13"/>
        <v>2</v>
      </c>
      <c r="P60" s="42">
        <f t="shared" si="14"/>
        <v>12</v>
      </c>
      <c r="Q60" s="112" t="str">
        <f t="shared" si="11"/>
        <v>212</v>
      </c>
    </row>
    <row r="61" spans="1:17" customFormat="1" x14ac:dyDescent="0.25">
      <c r="A61" s="112">
        <f t="shared" si="10"/>
        <v>10</v>
      </c>
      <c r="B61" s="112">
        <v>3</v>
      </c>
      <c r="C61" s="43">
        <f>SUMIFS('Meter Reading Schedule'!AF$33:AF$260,'Meter Reading Schedule'!$AE$33:$AE$260,$A61,'Meter Reading Schedule'!$AD$33:$AD$260,$B61)</f>
        <v>43144</v>
      </c>
      <c r="D61" s="43">
        <f>SUMIFS('Meter Reading Schedule'!AG$33:AG$260,'Meter Reading Schedule'!$AE$33:$AE$260,$A61,'Meter Reading Schedule'!$AD$33:$AD$260,$B61)</f>
        <v>43173</v>
      </c>
      <c r="E61" s="42">
        <f t="shared" si="12"/>
        <v>29</v>
      </c>
      <c r="F61" s="45">
        <f ca="1">SUM(OFFSET(NHDD_Summary!$J$1,MATCH(Q61,NHDD_Summary!$K:$K,0)-1,0,E61))</f>
        <v>642.68408081289624</v>
      </c>
      <c r="G61" s="111">
        <f ca="1">IFERROR(SUM(OFFSET(Actual_CGI_HDD!$E$1,MATCH(C61,Actual_CGI_HDD!$A:$A,0)-1,0,E61)),"NA")</f>
        <v>540</v>
      </c>
      <c r="H61" s="122"/>
      <c r="I61" s="5"/>
      <c r="L61" s="42"/>
      <c r="M61" s="42"/>
      <c r="N61" s="42"/>
      <c r="O61" s="42">
        <f t="shared" si="13"/>
        <v>2</v>
      </c>
      <c r="P61" s="42">
        <f t="shared" si="14"/>
        <v>13</v>
      </c>
      <c r="Q61" s="112" t="str">
        <f t="shared" si="11"/>
        <v>213</v>
      </c>
    </row>
    <row r="62" spans="1:17" customFormat="1" x14ac:dyDescent="0.25">
      <c r="A62" s="112">
        <f t="shared" si="10"/>
        <v>11</v>
      </c>
      <c r="B62" s="112">
        <v>3</v>
      </c>
      <c r="C62" s="43">
        <f>SUMIFS('Meter Reading Schedule'!AF$33:AF$260,'Meter Reading Schedule'!$AE$33:$AE$260,$A62,'Meter Reading Schedule'!$AD$33:$AD$260,$B62)</f>
        <v>43145</v>
      </c>
      <c r="D62" s="43">
        <f>SUMIFS('Meter Reading Schedule'!AG$33:AG$260,'Meter Reading Schedule'!$AE$33:$AE$260,$A62,'Meter Reading Schedule'!$AD$33:$AD$260,$B62)</f>
        <v>43174</v>
      </c>
      <c r="E62" s="42">
        <f t="shared" si="12"/>
        <v>29</v>
      </c>
      <c r="F62" s="45">
        <f ca="1">SUM(OFFSET(NHDD_Summary!$J$1,MATCH(Q62,NHDD_Summary!$K:$K,0)-1,0,E62))</f>
        <v>643.54027459964334</v>
      </c>
      <c r="G62" s="111">
        <f ca="1">IFERROR(SUM(OFFSET(Actual_CGI_HDD!$E$1,MATCH(C62,Actual_CGI_HDD!$A:$A,0)-1,0,E62)),"NA")</f>
        <v>536.5</v>
      </c>
      <c r="H62" s="122"/>
      <c r="I62" s="5"/>
      <c r="L62" s="42"/>
      <c r="M62" s="42"/>
      <c r="N62" s="42"/>
      <c r="O62" s="42">
        <f t="shared" si="13"/>
        <v>2</v>
      </c>
      <c r="P62" s="42">
        <f t="shared" si="14"/>
        <v>14</v>
      </c>
      <c r="Q62" s="112" t="str">
        <f t="shared" si="11"/>
        <v>214</v>
      </c>
    </row>
    <row r="63" spans="1:17" customFormat="1" x14ac:dyDescent="0.25">
      <c r="A63" s="112">
        <f t="shared" si="10"/>
        <v>12</v>
      </c>
      <c r="B63" s="112">
        <v>3</v>
      </c>
      <c r="C63" s="43">
        <f>SUMIFS('Meter Reading Schedule'!AF$33:AF$260,'Meter Reading Schedule'!$AE$33:$AE$260,$A63,'Meter Reading Schedule'!$AD$33:$AD$260,$B63)</f>
        <v>43146</v>
      </c>
      <c r="D63" s="43">
        <f>SUMIFS('Meter Reading Schedule'!AG$33:AG$260,'Meter Reading Schedule'!$AE$33:$AE$260,$A63,'Meter Reading Schedule'!$AD$33:$AD$260,$B63)</f>
        <v>43175</v>
      </c>
      <c r="E63" s="42">
        <f t="shared" si="12"/>
        <v>29</v>
      </c>
      <c r="F63" s="45">
        <f ca="1">SUM(OFFSET(NHDD_Summary!$J$1,MATCH(Q63,NHDD_Summary!$K:$K,0)-1,0,E63))</f>
        <v>633.90693883856852</v>
      </c>
      <c r="G63" s="111">
        <f ca="1">IFERROR(SUM(OFFSET(Actual_CGI_HDD!$E$1,MATCH(C63,Actual_CGI_HDD!$A:$A,0)-1,0,E63)),"NA")</f>
        <v>535.5</v>
      </c>
      <c r="H63" s="122"/>
      <c r="I63" s="5"/>
      <c r="L63" s="42"/>
      <c r="M63" s="42"/>
      <c r="N63" s="42"/>
      <c r="O63" s="42">
        <f t="shared" si="13"/>
        <v>2</v>
      </c>
      <c r="P63" s="42">
        <f t="shared" si="14"/>
        <v>15</v>
      </c>
      <c r="Q63" s="112" t="str">
        <f t="shared" si="11"/>
        <v>215</v>
      </c>
    </row>
    <row r="64" spans="1:17" customFormat="1" x14ac:dyDescent="0.25">
      <c r="A64" s="112">
        <f t="shared" si="10"/>
        <v>13</v>
      </c>
      <c r="B64" s="112">
        <v>3</v>
      </c>
      <c r="C64" s="43">
        <f>SUMIFS('Meter Reading Schedule'!AF$33:AF$260,'Meter Reading Schedule'!$AE$33:$AE$260,$A64,'Meter Reading Schedule'!$AD$33:$AD$260,$B64)</f>
        <v>43147</v>
      </c>
      <c r="D64" s="43">
        <f>SUMIFS('Meter Reading Schedule'!AG$33:AG$260,'Meter Reading Schedule'!$AE$33:$AE$260,$A64,'Meter Reading Schedule'!$AD$33:$AD$260,$B64)</f>
        <v>43176</v>
      </c>
      <c r="E64" s="42">
        <f t="shared" si="12"/>
        <v>29</v>
      </c>
      <c r="F64" s="45">
        <f ca="1">SUM(OFFSET(NHDD_Summary!$J$1,MATCH(Q64,NHDD_Summary!$K:$K,0)-1,0,E64))</f>
        <v>636.89071075445395</v>
      </c>
      <c r="G64" s="111">
        <f ca="1">IFERROR(SUM(OFFSET(Actual_CGI_HDD!$E$1,MATCH(C64,Actual_CGI_HDD!$A:$A,0)-1,0,E64)),"NA")</f>
        <v>549</v>
      </c>
      <c r="H64" s="122"/>
      <c r="I64" s="5"/>
      <c r="L64" s="42"/>
      <c r="M64" s="42"/>
      <c r="N64" s="42"/>
      <c r="O64" s="42">
        <f t="shared" si="13"/>
        <v>2</v>
      </c>
      <c r="P64" s="42">
        <f t="shared" si="14"/>
        <v>16</v>
      </c>
      <c r="Q64" s="112" t="str">
        <f t="shared" si="11"/>
        <v>216</v>
      </c>
    </row>
    <row r="65" spans="1:17" customFormat="1" x14ac:dyDescent="0.25">
      <c r="A65" s="112">
        <f t="shared" si="10"/>
        <v>14</v>
      </c>
      <c r="B65" s="112">
        <v>3</v>
      </c>
      <c r="C65" s="43">
        <f>SUMIFS('Meter Reading Schedule'!AF$33:AF$260,'Meter Reading Schedule'!$AE$33:$AE$260,$A65,'Meter Reading Schedule'!$AD$33:$AD$260,$B65)</f>
        <v>43150</v>
      </c>
      <c r="D65" s="43">
        <f>SUMIFS('Meter Reading Schedule'!AG$33:AG$260,'Meter Reading Schedule'!$AE$33:$AE$260,$A65,'Meter Reading Schedule'!$AD$33:$AD$260,$B65)</f>
        <v>43179</v>
      </c>
      <c r="E65" s="42">
        <f t="shared" si="12"/>
        <v>29</v>
      </c>
      <c r="F65" s="45">
        <f ca="1">SUM(OFFSET(NHDD_Summary!$J$1,MATCH(Q65,NHDD_Summary!$K:$K,0)-1,0,E65))</f>
        <v>593.95064785387649</v>
      </c>
      <c r="G65" s="111">
        <f ca="1">IFERROR(SUM(OFFSET(Actual_CGI_HDD!$E$1,MATCH(C65,Actual_CGI_HDD!$A:$A,0)-1,0,E65)),"NA")</f>
        <v>524</v>
      </c>
      <c r="H65" s="122"/>
      <c r="I65" s="5"/>
      <c r="L65" s="42"/>
      <c r="M65" s="42"/>
      <c r="N65" s="42"/>
      <c r="O65" s="42">
        <f t="shared" si="13"/>
        <v>2</v>
      </c>
      <c r="P65" s="42">
        <f t="shared" si="14"/>
        <v>19</v>
      </c>
      <c r="Q65" s="112" t="str">
        <f t="shared" si="11"/>
        <v>219</v>
      </c>
    </row>
    <row r="66" spans="1:17" customFormat="1" x14ac:dyDescent="0.25">
      <c r="A66" s="112">
        <f t="shared" si="10"/>
        <v>15</v>
      </c>
      <c r="B66" s="112">
        <v>3</v>
      </c>
      <c r="C66" s="43">
        <f>SUMIFS('Meter Reading Schedule'!AF$33:AF$260,'Meter Reading Schedule'!$AE$33:$AE$260,$A66,'Meter Reading Schedule'!$AD$33:$AD$260,$B66)</f>
        <v>43151</v>
      </c>
      <c r="D66" s="43">
        <f>SUMIFS('Meter Reading Schedule'!AG$33:AG$260,'Meter Reading Schedule'!$AE$33:$AE$260,$A66,'Meter Reading Schedule'!$AD$33:$AD$260,$B66)</f>
        <v>43180</v>
      </c>
      <c r="E66" s="42">
        <f t="shared" si="12"/>
        <v>29</v>
      </c>
      <c r="F66" s="45">
        <f ca="1">SUM(OFFSET(NHDD_Summary!$J$1,MATCH(Q66,NHDD_Summary!$K:$K,0)-1,0,E66))</f>
        <v>609.04305568797793</v>
      </c>
      <c r="G66" s="111">
        <f ca="1">IFERROR(SUM(OFFSET(Actual_CGI_HDD!$E$1,MATCH(C66,Actual_CGI_HDD!$A:$A,0)-1,0,E66)),"NA")</f>
        <v>543.5</v>
      </c>
      <c r="H66" s="122"/>
      <c r="I66" s="5"/>
      <c r="L66" s="42"/>
      <c r="M66" s="42"/>
      <c r="N66" s="42"/>
      <c r="O66" s="42">
        <f t="shared" si="13"/>
        <v>2</v>
      </c>
      <c r="P66" s="42">
        <f t="shared" si="14"/>
        <v>20</v>
      </c>
      <c r="Q66" s="112" t="str">
        <f t="shared" si="11"/>
        <v>220</v>
      </c>
    </row>
    <row r="67" spans="1:17" customFormat="1" x14ac:dyDescent="0.25">
      <c r="A67" s="112">
        <f t="shared" si="10"/>
        <v>16</v>
      </c>
      <c r="B67" s="112">
        <v>3</v>
      </c>
      <c r="C67" s="43">
        <f>SUMIFS('Meter Reading Schedule'!AF$33:AF$260,'Meter Reading Schedule'!$AE$33:$AE$260,$A67,'Meter Reading Schedule'!$AD$33:$AD$260,$B67)</f>
        <v>43152</v>
      </c>
      <c r="D67" s="43">
        <f>SUMIFS('Meter Reading Schedule'!AG$33:AG$260,'Meter Reading Schedule'!$AE$33:$AE$260,$A67,'Meter Reading Schedule'!$AD$33:$AD$260,$B67)</f>
        <v>43181</v>
      </c>
      <c r="E67" s="42">
        <f t="shared" si="12"/>
        <v>29</v>
      </c>
      <c r="F67" s="45">
        <f ca="1">SUM(OFFSET(NHDD_Summary!$J$1,MATCH(Q67,NHDD_Summary!$K:$K,0)-1,0,E67))</f>
        <v>619.97758285219913</v>
      </c>
      <c r="G67" s="111">
        <f ca="1">IFERROR(SUM(OFFSET(Actual_CGI_HDD!$E$1,MATCH(C67,Actual_CGI_HDD!$A:$A,0)-1,0,E67)),"NA")</f>
        <v>559.5</v>
      </c>
      <c r="H67" s="122"/>
      <c r="I67" s="5"/>
      <c r="L67" s="42"/>
      <c r="M67" s="42"/>
      <c r="N67" s="42"/>
      <c r="O67" s="42">
        <f t="shared" si="13"/>
        <v>2</v>
      </c>
      <c r="P67" s="42">
        <f t="shared" si="14"/>
        <v>21</v>
      </c>
      <c r="Q67" s="112" t="str">
        <f t="shared" si="11"/>
        <v>221</v>
      </c>
    </row>
    <row r="68" spans="1:17" customFormat="1" x14ac:dyDescent="0.25">
      <c r="A68" s="112">
        <f t="shared" si="10"/>
        <v>17</v>
      </c>
      <c r="B68" s="112">
        <v>3</v>
      </c>
      <c r="C68" s="43">
        <f>SUMIFS('Meter Reading Schedule'!AF$33:AF$260,'Meter Reading Schedule'!$AE$33:$AE$260,$A68,'Meter Reading Schedule'!$AD$33:$AD$260,$B68)</f>
        <v>43153</v>
      </c>
      <c r="D68" s="43">
        <f>SUMIFS('Meter Reading Schedule'!AG$33:AG$260,'Meter Reading Schedule'!$AE$33:$AE$260,$A68,'Meter Reading Schedule'!$AD$33:$AD$260,$B68)</f>
        <v>43182</v>
      </c>
      <c r="E68" s="42">
        <f t="shared" si="12"/>
        <v>29</v>
      </c>
      <c r="F68" s="45">
        <f ca="1">SUM(OFFSET(NHDD_Summary!$J$1,MATCH(Q68,NHDD_Summary!$K:$K,0)-1,0,E68))</f>
        <v>615.31215044935288</v>
      </c>
      <c r="G68" s="111">
        <f ca="1">IFERROR(SUM(OFFSET(Actual_CGI_HDD!$E$1,MATCH(C68,Actual_CGI_HDD!$A:$A,0)-1,0,E68)),"NA")</f>
        <v>555</v>
      </c>
      <c r="H68" s="122"/>
      <c r="I68" s="5"/>
      <c r="L68" s="42"/>
      <c r="M68" s="42"/>
      <c r="N68" s="42"/>
      <c r="O68" s="42">
        <f t="shared" si="13"/>
        <v>2</v>
      </c>
      <c r="P68" s="42">
        <f t="shared" si="14"/>
        <v>22</v>
      </c>
      <c r="Q68" s="112" t="str">
        <f t="shared" si="11"/>
        <v>222</v>
      </c>
    </row>
    <row r="69" spans="1:17" customFormat="1" x14ac:dyDescent="0.25">
      <c r="A69" s="112">
        <f t="shared" si="10"/>
        <v>18</v>
      </c>
      <c r="B69" s="112">
        <v>3</v>
      </c>
      <c r="C69" s="43">
        <f>SUMIFS('Meter Reading Schedule'!AF$33:AF$260,'Meter Reading Schedule'!$AE$33:$AE$260,$A69,'Meter Reading Schedule'!$AD$33:$AD$260,$B69)</f>
        <v>43154</v>
      </c>
      <c r="D69" s="43">
        <f>SUMIFS('Meter Reading Schedule'!AG$33:AG$260,'Meter Reading Schedule'!$AE$33:$AE$260,$A69,'Meter Reading Schedule'!$AD$33:$AD$260,$B69)</f>
        <v>43183</v>
      </c>
      <c r="E69" s="42">
        <f t="shared" si="12"/>
        <v>29</v>
      </c>
      <c r="F69" s="45">
        <f ca="1">SUM(OFFSET(NHDD_Summary!$J$1,MATCH(Q69,NHDD_Summary!$K:$K,0)-1,0,E69))</f>
        <v>602.51374944824056</v>
      </c>
      <c r="G69" s="111">
        <f ca="1">IFERROR(SUM(OFFSET(Actual_CGI_HDD!$E$1,MATCH(C69,Actual_CGI_HDD!$A:$A,0)-1,0,E69)),"NA")</f>
        <v>547.5</v>
      </c>
      <c r="H69" s="122"/>
      <c r="I69" s="5"/>
      <c r="L69" s="42"/>
      <c r="M69" s="42"/>
      <c r="N69" s="42"/>
      <c r="O69" s="42">
        <f t="shared" si="13"/>
        <v>2</v>
      </c>
      <c r="P69" s="42">
        <f t="shared" si="14"/>
        <v>23</v>
      </c>
      <c r="Q69" s="112" t="str">
        <f t="shared" si="11"/>
        <v>223</v>
      </c>
    </row>
    <row r="70" spans="1:17" customFormat="1" x14ac:dyDescent="0.25">
      <c r="A70" s="112">
        <f t="shared" si="10"/>
        <v>19</v>
      </c>
      <c r="B70" s="112">
        <v>3</v>
      </c>
      <c r="C70" s="43">
        <f>SUMIFS('Meter Reading Schedule'!AF$33:AF$260,'Meter Reading Schedule'!$AE$33:$AE$260,$A70,'Meter Reading Schedule'!$AD$33:$AD$260,$B70)</f>
        <v>43157</v>
      </c>
      <c r="D70" s="43">
        <f>SUMIFS('Meter Reading Schedule'!AG$33:AG$260,'Meter Reading Schedule'!$AE$33:$AE$260,$A70,'Meter Reading Schedule'!$AD$33:$AD$260,$B70)</f>
        <v>43186</v>
      </c>
      <c r="E70" s="42">
        <f t="shared" si="12"/>
        <v>29</v>
      </c>
      <c r="F70" s="45">
        <f ca="1">SUM(OFFSET(NHDD_Summary!$J$1,MATCH(Q70,NHDD_Summary!$K:$K,0)-1,0,E70))</f>
        <v>582.44160226530369</v>
      </c>
      <c r="G70" s="111">
        <f ca="1">IFERROR(SUM(OFFSET(Actual_CGI_HDD!$E$1,MATCH(C70,Actual_CGI_HDD!$A:$A,0)-1,0,E70)),"NA")</f>
        <v>555.5</v>
      </c>
      <c r="H70" s="122"/>
      <c r="I70" s="5"/>
      <c r="L70" s="42"/>
      <c r="M70" s="42"/>
      <c r="N70" s="42"/>
      <c r="O70" s="42">
        <f t="shared" si="13"/>
        <v>2</v>
      </c>
      <c r="P70" s="42">
        <f t="shared" si="14"/>
        <v>26</v>
      </c>
      <c r="Q70" s="112" t="str">
        <f t="shared" si="11"/>
        <v>226</v>
      </c>
    </row>
    <row r="71" spans="1:17" customFormat="1" x14ac:dyDescent="0.25">
      <c r="A71" s="112"/>
      <c r="B71" s="112"/>
      <c r="C71" s="43"/>
      <c r="D71" s="43"/>
      <c r="E71" s="42"/>
      <c r="F71" s="45"/>
      <c r="G71" s="111"/>
      <c r="H71" s="122"/>
      <c r="I71" s="5"/>
      <c r="L71" s="42"/>
      <c r="M71" s="42"/>
      <c r="N71" s="42"/>
      <c r="O71" s="42"/>
      <c r="P71" s="42"/>
      <c r="Q71" s="112"/>
    </row>
    <row r="72" spans="1:17" customFormat="1" x14ac:dyDescent="0.25">
      <c r="A72" s="112"/>
      <c r="B72" s="112"/>
      <c r="C72" s="43"/>
      <c r="D72" s="43"/>
      <c r="E72" s="42"/>
      <c r="F72" s="45"/>
      <c r="G72" s="111"/>
      <c r="H72" s="122"/>
      <c r="I72" s="5"/>
      <c r="L72" s="42"/>
      <c r="M72" s="42"/>
      <c r="N72" s="42"/>
      <c r="O72" s="42"/>
      <c r="P72" s="42"/>
      <c r="Q72" s="112"/>
    </row>
    <row r="73" spans="1:17" customFormat="1" x14ac:dyDescent="0.25">
      <c r="A73" s="112"/>
      <c r="B73" s="112"/>
      <c r="C73" s="43"/>
      <c r="D73" s="43"/>
      <c r="E73" s="42"/>
      <c r="F73" s="45"/>
      <c r="G73" s="111"/>
      <c r="H73" s="122"/>
      <c r="I73" s="5"/>
      <c r="L73" s="42"/>
      <c r="M73" s="42"/>
      <c r="N73" s="42"/>
      <c r="O73" s="42"/>
      <c r="P73" s="42"/>
      <c r="Q73" s="112"/>
    </row>
    <row r="74" spans="1:17" customFormat="1" x14ac:dyDescent="0.25">
      <c r="A74" s="158" t="s">
        <v>490</v>
      </c>
      <c r="B74" s="157"/>
      <c r="C74" s="43"/>
      <c r="D74" s="43"/>
      <c r="E74" s="42"/>
      <c r="F74" s="45"/>
      <c r="G74" s="111"/>
      <c r="H74" s="122"/>
      <c r="I74" s="5"/>
      <c r="L74" s="42"/>
      <c r="M74" s="42"/>
      <c r="N74" s="42"/>
      <c r="O74" s="42"/>
      <c r="P74" s="42"/>
      <c r="Q74" s="112"/>
    </row>
    <row r="75" spans="1:17" customFormat="1" x14ac:dyDescent="0.25">
      <c r="A75" s="112">
        <f t="shared" ref="A75:A93" si="15">A52</f>
        <v>1</v>
      </c>
      <c r="B75" s="112">
        <v>4</v>
      </c>
      <c r="C75" s="43">
        <f>SUMIFS('Meter Reading Schedule'!AF$33:AF$260,'Meter Reading Schedule'!$AE$33:$AE$260,$A75,'Meter Reading Schedule'!$AD$33:$AD$260,$B75)</f>
        <v>43159</v>
      </c>
      <c r="D75" s="43">
        <f>SUMIFS('Meter Reading Schedule'!AG$33:AG$260,'Meter Reading Schedule'!$AE$33:$AE$260,$A75,'Meter Reading Schedule'!$AD$33:$AD$260,$B75)</f>
        <v>43188</v>
      </c>
      <c r="E75" s="42">
        <f>D75-C75</f>
        <v>29</v>
      </c>
      <c r="F75" s="45">
        <f ca="1">SUM(OFFSET(NHDD_Summary!$J$1,MATCH(Q75,NHDD_Summary!$K:$K,0)-1,0,E75))</f>
        <v>546.79040163673926</v>
      </c>
      <c r="G75" s="111">
        <f ca="1">IFERROR(SUM(OFFSET(Actual_CGI_HDD!$E$1,MATCH(C75,Actual_CGI_HDD!$A:$A,0)-1,0,E75)),"NA")</f>
        <v>542</v>
      </c>
      <c r="H75" s="122"/>
      <c r="I75" s="5"/>
      <c r="L75" s="42"/>
      <c r="M75" s="42"/>
      <c r="N75" s="42"/>
      <c r="O75" s="42">
        <f>MONTH($C75)</f>
        <v>2</v>
      </c>
      <c r="P75" s="42">
        <f>DAY($C75)</f>
        <v>28</v>
      </c>
      <c r="Q75" s="112" t="str">
        <f t="shared" ref="Q75:Q93" si="16">_xlfn.CONCAT(O75,P75)</f>
        <v>228</v>
      </c>
    </row>
    <row r="76" spans="1:17" customFormat="1" x14ac:dyDescent="0.25">
      <c r="A76" s="112">
        <f t="shared" si="15"/>
        <v>2</v>
      </c>
      <c r="B76" s="112">
        <v>4</v>
      </c>
      <c r="C76" s="43">
        <f>SUMIFS('Meter Reading Schedule'!AF$33:AF$260,'Meter Reading Schedule'!$AE$33:$AE$260,$A76,'Meter Reading Schedule'!$AD$33:$AD$260,$B76)</f>
        <v>43161</v>
      </c>
      <c r="D76" s="43">
        <f>SUMIFS('Meter Reading Schedule'!AG$33:AG$260,'Meter Reading Schedule'!$AE$33:$AE$260,$A76,'Meter Reading Schedule'!$AD$33:$AD$260,$B76)</f>
        <v>43192</v>
      </c>
      <c r="E76" s="42">
        <f t="shared" ref="E76:E93" si="17">D76-C76</f>
        <v>31</v>
      </c>
      <c r="F76" s="45">
        <f ca="1">SUM(OFFSET(NHDD_Summary!$J$1,MATCH(Q76,NHDD_Summary!$K:$K,0)-1,0,E76))</f>
        <v>553.49771515675832</v>
      </c>
      <c r="G76" s="111">
        <f ca="1">IFERROR(SUM(OFFSET(Actual_CGI_HDD!$E$1,MATCH(C76,Actual_CGI_HDD!$A:$A,0)-1,0,E76)),"NA")</f>
        <v>579</v>
      </c>
      <c r="H76" s="122"/>
      <c r="I76" s="5"/>
      <c r="L76" s="42"/>
      <c r="M76" s="42"/>
      <c r="N76" s="42"/>
      <c r="O76" s="42">
        <f t="shared" ref="O76:O93" si="18">MONTH($C76)</f>
        <v>3</v>
      </c>
      <c r="P76" s="42">
        <f t="shared" ref="P76:P93" si="19">DAY($C76)</f>
        <v>2</v>
      </c>
      <c r="Q76" s="112" t="str">
        <f t="shared" si="16"/>
        <v>32</v>
      </c>
    </row>
    <row r="77" spans="1:17" customFormat="1" x14ac:dyDescent="0.25">
      <c r="A77" s="112">
        <f t="shared" si="15"/>
        <v>3</v>
      </c>
      <c r="B77" s="112">
        <v>4</v>
      </c>
      <c r="C77" s="43">
        <f>SUMIFS('Meter Reading Schedule'!AF$33:AF$260,'Meter Reading Schedule'!$AE$33:$AE$260,$A77,'Meter Reading Schedule'!$AD$33:$AD$260,$B77)</f>
        <v>43162</v>
      </c>
      <c r="D77" s="43">
        <f>SUMIFS('Meter Reading Schedule'!AG$33:AG$260,'Meter Reading Schedule'!$AE$33:$AE$260,$A77,'Meter Reading Schedule'!$AD$33:$AD$260,$B77)</f>
        <v>43193</v>
      </c>
      <c r="E77" s="42">
        <f t="shared" si="17"/>
        <v>31</v>
      </c>
      <c r="F77" s="45">
        <f ca="1">SUM(OFFSET(NHDD_Summary!$J$1,MATCH(Q77,NHDD_Summary!$K:$K,0)-1,0,E77))</f>
        <v>546.99944156058166</v>
      </c>
      <c r="G77" s="111">
        <f ca="1">IFERROR(SUM(OFFSET(Actual_CGI_HDD!$E$1,MATCH(C77,Actual_CGI_HDD!$A:$A,0)-1,0,E77)),"NA")</f>
        <v>580.5</v>
      </c>
      <c r="H77" s="122"/>
      <c r="I77" s="5"/>
      <c r="L77" s="42"/>
      <c r="M77" s="42"/>
      <c r="N77" s="42"/>
      <c r="O77" s="42">
        <f t="shared" si="18"/>
        <v>3</v>
      </c>
      <c r="P77" s="42">
        <f t="shared" si="19"/>
        <v>3</v>
      </c>
      <c r="Q77" s="112" t="str">
        <f t="shared" si="16"/>
        <v>33</v>
      </c>
    </row>
    <row r="78" spans="1:17" customFormat="1" x14ac:dyDescent="0.25">
      <c r="A78" s="112">
        <f t="shared" si="15"/>
        <v>4</v>
      </c>
      <c r="B78" s="112">
        <v>4</v>
      </c>
      <c r="C78" s="43">
        <f>SUMIFS('Meter Reading Schedule'!AF$33:AF$260,'Meter Reading Schedule'!$AE$33:$AE$260,$A78,'Meter Reading Schedule'!$AD$33:$AD$260,$B78)</f>
        <v>43165</v>
      </c>
      <c r="D78" s="43">
        <f>SUMIFS('Meter Reading Schedule'!AG$33:AG$260,'Meter Reading Schedule'!$AE$33:$AE$260,$A78,'Meter Reading Schedule'!$AD$33:$AD$260,$B78)</f>
        <v>43194</v>
      </c>
      <c r="E78" s="42">
        <f t="shared" si="17"/>
        <v>29</v>
      </c>
      <c r="F78" s="45">
        <f ca="1">SUM(OFFSET(NHDD_Summary!$J$1,MATCH(Q78,NHDD_Summary!$K:$K,0)-1,0,E78))</f>
        <v>493.65632328101179</v>
      </c>
      <c r="G78" s="111">
        <f ca="1">IFERROR(SUM(OFFSET(Actual_CGI_HDD!$E$1,MATCH(C78,Actual_CGI_HDD!$A:$A,0)-1,0,E78)),"NA")</f>
        <v>532</v>
      </c>
      <c r="H78" s="122"/>
      <c r="I78" s="5"/>
      <c r="L78" s="42"/>
      <c r="M78" s="42"/>
      <c r="N78" s="42"/>
      <c r="O78" s="42">
        <f t="shared" si="18"/>
        <v>3</v>
      </c>
      <c r="P78" s="42">
        <f t="shared" si="19"/>
        <v>6</v>
      </c>
      <c r="Q78" s="112" t="str">
        <f t="shared" si="16"/>
        <v>36</v>
      </c>
    </row>
    <row r="79" spans="1:17" customFormat="1" x14ac:dyDescent="0.25">
      <c r="A79" s="112">
        <f t="shared" si="15"/>
        <v>5</v>
      </c>
      <c r="B79" s="112">
        <v>4</v>
      </c>
      <c r="C79" s="43">
        <f>SUMIFS('Meter Reading Schedule'!AF$33:AF$260,'Meter Reading Schedule'!$AE$33:$AE$260,$A79,'Meter Reading Schedule'!$AD$33:$AD$260,$B79)</f>
        <v>43166</v>
      </c>
      <c r="D79" s="43">
        <f>SUMIFS('Meter Reading Schedule'!AG$33:AG$260,'Meter Reading Schedule'!$AE$33:$AE$260,$A79,'Meter Reading Schedule'!$AD$33:$AD$260,$B79)</f>
        <v>43195</v>
      </c>
      <c r="E79" s="42">
        <f t="shared" si="17"/>
        <v>29</v>
      </c>
      <c r="F79" s="45">
        <f ca="1">SUM(OFFSET(NHDD_Summary!$J$1,MATCH(Q79,NHDD_Summary!$K:$K,0)-1,0,E79))</f>
        <v>494.59177130968561</v>
      </c>
      <c r="G79" s="111">
        <f ca="1">IFERROR(SUM(OFFSET(Actual_CGI_HDD!$E$1,MATCH(C79,Actual_CGI_HDD!$A:$A,0)-1,0,E79)),"NA")</f>
        <v>536</v>
      </c>
      <c r="H79" s="122"/>
      <c r="I79" s="5"/>
      <c r="L79" s="42"/>
      <c r="M79" s="42"/>
      <c r="N79" s="42"/>
      <c r="O79" s="42">
        <f t="shared" si="18"/>
        <v>3</v>
      </c>
      <c r="P79" s="42">
        <f t="shared" si="19"/>
        <v>7</v>
      </c>
      <c r="Q79" s="112" t="str">
        <f t="shared" si="16"/>
        <v>37</v>
      </c>
    </row>
    <row r="80" spans="1:17" customFormat="1" x14ac:dyDescent="0.25">
      <c r="A80" s="112">
        <f t="shared" si="15"/>
        <v>6</v>
      </c>
      <c r="B80" s="112">
        <v>4</v>
      </c>
      <c r="C80" s="43">
        <f>SUMIFS('Meter Reading Schedule'!AF$33:AF$260,'Meter Reading Schedule'!$AE$33:$AE$260,$A80,'Meter Reading Schedule'!$AD$33:$AD$260,$B80)</f>
        <v>43167</v>
      </c>
      <c r="D80" s="43">
        <f>SUMIFS('Meter Reading Schedule'!AG$33:AG$260,'Meter Reading Schedule'!$AE$33:$AE$260,$A80,'Meter Reading Schedule'!$AD$33:$AD$260,$B80)</f>
        <v>43196</v>
      </c>
      <c r="E80" s="42">
        <f t="shared" si="17"/>
        <v>29</v>
      </c>
      <c r="F80" s="45">
        <f ca="1">SUM(OFFSET(NHDD_Summary!$J$1,MATCH(Q80,NHDD_Summary!$K:$K,0)-1,0,E80))</f>
        <v>479.63123367527709</v>
      </c>
      <c r="G80" s="111">
        <f ca="1">IFERROR(SUM(OFFSET(Actual_CGI_HDD!$E$1,MATCH(C80,Actual_CGI_HDD!$A:$A,0)-1,0,E80)),"NA")</f>
        <v>531.5</v>
      </c>
      <c r="H80" s="122"/>
      <c r="I80" s="5"/>
      <c r="L80" s="42"/>
      <c r="M80" s="42"/>
      <c r="N80" s="42"/>
      <c r="O80" s="42">
        <f t="shared" si="18"/>
        <v>3</v>
      </c>
      <c r="P80" s="42">
        <f t="shared" si="19"/>
        <v>8</v>
      </c>
      <c r="Q80" s="112" t="str">
        <f t="shared" si="16"/>
        <v>38</v>
      </c>
    </row>
    <row r="81" spans="1:17" customFormat="1" x14ac:dyDescent="0.25">
      <c r="A81" s="112">
        <f t="shared" si="15"/>
        <v>7</v>
      </c>
      <c r="B81" s="112">
        <v>4</v>
      </c>
      <c r="C81" s="43">
        <f>SUMIFS('Meter Reading Schedule'!AF$33:AF$260,'Meter Reading Schedule'!$AE$33:$AE$260,$A81,'Meter Reading Schedule'!$AD$33:$AD$260,$B81)</f>
        <v>43168</v>
      </c>
      <c r="D81" s="43">
        <f>SUMIFS('Meter Reading Schedule'!AG$33:AG$260,'Meter Reading Schedule'!$AE$33:$AE$260,$A81,'Meter Reading Schedule'!$AD$33:$AD$260,$B81)</f>
        <v>43199</v>
      </c>
      <c r="E81" s="42">
        <f t="shared" si="17"/>
        <v>31</v>
      </c>
      <c r="F81" s="45">
        <f ca="1">SUM(OFFSET(NHDD_Summary!$J$1,MATCH(Q81,NHDD_Summary!$K:$K,0)-1,0,E81))</f>
        <v>497.8634182012936</v>
      </c>
      <c r="G81" s="111">
        <f ca="1">IFERROR(SUM(OFFSET(Actual_CGI_HDD!$E$1,MATCH(C81,Actual_CGI_HDD!$A:$A,0)-1,0,E81)),"NA")</f>
        <v>579.5</v>
      </c>
      <c r="H81" s="122"/>
      <c r="I81" s="5"/>
      <c r="L81" s="42"/>
      <c r="M81" s="42"/>
      <c r="N81" s="42"/>
      <c r="O81" s="42">
        <f t="shared" si="18"/>
        <v>3</v>
      </c>
      <c r="P81" s="42">
        <f t="shared" si="19"/>
        <v>9</v>
      </c>
      <c r="Q81" s="112" t="str">
        <f t="shared" si="16"/>
        <v>39</v>
      </c>
    </row>
    <row r="82" spans="1:17" customFormat="1" x14ac:dyDescent="0.25">
      <c r="A82" s="112">
        <f t="shared" si="15"/>
        <v>8</v>
      </c>
      <c r="B82" s="112">
        <v>4</v>
      </c>
      <c r="C82" s="43">
        <f>SUMIFS('Meter Reading Schedule'!AF$33:AF$260,'Meter Reading Schedule'!$AE$33:$AE$260,$A82,'Meter Reading Schedule'!$AD$33:$AD$260,$B82)</f>
        <v>43169</v>
      </c>
      <c r="D82" s="43">
        <f>SUMIFS('Meter Reading Schedule'!AG$33:AG$260,'Meter Reading Schedule'!$AE$33:$AE$260,$A82,'Meter Reading Schedule'!$AD$33:$AD$260,$B82)</f>
        <v>43200</v>
      </c>
      <c r="E82" s="42">
        <f t="shared" si="17"/>
        <v>31</v>
      </c>
      <c r="F82" s="45">
        <f ca="1">SUM(OFFSET(NHDD_Summary!$J$1,MATCH(Q82,NHDD_Summary!$K:$K,0)-1,0,E82))</f>
        <v>482.08840625386233</v>
      </c>
      <c r="G82" s="111">
        <f ca="1">IFERROR(SUM(OFFSET(Actual_CGI_HDD!$E$1,MATCH(C82,Actual_CGI_HDD!$A:$A,0)-1,0,E82)),"NA")</f>
        <v>574.5</v>
      </c>
      <c r="H82" s="122"/>
      <c r="I82" s="5"/>
      <c r="L82" s="42"/>
      <c r="M82" s="42"/>
      <c r="N82" s="42"/>
      <c r="O82" s="42">
        <f t="shared" si="18"/>
        <v>3</v>
      </c>
      <c r="P82" s="42">
        <f t="shared" si="19"/>
        <v>10</v>
      </c>
      <c r="Q82" s="112" t="str">
        <f t="shared" si="16"/>
        <v>310</v>
      </c>
    </row>
    <row r="83" spans="1:17" customFormat="1" x14ac:dyDescent="0.25">
      <c r="A83" s="112">
        <f t="shared" si="15"/>
        <v>9</v>
      </c>
      <c r="B83" s="112">
        <v>4</v>
      </c>
      <c r="C83" s="43">
        <f>SUMIFS('Meter Reading Schedule'!AF$33:AF$260,'Meter Reading Schedule'!$AE$33:$AE$260,$A83,'Meter Reading Schedule'!$AD$33:$AD$260,$B83)</f>
        <v>43172</v>
      </c>
      <c r="D83" s="43">
        <f>SUMIFS('Meter Reading Schedule'!AG$33:AG$260,'Meter Reading Schedule'!$AE$33:$AE$260,$A83,'Meter Reading Schedule'!$AD$33:$AD$260,$B83)</f>
        <v>43201</v>
      </c>
      <c r="E83" s="42">
        <f t="shared" si="17"/>
        <v>29</v>
      </c>
      <c r="F83" s="45">
        <f ca="1">SUM(OFFSET(NHDD_Summary!$J$1,MATCH(Q83,NHDD_Summary!$K:$K,0)-1,0,E83))</f>
        <v>419.56784637251263</v>
      </c>
      <c r="G83" s="111">
        <f ca="1">IFERROR(SUM(OFFSET(Actual_CGI_HDD!$E$1,MATCH(C83,Actual_CGI_HDD!$A:$A,0)-1,0,E83)),"NA")</f>
        <v>527.5</v>
      </c>
      <c r="H83" s="122"/>
      <c r="I83" s="5"/>
      <c r="L83" s="42"/>
      <c r="M83" s="42"/>
      <c r="N83" s="42"/>
      <c r="O83" s="42">
        <f t="shared" si="18"/>
        <v>3</v>
      </c>
      <c r="P83" s="42">
        <f t="shared" si="19"/>
        <v>13</v>
      </c>
      <c r="Q83" s="112" t="str">
        <f t="shared" si="16"/>
        <v>313</v>
      </c>
    </row>
    <row r="84" spans="1:17" customFormat="1" x14ac:dyDescent="0.25">
      <c r="A84" s="112">
        <f t="shared" si="15"/>
        <v>10</v>
      </c>
      <c r="B84" s="112">
        <v>4</v>
      </c>
      <c r="C84" s="43">
        <f>SUMIFS('Meter Reading Schedule'!AF$33:AF$260,'Meter Reading Schedule'!$AE$33:$AE$260,$A84,'Meter Reading Schedule'!$AD$33:$AD$260,$B84)</f>
        <v>43173</v>
      </c>
      <c r="D84" s="43">
        <f>SUMIFS('Meter Reading Schedule'!AG$33:AG$260,'Meter Reading Schedule'!$AE$33:$AE$260,$A84,'Meter Reading Schedule'!$AD$33:$AD$260,$B84)</f>
        <v>43202</v>
      </c>
      <c r="E84" s="42">
        <f t="shared" si="17"/>
        <v>29</v>
      </c>
      <c r="F84" s="45">
        <f ca="1">SUM(OFFSET(NHDD_Summary!$J$1,MATCH(Q84,NHDD_Summary!$K:$K,0)-1,0,E84))</f>
        <v>400.14147241791289</v>
      </c>
      <c r="G84" s="111">
        <f ca="1">IFERROR(SUM(OFFSET(Actual_CGI_HDD!$E$1,MATCH(C84,Actual_CGI_HDD!$A:$A,0)-1,0,E84)),"NA")</f>
        <v>515</v>
      </c>
      <c r="H84" s="122"/>
      <c r="I84" s="5"/>
      <c r="L84" s="42"/>
      <c r="M84" s="42"/>
      <c r="N84" s="42"/>
      <c r="O84" s="42">
        <f t="shared" si="18"/>
        <v>3</v>
      </c>
      <c r="P84" s="42">
        <f t="shared" si="19"/>
        <v>14</v>
      </c>
      <c r="Q84" s="112" t="str">
        <f t="shared" si="16"/>
        <v>314</v>
      </c>
    </row>
    <row r="85" spans="1:17" customFormat="1" x14ac:dyDescent="0.25">
      <c r="A85" s="112">
        <f t="shared" si="15"/>
        <v>11</v>
      </c>
      <c r="B85" s="112">
        <v>4</v>
      </c>
      <c r="C85" s="43">
        <f>SUMIFS('Meter Reading Schedule'!AF$33:AF$260,'Meter Reading Schedule'!$AE$33:$AE$260,$A85,'Meter Reading Schedule'!$AD$33:$AD$260,$B85)</f>
        <v>43174</v>
      </c>
      <c r="D85" s="43">
        <f>SUMIFS('Meter Reading Schedule'!AG$33:AG$260,'Meter Reading Schedule'!$AE$33:$AE$260,$A85,'Meter Reading Schedule'!$AD$33:$AD$260,$B85)</f>
        <v>43203</v>
      </c>
      <c r="E85" s="42">
        <f t="shared" si="17"/>
        <v>29</v>
      </c>
      <c r="F85" s="45">
        <f ca="1">SUM(OFFSET(NHDD_Summary!$J$1,MATCH(Q85,NHDD_Summary!$K:$K,0)-1,0,E85))</f>
        <v>369.24491327812797</v>
      </c>
      <c r="G85" s="111">
        <f ca="1">IFERROR(SUM(OFFSET(Actual_CGI_HDD!$E$1,MATCH(C85,Actual_CGI_HDD!$A:$A,0)-1,0,E85)),"NA")</f>
        <v>488.5</v>
      </c>
      <c r="H85" s="122"/>
      <c r="I85" s="5"/>
      <c r="L85" s="42"/>
      <c r="M85" s="42"/>
      <c r="N85" s="42"/>
      <c r="O85" s="42">
        <f t="shared" si="18"/>
        <v>3</v>
      </c>
      <c r="P85" s="42">
        <f t="shared" si="19"/>
        <v>15</v>
      </c>
      <c r="Q85" s="112" t="str">
        <f t="shared" si="16"/>
        <v>315</v>
      </c>
    </row>
    <row r="86" spans="1:17" customFormat="1" x14ac:dyDescent="0.25">
      <c r="A86" s="112">
        <f t="shared" si="15"/>
        <v>12</v>
      </c>
      <c r="B86" s="112">
        <v>4</v>
      </c>
      <c r="C86" s="43">
        <f>SUMIFS('Meter Reading Schedule'!AF$33:AF$260,'Meter Reading Schedule'!$AE$33:$AE$260,$A86,'Meter Reading Schedule'!$AD$33:$AD$260,$B86)</f>
        <v>43175</v>
      </c>
      <c r="D86" s="43">
        <f>SUMIFS('Meter Reading Schedule'!AG$33:AG$260,'Meter Reading Schedule'!$AE$33:$AE$260,$A86,'Meter Reading Schedule'!$AD$33:$AD$260,$B86)</f>
        <v>43206</v>
      </c>
      <c r="E86" s="42">
        <f t="shared" si="17"/>
        <v>31</v>
      </c>
      <c r="F86" s="45">
        <f ca="1">SUM(OFFSET(NHDD_Summary!$J$1,MATCH(Q86,NHDD_Summary!$K:$K,0)-1,0,E86))</f>
        <v>382.01697874181184</v>
      </c>
      <c r="G86" s="111">
        <f ca="1">IFERROR(SUM(OFFSET(Actual_CGI_HDD!$E$1,MATCH(C86,Actual_CGI_HDD!$A:$A,0)-1,0,E86)),"NA")</f>
        <v>507</v>
      </c>
      <c r="H86" s="122"/>
      <c r="I86" s="5"/>
      <c r="L86" s="42"/>
      <c r="M86" s="42"/>
      <c r="N86" s="42"/>
      <c r="O86" s="42">
        <f t="shared" si="18"/>
        <v>3</v>
      </c>
      <c r="P86" s="42">
        <f t="shared" si="19"/>
        <v>16</v>
      </c>
      <c r="Q86" s="112" t="str">
        <f t="shared" si="16"/>
        <v>316</v>
      </c>
    </row>
    <row r="87" spans="1:17" customFormat="1" x14ac:dyDescent="0.25">
      <c r="A87" s="112">
        <f t="shared" si="15"/>
        <v>13</v>
      </c>
      <c r="B87" s="112">
        <v>4</v>
      </c>
      <c r="C87" s="43">
        <f>SUMIFS('Meter Reading Schedule'!AF$33:AF$260,'Meter Reading Schedule'!$AE$33:$AE$260,$A87,'Meter Reading Schedule'!$AD$33:$AD$260,$B87)</f>
        <v>43176</v>
      </c>
      <c r="D87" s="43">
        <f>SUMIFS('Meter Reading Schedule'!AG$33:AG$260,'Meter Reading Schedule'!$AE$33:$AE$260,$A87,'Meter Reading Schedule'!$AD$33:$AD$260,$B87)</f>
        <v>43207</v>
      </c>
      <c r="E87" s="42">
        <f t="shared" si="17"/>
        <v>31</v>
      </c>
      <c r="F87" s="45">
        <f ca="1">SUM(OFFSET(NHDD_Summary!$J$1,MATCH(Q87,NHDD_Summary!$K:$K,0)-1,0,E87))</f>
        <v>388.45594528900415</v>
      </c>
      <c r="G87" s="111">
        <f ca="1">IFERROR(SUM(OFFSET(Actual_CGI_HDD!$E$1,MATCH(C87,Actual_CGI_HDD!$A:$A,0)-1,0,E87)),"NA")</f>
        <v>515.5</v>
      </c>
      <c r="H87" s="122"/>
      <c r="I87" s="5"/>
      <c r="L87" s="42"/>
      <c r="M87" s="42"/>
      <c r="N87" s="42"/>
      <c r="O87" s="42">
        <f t="shared" si="18"/>
        <v>3</v>
      </c>
      <c r="P87" s="42">
        <f t="shared" si="19"/>
        <v>17</v>
      </c>
      <c r="Q87" s="112" t="str">
        <f t="shared" si="16"/>
        <v>317</v>
      </c>
    </row>
    <row r="88" spans="1:17" customFormat="1" x14ac:dyDescent="0.25">
      <c r="A88" s="112">
        <f t="shared" si="15"/>
        <v>14</v>
      </c>
      <c r="B88" s="112">
        <v>4</v>
      </c>
      <c r="C88" s="43">
        <f>SUMIFS('Meter Reading Schedule'!AF$33:AF$260,'Meter Reading Schedule'!$AE$33:$AE$260,$A88,'Meter Reading Schedule'!$AD$33:$AD$260,$B88)</f>
        <v>43179</v>
      </c>
      <c r="D88" s="43">
        <f>SUMIFS('Meter Reading Schedule'!AG$33:AG$260,'Meter Reading Schedule'!$AE$33:$AE$260,$A88,'Meter Reading Schedule'!$AD$33:$AD$260,$B88)</f>
        <v>43208</v>
      </c>
      <c r="E88" s="42">
        <f t="shared" si="17"/>
        <v>29</v>
      </c>
      <c r="F88" s="45">
        <f ca="1">SUM(OFFSET(NHDD_Summary!$J$1,MATCH(Q88,NHDD_Summary!$K:$K,0)-1,0,E88))</f>
        <v>364.68919602026932</v>
      </c>
      <c r="G88" s="111">
        <f ca="1">IFERROR(SUM(OFFSET(Actual_CGI_HDD!$E$1,MATCH(C88,Actual_CGI_HDD!$A:$A,0)-1,0,E88)),"NA")</f>
        <v>487.5</v>
      </c>
      <c r="H88" s="122"/>
      <c r="I88" s="5"/>
      <c r="L88" s="42"/>
      <c r="M88" s="42"/>
      <c r="N88" s="42"/>
      <c r="O88" s="42">
        <f t="shared" si="18"/>
        <v>3</v>
      </c>
      <c r="P88" s="42">
        <f t="shared" si="19"/>
        <v>20</v>
      </c>
      <c r="Q88" s="112" t="str">
        <f t="shared" si="16"/>
        <v>320</v>
      </c>
    </row>
    <row r="89" spans="1:17" customFormat="1" x14ac:dyDescent="0.25">
      <c r="A89" s="112">
        <f t="shared" si="15"/>
        <v>15</v>
      </c>
      <c r="B89" s="112">
        <v>4</v>
      </c>
      <c r="C89" s="43">
        <f>SUMIFS('Meter Reading Schedule'!AF$33:AF$260,'Meter Reading Schedule'!$AE$33:$AE$260,$A89,'Meter Reading Schedule'!$AD$33:$AD$260,$B89)</f>
        <v>43180</v>
      </c>
      <c r="D89" s="43">
        <f>SUMIFS('Meter Reading Schedule'!AG$33:AG$260,'Meter Reading Schedule'!$AE$33:$AE$260,$A89,'Meter Reading Schedule'!$AD$33:$AD$260,$B89)</f>
        <v>43209</v>
      </c>
      <c r="E89" s="42">
        <f t="shared" si="17"/>
        <v>29</v>
      </c>
      <c r="F89" s="45">
        <f ca="1">SUM(OFFSET(NHDD_Summary!$J$1,MATCH(Q89,NHDD_Summary!$K:$K,0)-1,0,E89))</f>
        <v>338.36333580521557</v>
      </c>
      <c r="G89" s="111">
        <f ca="1">IFERROR(SUM(OFFSET(Actual_CGI_HDD!$E$1,MATCH(C89,Actual_CGI_HDD!$A:$A,0)-1,0,E89)),"NA")</f>
        <v>465</v>
      </c>
      <c r="H89" s="122"/>
      <c r="I89" s="5"/>
      <c r="L89" s="42"/>
      <c r="M89" s="42"/>
      <c r="N89" s="42"/>
      <c r="O89" s="42">
        <f t="shared" si="18"/>
        <v>3</v>
      </c>
      <c r="P89" s="42">
        <f t="shared" si="19"/>
        <v>21</v>
      </c>
      <c r="Q89" s="112" t="str">
        <f t="shared" si="16"/>
        <v>321</v>
      </c>
    </row>
    <row r="90" spans="1:17" customFormat="1" x14ac:dyDescent="0.25">
      <c r="A90" s="112">
        <f t="shared" si="15"/>
        <v>16</v>
      </c>
      <c r="B90" s="112">
        <v>4</v>
      </c>
      <c r="C90" s="43">
        <f>SUMIFS('Meter Reading Schedule'!AF$33:AF$260,'Meter Reading Schedule'!$AE$33:$AE$260,$A90,'Meter Reading Schedule'!$AD$33:$AD$260,$B90)</f>
        <v>43181</v>
      </c>
      <c r="D90" s="43">
        <f>SUMIFS('Meter Reading Schedule'!AG$33:AG$260,'Meter Reading Schedule'!$AE$33:$AE$260,$A90,'Meter Reading Schedule'!$AD$33:$AD$260,$B90)</f>
        <v>43210</v>
      </c>
      <c r="E90" s="42">
        <f t="shared" si="17"/>
        <v>29</v>
      </c>
      <c r="F90" s="45">
        <f ca="1">SUM(OFFSET(NHDD_Summary!$J$1,MATCH(Q90,NHDD_Summary!$K:$K,0)-1,0,E90))</f>
        <v>325.32417809912243</v>
      </c>
      <c r="G90" s="111">
        <f ca="1">IFERROR(SUM(OFFSET(Actual_CGI_HDD!$E$1,MATCH(C90,Actual_CGI_HDD!$A:$A,0)-1,0,E90)),"NA")</f>
        <v>462.5</v>
      </c>
      <c r="H90" s="122"/>
      <c r="I90" s="5"/>
      <c r="L90" s="42"/>
      <c r="M90" s="42"/>
      <c r="N90" s="42"/>
      <c r="O90" s="42">
        <f t="shared" si="18"/>
        <v>3</v>
      </c>
      <c r="P90" s="42">
        <f t="shared" si="19"/>
        <v>22</v>
      </c>
      <c r="Q90" s="112" t="str">
        <f t="shared" si="16"/>
        <v>322</v>
      </c>
    </row>
    <row r="91" spans="1:17" customFormat="1" x14ac:dyDescent="0.25">
      <c r="A91" s="112">
        <f t="shared" si="15"/>
        <v>17</v>
      </c>
      <c r="B91" s="112">
        <v>4</v>
      </c>
      <c r="C91" s="43">
        <f>SUMIFS('Meter Reading Schedule'!AF$33:AF$260,'Meter Reading Schedule'!$AE$33:$AE$260,$A91,'Meter Reading Schedule'!$AD$33:$AD$260,$B91)</f>
        <v>43182</v>
      </c>
      <c r="D91" s="43">
        <f>SUMIFS('Meter Reading Schedule'!AG$33:AG$260,'Meter Reading Schedule'!$AE$33:$AE$260,$A91,'Meter Reading Schedule'!$AD$33:$AD$260,$B91)</f>
        <v>43213</v>
      </c>
      <c r="E91" s="42">
        <f t="shared" si="17"/>
        <v>31</v>
      </c>
      <c r="F91" s="45">
        <f ca="1">SUM(OFFSET(NHDD_Summary!$J$1,MATCH(Q91,NHDD_Summary!$K:$K,0)-1,0,E91))</f>
        <v>313.29757528941616</v>
      </c>
      <c r="G91" s="111">
        <f ca="1">IFERROR(SUM(OFFSET(Actual_CGI_HDD!$E$1,MATCH(C91,Actual_CGI_HDD!$A:$A,0)-1,0,E91)),"NA")</f>
        <v>471.5</v>
      </c>
      <c r="H91" s="122"/>
      <c r="I91" s="5"/>
      <c r="L91" s="42"/>
      <c r="M91" s="42"/>
      <c r="N91" s="42"/>
      <c r="O91" s="42">
        <f t="shared" si="18"/>
        <v>3</v>
      </c>
      <c r="P91" s="42">
        <f t="shared" si="19"/>
        <v>23</v>
      </c>
      <c r="Q91" s="112" t="str">
        <f t="shared" si="16"/>
        <v>323</v>
      </c>
    </row>
    <row r="92" spans="1:17" customFormat="1" x14ac:dyDescent="0.25">
      <c r="A92" s="112">
        <f t="shared" si="15"/>
        <v>18</v>
      </c>
      <c r="B92" s="112">
        <v>4</v>
      </c>
      <c r="C92" s="43">
        <f>SUMIFS('Meter Reading Schedule'!AF$33:AF$260,'Meter Reading Schedule'!$AE$33:$AE$260,$A92,'Meter Reading Schedule'!$AD$33:$AD$260,$B92)</f>
        <v>43183</v>
      </c>
      <c r="D92" s="43">
        <f>SUMIFS('Meter Reading Schedule'!AG$33:AG$260,'Meter Reading Schedule'!$AE$33:$AE$260,$A92,'Meter Reading Schedule'!$AD$33:$AD$260,$B92)</f>
        <v>43214</v>
      </c>
      <c r="E92" s="42">
        <f t="shared" si="17"/>
        <v>31</v>
      </c>
      <c r="F92" s="45">
        <f ca="1">SUM(OFFSET(NHDD_Summary!$J$1,MATCH(Q92,NHDD_Summary!$K:$K,0)-1,0,E92))</f>
        <v>301.18617743995378</v>
      </c>
      <c r="G92" s="111">
        <f ca="1">IFERROR(SUM(OFFSET(Actual_CGI_HDD!$E$1,MATCH(C92,Actual_CGI_HDD!$A:$A,0)-1,0,E92)),"NA")</f>
        <v>462.5</v>
      </c>
      <c r="H92" s="122"/>
      <c r="I92" s="5"/>
      <c r="L92" s="42"/>
      <c r="M92" s="42"/>
      <c r="N92" s="42"/>
      <c r="O92" s="42">
        <f t="shared" si="18"/>
        <v>3</v>
      </c>
      <c r="P92" s="42">
        <f t="shared" si="19"/>
        <v>24</v>
      </c>
      <c r="Q92" s="112" t="str">
        <f t="shared" si="16"/>
        <v>324</v>
      </c>
    </row>
    <row r="93" spans="1:17" customFormat="1" x14ac:dyDescent="0.25">
      <c r="A93" s="112">
        <f t="shared" si="15"/>
        <v>19</v>
      </c>
      <c r="B93" s="112">
        <v>4</v>
      </c>
      <c r="C93" s="43">
        <f>SUMIFS('Meter Reading Schedule'!AF$33:AF$260,'Meter Reading Schedule'!$AE$33:$AE$260,$A93,'Meter Reading Schedule'!$AD$33:$AD$260,$B93)</f>
        <v>43186</v>
      </c>
      <c r="D93" s="43">
        <f>SUMIFS('Meter Reading Schedule'!AG$33:AG$260,'Meter Reading Schedule'!$AE$33:$AE$260,$A93,'Meter Reading Schedule'!$AD$33:$AD$260,$B93)</f>
        <v>43215</v>
      </c>
      <c r="E93" s="42">
        <f t="shared" si="17"/>
        <v>29</v>
      </c>
      <c r="F93" s="45">
        <f ca="1">SUM(OFFSET(NHDD_Summary!$J$1,MATCH(Q93,NHDD_Summary!$K:$K,0)-1,0,E93))</f>
        <v>266.6605979895358</v>
      </c>
      <c r="G93" s="111">
        <f ca="1">IFERROR(SUM(OFFSET(Actual_CGI_HDD!$E$1,MATCH(C93,Actual_CGI_HDD!$A:$A,0)-1,0,E93)),"NA")</f>
        <v>425</v>
      </c>
      <c r="H93" s="122"/>
      <c r="I93" s="5"/>
      <c r="L93" s="42"/>
      <c r="M93" s="42"/>
      <c r="N93" s="42"/>
      <c r="O93" s="42">
        <f t="shared" si="18"/>
        <v>3</v>
      </c>
      <c r="P93" s="42">
        <f t="shared" si="19"/>
        <v>27</v>
      </c>
      <c r="Q93" s="112" t="str">
        <f t="shared" si="16"/>
        <v>327</v>
      </c>
    </row>
    <row r="94" spans="1:17" customFormat="1" x14ac:dyDescent="0.25">
      <c r="A94" s="112"/>
      <c r="B94" s="112"/>
      <c r="C94" s="43"/>
      <c r="D94" s="43"/>
      <c r="E94" s="42"/>
      <c r="F94" s="45"/>
      <c r="G94" s="111"/>
      <c r="H94" s="122"/>
      <c r="I94" s="5"/>
      <c r="L94" s="42"/>
      <c r="M94" s="42"/>
      <c r="N94" s="42"/>
      <c r="O94" s="42"/>
      <c r="P94" s="42"/>
      <c r="Q94" s="112"/>
    </row>
    <row r="95" spans="1:17" customFormat="1" x14ac:dyDescent="0.25">
      <c r="A95" s="112"/>
      <c r="B95" s="112"/>
      <c r="C95" s="43"/>
      <c r="D95" s="43"/>
      <c r="E95" s="42"/>
      <c r="F95" s="45"/>
      <c r="G95" s="111"/>
      <c r="H95" s="122"/>
      <c r="I95" s="5"/>
      <c r="L95" s="42"/>
      <c r="M95" s="42"/>
      <c r="N95" s="42"/>
      <c r="O95" s="42"/>
      <c r="P95" s="42"/>
      <c r="Q95" s="112"/>
    </row>
    <row r="96" spans="1:17" customFormat="1" x14ac:dyDescent="0.25">
      <c r="A96" s="112"/>
      <c r="B96" s="112"/>
      <c r="C96" s="43"/>
      <c r="D96" s="43"/>
      <c r="E96" s="42"/>
      <c r="F96" s="45"/>
      <c r="G96" s="111"/>
      <c r="H96" s="122"/>
      <c r="I96" s="5"/>
      <c r="L96" s="42"/>
      <c r="M96" s="42"/>
      <c r="N96" s="42"/>
      <c r="O96" s="42"/>
      <c r="P96" s="42"/>
      <c r="Q96" s="112"/>
    </row>
    <row r="97" spans="1:17" customFormat="1" x14ac:dyDescent="0.25">
      <c r="A97" s="158" t="s">
        <v>491</v>
      </c>
      <c r="B97" s="157"/>
      <c r="C97" s="43"/>
      <c r="D97" s="43"/>
      <c r="E97" s="42"/>
      <c r="F97" s="45"/>
      <c r="G97" s="111"/>
      <c r="H97" s="122"/>
      <c r="I97" s="5"/>
      <c r="L97" s="42"/>
      <c r="M97" s="42"/>
      <c r="N97" s="42"/>
      <c r="O97" s="42"/>
      <c r="P97" s="42"/>
      <c r="Q97" s="112"/>
    </row>
    <row r="98" spans="1:17" customFormat="1" x14ac:dyDescent="0.25">
      <c r="A98" s="112">
        <f t="shared" ref="A98:A116" si="20">A75</f>
        <v>1</v>
      </c>
      <c r="B98" s="112">
        <v>5</v>
      </c>
      <c r="C98" s="43">
        <f>SUMIFS('Meter Reading Schedule'!AF$33:AF$260,'Meter Reading Schedule'!$AE$33:$AE$260,$A98,'Meter Reading Schedule'!$AD$33:$AD$260,$B98)</f>
        <v>43188</v>
      </c>
      <c r="D98" s="43">
        <f>SUMIFS('Meter Reading Schedule'!AG$33:AG$260,'Meter Reading Schedule'!$AE$33:$AE$260,$A98,'Meter Reading Schedule'!$AD$33:$AD$260,$B98)</f>
        <v>43219</v>
      </c>
      <c r="E98" s="42">
        <f>D98-C98</f>
        <v>31</v>
      </c>
      <c r="F98" s="45">
        <f ca="1">SUM(OFFSET(NHDD_Summary!$J$1,MATCH(Q98,NHDD_Summary!$K:$K,0)-1,0,E98))</f>
        <v>262.76437935154291</v>
      </c>
      <c r="G98" s="111">
        <f ca="1">IFERROR(SUM(OFFSET(Actual_CGI_HDD!$E$1,MATCH(C98,Actual_CGI_HDD!$A:$A,0)-1,0,E98)),"NA")</f>
        <v>436</v>
      </c>
      <c r="H98" s="122"/>
      <c r="I98" s="5"/>
      <c r="L98" s="42"/>
      <c r="M98" s="42"/>
      <c r="N98" s="42"/>
      <c r="O98" s="42">
        <f>MONTH($C98)</f>
        <v>3</v>
      </c>
      <c r="P98" s="42">
        <f>DAY($C98)</f>
        <v>29</v>
      </c>
      <c r="Q98" s="112" t="str">
        <f t="shared" ref="Q98:Q116" si="21">_xlfn.CONCAT(O98,P98)</f>
        <v>329</v>
      </c>
    </row>
    <row r="99" spans="1:17" customFormat="1" x14ac:dyDescent="0.25">
      <c r="A99" s="112">
        <f t="shared" si="20"/>
        <v>2</v>
      </c>
      <c r="B99" s="112">
        <v>5</v>
      </c>
      <c r="C99" s="43">
        <f>SUMIFS('Meter Reading Schedule'!AF$33:AF$260,'Meter Reading Schedule'!$AE$33:$AE$260,$A99,'Meter Reading Schedule'!$AD$33:$AD$260,$B99)</f>
        <v>43192</v>
      </c>
      <c r="D99" s="43">
        <f>SUMIFS('Meter Reading Schedule'!AG$33:AG$260,'Meter Reading Schedule'!$AE$33:$AE$260,$A99,'Meter Reading Schedule'!$AD$33:$AD$260,$B99)</f>
        <v>43222</v>
      </c>
      <c r="E99" s="42">
        <f t="shared" ref="E99:E116" si="22">D99-C99</f>
        <v>30</v>
      </c>
      <c r="F99" s="45">
        <f ca="1">SUM(OFFSET(NHDD_Summary!$J$1,MATCH(Q99,NHDD_Summary!$K:$K,0)-1,0,E99))</f>
        <v>254.49538829151734</v>
      </c>
      <c r="G99" s="111">
        <f ca="1">IFERROR(SUM(OFFSET(Actual_CGI_HDD!$E$1,MATCH(C99,Actual_CGI_HDD!$A:$A,0)-1,0,E99)),"NA")</f>
        <v>399</v>
      </c>
      <c r="H99" s="122"/>
      <c r="I99" s="5"/>
      <c r="L99" s="42"/>
      <c r="M99" s="42"/>
      <c r="N99" s="42"/>
      <c r="O99" s="42">
        <f t="shared" ref="O99:O116" si="23">MONTH($C99)</f>
        <v>4</v>
      </c>
      <c r="P99" s="42">
        <f t="shared" ref="P99:P116" si="24">DAY($C99)</f>
        <v>2</v>
      </c>
      <c r="Q99" s="112" t="str">
        <f t="shared" si="21"/>
        <v>42</v>
      </c>
    </row>
    <row r="100" spans="1:17" customFormat="1" x14ac:dyDescent="0.25">
      <c r="A100" s="112">
        <f t="shared" si="20"/>
        <v>3</v>
      </c>
      <c r="B100" s="112">
        <v>5</v>
      </c>
      <c r="C100" s="43">
        <f>SUMIFS('Meter Reading Schedule'!AF$33:AF$260,'Meter Reading Schedule'!$AE$33:$AE$260,$A100,'Meter Reading Schedule'!$AD$33:$AD$260,$B100)</f>
        <v>43193</v>
      </c>
      <c r="D100" s="43">
        <f>SUMIFS('Meter Reading Schedule'!AG$33:AG$260,'Meter Reading Schedule'!$AE$33:$AE$260,$A100,'Meter Reading Schedule'!$AD$33:$AD$260,$B100)</f>
        <v>43223</v>
      </c>
      <c r="E100" s="42">
        <f t="shared" si="22"/>
        <v>30</v>
      </c>
      <c r="F100" s="45">
        <f ca="1">SUM(OFFSET(NHDD_Summary!$J$1,MATCH(Q100,NHDD_Summary!$K:$K,0)-1,0,E100))</f>
        <v>239.61649342891283</v>
      </c>
      <c r="G100" s="111">
        <f ca="1">IFERROR(SUM(OFFSET(Actual_CGI_HDD!$E$1,MATCH(C100,Actual_CGI_HDD!$A:$A,0)-1,0,E100)),"NA")</f>
        <v>376</v>
      </c>
      <c r="H100" s="122"/>
      <c r="I100" s="5"/>
      <c r="L100" s="42"/>
      <c r="M100" s="42"/>
      <c r="N100" s="42"/>
      <c r="O100" s="42">
        <f t="shared" si="23"/>
        <v>4</v>
      </c>
      <c r="P100" s="42">
        <f t="shared" si="24"/>
        <v>3</v>
      </c>
      <c r="Q100" s="112" t="str">
        <f t="shared" si="21"/>
        <v>43</v>
      </c>
    </row>
    <row r="101" spans="1:17" customFormat="1" x14ac:dyDescent="0.25">
      <c r="A101" s="112">
        <f t="shared" si="20"/>
        <v>4</v>
      </c>
      <c r="B101" s="112">
        <v>5</v>
      </c>
      <c r="C101" s="43">
        <f>SUMIFS('Meter Reading Schedule'!AF$33:AF$260,'Meter Reading Schedule'!$AE$33:$AE$260,$A101,'Meter Reading Schedule'!$AD$33:$AD$260,$B101)</f>
        <v>43194</v>
      </c>
      <c r="D101" s="43">
        <f>SUMIFS('Meter Reading Schedule'!AG$33:AG$260,'Meter Reading Schedule'!$AE$33:$AE$260,$A101,'Meter Reading Schedule'!$AD$33:$AD$260,$B101)</f>
        <v>43224</v>
      </c>
      <c r="E101" s="42">
        <f t="shared" si="22"/>
        <v>30</v>
      </c>
      <c r="F101" s="45">
        <f ca="1">SUM(OFFSET(NHDD_Summary!$J$1,MATCH(Q101,NHDD_Summary!$K:$K,0)-1,0,E101))</f>
        <v>243.31735364396658</v>
      </c>
      <c r="G101" s="111">
        <f ca="1">IFERROR(SUM(OFFSET(Actual_CGI_HDD!$E$1,MATCH(C101,Actual_CGI_HDD!$A:$A,0)-1,0,E101)),"NA")</f>
        <v>368</v>
      </c>
      <c r="H101" s="122"/>
      <c r="I101" s="5"/>
      <c r="L101" s="42"/>
      <c r="M101" s="42"/>
      <c r="N101" s="42"/>
      <c r="O101" s="42">
        <f t="shared" si="23"/>
        <v>4</v>
      </c>
      <c r="P101" s="42">
        <f t="shared" si="24"/>
        <v>4</v>
      </c>
      <c r="Q101" s="112" t="str">
        <f t="shared" si="21"/>
        <v>44</v>
      </c>
    </row>
    <row r="102" spans="1:17" customFormat="1" x14ac:dyDescent="0.25">
      <c r="A102" s="112">
        <f t="shared" si="20"/>
        <v>5</v>
      </c>
      <c r="B102" s="112">
        <v>5</v>
      </c>
      <c r="C102" s="43">
        <f>SUMIFS('Meter Reading Schedule'!AF$33:AF$260,'Meter Reading Schedule'!$AE$33:$AE$260,$A102,'Meter Reading Schedule'!$AD$33:$AD$260,$B102)</f>
        <v>43195</v>
      </c>
      <c r="D102" s="43">
        <f>SUMIFS('Meter Reading Schedule'!AG$33:AG$260,'Meter Reading Schedule'!$AE$33:$AE$260,$A102,'Meter Reading Schedule'!$AD$33:$AD$260,$B102)</f>
        <v>43225</v>
      </c>
      <c r="E102" s="42">
        <f t="shared" si="22"/>
        <v>30</v>
      </c>
      <c r="F102" s="45">
        <f ca="1">SUM(OFFSET(NHDD_Summary!$J$1,MATCH(Q102,NHDD_Summary!$K:$K,0)-1,0,E102))</f>
        <v>228.87715651135014</v>
      </c>
      <c r="G102" s="111">
        <f ca="1">IFERROR(SUM(OFFSET(Actual_CGI_HDD!$E$1,MATCH(C102,Actual_CGI_HDD!$A:$A,0)-1,0,E102)),"NA")</f>
        <v>343.5</v>
      </c>
      <c r="H102" s="122"/>
      <c r="I102" s="5"/>
      <c r="L102" s="42"/>
      <c r="M102" s="42"/>
      <c r="N102" s="42"/>
      <c r="O102" s="42">
        <f t="shared" si="23"/>
        <v>4</v>
      </c>
      <c r="P102" s="42">
        <f t="shared" si="24"/>
        <v>5</v>
      </c>
      <c r="Q102" s="112" t="str">
        <f t="shared" si="21"/>
        <v>45</v>
      </c>
    </row>
    <row r="103" spans="1:17" customFormat="1" x14ac:dyDescent="0.25">
      <c r="A103" s="112">
        <f t="shared" si="20"/>
        <v>6</v>
      </c>
      <c r="B103" s="112">
        <v>5</v>
      </c>
      <c r="C103" s="43">
        <f>SUMIFS('Meter Reading Schedule'!AF$33:AF$260,'Meter Reading Schedule'!$AE$33:$AE$260,$A103,'Meter Reading Schedule'!$AD$33:$AD$260,$B103)</f>
        <v>43196</v>
      </c>
      <c r="D103" s="43">
        <f>SUMIFS('Meter Reading Schedule'!AG$33:AG$260,'Meter Reading Schedule'!$AE$33:$AE$260,$A103,'Meter Reading Schedule'!$AD$33:$AD$260,$B103)</f>
        <v>43226</v>
      </c>
      <c r="E103" s="42">
        <f t="shared" si="22"/>
        <v>30</v>
      </c>
      <c r="F103" s="45">
        <f ca="1">SUM(OFFSET(NHDD_Summary!$J$1,MATCH(Q103,NHDD_Summary!$K:$K,0)-1,0,E103))</f>
        <v>218.70534647550784</v>
      </c>
      <c r="G103" s="111">
        <f ca="1">IFERROR(SUM(OFFSET(Actual_CGI_HDD!$E$1,MATCH(C103,Actual_CGI_HDD!$A:$A,0)-1,0,E103)),"NA")</f>
        <v>322</v>
      </c>
      <c r="H103" s="122"/>
      <c r="I103" s="5"/>
      <c r="L103" s="42"/>
      <c r="M103" s="42"/>
      <c r="N103" s="42"/>
      <c r="O103" s="42">
        <f t="shared" si="23"/>
        <v>4</v>
      </c>
      <c r="P103" s="42">
        <f t="shared" si="24"/>
        <v>6</v>
      </c>
      <c r="Q103" s="112" t="str">
        <f t="shared" si="21"/>
        <v>46</v>
      </c>
    </row>
    <row r="104" spans="1:17" customFormat="1" x14ac:dyDescent="0.25">
      <c r="A104" s="112">
        <f t="shared" si="20"/>
        <v>7</v>
      </c>
      <c r="B104" s="112">
        <v>5</v>
      </c>
      <c r="C104" s="43">
        <f>SUMIFS('Meter Reading Schedule'!AF$33:AF$260,'Meter Reading Schedule'!$AE$33:$AE$260,$A104,'Meter Reading Schedule'!$AD$33:$AD$260,$B104)</f>
        <v>43199</v>
      </c>
      <c r="D104" s="43">
        <f>SUMIFS('Meter Reading Schedule'!AG$33:AG$260,'Meter Reading Schedule'!$AE$33:$AE$260,$A104,'Meter Reading Schedule'!$AD$33:$AD$260,$B104)</f>
        <v>43229</v>
      </c>
      <c r="E104" s="42">
        <f t="shared" si="22"/>
        <v>30</v>
      </c>
      <c r="F104" s="45">
        <f ca="1">SUM(OFFSET(NHDD_Summary!$J$1,MATCH(Q104,NHDD_Summary!$K:$K,0)-1,0,E104))</f>
        <v>186.49629629629629</v>
      </c>
      <c r="G104" s="111">
        <f ca="1">IFERROR(SUM(OFFSET(Actual_CGI_HDD!$E$1,MATCH(C104,Actual_CGI_HDD!$A:$A,0)-1,0,E104)),"NA")</f>
        <v>245.5</v>
      </c>
      <c r="H104" s="122"/>
      <c r="I104" s="5"/>
      <c r="L104" s="42"/>
      <c r="M104" s="42"/>
      <c r="N104" s="42"/>
      <c r="O104" s="42">
        <f t="shared" si="23"/>
        <v>4</v>
      </c>
      <c r="P104" s="42">
        <f t="shared" si="24"/>
        <v>9</v>
      </c>
      <c r="Q104" s="112" t="str">
        <f t="shared" si="21"/>
        <v>49</v>
      </c>
    </row>
    <row r="105" spans="1:17" customFormat="1" x14ac:dyDescent="0.25">
      <c r="A105" s="112">
        <f t="shared" si="20"/>
        <v>8</v>
      </c>
      <c r="B105" s="112">
        <v>5</v>
      </c>
      <c r="C105" s="43">
        <f>SUMIFS('Meter Reading Schedule'!AF$33:AF$260,'Meter Reading Schedule'!$AE$33:$AE$260,$A105,'Meter Reading Schedule'!$AD$33:$AD$260,$B105)</f>
        <v>43200</v>
      </c>
      <c r="D105" s="43">
        <f>SUMIFS('Meter Reading Schedule'!AG$33:AG$260,'Meter Reading Schedule'!$AE$33:$AE$260,$A105,'Meter Reading Schedule'!$AD$33:$AD$260,$B105)</f>
        <v>43230</v>
      </c>
      <c r="E105" s="42">
        <f t="shared" si="22"/>
        <v>30</v>
      </c>
      <c r="F105" s="45">
        <f ca="1">SUM(OFFSET(NHDD_Summary!$J$1,MATCH(Q105,NHDD_Summary!$K:$K,0)-1,0,E105))</f>
        <v>173.70388888888888</v>
      </c>
      <c r="G105" s="111">
        <f ca="1">IFERROR(SUM(OFFSET(Actual_CGI_HDD!$E$1,MATCH(C105,Actual_CGI_HDD!$A:$A,0)-1,0,E105)),"NA")</f>
        <v>225</v>
      </c>
      <c r="H105" s="122"/>
      <c r="I105" s="5"/>
      <c r="L105" s="42"/>
      <c r="M105" s="42"/>
      <c r="N105" s="42"/>
      <c r="O105" s="42">
        <f t="shared" si="23"/>
        <v>4</v>
      </c>
      <c r="P105" s="42">
        <f t="shared" si="24"/>
        <v>10</v>
      </c>
      <c r="Q105" s="112" t="str">
        <f t="shared" si="21"/>
        <v>410</v>
      </c>
    </row>
    <row r="106" spans="1:17" customFormat="1" x14ac:dyDescent="0.25">
      <c r="A106" s="112">
        <f t="shared" si="20"/>
        <v>9</v>
      </c>
      <c r="B106" s="112">
        <v>5</v>
      </c>
      <c r="C106" s="43">
        <f>SUMIFS('Meter Reading Schedule'!AF$33:AF$260,'Meter Reading Schedule'!$AE$33:$AE$260,$A106,'Meter Reading Schedule'!$AD$33:$AD$260,$B106)</f>
        <v>43201</v>
      </c>
      <c r="D106" s="43">
        <f>SUMIFS('Meter Reading Schedule'!AG$33:AG$260,'Meter Reading Schedule'!$AE$33:$AE$260,$A106,'Meter Reading Schedule'!$AD$33:$AD$260,$B106)</f>
        <v>43231</v>
      </c>
      <c r="E106" s="42">
        <f t="shared" si="22"/>
        <v>30</v>
      </c>
      <c r="F106" s="45">
        <f ca="1">SUM(OFFSET(NHDD_Summary!$J$1,MATCH(Q106,NHDD_Summary!$K:$K,0)-1,0,E106))</f>
        <v>165.49731182795696</v>
      </c>
      <c r="G106" s="111">
        <f ca="1">IFERROR(SUM(OFFSET(Actual_CGI_HDD!$E$1,MATCH(C106,Actual_CGI_HDD!$A:$A,0)-1,0,E106)),"NA")</f>
        <v>204.5</v>
      </c>
      <c r="H106" s="122"/>
      <c r="I106" s="5"/>
      <c r="L106" s="42"/>
      <c r="M106" s="42"/>
      <c r="N106" s="42"/>
      <c r="O106" s="42">
        <f t="shared" si="23"/>
        <v>4</v>
      </c>
      <c r="P106" s="42">
        <f t="shared" si="24"/>
        <v>11</v>
      </c>
      <c r="Q106" s="112" t="str">
        <f t="shared" si="21"/>
        <v>411</v>
      </c>
    </row>
    <row r="107" spans="1:17" customFormat="1" x14ac:dyDescent="0.25">
      <c r="A107" s="112">
        <f t="shared" si="20"/>
        <v>10</v>
      </c>
      <c r="B107" s="112">
        <v>5</v>
      </c>
      <c r="C107" s="43">
        <f>SUMIFS('Meter Reading Schedule'!AF$33:AF$260,'Meter Reading Schedule'!$AE$33:$AE$260,$A107,'Meter Reading Schedule'!$AD$33:$AD$260,$B107)</f>
        <v>43202</v>
      </c>
      <c r="D107" s="43">
        <f>SUMIFS('Meter Reading Schedule'!AG$33:AG$260,'Meter Reading Schedule'!$AE$33:$AE$260,$A107,'Meter Reading Schedule'!$AD$33:$AD$260,$B107)</f>
        <v>43232</v>
      </c>
      <c r="E107" s="42">
        <f t="shared" si="22"/>
        <v>30</v>
      </c>
      <c r="F107" s="45">
        <f ca="1">SUM(OFFSET(NHDD_Summary!$J$1,MATCH(Q107,NHDD_Summary!$K:$K,0)-1,0,E107))</f>
        <v>157.58610513739544</v>
      </c>
      <c r="G107" s="111">
        <f ca="1">IFERROR(SUM(OFFSET(Actual_CGI_HDD!$E$1,MATCH(C107,Actual_CGI_HDD!$A:$A,0)-1,0,E107)),"NA")</f>
        <v>191.5</v>
      </c>
      <c r="H107" s="122"/>
      <c r="I107" s="5"/>
      <c r="L107" s="42"/>
      <c r="M107" s="42"/>
      <c r="N107" s="42"/>
      <c r="O107" s="42">
        <f t="shared" si="23"/>
        <v>4</v>
      </c>
      <c r="P107" s="42">
        <f t="shared" si="24"/>
        <v>12</v>
      </c>
      <c r="Q107" s="112" t="str">
        <f t="shared" si="21"/>
        <v>412</v>
      </c>
    </row>
    <row r="108" spans="1:17" customFormat="1" x14ac:dyDescent="0.25">
      <c r="A108" s="112">
        <f t="shared" si="20"/>
        <v>11</v>
      </c>
      <c r="B108" s="112">
        <v>5</v>
      </c>
      <c r="C108" s="43">
        <f>SUMIFS('Meter Reading Schedule'!AF$33:AF$260,'Meter Reading Schedule'!$AE$33:$AE$260,$A108,'Meter Reading Schedule'!$AD$33:$AD$260,$B108)</f>
        <v>43203</v>
      </c>
      <c r="D108" s="43">
        <f>SUMIFS('Meter Reading Schedule'!AG$33:AG$260,'Meter Reading Schedule'!$AE$33:$AE$260,$A108,'Meter Reading Schedule'!$AD$33:$AD$260,$B108)</f>
        <v>43233</v>
      </c>
      <c r="E108" s="42">
        <f t="shared" si="22"/>
        <v>30</v>
      </c>
      <c r="F108" s="45">
        <f ca="1">SUM(OFFSET(NHDD_Summary!$J$1,MATCH(Q108,NHDD_Summary!$K:$K,0)-1,0,E108))</f>
        <v>157.58610513739544</v>
      </c>
      <c r="G108" s="111">
        <f ca="1">IFERROR(SUM(OFFSET(Actual_CGI_HDD!$E$1,MATCH(C108,Actual_CGI_HDD!$A:$A,0)-1,0,E108)),"NA")</f>
        <v>191.5</v>
      </c>
      <c r="H108" s="122"/>
      <c r="I108" s="5"/>
      <c r="L108" s="42"/>
      <c r="M108" s="42"/>
      <c r="N108" s="42"/>
      <c r="O108" s="42">
        <f t="shared" si="23"/>
        <v>4</v>
      </c>
      <c r="P108" s="42">
        <f t="shared" si="24"/>
        <v>13</v>
      </c>
      <c r="Q108" s="112" t="str">
        <f t="shared" si="21"/>
        <v>413</v>
      </c>
    </row>
    <row r="109" spans="1:17" customFormat="1" x14ac:dyDescent="0.25">
      <c r="A109" s="112">
        <f t="shared" si="20"/>
        <v>12</v>
      </c>
      <c r="B109" s="112">
        <v>5</v>
      </c>
      <c r="C109" s="43">
        <f>SUMIFS('Meter Reading Schedule'!AF$33:AF$260,'Meter Reading Schedule'!$AE$33:$AE$260,$A109,'Meter Reading Schedule'!$AD$33:$AD$260,$B109)</f>
        <v>43206</v>
      </c>
      <c r="D109" s="43">
        <f>SUMIFS('Meter Reading Schedule'!AG$33:AG$260,'Meter Reading Schedule'!$AE$33:$AE$260,$A109,'Meter Reading Schedule'!$AD$33:$AD$260,$B109)</f>
        <v>43236</v>
      </c>
      <c r="E109" s="42">
        <f t="shared" si="22"/>
        <v>30</v>
      </c>
      <c r="F109" s="45">
        <f ca="1">SUM(OFFSET(NHDD_Summary!$J$1,MATCH(Q109,NHDD_Summary!$K:$K,0)-1,0,E109))</f>
        <v>134.69851254480284</v>
      </c>
      <c r="G109" s="111">
        <f ca="1">IFERROR(SUM(OFFSET(Actual_CGI_HDD!$E$1,MATCH(C109,Actual_CGI_HDD!$A:$A,0)-1,0,E109)),"NA")</f>
        <v>159.5</v>
      </c>
      <c r="H109" s="122"/>
      <c r="I109" s="5"/>
      <c r="L109" s="42"/>
      <c r="M109" s="42"/>
      <c r="N109" s="42"/>
      <c r="O109" s="42">
        <f t="shared" si="23"/>
        <v>4</v>
      </c>
      <c r="P109" s="42">
        <f t="shared" si="24"/>
        <v>16</v>
      </c>
      <c r="Q109" s="112" t="str">
        <f t="shared" si="21"/>
        <v>416</v>
      </c>
    </row>
    <row r="110" spans="1:17" customFormat="1" x14ac:dyDescent="0.25">
      <c r="A110" s="112">
        <f t="shared" si="20"/>
        <v>13</v>
      </c>
      <c r="B110" s="112">
        <v>5</v>
      </c>
      <c r="C110" s="43">
        <f>SUMIFS('Meter Reading Schedule'!AF$33:AF$260,'Meter Reading Schedule'!$AE$33:$AE$260,$A110,'Meter Reading Schedule'!$AD$33:$AD$260,$B110)</f>
        <v>43207</v>
      </c>
      <c r="D110" s="43">
        <f>SUMIFS('Meter Reading Schedule'!AG$33:AG$260,'Meter Reading Schedule'!$AE$33:$AE$260,$A110,'Meter Reading Schedule'!$AD$33:$AD$260,$B110)</f>
        <v>43237</v>
      </c>
      <c r="E110" s="42">
        <f t="shared" si="22"/>
        <v>30</v>
      </c>
      <c r="F110" s="45">
        <f ca="1">SUM(OFFSET(NHDD_Summary!$J$1,MATCH(Q110,NHDD_Summary!$K:$K,0)-1,0,E110))</f>
        <v>119.04852449223414</v>
      </c>
      <c r="G110" s="111">
        <f ca="1">IFERROR(SUM(OFFSET(Actual_CGI_HDD!$E$1,MATCH(C110,Actual_CGI_HDD!$A:$A,0)-1,0,E110)),"NA")</f>
        <v>137.5</v>
      </c>
      <c r="H110" s="122"/>
      <c r="I110" s="5"/>
      <c r="L110" s="42"/>
      <c r="M110" s="42"/>
      <c r="N110" s="42"/>
      <c r="O110" s="42">
        <f t="shared" si="23"/>
        <v>4</v>
      </c>
      <c r="P110" s="42">
        <f t="shared" si="24"/>
        <v>17</v>
      </c>
      <c r="Q110" s="112" t="str">
        <f t="shared" si="21"/>
        <v>417</v>
      </c>
    </row>
    <row r="111" spans="1:17" customFormat="1" x14ac:dyDescent="0.25">
      <c r="A111" s="112">
        <f t="shared" si="20"/>
        <v>14</v>
      </c>
      <c r="B111" s="112">
        <v>5</v>
      </c>
      <c r="C111" s="43">
        <f>SUMIFS('Meter Reading Schedule'!AF$33:AF$260,'Meter Reading Schedule'!$AE$33:$AE$260,$A111,'Meter Reading Schedule'!$AD$33:$AD$260,$B111)</f>
        <v>43208</v>
      </c>
      <c r="D111" s="43">
        <f>SUMIFS('Meter Reading Schedule'!AG$33:AG$260,'Meter Reading Schedule'!$AE$33:$AE$260,$A111,'Meter Reading Schedule'!$AD$33:$AD$260,$B111)</f>
        <v>43238</v>
      </c>
      <c r="E111" s="42">
        <f t="shared" si="22"/>
        <v>30</v>
      </c>
      <c r="F111" s="45">
        <f ca="1">SUM(OFFSET(NHDD_Summary!$J$1,MATCH(Q111,NHDD_Summary!$K:$K,0)-1,0,E111))</f>
        <v>109.35259856630823</v>
      </c>
      <c r="G111" s="111">
        <f ca="1">IFERROR(SUM(OFFSET(Actual_CGI_HDD!$E$1,MATCH(C111,Actual_CGI_HDD!$A:$A,0)-1,0,E111)),"NA")</f>
        <v>121.5</v>
      </c>
      <c r="H111" s="122"/>
      <c r="I111" s="5"/>
      <c r="L111" s="42"/>
      <c r="M111" s="42"/>
      <c r="N111" s="42"/>
      <c r="O111" s="42">
        <f t="shared" si="23"/>
        <v>4</v>
      </c>
      <c r="P111" s="42">
        <f t="shared" si="24"/>
        <v>18</v>
      </c>
      <c r="Q111" s="112" t="str">
        <f t="shared" si="21"/>
        <v>418</v>
      </c>
    </row>
    <row r="112" spans="1:17" customFormat="1" x14ac:dyDescent="0.25">
      <c r="A112" s="112">
        <f t="shared" si="20"/>
        <v>15</v>
      </c>
      <c r="B112" s="112">
        <v>5</v>
      </c>
      <c r="C112" s="43">
        <f>SUMIFS('Meter Reading Schedule'!AF$33:AF$260,'Meter Reading Schedule'!$AE$33:$AE$260,$A112,'Meter Reading Schedule'!$AD$33:$AD$260,$B112)</f>
        <v>43209</v>
      </c>
      <c r="D112" s="43">
        <f>SUMIFS('Meter Reading Schedule'!AG$33:AG$260,'Meter Reading Schedule'!$AE$33:$AE$260,$A112,'Meter Reading Schedule'!$AD$33:$AD$260,$B112)</f>
        <v>43239</v>
      </c>
      <c r="E112" s="42">
        <f t="shared" si="22"/>
        <v>30</v>
      </c>
      <c r="F112" s="45">
        <f ca="1">SUM(OFFSET(NHDD_Summary!$J$1,MATCH(Q112,NHDD_Summary!$K:$K,0)-1,0,E112))</f>
        <v>112.27206093189963</v>
      </c>
      <c r="G112" s="111">
        <f ca="1">IFERROR(SUM(OFFSET(Actual_CGI_HDD!$E$1,MATCH(C112,Actual_CGI_HDD!$A:$A,0)-1,0,E112)),"NA")</f>
        <v>120</v>
      </c>
      <c r="H112" s="122"/>
      <c r="I112" s="5"/>
      <c r="L112" s="42"/>
      <c r="M112" s="42"/>
      <c r="N112" s="42"/>
      <c r="O112" s="42">
        <f t="shared" si="23"/>
        <v>4</v>
      </c>
      <c r="P112" s="42">
        <f t="shared" si="24"/>
        <v>19</v>
      </c>
      <c r="Q112" s="112" t="str">
        <f t="shared" si="21"/>
        <v>419</v>
      </c>
    </row>
    <row r="113" spans="1:17" customFormat="1" x14ac:dyDescent="0.25">
      <c r="A113" s="112">
        <f t="shared" si="20"/>
        <v>16</v>
      </c>
      <c r="B113" s="112">
        <v>5</v>
      </c>
      <c r="C113" s="43">
        <f>SUMIFS('Meter Reading Schedule'!AF$33:AF$260,'Meter Reading Schedule'!$AE$33:$AE$260,$A113,'Meter Reading Schedule'!$AD$33:$AD$260,$B113)</f>
        <v>43210</v>
      </c>
      <c r="D113" s="43">
        <f>SUMIFS('Meter Reading Schedule'!AG$33:AG$260,'Meter Reading Schedule'!$AE$33:$AE$260,$A113,'Meter Reading Schedule'!$AD$33:$AD$260,$B113)</f>
        <v>43240</v>
      </c>
      <c r="E113" s="42">
        <f t="shared" si="22"/>
        <v>30</v>
      </c>
      <c r="F113" s="45">
        <f ca="1">SUM(OFFSET(NHDD_Summary!$J$1,MATCH(Q113,NHDD_Summary!$K:$K,0)-1,0,E113))</f>
        <v>101.00539426523295</v>
      </c>
      <c r="G113" s="111">
        <f ca="1">IFERROR(SUM(OFFSET(Actual_CGI_HDD!$E$1,MATCH(C113,Actual_CGI_HDD!$A:$A,0)-1,0,E113)),"NA")</f>
        <v>100.5</v>
      </c>
      <c r="H113" s="122"/>
      <c r="I113" s="5"/>
      <c r="L113" s="42"/>
      <c r="M113" s="42"/>
      <c r="N113" s="42"/>
      <c r="O113" s="42">
        <f t="shared" si="23"/>
        <v>4</v>
      </c>
      <c r="P113" s="42">
        <f t="shared" si="24"/>
        <v>20</v>
      </c>
      <c r="Q113" s="112" t="str">
        <f t="shared" si="21"/>
        <v>420</v>
      </c>
    </row>
    <row r="114" spans="1:17" customFormat="1" x14ac:dyDescent="0.25">
      <c r="A114" s="112">
        <f t="shared" si="20"/>
        <v>17</v>
      </c>
      <c r="B114" s="112">
        <v>5</v>
      </c>
      <c r="C114" s="43">
        <f>SUMIFS('Meter Reading Schedule'!AF$33:AF$260,'Meter Reading Schedule'!$AE$33:$AE$260,$A114,'Meter Reading Schedule'!$AD$33:$AD$260,$B114)</f>
        <v>43213</v>
      </c>
      <c r="D114" s="43">
        <f>SUMIFS('Meter Reading Schedule'!AG$33:AG$260,'Meter Reading Schedule'!$AE$33:$AE$260,$A114,'Meter Reading Schedule'!$AD$33:$AD$260,$B114)</f>
        <v>43243</v>
      </c>
      <c r="E114" s="42">
        <f t="shared" si="22"/>
        <v>30</v>
      </c>
      <c r="F114" s="45">
        <f ca="1">SUM(OFFSET(NHDD_Summary!$J$1,MATCH(Q114,NHDD_Summary!$K:$K,0)-1,0,E114))</f>
        <v>92.354934289127812</v>
      </c>
      <c r="G114" s="111">
        <f ca="1">IFERROR(SUM(OFFSET(Actual_CGI_HDD!$E$1,MATCH(C114,Actual_CGI_HDD!$A:$A,0)-1,0,E114)),"NA")</f>
        <v>70</v>
      </c>
      <c r="H114" s="122"/>
      <c r="I114" s="5"/>
      <c r="L114" s="42"/>
      <c r="M114" s="42"/>
      <c r="N114" s="42"/>
      <c r="O114" s="42">
        <f t="shared" si="23"/>
        <v>4</v>
      </c>
      <c r="P114" s="42">
        <f t="shared" si="24"/>
        <v>23</v>
      </c>
      <c r="Q114" s="112" t="str">
        <f t="shared" si="21"/>
        <v>423</v>
      </c>
    </row>
    <row r="115" spans="1:17" customFormat="1" x14ac:dyDescent="0.25">
      <c r="A115" s="112">
        <f t="shared" si="20"/>
        <v>18</v>
      </c>
      <c r="B115" s="112">
        <v>5</v>
      </c>
      <c r="C115" s="43">
        <f>SUMIFS('Meter Reading Schedule'!AF$33:AF$260,'Meter Reading Schedule'!$AE$33:$AE$260,$A115,'Meter Reading Schedule'!$AD$33:$AD$260,$B115)</f>
        <v>43214</v>
      </c>
      <c r="D115" s="43">
        <f>SUMIFS('Meter Reading Schedule'!AG$33:AG$260,'Meter Reading Schedule'!$AE$33:$AE$260,$A115,'Meter Reading Schedule'!$AD$33:$AD$260,$B115)</f>
        <v>43244</v>
      </c>
      <c r="E115" s="42">
        <f t="shared" si="22"/>
        <v>30</v>
      </c>
      <c r="F115" s="45">
        <f ca="1">SUM(OFFSET(NHDD_Summary!$J$1,MATCH(Q115,NHDD_Summary!$K:$K,0)-1,0,E115))</f>
        <v>92.354934289127812</v>
      </c>
      <c r="G115" s="111">
        <f ca="1">IFERROR(SUM(OFFSET(Actual_CGI_HDD!$E$1,MATCH(C115,Actual_CGI_HDD!$A:$A,0)-1,0,E115)),"NA")</f>
        <v>65</v>
      </c>
      <c r="H115" s="122"/>
      <c r="I115" s="5"/>
      <c r="L115" s="42"/>
      <c r="M115" s="42"/>
      <c r="N115" s="42"/>
      <c r="O115" s="42">
        <f t="shared" si="23"/>
        <v>4</v>
      </c>
      <c r="P115" s="42">
        <f t="shared" si="24"/>
        <v>24</v>
      </c>
      <c r="Q115" s="112" t="str">
        <f t="shared" si="21"/>
        <v>424</v>
      </c>
    </row>
    <row r="116" spans="1:17" customFormat="1" x14ac:dyDescent="0.25">
      <c r="A116" s="112">
        <f t="shared" si="20"/>
        <v>19</v>
      </c>
      <c r="B116" s="112">
        <v>5</v>
      </c>
      <c r="C116" s="43">
        <f>SUMIFS('Meter Reading Schedule'!AF$33:AF$260,'Meter Reading Schedule'!$AE$33:$AE$260,$A116,'Meter Reading Schedule'!$AD$33:$AD$260,$B116)</f>
        <v>43215</v>
      </c>
      <c r="D116" s="43">
        <f>SUMIFS('Meter Reading Schedule'!AG$33:AG$260,'Meter Reading Schedule'!$AE$33:$AE$260,$A116,'Meter Reading Schedule'!$AD$33:$AD$260,$B116)</f>
        <v>43245</v>
      </c>
      <c r="E116" s="42">
        <f t="shared" si="22"/>
        <v>30</v>
      </c>
      <c r="F116" s="45">
        <f ca="1">SUM(OFFSET(NHDD_Summary!$J$1,MATCH(Q116,NHDD_Summary!$K:$K,0)-1,0,E116))</f>
        <v>88.788506571087197</v>
      </c>
      <c r="G116" s="111">
        <f ca="1">IFERROR(SUM(OFFSET(Actual_CGI_HDD!$E$1,MATCH(C116,Actual_CGI_HDD!$A:$A,0)-1,0,E116)),"NA")</f>
        <v>56.5</v>
      </c>
      <c r="H116" s="122"/>
      <c r="I116" s="5"/>
      <c r="L116" s="42"/>
      <c r="M116" s="42"/>
      <c r="N116" s="42"/>
      <c r="O116" s="42">
        <f t="shared" si="23"/>
        <v>4</v>
      </c>
      <c r="P116" s="42">
        <f t="shared" si="24"/>
        <v>25</v>
      </c>
      <c r="Q116" s="112" t="str">
        <f t="shared" si="21"/>
        <v>425</v>
      </c>
    </row>
    <row r="117" spans="1:17" customFormat="1" x14ac:dyDescent="0.25">
      <c r="A117" s="112"/>
      <c r="B117" s="112"/>
      <c r="C117" s="43"/>
      <c r="D117" s="43"/>
      <c r="E117" s="42"/>
      <c r="F117" s="45"/>
      <c r="G117" s="111"/>
      <c r="H117" s="122"/>
      <c r="I117" s="5"/>
      <c r="L117" s="42"/>
      <c r="M117" s="42"/>
      <c r="N117" s="42"/>
      <c r="O117" s="42"/>
      <c r="P117" s="42"/>
      <c r="Q117" s="112"/>
    </row>
    <row r="118" spans="1:17" customFormat="1" x14ac:dyDescent="0.25">
      <c r="A118" s="112"/>
      <c r="B118" s="112"/>
      <c r="C118" s="43"/>
      <c r="D118" s="43"/>
      <c r="E118" s="42"/>
      <c r="F118" s="45"/>
      <c r="G118" s="111"/>
      <c r="H118" s="122"/>
      <c r="I118" s="5"/>
      <c r="L118" s="42"/>
      <c r="M118" s="42"/>
      <c r="N118" s="42"/>
      <c r="O118" s="42"/>
      <c r="P118" s="42"/>
      <c r="Q118" s="112"/>
    </row>
    <row r="119" spans="1:17" customFormat="1" x14ac:dyDescent="0.25">
      <c r="A119" s="112"/>
      <c r="B119" s="112"/>
      <c r="C119" s="43"/>
      <c r="D119" s="43"/>
      <c r="E119" s="42"/>
      <c r="F119" s="45"/>
      <c r="G119" s="111"/>
      <c r="H119" s="122"/>
      <c r="I119" s="5"/>
      <c r="L119" s="42"/>
      <c r="M119" s="42"/>
      <c r="N119" s="42"/>
      <c r="O119" s="42"/>
      <c r="P119" s="42"/>
      <c r="Q119" s="112"/>
    </row>
    <row r="120" spans="1:17" customFormat="1" x14ac:dyDescent="0.25">
      <c r="A120" s="158" t="s">
        <v>492</v>
      </c>
      <c r="B120" s="157"/>
      <c r="C120" s="43"/>
      <c r="D120" s="43"/>
      <c r="E120" s="42"/>
      <c r="F120" s="45"/>
      <c r="G120" s="111"/>
      <c r="H120" s="122"/>
      <c r="I120" s="5"/>
      <c r="L120" s="42"/>
      <c r="M120" s="42"/>
      <c r="N120" s="42"/>
      <c r="O120" s="42"/>
      <c r="P120" s="42"/>
      <c r="Q120" s="112"/>
    </row>
    <row r="121" spans="1:17" customFormat="1" x14ac:dyDescent="0.25">
      <c r="A121" s="112">
        <f t="shared" ref="A121:A139" si="25">A98</f>
        <v>1</v>
      </c>
      <c r="B121" s="112">
        <v>6</v>
      </c>
      <c r="C121" s="43">
        <f>SUMIFS('Meter Reading Schedule'!AF$33:AF$260,'Meter Reading Schedule'!$AE$33:$AE$260,$A121,'Meter Reading Schedule'!$AD$33:$AD$260,$B121)</f>
        <v>43219</v>
      </c>
      <c r="D121" s="43">
        <f>SUMIFS('Meter Reading Schedule'!AG$33:AG$260,'Meter Reading Schedule'!$AE$33:$AE$260,$A121,'Meter Reading Schedule'!$AD$33:$AD$260,$B121)</f>
        <v>43251</v>
      </c>
      <c r="E121" s="42">
        <f>D121-C121</f>
        <v>32</v>
      </c>
      <c r="F121" s="45">
        <f ca="1">SUM(OFFSET(NHDD_Summary!$J$1,MATCH(Q121,NHDD_Summary!$K:$K,0)-1,0,E121))</f>
        <v>82.447395459976093</v>
      </c>
      <c r="G121" s="111">
        <f ca="1">IFERROR(SUM(OFFSET(Actual_CGI_HDD!$E$1,MATCH(C121,Actual_CGI_HDD!$A:$A,0)-1,0,E121)),"NA")</f>
        <v>23.5</v>
      </c>
      <c r="H121" s="122"/>
      <c r="I121" s="5"/>
      <c r="L121" s="42"/>
      <c r="M121" s="42"/>
      <c r="N121" s="42"/>
      <c r="O121" s="42">
        <f>MONTH($C121)</f>
        <v>4</v>
      </c>
      <c r="P121" s="42">
        <f>DAY($C121)</f>
        <v>29</v>
      </c>
      <c r="Q121" s="112" t="str">
        <f t="shared" ref="Q121:Q139" si="26">_xlfn.CONCAT(O121,P121)</f>
        <v>429</v>
      </c>
    </row>
    <row r="122" spans="1:17" customFormat="1" x14ac:dyDescent="0.25">
      <c r="A122" s="112">
        <f t="shared" si="25"/>
        <v>2</v>
      </c>
      <c r="B122" s="112">
        <v>6</v>
      </c>
      <c r="C122" s="43">
        <f>SUMIFS('Meter Reading Schedule'!AF$33:AF$260,'Meter Reading Schedule'!$AE$33:$AE$260,$A122,'Meter Reading Schedule'!$AD$33:$AD$260,$B122)</f>
        <v>43222</v>
      </c>
      <c r="D122" s="43">
        <f>SUMIFS('Meter Reading Schedule'!AG$33:AG$260,'Meter Reading Schedule'!$AE$33:$AE$260,$A122,'Meter Reading Schedule'!$AD$33:$AD$260,$B122)</f>
        <v>43252</v>
      </c>
      <c r="E122" s="42">
        <f t="shared" ref="E122:E139" si="27">D122-C122</f>
        <v>30</v>
      </c>
      <c r="F122" s="45">
        <f ca="1">SUM(OFFSET(NHDD_Summary!$J$1,MATCH(Q122,NHDD_Summary!$K:$K,0)-1,0,E122))</f>
        <v>54.624713261648729</v>
      </c>
      <c r="G122" s="111">
        <f ca="1">IFERROR(SUM(OFFSET(Actual_CGI_HDD!$E$1,MATCH(C122,Actual_CGI_HDD!$A:$A,0)-1,0,E122)),"NA")</f>
        <v>0</v>
      </c>
      <c r="H122" s="122"/>
      <c r="I122" s="5"/>
      <c r="L122" s="42"/>
      <c r="M122" s="42"/>
      <c r="N122" s="42"/>
      <c r="O122" s="42">
        <f t="shared" ref="O122:O139" si="28">MONTH($C122)</f>
        <v>5</v>
      </c>
      <c r="P122" s="42">
        <f t="shared" ref="P122:P139" si="29">DAY($C122)</f>
        <v>2</v>
      </c>
      <c r="Q122" s="112" t="str">
        <f t="shared" si="26"/>
        <v>52</v>
      </c>
    </row>
    <row r="123" spans="1:17" customFormat="1" x14ac:dyDescent="0.25">
      <c r="A123" s="112">
        <f t="shared" si="25"/>
        <v>3</v>
      </c>
      <c r="B123" s="112">
        <v>6</v>
      </c>
      <c r="C123" s="43">
        <f>SUMIFS('Meter Reading Schedule'!AF$33:AF$260,'Meter Reading Schedule'!$AE$33:$AE$260,$A123,'Meter Reading Schedule'!$AD$33:$AD$260,$B123)</f>
        <v>43223</v>
      </c>
      <c r="D123" s="43">
        <f>SUMIFS('Meter Reading Schedule'!AG$33:AG$260,'Meter Reading Schedule'!$AE$33:$AE$260,$A123,'Meter Reading Schedule'!$AD$33:$AD$260,$B123)</f>
        <v>43255</v>
      </c>
      <c r="E123" s="42">
        <f t="shared" si="27"/>
        <v>32</v>
      </c>
      <c r="F123" s="45">
        <f ca="1">SUM(OFFSET(NHDD_Summary!$J$1,MATCH(Q123,NHDD_Summary!$K:$K,0)-1,0,E123))</f>
        <v>52.594086021505362</v>
      </c>
      <c r="G123" s="111">
        <f ca="1">IFERROR(SUM(OFFSET(Actual_CGI_HDD!$E$1,MATCH(C123,Actual_CGI_HDD!$A:$A,0)-1,0,E123)),"NA")</f>
        <v>0</v>
      </c>
      <c r="H123" s="122"/>
      <c r="I123" s="5"/>
      <c r="L123" s="42"/>
      <c r="M123" s="42"/>
      <c r="N123" s="42"/>
      <c r="O123" s="42">
        <f t="shared" si="28"/>
        <v>5</v>
      </c>
      <c r="P123" s="42">
        <f t="shared" si="29"/>
        <v>3</v>
      </c>
      <c r="Q123" s="112" t="str">
        <f t="shared" si="26"/>
        <v>53</v>
      </c>
    </row>
    <row r="124" spans="1:17" customFormat="1" x14ac:dyDescent="0.25">
      <c r="A124" s="112">
        <f t="shared" si="25"/>
        <v>4</v>
      </c>
      <c r="B124" s="112">
        <v>6</v>
      </c>
      <c r="C124" s="43">
        <f>SUMIFS('Meter Reading Schedule'!AF$33:AF$260,'Meter Reading Schedule'!$AE$33:$AE$260,$A124,'Meter Reading Schedule'!$AD$33:$AD$260,$B124)</f>
        <v>43224</v>
      </c>
      <c r="D124" s="43">
        <f>SUMIFS('Meter Reading Schedule'!AG$33:AG$260,'Meter Reading Schedule'!$AE$33:$AE$260,$A124,'Meter Reading Schedule'!$AD$33:$AD$260,$B124)</f>
        <v>43256</v>
      </c>
      <c r="E124" s="42">
        <f t="shared" si="27"/>
        <v>32</v>
      </c>
      <c r="F124" s="45">
        <f ca="1">SUM(OFFSET(NHDD_Summary!$J$1,MATCH(Q124,NHDD_Summary!$K:$K,0)-1,0,E124))</f>
        <v>49.564336917562713</v>
      </c>
      <c r="G124" s="111">
        <f ca="1">IFERROR(SUM(OFFSET(Actual_CGI_HDD!$E$1,MATCH(C124,Actual_CGI_HDD!$A:$A,0)-1,0,E124)),"NA")</f>
        <v>0</v>
      </c>
      <c r="H124" s="122"/>
      <c r="I124" s="5"/>
      <c r="L124" s="42"/>
      <c r="M124" s="42"/>
      <c r="N124" s="42"/>
      <c r="O124" s="42">
        <f t="shared" si="28"/>
        <v>5</v>
      </c>
      <c r="P124" s="42">
        <f t="shared" si="29"/>
        <v>4</v>
      </c>
      <c r="Q124" s="112" t="str">
        <f t="shared" si="26"/>
        <v>54</v>
      </c>
    </row>
    <row r="125" spans="1:17" customFormat="1" x14ac:dyDescent="0.25">
      <c r="A125" s="112">
        <f t="shared" si="25"/>
        <v>5</v>
      </c>
      <c r="B125" s="112">
        <v>6</v>
      </c>
      <c r="C125" s="43">
        <f>SUMIFS('Meter Reading Schedule'!AF$33:AF$260,'Meter Reading Schedule'!$AE$33:$AE$260,$A125,'Meter Reading Schedule'!$AD$33:$AD$260,$B125)</f>
        <v>43225</v>
      </c>
      <c r="D125" s="43">
        <f>SUMIFS('Meter Reading Schedule'!AG$33:AG$260,'Meter Reading Schedule'!$AE$33:$AE$260,$A125,'Meter Reading Schedule'!$AD$33:$AD$260,$B125)</f>
        <v>43257</v>
      </c>
      <c r="E125" s="42">
        <f t="shared" si="27"/>
        <v>32</v>
      </c>
      <c r="F125" s="45">
        <f ca="1">SUM(OFFSET(NHDD_Summary!$J$1,MATCH(Q125,NHDD_Summary!$K:$K,0)-1,0,E125))</f>
        <v>44.086344086021498</v>
      </c>
      <c r="G125" s="111">
        <f ca="1">IFERROR(SUM(OFFSET(Actual_CGI_HDD!$E$1,MATCH(C125,Actual_CGI_HDD!$A:$A,0)-1,0,E125)),"NA")</f>
        <v>0</v>
      </c>
      <c r="H125" s="122"/>
      <c r="I125" s="5"/>
      <c r="L125" s="42"/>
      <c r="M125" s="42"/>
      <c r="N125" s="42"/>
      <c r="O125" s="42">
        <f t="shared" si="28"/>
        <v>5</v>
      </c>
      <c r="P125" s="42">
        <f t="shared" si="29"/>
        <v>5</v>
      </c>
      <c r="Q125" s="112" t="str">
        <f t="shared" si="26"/>
        <v>55</v>
      </c>
    </row>
    <row r="126" spans="1:17" customFormat="1" x14ac:dyDescent="0.25">
      <c r="A126" s="112">
        <f t="shared" si="25"/>
        <v>6</v>
      </c>
      <c r="B126" s="112">
        <v>6</v>
      </c>
      <c r="C126" s="43">
        <f>SUMIFS('Meter Reading Schedule'!AF$33:AF$260,'Meter Reading Schedule'!$AE$33:$AE$260,$A126,'Meter Reading Schedule'!$AD$33:$AD$260,$B126)</f>
        <v>43226</v>
      </c>
      <c r="D126" s="43">
        <f>SUMIFS('Meter Reading Schedule'!AG$33:AG$260,'Meter Reading Schedule'!$AE$33:$AE$260,$A126,'Meter Reading Schedule'!$AD$33:$AD$260,$B126)</f>
        <v>43258</v>
      </c>
      <c r="E126" s="42">
        <f t="shared" si="27"/>
        <v>32</v>
      </c>
      <c r="F126" s="45">
        <f ca="1">SUM(OFFSET(NHDD_Summary!$J$1,MATCH(Q126,NHDD_Summary!$K:$K,0)-1,0,E126))</f>
        <v>39.611702508960569</v>
      </c>
      <c r="G126" s="111">
        <f ca="1">IFERROR(SUM(OFFSET(Actual_CGI_HDD!$E$1,MATCH(C126,Actual_CGI_HDD!$A:$A,0)-1,0,E126)),"NA")</f>
        <v>0</v>
      </c>
      <c r="H126" s="122"/>
      <c r="I126" s="5"/>
      <c r="L126" s="42"/>
      <c r="M126" s="42"/>
      <c r="N126" s="42"/>
      <c r="O126" s="42">
        <f t="shared" si="28"/>
        <v>5</v>
      </c>
      <c r="P126" s="42">
        <f t="shared" si="29"/>
        <v>6</v>
      </c>
      <c r="Q126" s="112" t="str">
        <f t="shared" si="26"/>
        <v>56</v>
      </c>
    </row>
    <row r="127" spans="1:17" customFormat="1" x14ac:dyDescent="0.25">
      <c r="A127" s="112">
        <f t="shared" si="25"/>
        <v>7</v>
      </c>
      <c r="B127" s="112">
        <v>6</v>
      </c>
      <c r="C127" s="43">
        <f>SUMIFS('Meter Reading Schedule'!AF$33:AF$260,'Meter Reading Schedule'!$AE$33:$AE$260,$A127,'Meter Reading Schedule'!$AD$33:$AD$260,$B127)</f>
        <v>43229</v>
      </c>
      <c r="D127" s="43">
        <f>SUMIFS('Meter Reading Schedule'!AG$33:AG$260,'Meter Reading Schedule'!$AE$33:$AE$260,$A127,'Meter Reading Schedule'!$AD$33:$AD$260,$B127)</f>
        <v>43259</v>
      </c>
      <c r="E127" s="42">
        <f t="shared" si="27"/>
        <v>30</v>
      </c>
      <c r="F127" s="45">
        <f ca="1">SUM(OFFSET(NHDD_Summary!$J$1,MATCH(Q127,NHDD_Summary!$K:$K,0)-1,0,E127))</f>
        <v>12.187437275985662</v>
      </c>
      <c r="G127" s="111">
        <f ca="1">IFERROR(SUM(OFFSET(Actual_CGI_HDD!$E$1,MATCH(C127,Actual_CGI_HDD!$A:$A,0)-1,0,E127)),"NA")</f>
        <v>0</v>
      </c>
      <c r="H127" s="122"/>
      <c r="I127" s="5"/>
      <c r="L127" s="42"/>
      <c r="M127" s="42"/>
      <c r="N127" s="42"/>
      <c r="O127" s="42">
        <f t="shared" si="28"/>
        <v>5</v>
      </c>
      <c r="P127" s="42">
        <f t="shared" si="29"/>
        <v>9</v>
      </c>
      <c r="Q127" s="112" t="str">
        <f t="shared" si="26"/>
        <v>59</v>
      </c>
    </row>
    <row r="128" spans="1:17" customFormat="1" x14ac:dyDescent="0.25">
      <c r="A128" s="112">
        <f t="shared" si="25"/>
        <v>8</v>
      </c>
      <c r="B128" s="112">
        <v>6</v>
      </c>
      <c r="C128" s="43">
        <f>SUMIFS('Meter Reading Schedule'!AF$33:AF$260,'Meter Reading Schedule'!$AE$33:$AE$260,$A128,'Meter Reading Schedule'!$AD$33:$AD$260,$B128)</f>
        <v>43230</v>
      </c>
      <c r="D128" s="43">
        <f>SUMIFS('Meter Reading Schedule'!AG$33:AG$260,'Meter Reading Schedule'!$AE$33:$AE$260,$A128,'Meter Reading Schedule'!$AD$33:$AD$260,$B128)</f>
        <v>43262</v>
      </c>
      <c r="E128" s="42">
        <f t="shared" si="27"/>
        <v>32</v>
      </c>
      <c r="F128" s="45">
        <f ca="1">SUM(OFFSET(NHDD_Summary!$J$1,MATCH(Q128,NHDD_Summary!$K:$K,0)-1,0,E128))</f>
        <v>12.187437275985662</v>
      </c>
      <c r="G128" s="111">
        <f ca="1">IFERROR(SUM(OFFSET(Actual_CGI_HDD!$E$1,MATCH(C128,Actual_CGI_HDD!$A:$A,0)-1,0,E128)),"NA")</f>
        <v>0</v>
      </c>
      <c r="H128" s="122"/>
      <c r="I128" s="5"/>
      <c r="L128" s="42"/>
      <c r="M128" s="42"/>
      <c r="N128" s="42"/>
      <c r="O128" s="42">
        <f t="shared" si="28"/>
        <v>5</v>
      </c>
      <c r="P128" s="42">
        <f t="shared" si="29"/>
        <v>10</v>
      </c>
      <c r="Q128" s="112" t="str">
        <f t="shared" si="26"/>
        <v>510</v>
      </c>
    </row>
    <row r="129" spans="1:17" customFormat="1" x14ac:dyDescent="0.25">
      <c r="A129" s="112">
        <f t="shared" si="25"/>
        <v>9</v>
      </c>
      <c r="B129" s="112">
        <v>6</v>
      </c>
      <c r="C129" s="43">
        <f>SUMIFS('Meter Reading Schedule'!AF$33:AF$260,'Meter Reading Schedule'!$AE$33:$AE$260,$A129,'Meter Reading Schedule'!$AD$33:$AD$260,$B129)</f>
        <v>43231</v>
      </c>
      <c r="D129" s="43">
        <f>SUMIFS('Meter Reading Schedule'!AG$33:AG$260,'Meter Reading Schedule'!$AE$33:$AE$260,$A129,'Meter Reading Schedule'!$AD$33:$AD$260,$B129)</f>
        <v>43263</v>
      </c>
      <c r="E129" s="42">
        <f t="shared" si="27"/>
        <v>32</v>
      </c>
      <c r="F129" s="45">
        <f ca="1">SUM(OFFSET(NHDD_Summary!$J$1,MATCH(Q129,NHDD_Summary!$K:$K,0)-1,0,E129))</f>
        <v>8.4212365591397873</v>
      </c>
      <c r="G129" s="111">
        <f ca="1">IFERROR(SUM(OFFSET(Actual_CGI_HDD!$E$1,MATCH(C129,Actual_CGI_HDD!$A:$A,0)-1,0,E129)),"NA")</f>
        <v>0</v>
      </c>
      <c r="H129" s="122"/>
      <c r="I129" s="5"/>
      <c r="L129" s="42"/>
      <c r="M129" s="42"/>
      <c r="N129" s="42"/>
      <c r="O129" s="42">
        <f t="shared" si="28"/>
        <v>5</v>
      </c>
      <c r="P129" s="42">
        <f t="shared" si="29"/>
        <v>11</v>
      </c>
      <c r="Q129" s="112" t="str">
        <f t="shared" si="26"/>
        <v>511</v>
      </c>
    </row>
    <row r="130" spans="1:17" customFormat="1" x14ac:dyDescent="0.25">
      <c r="A130" s="112">
        <f t="shared" si="25"/>
        <v>10</v>
      </c>
      <c r="B130" s="112">
        <v>6</v>
      </c>
      <c r="C130" s="43">
        <f>SUMIFS('Meter Reading Schedule'!AF$33:AF$260,'Meter Reading Schedule'!$AE$33:$AE$260,$A130,'Meter Reading Schedule'!$AD$33:$AD$260,$B130)</f>
        <v>43232</v>
      </c>
      <c r="D130" s="43">
        <f>SUMIFS('Meter Reading Schedule'!AG$33:AG$260,'Meter Reading Schedule'!$AE$33:$AE$260,$A130,'Meter Reading Schedule'!$AD$33:$AD$260,$B130)</f>
        <v>43264</v>
      </c>
      <c r="E130" s="42">
        <f t="shared" si="27"/>
        <v>32</v>
      </c>
      <c r="F130" s="45">
        <f ca="1">SUM(OFFSET(NHDD_Summary!$J$1,MATCH(Q130,NHDD_Summary!$K:$K,0)-1,0,E130))</f>
        <v>8.3883691756272434</v>
      </c>
      <c r="G130" s="111">
        <f ca="1">IFERROR(SUM(OFFSET(Actual_CGI_HDD!$E$1,MATCH(C130,Actual_CGI_HDD!$A:$A,0)-1,0,E130)),"NA")</f>
        <v>0</v>
      </c>
      <c r="H130" s="122"/>
      <c r="I130" s="5"/>
      <c r="L130" s="42"/>
      <c r="M130" s="42"/>
      <c r="N130" s="42"/>
      <c r="O130" s="42">
        <f t="shared" si="28"/>
        <v>5</v>
      </c>
      <c r="P130" s="42">
        <f t="shared" si="29"/>
        <v>12</v>
      </c>
      <c r="Q130" s="112" t="str">
        <f t="shared" si="26"/>
        <v>512</v>
      </c>
    </row>
    <row r="131" spans="1:17" customFormat="1" x14ac:dyDescent="0.25">
      <c r="A131" s="112">
        <f t="shared" si="25"/>
        <v>11</v>
      </c>
      <c r="B131" s="112">
        <v>6</v>
      </c>
      <c r="C131" s="43">
        <f>SUMIFS('Meter Reading Schedule'!AF$33:AF$260,'Meter Reading Schedule'!$AE$33:$AE$260,$A131,'Meter Reading Schedule'!$AD$33:$AD$260,$B131)</f>
        <v>43233</v>
      </c>
      <c r="D131" s="43">
        <f>SUMIFS('Meter Reading Schedule'!AG$33:AG$260,'Meter Reading Schedule'!$AE$33:$AE$260,$A131,'Meter Reading Schedule'!$AD$33:$AD$260,$B131)</f>
        <v>43265</v>
      </c>
      <c r="E131" s="42">
        <f t="shared" si="27"/>
        <v>32</v>
      </c>
      <c r="F131" s="45">
        <f ca="1">SUM(OFFSET(NHDD_Summary!$J$1,MATCH(Q131,NHDD_Summary!$K:$K,0)-1,0,E131))</f>
        <v>8.3883691756272434</v>
      </c>
      <c r="G131" s="111">
        <f ca="1">IFERROR(SUM(OFFSET(Actual_CGI_HDD!$E$1,MATCH(C131,Actual_CGI_HDD!$A:$A,0)-1,0,E131)),"NA")</f>
        <v>0</v>
      </c>
      <c r="H131" s="122"/>
      <c r="I131" s="5"/>
      <c r="L131" s="42"/>
      <c r="M131" s="42"/>
      <c r="N131" s="42"/>
      <c r="O131" s="42">
        <f t="shared" si="28"/>
        <v>5</v>
      </c>
      <c r="P131" s="42">
        <f t="shared" si="29"/>
        <v>13</v>
      </c>
      <c r="Q131" s="112" t="str">
        <f t="shared" si="26"/>
        <v>513</v>
      </c>
    </row>
    <row r="132" spans="1:17" customFormat="1" x14ac:dyDescent="0.25">
      <c r="A132" s="112">
        <f t="shared" si="25"/>
        <v>12</v>
      </c>
      <c r="B132" s="112">
        <v>6</v>
      </c>
      <c r="C132" s="43">
        <f>SUMIFS('Meter Reading Schedule'!AF$33:AF$260,'Meter Reading Schedule'!$AE$33:$AE$260,$A132,'Meter Reading Schedule'!$AD$33:$AD$260,$B132)</f>
        <v>43236</v>
      </c>
      <c r="D132" s="43">
        <f>SUMIFS('Meter Reading Schedule'!AG$33:AG$260,'Meter Reading Schedule'!$AE$33:$AE$260,$A132,'Meter Reading Schedule'!$AD$33:$AD$260,$B132)</f>
        <v>43266</v>
      </c>
      <c r="E132" s="42">
        <f t="shared" si="27"/>
        <v>30</v>
      </c>
      <c r="F132" s="45">
        <f ca="1">SUM(OFFSET(NHDD_Summary!$J$1,MATCH(Q132,NHDD_Summary!$K:$K,0)-1,0,E132))</f>
        <v>8.3883691756272434</v>
      </c>
      <c r="G132" s="111">
        <f ca="1">IFERROR(SUM(OFFSET(Actual_CGI_HDD!$E$1,MATCH(C132,Actual_CGI_HDD!$A:$A,0)-1,0,E132)),"NA")</f>
        <v>0</v>
      </c>
      <c r="H132" s="122"/>
      <c r="I132" s="5"/>
      <c r="L132" s="42"/>
      <c r="M132" s="42"/>
      <c r="N132" s="42"/>
      <c r="O132" s="42">
        <f t="shared" si="28"/>
        <v>5</v>
      </c>
      <c r="P132" s="42">
        <f t="shared" si="29"/>
        <v>16</v>
      </c>
      <c r="Q132" s="112" t="str">
        <f t="shared" si="26"/>
        <v>516</v>
      </c>
    </row>
    <row r="133" spans="1:17" customFormat="1" x14ac:dyDescent="0.25">
      <c r="A133" s="112">
        <f t="shared" si="25"/>
        <v>13</v>
      </c>
      <c r="B133" s="112">
        <v>6</v>
      </c>
      <c r="C133" s="43">
        <f>SUMIFS('Meter Reading Schedule'!AF$33:AF$260,'Meter Reading Schedule'!$AE$33:$AE$260,$A133,'Meter Reading Schedule'!$AD$33:$AD$260,$B133)</f>
        <v>43237</v>
      </c>
      <c r="D133" s="43">
        <f>SUMIFS('Meter Reading Schedule'!AG$33:AG$260,'Meter Reading Schedule'!$AE$33:$AE$260,$A133,'Meter Reading Schedule'!$AD$33:$AD$260,$B133)</f>
        <v>43269</v>
      </c>
      <c r="E133" s="42">
        <f t="shared" si="27"/>
        <v>32</v>
      </c>
      <c r="F133" s="45">
        <f ca="1">SUM(OFFSET(NHDD_Summary!$J$1,MATCH(Q133,NHDD_Summary!$K:$K,0)-1,0,E133))</f>
        <v>8.3883691756272434</v>
      </c>
      <c r="G133" s="111">
        <f ca="1">IFERROR(SUM(OFFSET(Actual_CGI_HDD!$E$1,MATCH(C133,Actual_CGI_HDD!$A:$A,0)-1,0,E133)),"NA")</f>
        <v>0</v>
      </c>
      <c r="H133" s="122"/>
      <c r="I133" s="5"/>
      <c r="L133" s="42"/>
      <c r="M133" s="42"/>
      <c r="N133" s="42"/>
      <c r="O133" s="42">
        <f t="shared" si="28"/>
        <v>5</v>
      </c>
      <c r="P133" s="42">
        <f t="shared" si="29"/>
        <v>17</v>
      </c>
      <c r="Q133" s="112" t="str">
        <f t="shared" si="26"/>
        <v>517</v>
      </c>
    </row>
    <row r="134" spans="1:17" customFormat="1" x14ac:dyDescent="0.25">
      <c r="A134" s="112">
        <f t="shared" si="25"/>
        <v>14</v>
      </c>
      <c r="B134" s="112">
        <v>6</v>
      </c>
      <c r="C134" s="43">
        <f>SUMIFS('Meter Reading Schedule'!AF$33:AF$260,'Meter Reading Schedule'!$AE$33:$AE$260,$A134,'Meter Reading Schedule'!$AD$33:$AD$260,$B134)</f>
        <v>43238</v>
      </c>
      <c r="D134" s="43">
        <f>SUMIFS('Meter Reading Schedule'!AG$33:AG$260,'Meter Reading Schedule'!$AE$33:$AE$260,$A134,'Meter Reading Schedule'!$AD$33:$AD$260,$B134)</f>
        <v>43270</v>
      </c>
      <c r="E134" s="42">
        <f t="shared" si="27"/>
        <v>32</v>
      </c>
      <c r="F134" s="45">
        <f ca="1">SUM(OFFSET(NHDD_Summary!$J$1,MATCH(Q134,NHDD_Summary!$K:$K,0)-1,0,E134))</f>
        <v>8.3883691756272434</v>
      </c>
      <c r="G134" s="111">
        <f ca="1">IFERROR(SUM(OFFSET(Actual_CGI_HDD!$E$1,MATCH(C134,Actual_CGI_HDD!$A:$A,0)-1,0,E134)),"NA")</f>
        <v>0</v>
      </c>
      <c r="H134" s="122"/>
      <c r="I134" s="5"/>
      <c r="L134" s="42"/>
      <c r="M134" s="42"/>
      <c r="N134" s="42"/>
      <c r="O134" s="42">
        <f t="shared" si="28"/>
        <v>5</v>
      </c>
      <c r="P134" s="42">
        <f t="shared" si="29"/>
        <v>18</v>
      </c>
      <c r="Q134" s="112" t="str">
        <f t="shared" si="26"/>
        <v>518</v>
      </c>
    </row>
    <row r="135" spans="1:17" customFormat="1" x14ac:dyDescent="0.25">
      <c r="A135" s="112">
        <f t="shared" si="25"/>
        <v>15</v>
      </c>
      <c r="B135" s="112">
        <v>6</v>
      </c>
      <c r="C135" s="43">
        <f>SUMIFS('Meter Reading Schedule'!AF$33:AF$260,'Meter Reading Schedule'!$AE$33:$AE$260,$A135,'Meter Reading Schedule'!$AD$33:$AD$260,$B135)</f>
        <v>43239</v>
      </c>
      <c r="D135" s="43">
        <f>SUMIFS('Meter Reading Schedule'!AG$33:AG$260,'Meter Reading Schedule'!$AE$33:$AE$260,$A135,'Meter Reading Schedule'!$AD$33:$AD$260,$B135)</f>
        <v>43271</v>
      </c>
      <c r="E135" s="42">
        <f t="shared" si="27"/>
        <v>32</v>
      </c>
      <c r="F135" s="45">
        <f ca="1">SUM(OFFSET(NHDD_Summary!$J$1,MATCH(Q135,NHDD_Summary!$K:$K,0)-1,0,E135))</f>
        <v>5.4689068100358451</v>
      </c>
      <c r="G135" s="111">
        <f ca="1">IFERROR(SUM(OFFSET(Actual_CGI_HDD!$E$1,MATCH(C135,Actual_CGI_HDD!$A:$A,0)-1,0,E135)),"NA")</f>
        <v>0</v>
      </c>
      <c r="H135" s="122"/>
      <c r="I135" s="5"/>
      <c r="L135" s="42"/>
      <c r="M135" s="42"/>
      <c r="N135" s="42"/>
      <c r="O135" s="42">
        <f t="shared" si="28"/>
        <v>5</v>
      </c>
      <c r="P135" s="42">
        <f t="shared" si="29"/>
        <v>19</v>
      </c>
      <c r="Q135" s="112" t="str">
        <f t="shared" si="26"/>
        <v>519</v>
      </c>
    </row>
    <row r="136" spans="1:17" customFormat="1" x14ac:dyDescent="0.25">
      <c r="A136" s="112">
        <f t="shared" si="25"/>
        <v>16</v>
      </c>
      <c r="B136" s="112">
        <v>6</v>
      </c>
      <c r="C136" s="43">
        <f>SUMIFS('Meter Reading Schedule'!AF$33:AF$260,'Meter Reading Schedule'!$AE$33:$AE$260,$A136,'Meter Reading Schedule'!$AD$33:$AD$260,$B136)</f>
        <v>43240</v>
      </c>
      <c r="D136" s="43">
        <f>SUMIFS('Meter Reading Schedule'!AG$33:AG$260,'Meter Reading Schedule'!$AE$33:$AE$260,$A136,'Meter Reading Schedule'!$AD$33:$AD$260,$B136)</f>
        <v>43272</v>
      </c>
      <c r="E136" s="42">
        <f t="shared" si="27"/>
        <v>32</v>
      </c>
      <c r="F136" s="45">
        <f ca="1">SUM(OFFSET(NHDD_Summary!$J$1,MATCH(Q136,NHDD_Summary!$K:$K,0)-1,0,E136))</f>
        <v>5.4689068100358451</v>
      </c>
      <c r="G136" s="111">
        <f ca="1">IFERROR(SUM(OFFSET(Actual_CGI_HDD!$E$1,MATCH(C136,Actual_CGI_HDD!$A:$A,0)-1,0,E136)),"NA")</f>
        <v>0</v>
      </c>
      <c r="H136" s="122"/>
      <c r="I136" s="5"/>
      <c r="L136" s="42"/>
      <c r="M136" s="42"/>
      <c r="N136" s="42"/>
      <c r="O136" s="42">
        <f t="shared" si="28"/>
        <v>5</v>
      </c>
      <c r="P136" s="42">
        <f t="shared" si="29"/>
        <v>20</v>
      </c>
      <c r="Q136" s="112" t="str">
        <f t="shared" si="26"/>
        <v>520</v>
      </c>
    </row>
    <row r="137" spans="1:17" customFormat="1" x14ac:dyDescent="0.25">
      <c r="A137" s="112">
        <f t="shared" si="25"/>
        <v>17</v>
      </c>
      <c r="B137" s="112">
        <v>6</v>
      </c>
      <c r="C137" s="43">
        <f>SUMIFS('Meter Reading Schedule'!AF$33:AF$260,'Meter Reading Schedule'!$AE$33:$AE$260,$A137,'Meter Reading Schedule'!$AD$33:$AD$260,$B137)</f>
        <v>43243</v>
      </c>
      <c r="D137" s="43">
        <f>SUMIFS('Meter Reading Schedule'!AG$33:AG$260,'Meter Reading Schedule'!$AE$33:$AE$260,$A137,'Meter Reading Schedule'!$AD$33:$AD$260,$B137)</f>
        <v>43273</v>
      </c>
      <c r="E137" s="42">
        <f t="shared" si="27"/>
        <v>30</v>
      </c>
      <c r="F137" s="45">
        <f ca="1">SUM(OFFSET(NHDD_Summary!$J$1,MATCH(Q137,NHDD_Summary!$K:$K,0)-1,0,E137))</f>
        <v>3.5889964157706102</v>
      </c>
      <c r="G137" s="111">
        <f ca="1">IFERROR(SUM(OFFSET(Actual_CGI_HDD!$E$1,MATCH(C137,Actual_CGI_HDD!$A:$A,0)-1,0,E137)),"NA")</f>
        <v>0</v>
      </c>
      <c r="H137" s="122"/>
      <c r="I137" s="5"/>
      <c r="L137" s="42"/>
      <c r="M137" s="42"/>
      <c r="N137" s="42"/>
      <c r="O137" s="42">
        <f t="shared" si="28"/>
        <v>5</v>
      </c>
      <c r="P137" s="42">
        <f t="shared" si="29"/>
        <v>23</v>
      </c>
      <c r="Q137" s="112" t="str">
        <f t="shared" si="26"/>
        <v>523</v>
      </c>
    </row>
    <row r="138" spans="1:17" customFormat="1" x14ac:dyDescent="0.25">
      <c r="A138" s="112">
        <f t="shared" si="25"/>
        <v>18</v>
      </c>
      <c r="B138" s="112">
        <v>6</v>
      </c>
      <c r="C138" s="43">
        <f>SUMIFS('Meter Reading Schedule'!AF$33:AF$260,'Meter Reading Schedule'!$AE$33:$AE$260,$A138,'Meter Reading Schedule'!$AD$33:$AD$260,$B138)</f>
        <v>43244</v>
      </c>
      <c r="D138" s="43">
        <f>SUMIFS('Meter Reading Schedule'!AG$33:AG$260,'Meter Reading Schedule'!$AE$33:$AE$260,$A138,'Meter Reading Schedule'!$AD$33:$AD$260,$B138)</f>
        <v>43276</v>
      </c>
      <c r="E138" s="42">
        <f t="shared" si="27"/>
        <v>32</v>
      </c>
      <c r="F138" s="45">
        <f ca="1">SUM(OFFSET(NHDD_Summary!$J$1,MATCH(Q138,NHDD_Summary!$K:$K,0)-1,0,E138))</f>
        <v>3.5889964157706102</v>
      </c>
      <c r="G138" s="111">
        <f ca="1">IFERROR(SUM(OFFSET(Actual_CGI_HDD!$E$1,MATCH(C138,Actual_CGI_HDD!$A:$A,0)-1,0,E138)),"NA")</f>
        <v>0</v>
      </c>
      <c r="H138" s="122"/>
      <c r="I138" s="5"/>
      <c r="L138" s="42"/>
      <c r="M138" s="42"/>
      <c r="N138" s="42"/>
      <c r="O138" s="42">
        <f t="shared" si="28"/>
        <v>5</v>
      </c>
      <c r="P138" s="42">
        <f t="shared" si="29"/>
        <v>24</v>
      </c>
      <c r="Q138" s="112" t="str">
        <f t="shared" si="26"/>
        <v>524</v>
      </c>
    </row>
    <row r="139" spans="1:17" customFormat="1" x14ac:dyDescent="0.25">
      <c r="A139" s="112">
        <f t="shared" si="25"/>
        <v>19</v>
      </c>
      <c r="B139" s="112">
        <v>6</v>
      </c>
      <c r="C139" s="43">
        <f>SUMIFS('Meter Reading Schedule'!AF$33:AF$260,'Meter Reading Schedule'!$AE$33:$AE$260,$A139,'Meter Reading Schedule'!$AD$33:$AD$260,$B139)</f>
        <v>43245</v>
      </c>
      <c r="D139" s="43">
        <f>SUMIFS('Meter Reading Schedule'!AG$33:AG$260,'Meter Reading Schedule'!$AE$33:$AE$260,$A139,'Meter Reading Schedule'!$AD$33:$AD$260,$B139)</f>
        <v>43277</v>
      </c>
      <c r="E139" s="42">
        <f t="shared" si="27"/>
        <v>32</v>
      </c>
      <c r="F139" s="45">
        <f ca="1">SUM(OFFSET(NHDD_Summary!$J$1,MATCH(Q139,NHDD_Summary!$K:$K,0)-1,0,E139))</f>
        <v>3.5889964157706102</v>
      </c>
      <c r="G139" s="111">
        <f ca="1">IFERROR(SUM(OFFSET(Actual_CGI_HDD!$E$1,MATCH(C139,Actual_CGI_HDD!$A:$A,0)-1,0,E139)),"NA")</f>
        <v>0</v>
      </c>
      <c r="H139" s="122"/>
      <c r="I139" s="5"/>
      <c r="L139" s="42"/>
      <c r="M139" s="42"/>
      <c r="N139" s="42"/>
      <c r="O139" s="42">
        <f t="shared" si="28"/>
        <v>5</v>
      </c>
      <c r="P139" s="42">
        <f t="shared" si="29"/>
        <v>25</v>
      </c>
      <c r="Q139" s="112" t="str">
        <f t="shared" si="26"/>
        <v>525</v>
      </c>
    </row>
    <row r="140" spans="1:17" customFormat="1" x14ac:dyDescent="0.25">
      <c r="A140" s="112"/>
      <c r="B140" s="112"/>
      <c r="C140" s="43"/>
      <c r="D140" s="43"/>
      <c r="E140" s="42"/>
      <c r="F140" s="45"/>
      <c r="G140" s="111"/>
      <c r="H140" s="122"/>
      <c r="I140" s="5"/>
      <c r="L140" s="42"/>
      <c r="M140" s="42"/>
      <c r="N140" s="42"/>
      <c r="O140" s="42"/>
      <c r="P140" s="42"/>
      <c r="Q140" s="112"/>
    </row>
    <row r="141" spans="1:17" customFormat="1" x14ac:dyDescent="0.25">
      <c r="A141" s="112"/>
      <c r="B141" s="112"/>
      <c r="C141" s="43"/>
      <c r="D141" s="43"/>
      <c r="E141" s="42"/>
      <c r="F141" s="45"/>
      <c r="G141" s="111"/>
      <c r="H141" s="122"/>
      <c r="I141" s="5"/>
      <c r="L141" s="42"/>
      <c r="M141" s="42"/>
      <c r="N141" s="42"/>
      <c r="O141" s="42"/>
      <c r="P141" s="42"/>
      <c r="Q141" s="112"/>
    </row>
    <row r="142" spans="1:17" customFormat="1" x14ac:dyDescent="0.25">
      <c r="A142" s="112"/>
      <c r="B142" s="112"/>
      <c r="C142" s="43"/>
      <c r="D142" s="43"/>
      <c r="E142" s="42"/>
      <c r="F142" s="45"/>
      <c r="G142" s="111"/>
      <c r="H142" s="122"/>
      <c r="I142" s="5"/>
      <c r="L142" s="42"/>
      <c r="M142" s="42"/>
      <c r="N142" s="42"/>
      <c r="O142" s="42"/>
      <c r="P142" s="42"/>
      <c r="Q142" s="112"/>
    </row>
    <row r="143" spans="1:17" customFormat="1" x14ac:dyDescent="0.25">
      <c r="A143" s="158" t="s">
        <v>19</v>
      </c>
      <c r="B143" s="157"/>
      <c r="C143" s="43"/>
      <c r="D143" s="43"/>
      <c r="E143" s="42"/>
      <c r="F143" s="45"/>
      <c r="G143" s="111"/>
      <c r="H143" s="122"/>
      <c r="I143" s="5"/>
      <c r="L143" s="42"/>
      <c r="M143" s="42"/>
      <c r="N143" s="42"/>
      <c r="O143" s="42"/>
      <c r="P143" s="42"/>
      <c r="Q143" s="112"/>
    </row>
    <row r="144" spans="1:17" customFormat="1" x14ac:dyDescent="0.25">
      <c r="A144" s="112">
        <f t="shared" ref="A144:A162" si="30">A121</f>
        <v>1</v>
      </c>
      <c r="B144" s="112">
        <v>7</v>
      </c>
      <c r="C144" s="171">
        <f>SUMIFS('Meter Reading Schedule'!AF$33:AF$260,'Meter Reading Schedule'!$AE$33:$AE$260,$A144,'Meter Reading Schedule'!$AD$33:$AD$260,$B144)</f>
        <v>43251</v>
      </c>
      <c r="D144" s="171">
        <f>SUMIFS('Meter Reading Schedule'!AG$33:AG$260,'Meter Reading Schedule'!$AE$33:$AE$260,$A144,'Meter Reading Schedule'!$AD$33:$AD$260,$B144)</f>
        <v>43280</v>
      </c>
      <c r="E144" s="172"/>
      <c r="F144" s="173"/>
      <c r="G144" s="174"/>
      <c r="H144" s="122">
        <f>'Customer Count by Cycle'!D3</f>
        <v>1658</v>
      </c>
      <c r="I144" s="122">
        <f>'Customer Count by Cycle'!E3</f>
        <v>136</v>
      </c>
      <c r="L144" s="42"/>
      <c r="M144" s="42"/>
      <c r="N144" s="42"/>
      <c r="O144" s="42">
        <f>MONTH($C144)</f>
        <v>5</v>
      </c>
      <c r="P144" s="42">
        <f>DAY($C144)</f>
        <v>31</v>
      </c>
      <c r="Q144" s="112" t="str">
        <f t="shared" ref="Q144:Q162" si="31">_xlfn.CONCAT(O144,P144)</f>
        <v>531</v>
      </c>
    </row>
    <row r="145" spans="1:17" customFormat="1" x14ac:dyDescent="0.25">
      <c r="A145" s="112">
        <f t="shared" si="30"/>
        <v>2</v>
      </c>
      <c r="B145" s="112">
        <v>7</v>
      </c>
      <c r="C145" s="171">
        <v>43282</v>
      </c>
      <c r="D145" s="43">
        <f>SUMIFS('Meter Reading Schedule'!AG$33:AG$260,'Meter Reading Schedule'!$AE$33:$AE$260,$A145,'Meter Reading Schedule'!$AD$33:$AD$260,$B145)</f>
        <v>43283</v>
      </c>
      <c r="E145" s="42">
        <f t="shared" ref="E145:E162" si="32">D145-C145</f>
        <v>1</v>
      </c>
      <c r="F145" s="45">
        <f ca="1">SUM(OFFSET(NHDD_Summary!$J$1,MATCH(Q145,NHDD_Summary!$K:$K,0)-1,0,E145))</f>
        <v>0</v>
      </c>
      <c r="G145" s="111">
        <f ca="1">IFERROR(SUM(OFFSET(Actual_CGI_HDD!$E$1,MATCH(C145,Actual_CGI_HDD!$A:$A,0)-1,0,E145)),"NA")</f>
        <v>0</v>
      </c>
      <c r="H145" s="122">
        <f>'Customer Count by Cycle'!D4</f>
        <v>1534</v>
      </c>
      <c r="I145" s="122">
        <f>'Customer Count by Cycle'!E4</f>
        <v>77</v>
      </c>
      <c r="L145" s="42"/>
      <c r="M145" s="42"/>
      <c r="N145" s="42"/>
      <c r="O145" s="42">
        <f t="shared" ref="O145:O162" si="33">MONTH($C145)</f>
        <v>7</v>
      </c>
      <c r="P145" s="42">
        <f t="shared" ref="P145:P162" si="34">DAY($C145)</f>
        <v>1</v>
      </c>
      <c r="Q145" s="112" t="str">
        <f t="shared" si="31"/>
        <v>71</v>
      </c>
    </row>
    <row r="146" spans="1:17" customFormat="1" x14ac:dyDescent="0.25">
      <c r="A146" s="112">
        <f t="shared" si="30"/>
        <v>3</v>
      </c>
      <c r="B146" s="112">
        <v>7</v>
      </c>
      <c r="C146" s="171">
        <f>+C145</f>
        <v>43282</v>
      </c>
      <c r="D146" s="43">
        <f>SUMIFS('Meter Reading Schedule'!AG$33:AG$260,'Meter Reading Schedule'!$AE$33:$AE$260,$A146,'Meter Reading Schedule'!$AD$33:$AD$260,$B146)</f>
        <v>43284</v>
      </c>
      <c r="E146" s="42">
        <f t="shared" si="32"/>
        <v>2</v>
      </c>
      <c r="F146" s="45">
        <f ca="1">SUM(OFFSET(NHDD_Summary!$J$1,MATCH(Q146,NHDD_Summary!$K:$K,0)-1,0,E146))</f>
        <v>0</v>
      </c>
      <c r="G146" s="111">
        <f ca="1">IFERROR(SUM(OFFSET(Actual_CGI_HDD!$E$1,MATCH(C146,Actual_CGI_HDD!$A:$A,0)-1,0,E146)),"NA")</f>
        <v>0</v>
      </c>
      <c r="H146" s="122">
        <f>'Customer Count by Cycle'!D5</f>
        <v>1787</v>
      </c>
      <c r="I146" s="122">
        <f>'Customer Count by Cycle'!E5</f>
        <v>229</v>
      </c>
      <c r="L146" s="42"/>
      <c r="M146" s="42"/>
      <c r="N146" s="42"/>
      <c r="O146" s="42">
        <f t="shared" si="33"/>
        <v>7</v>
      </c>
      <c r="P146" s="42">
        <f t="shared" si="34"/>
        <v>1</v>
      </c>
      <c r="Q146" s="112" t="str">
        <f t="shared" si="31"/>
        <v>71</v>
      </c>
    </row>
    <row r="147" spans="1:17" customFormat="1" x14ac:dyDescent="0.25">
      <c r="A147" s="112">
        <f t="shared" si="30"/>
        <v>4</v>
      </c>
      <c r="B147" s="112">
        <v>7</v>
      </c>
      <c r="C147" s="171">
        <f t="shared" ref="C147:C162" si="35">+C146</f>
        <v>43282</v>
      </c>
      <c r="D147" s="43">
        <f>SUMIFS('Meter Reading Schedule'!AG$33:AG$260,'Meter Reading Schedule'!$AE$33:$AE$260,$A147,'Meter Reading Schedule'!$AD$33:$AD$260,$B147)</f>
        <v>43286</v>
      </c>
      <c r="E147" s="42">
        <f t="shared" si="32"/>
        <v>4</v>
      </c>
      <c r="F147" s="45">
        <f ca="1">SUM(OFFSET(NHDD_Summary!$J$1,MATCH(Q147,NHDD_Summary!$K:$K,0)-1,0,E147))</f>
        <v>0</v>
      </c>
      <c r="G147" s="111">
        <f ca="1">IFERROR(SUM(OFFSET(Actual_CGI_HDD!$E$1,MATCH(C147,Actual_CGI_HDD!$A:$A,0)-1,0,E147)),"NA")</f>
        <v>0</v>
      </c>
      <c r="H147" s="122">
        <f>'Customer Count by Cycle'!D6</f>
        <v>1079</v>
      </c>
      <c r="I147" s="122">
        <f>'Customer Count by Cycle'!E6</f>
        <v>173</v>
      </c>
      <c r="L147" s="42"/>
      <c r="M147" s="42"/>
      <c r="N147" s="42"/>
      <c r="O147" s="42">
        <f t="shared" si="33"/>
        <v>7</v>
      </c>
      <c r="P147" s="42">
        <f t="shared" si="34"/>
        <v>1</v>
      </c>
      <c r="Q147" s="112" t="str">
        <f t="shared" si="31"/>
        <v>71</v>
      </c>
    </row>
    <row r="148" spans="1:17" customFormat="1" x14ac:dyDescent="0.25">
      <c r="A148" s="112">
        <f t="shared" si="30"/>
        <v>5</v>
      </c>
      <c r="B148" s="112">
        <v>7</v>
      </c>
      <c r="C148" s="171">
        <f t="shared" si="35"/>
        <v>43282</v>
      </c>
      <c r="D148" s="43">
        <f>SUMIFS('Meter Reading Schedule'!AG$33:AG$260,'Meter Reading Schedule'!$AE$33:$AE$260,$A148,'Meter Reading Schedule'!$AD$33:$AD$260,$B148)</f>
        <v>43287</v>
      </c>
      <c r="E148" s="42">
        <f t="shared" si="32"/>
        <v>5</v>
      </c>
      <c r="F148" s="45">
        <f ca="1">SUM(OFFSET(NHDD_Summary!$J$1,MATCH(Q148,NHDD_Summary!$K:$K,0)-1,0,E148))</f>
        <v>0</v>
      </c>
      <c r="G148" s="111">
        <f ca="1">IFERROR(SUM(OFFSET(Actual_CGI_HDD!$E$1,MATCH(C148,Actual_CGI_HDD!$A:$A,0)-1,0,E148)),"NA")</f>
        <v>0</v>
      </c>
      <c r="H148" s="122">
        <f>'Customer Count by Cycle'!D7</f>
        <v>1224</v>
      </c>
      <c r="I148" s="122">
        <f>'Customer Count by Cycle'!E7</f>
        <v>216</v>
      </c>
      <c r="L148" s="42"/>
      <c r="M148" s="42"/>
      <c r="N148" s="42"/>
      <c r="O148" s="42">
        <f t="shared" si="33"/>
        <v>7</v>
      </c>
      <c r="P148" s="42">
        <f t="shared" si="34"/>
        <v>1</v>
      </c>
      <c r="Q148" s="112" t="str">
        <f t="shared" si="31"/>
        <v>71</v>
      </c>
    </row>
    <row r="149" spans="1:17" customFormat="1" x14ac:dyDescent="0.25">
      <c r="A149" s="112">
        <f t="shared" si="30"/>
        <v>6</v>
      </c>
      <c r="B149" s="112">
        <v>7</v>
      </c>
      <c r="C149" s="171">
        <f t="shared" si="35"/>
        <v>43282</v>
      </c>
      <c r="D149" s="43">
        <f>SUMIFS('Meter Reading Schedule'!AG$33:AG$260,'Meter Reading Schedule'!$AE$33:$AE$260,$A149,'Meter Reading Schedule'!$AD$33:$AD$260,$B149)</f>
        <v>43290</v>
      </c>
      <c r="E149" s="42">
        <f t="shared" si="32"/>
        <v>8</v>
      </c>
      <c r="F149" s="45">
        <f ca="1">SUM(OFFSET(NHDD_Summary!$J$1,MATCH(Q149,NHDD_Summary!$K:$K,0)-1,0,E149))</f>
        <v>0</v>
      </c>
      <c r="G149" s="111">
        <f ca="1">IFERROR(SUM(OFFSET(Actual_CGI_HDD!$E$1,MATCH(C149,Actual_CGI_HDD!$A:$A,0)-1,0,E149)),"NA")</f>
        <v>0</v>
      </c>
      <c r="H149" s="122">
        <f>'Customer Count by Cycle'!D8</f>
        <v>1235</v>
      </c>
      <c r="I149" s="122">
        <f>'Customer Count by Cycle'!E8</f>
        <v>126</v>
      </c>
      <c r="L149" s="42"/>
      <c r="M149" s="42"/>
      <c r="N149" s="42"/>
      <c r="O149" s="42">
        <f t="shared" si="33"/>
        <v>7</v>
      </c>
      <c r="P149" s="42">
        <f t="shared" si="34"/>
        <v>1</v>
      </c>
      <c r="Q149" s="112" t="str">
        <f t="shared" si="31"/>
        <v>71</v>
      </c>
    </row>
    <row r="150" spans="1:17" customFormat="1" x14ac:dyDescent="0.25">
      <c r="A150" s="112">
        <f t="shared" si="30"/>
        <v>7</v>
      </c>
      <c r="B150" s="112">
        <v>7</v>
      </c>
      <c r="C150" s="171">
        <f t="shared" si="35"/>
        <v>43282</v>
      </c>
      <c r="D150" s="43">
        <f>SUMIFS('Meter Reading Schedule'!AG$33:AG$260,'Meter Reading Schedule'!$AE$33:$AE$260,$A150,'Meter Reading Schedule'!$AD$33:$AD$260,$B150)</f>
        <v>43291</v>
      </c>
      <c r="E150" s="42">
        <f t="shared" si="32"/>
        <v>9</v>
      </c>
      <c r="F150" s="45">
        <f ca="1">SUM(OFFSET(NHDD_Summary!$J$1,MATCH(Q150,NHDD_Summary!$K:$K,0)-1,0,E150))</f>
        <v>0</v>
      </c>
      <c r="G150" s="111">
        <f ca="1">IFERROR(SUM(OFFSET(Actual_CGI_HDD!$E$1,MATCH(C150,Actual_CGI_HDD!$A:$A,0)-1,0,E150)),"NA")</f>
        <v>0</v>
      </c>
      <c r="H150" s="122">
        <f>'Customer Count by Cycle'!D9</f>
        <v>1425</v>
      </c>
      <c r="I150" s="122">
        <f>'Customer Count by Cycle'!E9</f>
        <v>204</v>
      </c>
      <c r="L150" s="42"/>
      <c r="M150" s="42"/>
      <c r="N150" s="42"/>
      <c r="O150" s="42">
        <f t="shared" si="33"/>
        <v>7</v>
      </c>
      <c r="P150" s="42">
        <f t="shared" si="34"/>
        <v>1</v>
      </c>
      <c r="Q150" s="112" t="str">
        <f t="shared" si="31"/>
        <v>71</v>
      </c>
    </row>
    <row r="151" spans="1:17" customFormat="1" x14ac:dyDescent="0.25">
      <c r="A151" s="112">
        <f t="shared" si="30"/>
        <v>8</v>
      </c>
      <c r="B151" s="112">
        <v>7</v>
      </c>
      <c r="C151" s="171">
        <f t="shared" si="35"/>
        <v>43282</v>
      </c>
      <c r="D151" s="43">
        <f>SUMIFS('Meter Reading Schedule'!AG$33:AG$260,'Meter Reading Schedule'!$AE$33:$AE$260,$A151,'Meter Reading Schedule'!$AD$33:$AD$260,$B151)</f>
        <v>43292</v>
      </c>
      <c r="E151" s="42">
        <f t="shared" si="32"/>
        <v>10</v>
      </c>
      <c r="F151" s="45">
        <f ca="1">SUM(OFFSET(NHDD_Summary!$J$1,MATCH(Q151,NHDD_Summary!$K:$K,0)-1,0,E151))</f>
        <v>0</v>
      </c>
      <c r="G151" s="111">
        <f ca="1">IFERROR(SUM(OFFSET(Actual_CGI_HDD!$E$1,MATCH(C151,Actual_CGI_HDD!$A:$A,0)-1,0,E151)),"NA")</f>
        <v>0</v>
      </c>
      <c r="H151" s="122">
        <f>'Customer Count by Cycle'!D10</f>
        <v>1427</v>
      </c>
      <c r="I151" s="122">
        <f>'Customer Count by Cycle'!E10</f>
        <v>199</v>
      </c>
      <c r="L151" s="42"/>
      <c r="M151" s="42"/>
      <c r="N151" s="42"/>
      <c r="O151" s="42">
        <f t="shared" si="33"/>
        <v>7</v>
      </c>
      <c r="P151" s="42">
        <f t="shared" si="34"/>
        <v>1</v>
      </c>
      <c r="Q151" s="112" t="str">
        <f t="shared" si="31"/>
        <v>71</v>
      </c>
    </row>
    <row r="152" spans="1:17" customFormat="1" x14ac:dyDescent="0.25">
      <c r="A152" s="112">
        <f t="shared" si="30"/>
        <v>9</v>
      </c>
      <c r="B152" s="112">
        <v>7</v>
      </c>
      <c r="C152" s="171">
        <f t="shared" si="35"/>
        <v>43282</v>
      </c>
      <c r="D152" s="43">
        <f>SUMIFS('Meter Reading Schedule'!AG$33:AG$260,'Meter Reading Schedule'!$AE$33:$AE$260,$A152,'Meter Reading Schedule'!$AD$33:$AD$260,$B152)</f>
        <v>43293</v>
      </c>
      <c r="E152" s="42">
        <f t="shared" si="32"/>
        <v>11</v>
      </c>
      <c r="F152" s="45">
        <f ca="1">SUM(OFFSET(NHDD_Summary!$J$1,MATCH(Q152,NHDD_Summary!$K:$K,0)-1,0,E152))</f>
        <v>0</v>
      </c>
      <c r="G152" s="111">
        <f ca="1">IFERROR(SUM(OFFSET(Actual_CGI_HDD!$E$1,MATCH(C152,Actual_CGI_HDD!$A:$A,0)-1,0,E152)),"NA")</f>
        <v>0</v>
      </c>
      <c r="H152" s="122">
        <f>'Customer Count by Cycle'!D11</f>
        <v>1263</v>
      </c>
      <c r="I152" s="122">
        <f>'Customer Count by Cycle'!E11</f>
        <v>187</v>
      </c>
      <c r="L152" s="42"/>
      <c r="M152" s="42"/>
      <c r="N152" s="42"/>
      <c r="O152" s="42">
        <f t="shared" si="33"/>
        <v>7</v>
      </c>
      <c r="P152" s="42">
        <f t="shared" si="34"/>
        <v>1</v>
      </c>
      <c r="Q152" s="112" t="str">
        <f t="shared" si="31"/>
        <v>71</v>
      </c>
    </row>
    <row r="153" spans="1:17" customFormat="1" x14ac:dyDescent="0.25">
      <c r="A153" s="112">
        <f t="shared" si="30"/>
        <v>10</v>
      </c>
      <c r="B153" s="112">
        <v>7</v>
      </c>
      <c r="C153" s="171">
        <f t="shared" si="35"/>
        <v>43282</v>
      </c>
      <c r="D153" s="43">
        <f>SUMIFS('Meter Reading Schedule'!AG$33:AG$260,'Meter Reading Schedule'!$AE$33:$AE$260,$A153,'Meter Reading Schedule'!$AD$33:$AD$260,$B153)</f>
        <v>43294</v>
      </c>
      <c r="E153" s="42">
        <f t="shared" si="32"/>
        <v>12</v>
      </c>
      <c r="F153" s="45">
        <f ca="1">SUM(OFFSET(NHDD_Summary!$J$1,MATCH(Q153,NHDD_Summary!$K:$K,0)-1,0,E153))</f>
        <v>0</v>
      </c>
      <c r="G153" s="111">
        <f ca="1">IFERROR(SUM(OFFSET(Actual_CGI_HDD!$E$1,MATCH(C153,Actual_CGI_HDD!$A:$A,0)-1,0,E153)),"NA")</f>
        <v>0</v>
      </c>
      <c r="H153" s="122">
        <f>'Customer Count by Cycle'!D12</f>
        <v>1569</v>
      </c>
      <c r="I153" s="122">
        <f>'Customer Count by Cycle'!E12</f>
        <v>160</v>
      </c>
      <c r="L153" s="42"/>
      <c r="M153" s="42"/>
      <c r="N153" s="42"/>
      <c r="O153" s="42">
        <f t="shared" si="33"/>
        <v>7</v>
      </c>
      <c r="P153" s="42">
        <f t="shared" si="34"/>
        <v>1</v>
      </c>
      <c r="Q153" s="112" t="str">
        <f t="shared" si="31"/>
        <v>71</v>
      </c>
    </row>
    <row r="154" spans="1:17" customFormat="1" x14ac:dyDescent="0.25">
      <c r="A154" s="112">
        <f t="shared" si="30"/>
        <v>11</v>
      </c>
      <c r="B154" s="112">
        <v>7</v>
      </c>
      <c r="C154" s="171">
        <f t="shared" si="35"/>
        <v>43282</v>
      </c>
      <c r="D154" s="43">
        <f>SUMIFS('Meter Reading Schedule'!AG$33:AG$260,'Meter Reading Schedule'!$AE$33:$AE$260,$A154,'Meter Reading Schedule'!$AD$33:$AD$260,$B154)</f>
        <v>43297</v>
      </c>
      <c r="E154" s="42">
        <f t="shared" si="32"/>
        <v>15</v>
      </c>
      <c r="F154" s="45">
        <f ca="1">SUM(OFFSET(NHDD_Summary!$J$1,MATCH(Q154,NHDD_Summary!$K:$K,0)-1,0,E154))</f>
        <v>0</v>
      </c>
      <c r="G154" s="111">
        <f ca="1">IFERROR(SUM(OFFSET(Actual_CGI_HDD!$E$1,MATCH(C154,Actual_CGI_HDD!$A:$A,0)-1,0,E154)),"NA")</f>
        <v>0</v>
      </c>
      <c r="H154" s="122">
        <f>'Customer Count by Cycle'!D13</f>
        <v>1349</v>
      </c>
      <c r="I154" s="122">
        <f>'Customer Count by Cycle'!E13</f>
        <v>181</v>
      </c>
      <c r="L154" s="42"/>
      <c r="M154" s="42"/>
      <c r="N154" s="42"/>
      <c r="O154" s="42">
        <f t="shared" si="33"/>
        <v>7</v>
      </c>
      <c r="P154" s="42">
        <f t="shared" si="34"/>
        <v>1</v>
      </c>
      <c r="Q154" s="112" t="str">
        <f t="shared" si="31"/>
        <v>71</v>
      </c>
    </row>
    <row r="155" spans="1:17" customFormat="1" x14ac:dyDescent="0.25">
      <c r="A155" s="112">
        <f t="shared" si="30"/>
        <v>12</v>
      </c>
      <c r="B155" s="112">
        <v>7</v>
      </c>
      <c r="C155" s="171">
        <f t="shared" si="35"/>
        <v>43282</v>
      </c>
      <c r="D155" s="43">
        <f>SUMIFS('Meter Reading Schedule'!AG$33:AG$260,'Meter Reading Schedule'!$AE$33:$AE$260,$A155,'Meter Reading Schedule'!$AD$33:$AD$260,$B155)</f>
        <v>43298</v>
      </c>
      <c r="E155" s="42">
        <f t="shared" si="32"/>
        <v>16</v>
      </c>
      <c r="F155" s="45">
        <f ca="1">SUM(OFFSET(NHDD_Summary!$J$1,MATCH(Q155,NHDD_Summary!$K:$K,0)-1,0,E155))</f>
        <v>0</v>
      </c>
      <c r="G155" s="111">
        <f ca="1">IFERROR(SUM(OFFSET(Actual_CGI_HDD!$E$1,MATCH(C155,Actual_CGI_HDD!$A:$A,0)-1,0,E155)),"NA")</f>
        <v>0</v>
      </c>
      <c r="H155" s="122">
        <f>'Customer Count by Cycle'!D14</f>
        <v>1261</v>
      </c>
      <c r="I155" s="122">
        <f>'Customer Count by Cycle'!E14</f>
        <v>148</v>
      </c>
      <c r="L155" s="42"/>
      <c r="M155" s="42"/>
      <c r="N155" s="42"/>
      <c r="O155" s="42">
        <f t="shared" si="33"/>
        <v>7</v>
      </c>
      <c r="P155" s="42">
        <f t="shared" si="34"/>
        <v>1</v>
      </c>
      <c r="Q155" s="112" t="str">
        <f t="shared" si="31"/>
        <v>71</v>
      </c>
    </row>
    <row r="156" spans="1:17" customFormat="1" x14ac:dyDescent="0.25">
      <c r="A156" s="112">
        <f t="shared" si="30"/>
        <v>13</v>
      </c>
      <c r="B156" s="112">
        <v>7</v>
      </c>
      <c r="C156" s="171">
        <f t="shared" si="35"/>
        <v>43282</v>
      </c>
      <c r="D156" s="43">
        <f>SUMIFS('Meter Reading Schedule'!AG$33:AG$260,'Meter Reading Schedule'!$AE$33:$AE$260,$A156,'Meter Reading Schedule'!$AD$33:$AD$260,$B156)</f>
        <v>43299</v>
      </c>
      <c r="E156" s="42">
        <f t="shared" si="32"/>
        <v>17</v>
      </c>
      <c r="F156" s="45">
        <f ca="1">SUM(OFFSET(NHDD_Summary!$J$1,MATCH(Q156,NHDD_Summary!$K:$K,0)-1,0,E156))</f>
        <v>0</v>
      </c>
      <c r="G156" s="111">
        <f ca="1">IFERROR(SUM(OFFSET(Actual_CGI_HDD!$E$1,MATCH(C156,Actual_CGI_HDD!$A:$A,0)-1,0,E156)),"NA")</f>
        <v>0</v>
      </c>
      <c r="H156" s="122">
        <f>'Customer Count by Cycle'!D15</f>
        <v>1546</v>
      </c>
      <c r="I156" s="122">
        <f>'Customer Count by Cycle'!E15</f>
        <v>148</v>
      </c>
      <c r="L156" s="42"/>
      <c r="M156" s="42"/>
      <c r="N156" s="42"/>
      <c r="O156" s="42">
        <f t="shared" si="33"/>
        <v>7</v>
      </c>
      <c r="P156" s="42">
        <f t="shared" si="34"/>
        <v>1</v>
      </c>
      <c r="Q156" s="112" t="str">
        <f t="shared" si="31"/>
        <v>71</v>
      </c>
    </row>
    <row r="157" spans="1:17" customFormat="1" x14ac:dyDescent="0.25">
      <c r="A157" s="112">
        <f t="shared" si="30"/>
        <v>14</v>
      </c>
      <c r="B157" s="112">
        <v>7</v>
      </c>
      <c r="C157" s="171">
        <f t="shared" si="35"/>
        <v>43282</v>
      </c>
      <c r="D157" s="43">
        <f>SUMIFS('Meter Reading Schedule'!AG$33:AG$260,'Meter Reading Schedule'!$AE$33:$AE$260,$A157,'Meter Reading Schedule'!$AD$33:$AD$260,$B157)</f>
        <v>43300</v>
      </c>
      <c r="E157" s="42">
        <f t="shared" si="32"/>
        <v>18</v>
      </c>
      <c r="F157" s="45">
        <f ca="1">SUM(OFFSET(NHDD_Summary!$J$1,MATCH(Q157,NHDD_Summary!$K:$K,0)-1,0,E157))</f>
        <v>0</v>
      </c>
      <c r="G157" s="111">
        <f ca="1">IFERROR(SUM(OFFSET(Actual_CGI_HDD!$E$1,MATCH(C157,Actual_CGI_HDD!$A:$A,0)-1,0,E157)),"NA")</f>
        <v>0</v>
      </c>
      <c r="H157" s="122">
        <f>'Customer Count by Cycle'!D16</f>
        <v>1545</v>
      </c>
      <c r="I157" s="122">
        <f>'Customer Count by Cycle'!E16</f>
        <v>201</v>
      </c>
      <c r="L157" s="42"/>
      <c r="M157" s="42"/>
      <c r="N157" s="42"/>
      <c r="O157" s="42">
        <f t="shared" si="33"/>
        <v>7</v>
      </c>
      <c r="P157" s="42">
        <f t="shared" si="34"/>
        <v>1</v>
      </c>
      <c r="Q157" s="112" t="str">
        <f t="shared" si="31"/>
        <v>71</v>
      </c>
    </row>
    <row r="158" spans="1:17" customFormat="1" x14ac:dyDescent="0.25">
      <c r="A158" s="112">
        <f t="shared" si="30"/>
        <v>15</v>
      </c>
      <c r="B158" s="112">
        <v>7</v>
      </c>
      <c r="C158" s="171">
        <f t="shared" si="35"/>
        <v>43282</v>
      </c>
      <c r="D158" s="43">
        <f>SUMIFS('Meter Reading Schedule'!AG$33:AG$260,'Meter Reading Schedule'!$AE$33:$AE$260,$A158,'Meter Reading Schedule'!$AD$33:$AD$260,$B158)</f>
        <v>43301</v>
      </c>
      <c r="E158" s="42">
        <f t="shared" si="32"/>
        <v>19</v>
      </c>
      <c r="F158" s="45">
        <f ca="1">SUM(OFFSET(NHDD_Summary!$J$1,MATCH(Q158,NHDD_Summary!$K:$K,0)-1,0,E158))</f>
        <v>0</v>
      </c>
      <c r="G158" s="111">
        <f ca="1">IFERROR(SUM(OFFSET(Actual_CGI_HDD!$E$1,MATCH(C158,Actual_CGI_HDD!$A:$A,0)-1,0,E158)),"NA")</f>
        <v>0</v>
      </c>
      <c r="H158" s="122">
        <f>'Customer Count by Cycle'!D17</f>
        <v>1261</v>
      </c>
      <c r="I158" s="122">
        <f>'Customer Count by Cycle'!E17</f>
        <v>128</v>
      </c>
      <c r="L158" s="42"/>
      <c r="M158" s="42"/>
      <c r="N158" s="42"/>
      <c r="O158" s="42">
        <f t="shared" si="33"/>
        <v>7</v>
      </c>
      <c r="P158" s="42">
        <f t="shared" si="34"/>
        <v>1</v>
      </c>
      <c r="Q158" s="112" t="str">
        <f t="shared" si="31"/>
        <v>71</v>
      </c>
    </row>
    <row r="159" spans="1:17" customFormat="1" x14ac:dyDescent="0.25">
      <c r="A159" s="112">
        <f t="shared" si="30"/>
        <v>16</v>
      </c>
      <c r="B159" s="112">
        <v>7</v>
      </c>
      <c r="C159" s="171">
        <f t="shared" si="35"/>
        <v>43282</v>
      </c>
      <c r="D159" s="43">
        <f>SUMIFS('Meter Reading Schedule'!AG$33:AG$260,'Meter Reading Schedule'!$AE$33:$AE$260,$A159,'Meter Reading Schedule'!$AD$33:$AD$260,$B159)</f>
        <v>43304</v>
      </c>
      <c r="E159" s="42">
        <f t="shared" si="32"/>
        <v>22</v>
      </c>
      <c r="F159" s="45">
        <f ca="1">SUM(OFFSET(NHDD_Summary!$J$1,MATCH(Q159,NHDD_Summary!$K:$K,0)-1,0,E159))</f>
        <v>0</v>
      </c>
      <c r="G159" s="111">
        <f ca="1">IFERROR(SUM(OFFSET(Actual_CGI_HDD!$E$1,MATCH(C159,Actual_CGI_HDD!$A:$A,0)-1,0,E159)),"NA")</f>
        <v>0</v>
      </c>
      <c r="H159" s="122">
        <f>'Customer Count by Cycle'!D18</f>
        <v>1478</v>
      </c>
      <c r="I159" s="122">
        <f>'Customer Count by Cycle'!E18</f>
        <v>206</v>
      </c>
      <c r="L159" s="42"/>
      <c r="M159" s="42"/>
      <c r="N159" s="42"/>
      <c r="O159" s="42">
        <f t="shared" si="33"/>
        <v>7</v>
      </c>
      <c r="P159" s="42">
        <f t="shared" si="34"/>
        <v>1</v>
      </c>
      <c r="Q159" s="112" t="str">
        <f t="shared" si="31"/>
        <v>71</v>
      </c>
    </row>
    <row r="160" spans="1:17" customFormat="1" x14ac:dyDescent="0.25">
      <c r="A160" s="112">
        <f t="shared" si="30"/>
        <v>17</v>
      </c>
      <c r="B160" s="112">
        <v>7</v>
      </c>
      <c r="C160" s="171">
        <f t="shared" si="35"/>
        <v>43282</v>
      </c>
      <c r="D160" s="43">
        <f>SUMIFS('Meter Reading Schedule'!AG$33:AG$260,'Meter Reading Schedule'!$AE$33:$AE$260,$A160,'Meter Reading Schedule'!$AD$33:$AD$260,$B160)</f>
        <v>43305</v>
      </c>
      <c r="E160" s="42">
        <f t="shared" si="32"/>
        <v>23</v>
      </c>
      <c r="F160" s="45">
        <f ca="1">SUM(OFFSET(NHDD_Summary!$J$1,MATCH(Q160,NHDD_Summary!$K:$K,0)-1,0,E160))</f>
        <v>0</v>
      </c>
      <c r="G160" s="111">
        <f ca="1">IFERROR(SUM(OFFSET(Actual_CGI_HDD!$E$1,MATCH(C160,Actual_CGI_HDD!$A:$A,0)-1,0,E160)),"NA")</f>
        <v>0</v>
      </c>
      <c r="H160" s="122">
        <f>'Customer Count by Cycle'!D19</f>
        <v>1108</v>
      </c>
      <c r="I160" s="122">
        <f>'Customer Count by Cycle'!E19</f>
        <v>133</v>
      </c>
      <c r="L160" s="42"/>
      <c r="M160" s="42"/>
      <c r="N160" s="42"/>
      <c r="O160" s="42">
        <f t="shared" si="33"/>
        <v>7</v>
      </c>
      <c r="P160" s="42">
        <f t="shared" si="34"/>
        <v>1</v>
      </c>
      <c r="Q160" s="112" t="str">
        <f t="shared" si="31"/>
        <v>71</v>
      </c>
    </row>
    <row r="161" spans="1:17" customFormat="1" x14ac:dyDescent="0.25">
      <c r="A161" s="112">
        <f t="shared" si="30"/>
        <v>18</v>
      </c>
      <c r="B161" s="112">
        <v>7</v>
      </c>
      <c r="C161" s="171">
        <f t="shared" si="35"/>
        <v>43282</v>
      </c>
      <c r="D161" s="43">
        <f>SUMIFS('Meter Reading Schedule'!AG$33:AG$260,'Meter Reading Schedule'!$AE$33:$AE$260,$A161,'Meter Reading Schedule'!$AD$33:$AD$260,$B161)</f>
        <v>43306</v>
      </c>
      <c r="E161" s="42">
        <f t="shared" si="32"/>
        <v>24</v>
      </c>
      <c r="F161" s="45">
        <f ca="1">SUM(OFFSET(NHDD_Summary!$J$1,MATCH(Q161,NHDD_Summary!$K:$K,0)-1,0,E161))</f>
        <v>0</v>
      </c>
      <c r="G161" s="111">
        <f ca="1">IFERROR(SUM(OFFSET(Actual_CGI_HDD!$E$1,MATCH(C161,Actual_CGI_HDD!$A:$A,0)-1,0,E161)),"NA")</f>
        <v>0</v>
      </c>
      <c r="H161" s="122">
        <f>'Customer Count by Cycle'!D20</f>
        <v>1393</v>
      </c>
      <c r="I161" s="122">
        <f>'Customer Count by Cycle'!E20</f>
        <v>215</v>
      </c>
      <c r="L161" s="42"/>
      <c r="M161" s="42"/>
      <c r="N161" s="42"/>
      <c r="O161" s="42">
        <f t="shared" si="33"/>
        <v>7</v>
      </c>
      <c r="P161" s="42">
        <f t="shared" si="34"/>
        <v>1</v>
      </c>
      <c r="Q161" s="112" t="str">
        <f t="shared" si="31"/>
        <v>71</v>
      </c>
    </row>
    <row r="162" spans="1:17" customFormat="1" x14ac:dyDescent="0.25">
      <c r="A162" s="112">
        <f t="shared" si="30"/>
        <v>19</v>
      </c>
      <c r="B162" s="112">
        <v>7</v>
      </c>
      <c r="C162" s="171">
        <f t="shared" si="35"/>
        <v>43282</v>
      </c>
      <c r="D162" s="43">
        <f>SUMIFS('Meter Reading Schedule'!AG$33:AG$260,'Meter Reading Schedule'!$AE$33:$AE$260,$A162,'Meter Reading Schedule'!$AD$33:$AD$260,$B162)</f>
        <v>43307</v>
      </c>
      <c r="E162" s="42">
        <f t="shared" si="32"/>
        <v>25</v>
      </c>
      <c r="F162" s="45">
        <f ca="1">SUM(OFFSET(NHDD_Summary!$J$1,MATCH(Q162,NHDD_Summary!$K:$K,0)-1,0,E162))</f>
        <v>0</v>
      </c>
      <c r="G162" s="111">
        <f ca="1">IFERROR(SUM(OFFSET(Actual_CGI_HDD!$E$1,MATCH(C162,Actual_CGI_HDD!$A:$A,0)-1,0,E162)),"NA")</f>
        <v>0</v>
      </c>
      <c r="H162" s="122">
        <f>'Customer Count by Cycle'!D21</f>
        <v>1846</v>
      </c>
      <c r="I162" s="122">
        <f>'Customer Count by Cycle'!E21</f>
        <v>164</v>
      </c>
      <c r="L162" s="42"/>
      <c r="M162" s="42"/>
      <c r="N162" s="42"/>
      <c r="O162" s="42">
        <f t="shared" si="33"/>
        <v>7</v>
      </c>
      <c r="P162" s="42">
        <f t="shared" si="34"/>
        <v>1</v>
      </c>
      <c r="Q162" s="112" t="str">
        <f t="shared" si="31"/>
        <v>71</v>
      </c>
    </row>
    <row r="163" spans="1:17" customFormat="1" x14ac:dyDescent="0.25">
      <c r="A163" s="112"/>
      <c r="B163" s="112"/>
      <c r="C163" s="43"/>
      <c r="D163" s="43"/>
      <c r="E163" s="42"/>
      <c r="F163" s="45"/>
      <c r="G163" s="111"/>
      <c r="H163" s="122"/>
      <c r="I163" s="5"/>
      <c r="L163" s="42"/>
      <c r="M163" s="42"/>
      <c r="N163" s="42"/>
      <c r="O163" s="42"/>
      <c r="P163" s="42"/>
      <c r="Q163" s="112"/>
    </row>
    <row r="164" spans="1:17" customFormat="1" x14ac:dyDescent="0.25">
      <c r="A164" s="112"/>
      <c r="B164" s="112"/>
      <c r="C164" s="43"/>
      <c r="D164" s="43"/>
      <c r="E164" s="42"/>
      <c r="F164" s="45"/>
      <c r="G164" s="111"/>
      <c r="H164" s="122"/>
      <c r="I164" s="5"/>
      <c r="L164" s="42"/>
      <c r="M164" s="42"/>
      <c r="N164" s="42"/>
      <c r="O164" s="42"/>
      <c r="P164" s="42"/>
      <c r="Q164" s="112"/>
    </row>
    <row r="165" spans="1:17" customFormat="1" x14ac:dyDescent="0.25">
      <c r="A165" s="112"/>
      <c r="B165" s="112"/>
      <c r="C165" s="43"/>
      <c r="D165" s="43"/>
      <c r="E165" s="42"/>
      <c r="F165" s="45"/>
      <c r="G165" s="111"/>
      <c r="H165" s="122"/>
      <c r="I165" s="5"/>
      <c r="L165" s="42"/>
      <c r="M165" s="42"/>
      <c r="N165" s="42"/>
      <c r="O165" s="42"/>
      <c r="P165" s="42"/>
      <c r="Q165" s="112"/>
    </row>
    <row r="166" spans="1:17" customFormat="1" x14ac:dyDescent="0.25">
      <c r="A166" s="158" t="s">
        <v>22</v>
      </c>
      <c r="B166" s="157"/>
      <c r="C166" s="43"/>
      <c r="D166" s="43"/>
      <c r="E166" s="42"/>
      <c r="F166" s="45"/>
      <c r="G166" s="111"/>
      <c r="H166" s="122"/>
      <c r="I166" s="5"/>
      <c r="L166" s="42"/>
      <c r="M166" s="42"/>
      <c r="N166" s="42"/>
      <c r="O166" s="42"/>
      <c r="P166" s="42"/>
      <c r="Q166" s="112"/>
    </row>
    <row r="167" spans="1:17" customFormat="1" x14ac:dyDescent="0.25">
      <c r="A167" s="112">
        <f t="shared" ref="A167:A185" si="36">A144</f>
        <v>1</v>
      </c>
      <c r="B167" s="112">
        <v>8</v>
      </c>
      <c r="C167" s="43">
        <f>SUMIFS('Meter Reading Schedule'!AF$33:AF$260,'Meter Reading Schedule'!$AE$33:$AE$260,$A167,'Meter Reading Schedule'!$AD$33:$AD$260,$B167)</f>
        <v>43280</v>
      </c>
      <c r="D167" s="43">
        <f>SUMIFS('Meter Reading Schedule'!AG$33:AG$260,'Meter Reading Schedule'!$AE$33:$AE$260,$A167,'Meter Reading Schedule'!$AD$33:$AD$260,$B167)</f>
        <v>43312</v>
      </c>
      <c r="E167" s="42">
        <f>D167-C167</f>
        <v>32</v>
      </c>
      <c r="F167" s="45">
        <f ca="1">SUM(OFFSET(NHDD_Summary!$J$1,MATCH(Q167,NHDD_Summary!$K:$K,0)-1,0,E167))</f>
        <v>9.3333333333333712E-2</v>
      </c>
      <c r="G167" s="111">
        <f ca="1">IFERROR(SUM(OFFSET(Actual_CGI_HDD!$E$1,MATCH(C167,Actual_CGI_HDD!$A:$A,0)-1,0,E167)),"NA")</f>
        <v>0</v>
      </c>
      <c r="H167" s="122"/>
      <c r="I167" s="5"/>
      <c r="L167" s="42"/>
      <c r="M167" s="42"/>
      <c r="N167" s="42"/>
      <c r="O167" s="42">
        <f>MONTH($C167)</f>
        <v>6</v>
      </c>
      <c r="P167" s="42">
        <f>DAY($C167)</f>
        <v>29</v>
      </c>
      <c r="Q167" s="112" t="str">
        <f t="shared" ref="Q167:Q185" si="37">_xlfn.CONCAT(O167,P167)</f>
        <v>629</v>
      </c>
    </row>
    <row r="168" spans="1:17" customFormat="1" x14ac:dyDescent="0.25">
      <c r="A168" s="112">
        <f t="shared" si="36"/>
        <v>2</v>
      </c>
      <c r="B168" s="112">
        <v>8</v>
      </c>
      <c r="C168" s="43">
        <f>SUMIFS('Meter Reading Schedule'!AF$33:AF$260,'Meter Reading Schedule'!$AE$33:$AE$260,$A168,'Meter Reading Schedule'!$AD$33:$AD$260,$B168)</f>
        <v>43283</v>
      </c>
      <c r="D168" s="43">
        <f>SUMIFS('Meter Reading Schedule'!AG$33:AG$260,'Meter Reading Schedule'!$AE$33:$AE$260,$A168,'Meter Reading Schedule'!$AD$33:$AD$260,$B168)</f>
        <v>43313</v>
      </c>
      <c r="E168" s="42">
        <f t="shared" ref="E168:E185" si="38">D168-C168</f>
        <v>30</v>
      </c>
      <c r="F168" s="45">
        <f ca="1">SUM(OFFSET(NHDD_Summary!$J$1,MATCH(Q168,NHDD_Summary!$K:$K,0)-1,0,E168))</f>
        <v>9.3333333333333712E-2</v>
      </c>
      <c r="G168" s="111">
        <f ca="1">IFERROR(SUM(OFFSET(Actual_CGI_HDD!$E$1,MATCH(C168,Actual_CGI_HDD!$A:$A,0)-1,0,E168)),"NA")</f>
        <v>0</v>
      </c>
      <c r="H168" s="122"/>
      <c r="I168" s="5"/>
      <c r="L168" s="42"/>
      <c r="M168" s="42"/>
      <c r="N168" s="42"/>
      <c r="O168" s="42">
        <f t="shared" ref="O168:O185" si="39">MONTH($C168)</f>
        <v>7</v>
      </c>
      <c r="P168" s="42">
        <f t="shared" ref="P168:P185" si="40">DAY($C168)</f>
        <v>2</v>
      </c>
      <c r="Q168" s="112" t="str">
        <f t="shared" si="37"/>
        <v>72</v>
      </c>
    </row>
    <row r="169" spans="1:17" customFormat="1" x14ac:dyDescent="0.25">
      <c r="A169" s="112">
        <f t="shared" si="36"/>
        <v>3</v>
      </c>
      <c r="B169" s="112">
        <v>8</v>
      </c>
      <c r="C169" s="43">
        <f>SUMIFS('Meter Reading Schedule'!AF$33:AF$260,'Meter Reading Schedule'!$AE$33:$AE$260,$A169,'Meter Reading Schedule'!$AD$33:$AD$260,$B169)</f>
        <v>43284</v>
      </c>
      <c r="D169" s="43">
        <f>SUMIFS('Meter Reading Schedule'!AG$33:AG$260,'Meter Reading Schedule'!$AE$33:$AE$260,$A169,'Meter Reading Schedule'!$AD$33:$AD$260,$B169)</f>
        <v>43314</v>
      </c>
      <c r="E169" s="42">
        <f t="shared" si="38"/>
        <v>30</v>
      </c>
      <c r="F169" s="45">
        <f ca="1">SUM(OFFSET(NHDD_Summary!$J$1,MATCH(Q169,NHDD_Summary!$K:$K,0)-1,0,E169))</f>
        <v>9.3333333333333712E-2</v>
      </c>
      <c r="G169" s="111">
        <f ca="1">IFERROR(SUM(OFFSET(Actual_CGI_HDD!$E$1,MATCH(C169,Actual_CGI_HDD!$A:$A,0)-1,0,E169)),"NA")</f>
        <v>0</v>
      </c>
      <c r="H169" s="122"/>
      <c r="I169" s="5"/>
      <c r="L169" s="42"/>
      <c r="M169" s="42"/>
      <c r="N169" s="42"/>
      <c r="O169" s="42">
        <f t="shared" si="39"/>
        <v>7</v>
      </c>
      <c r="P169" s="42">
        <f t="shared" si="40"/>
        <v>3</v>
      </c>
      <c r="Q169" s="112" t="str">
        <f t="shared" si="37"/>
        <v>73</v>
      </c>
    </row>
    <row r="170" spans="1:17" customFormat="1" x14ac:dyDescent="0.25">
      <c r="A170" s="112">
        <f t="shared" si="36"/>
        <v>4</v>
      </c>
      <c r="B170" s="112">
        <v>8</v>
      </c>
      <c r="C170" s="43">
        <f>SUMIFS('Meter Reading Schedule'!AF$33:AF$260,'Meter Reading Schedule'!$AE$33:$AE$260,$A170,'Meter Reading Schedule'!$AD$33:$AD$260,$B170)</f>
        <v>43286</v>
      </c>
      <c r="D170" s="43">
        <f>SUMIFS('Meter Reading Schedule'!AG$33:AG$260,'Meter Reading Schedule'!$AE$33:$AE$260,$A170,'Meter Reading Schedule'!$AD$33:$AD$260,$B170)</f>
        <v>43315</v>
      </c>
      <c r="E170" s="42">
        <f t="shared" si="38"/>
        <v>29</v>
      </c>
      <c r="F170" s="45">
        <f ca="1">SUM(OFFSET(NHDD_Summary!$J$1,MATCH(Q170,NHDD_Summary!$K:$K,0)-1,0,E170))</f>
        <v>9.3333333333333712E-2</v>
      </c>
      <c r="G170" s="111">
        <f ca="1">IFERROR(SUM(OFFSET(Actual_CGI_HDD!$E$1,MATCH(C170,Actual_CGI_HDD!$A:$A,0)-1,0,E170)),"NA")</f>
        <v>0</v>
      </c>
      <c r="H170" s="122"/>
      <c r="I170" s="5"/>
      <c r="L170" s="42"/>
      <c r="M170" s="42"/>
      <c r="N170" s="42"/>
      <c r="O170" s="42">
        <f t="shared" si="39"/>
        <v>7</v>
      </c>
      <c r="P170" s="42">
        <f t="shared" si="40"/>
        <v>5</v>
      </c>
      <c r="Q170" s="112" t="str">
        <f t="shared" si="37"/>
        <v>75</v>
      </c>
    </row>
    <row r="171" spans="1:17" customFormat="1" x14ac:dyDescent="0.25">
      <c r="A171" s="112">
        <f t="shared" si="36"/>
        <v>5</v>
      </c>
      <c r="B171" s="112">
        <v>8</v>
      </c>
      <c r="C171" s="43">
        <f>SUMIFS('Meter Reading Schedule'!AF$33:AF$260,'Meter Reading Schedule'!$AE$33:$AE$260,$A171,'Meter Reading Schedule'!$AD$33:$AD$260,$B171)</f>
        <v>43287</v>
      </c>
      <c r="D171" s="43">
        <f>SUMIFS('Meter Reading Schedule'!AG$33:AG$260,'Meter Reading Schedule'!$AE$33:$AE$260,$A171,'Meter Reading Schedule'!$AD$33:$AD$260,$B171)</f>
        <v>43318</v>
      </c>
      <c r="E171" s="42">
        <f t="shared" si="38"/>
        <v>31</v>
      </c>
      <c r="F171" s="45">
        <f ca="1">SUM(OFFSET(NHDD_Summary!$J$1,MATCH(Q171,NHDD_Summary!$K:$K,0)-1,0,E171))</f>
        <v>0.94822580645161314</v>
      </c>
      <c r="G171" s="111">
        <f ca="1">IFERROR(SUM(OFFSET(Actual_CGI_HDD!$E$1,MATCH(C171,Actual_CGI_HDD!$A:$A,0)-1,0,E171)),"NA")</f>
        <v>0</v>
      </c>
      <c r="H171" s="122"/>
      <c r="I171" s="5"/>
      <c r="L171" s="42"/>
      <c r="M171" s="42"/>
      <c r="N171" s="42"/>
      <c r="O171" s="42">
        <f t="shared" si="39"/>
        <v>7</v>
      </c>
      <c r="P171" s="42">
        <f t="shared" si="40"/>
        <v>6</v>
      </c>
      <c r="Q171" s="112" t="str">
        <f t="shared" si="37"/>
        <v>76</v>
      </c>
    </row>
    <row r="172" spans="1:17" customFormat="1" x14ac:dyDescent="0.25">
      <c r="A172" s="112">
        <f t="shared" si="36"/>
        <v>6</v>
      </c>
      <c r="B172" s="112">
        <v>8</v>
      </c>
      <c r="C172" s="43">
        <f>SUMIFS('Meter Reading Schedule'!AF$33:AF$260,'Meter Reading Schedule'!$AE$33:$AE$260,$A172,'Meter Reading Schedule'!$AD$33:$AD$260,$B172)</f>
        <v>43290</v>
      </c>
      <c r="D172" s="43">
        <f>SUMIFS('Meter Reading Schedule'!AG$33:AG$260,'Meter Reading Schedule'!$AE$33:$AE$260,$A172,'Meter Reading Schedule'!$AD$33:$AD$260,$B172)</f>
        <v>43319</v>
      </c>
      <c r="E172" s="42">
        <f t="shared" si="38"/>
        <v>29</v>
      </c>
      <c r="F172" s="45">
        <f ca="1">SUM(OFFSET(NHDD_Summary!$J$1,MATCH(Q172,NHDD_Summary!$K:$K,0)-1,0,E172))</f>
        <v>0.94822580645161314</v>
      </c>
      <c r="G172" s="111">
        <f ca="1">IFERROR(SUM(OFFSET(Actual_CGI_HDD!$E$1,MATCH(C172,Actual_CGI_HDD!$A:$A,0)-1,0,E172)),"NA")</f>
        <v>0</v>
      </c>
      <c r="H172" s="122"/>
      <c r="I172" s="5"/>
      <c r="L172" s="42"/>
      <c r="M172" s="42"/>
      <c r="N172" s="42"/>
      <c r="O172" s="42">
        <f t="shared" si="39"/>
        <v>7</v>
      </c>
      <c r="P172" s="42">
        <f t="shared" si="40"/>
        <v>9</v>
      </c>
      <c r="Q172" s="112" t="str">
        <f t="shared" si="37"/>
        <v>79</v>
      </c>
    </row>
    <row r="173" spans="1:17" customFormat="1" x14ac:dyDescent="0.25">
      <c r="A173" s="112">
        <f t="shared" si="36"/>
        <v>7</v>
      </c>
      <c r="B173" s="112">
        <v>8</v>
      </c>
      <c r="C173" s="43">
        <f>SUMIFS('Meter Reading Schedule'!AF$33:AF$260,'Meter Reading Schedule'!$AE$33:$AE$260,$A173,'Meter Reading Schedule'!$AD$33:$AD$260,$B173)</f>
        <v>43291</v>
      </c>
      <c r="D173" s="43">
        <f>SUMIFS('Meter Reading Schedule'!AG$33:AG$260,'Meter Reading Schedule'!$AE$33:$AE$260,$A173,'Meter Reading Schedule'!$AD$33:$AD$260,$B173)</f>
        <v>43320</v>
      </c>
      <c r="E173" s="42">
        <f t="shared" si="38"/>
        <v>29</v>
      </c>
      <c r="F173" s="45">
        <f ca="1">SUM(OFFSET(NHDD_Summary!$J$1,MATCH(Q173,NHDD_Summary!$K:$K,0)-1,0,E173))</f>
        <v>0.94822580645161314</v>
      </c>
      <c r="G173" s="111">
        <f ca="1">IFERROR(SUM(OFFSET(Actual_CGI_HDD!$E$1,MATCH(C173,Actual_CGI_HDD!$A:$A,0)-1,0,E173)),"NA")</f>
        <v>0</v>
      </c>
      <c r="H173" s="122"/>
      <c r="I173" s="5"/>
      <c r="L173" s="42"/>
      <c r="M173" s="42"/>
      <c r="N173" s="42"/>
      <c r="O173" s="42">
        <f t="shared" si="39"/>
        <v>7</v>
      </c>
      <c r="P173" s="42">
        <f t="shared" si="40"/>
        <v>10</v>
      </c>
      <c r="Q173" s="112" t="str">
        <f t="shared" si="37"/>
        <v>710</v>
      </c>
    </row>
    <row r="174" spans="1:17" customFormat="1" x14ac:dyDescent="0.25">
      <c r="A174" s="112">
        <f t="shared" si="36"/>
        <v>8</v>
      </c>
      <c r="B174" s="112">
        <v>8</v>
      </c>
      <c r="C174" s="43">
        <f>SUMIFS('Meter Reading Schedule'!AF$33:AF$260,'Meter Reading Schedule'!$AE$33:$AE$260,$A174,'Meter Reading Schedule'!$AD$33:$AD$260,$B174)</f>
        <v>43292</v>
      </c>
      <c r="D174" s="43">
        <f>SUMIFS('Meter Reading Schedule'!AG$33:AG$260,'Meter Reading Schedule'!$AE$33:$AE$260,$A174,'Meter Reading Schedule'!$AD$33:$AD$260,$B174)</f>
        <v>43321</v>
      </c>
      <c r="E174" s="42">
        <f t="shared" si="38"/>
        <v>29</v>
      </c>
      <c r="F174" s="45">
        <f ca="1">SUM(OFFSET(NHDD_Summary!$J$1,MATCH(Q174,NHDD_Summary!$K:$K,0)-1,0,E174))</f>
        <v>0.94822580645161314</v>
      </c>
      <c r="G174" s="111">
        <f ca="1">IFERROR(SUM(OFFSET(Actual_CGI_HDD!$E$1,MATCH(C174,Actual_CGI_HDD!$A:$A,0)-1,0,E174)),"NA")</f>
        <v>0</v>
      </c>
      <c r="H174" s="122"/>
      <c r="I174" s="5"/>
      <c r="L174" s="42"/>
      <c r="M174" s="42"/>
      <c r="N174" s="42"/>
      <c r="O174" s="42">
        <f t="shared" si="39"/>
        <v>7</v>
      </c>
      <c r="P174" s="42">
        <f t="shared" si="40"/>
        <v>11</v>
      </c>
      <c r="Q174" s="112" t="str">
        <f t="shared" si="37"/>
        <v>711</v>
      </c>
    </row>
    <row r="175" spans="1:17" customFormat="1" x14ac:dyDescent="0.25">
      <c r="A175" s="112">
        <f t="shared" si="36"/>
        <v>9</v>
      </c>
      <c r="B175" s="112">
        <v>8</v>
      </c>
      <c r="C175" s="43">
        <f>SUMIFS('Meter Reading Schedule'!AF$33:AF$260,'Meter Reading Schedule'!$AE$33:$AE$260,$A175,'Meter Reading Schedule'!$AD$33:$AD$260,$B175)</f>
        <v>43293</v>
      </c>
      <c r="D175" s="43">
        <f>SUMIFS('Meter Reading Schedule'!AG$33:AG$260,'Meter Reading Schedule'!$AE$33:$AE$260,$A175,'Meter Reading Schedule'!$AD$33:$AD$260,$B175)</f>
        <v>43322</v>
      </c>
      <c r="E175" s="42">
        <f t="shared" si="38"/>
        <v>29</v>
      </c>
      <c r="F175" s="45">
        <f ca="1">SUM(OFFSET(NHDD_Summary!$J$1,MATCH(Q175,NHDD_Summary!$K:$K,0)-1,0,E175))</f>
        <v>0.94822580645161314</v>
      </c>
      <c r="G175" s="111">
        <f ca="1">IFERROR(SUM(OFFSET(Actual_CGI_HDD!$E$1,MATCH(C175,Actual_CGI_HDD!$A:$A,0)-1,0,E175)),"NA")</f>
        <v>0</v>
      </c>
      <c r="H175" s="122"/>
      <c r="I175" s="5"/>
      <c r="L175" s="42"/>
      <c r="M175" s="42"/>
      <c r="N175" s="42"/>
      <c r="O175" s="42">
        <f t="shared" si="39"/>
        <v>7</v>
      </c>
      <c r="P175" s="42">
        <f t="shared" si="40"/>
        <v>12</v>
      </c>
      <c r="Q175" s="112" t="str">
        <f t="shared" si="37"/>
        <v>712</v>
      </c>
    </row>
    <row r="176" spans="1:17" customFormat="1" x14ac:dyDescent="0.25">
      <c r="A176" s="112">
        <f t="shared" si="36"/>
        <v>10</v>
      </c>
      <c r="B176" s="112">
        <v>8</v>
      </c>
      <c r="C176" s="43">
        <f>SUMIFS('Meter Reading Schedule'!AF$33:AF$260,'Meter Reading Schedule'!$AE$33:$AE$260,$A176,'Meter Reading Schedule'!$AD$33:$AD$260,$B176)</f>
        <v>43294</v>
      </c>
      <c r="D176" s="43">
        <f>SUMIFS('Meter Reading Schedule'!AG$33:AG$260,'Meter Reading Schedule'!$AE$33:$AE$260,$A176,'Meter Reading Schedule'!$AD$33:$AD$260,$B176)</f>
        <v>43325</v>
      </c>
      <c r="E176" s="42">
        <f t="shared" si="38"/>
        <v>31</v>
      </c>
      <c r="F176" s="45">
        <f ca="1">SUM(OFFSET(NHDD_Summary!$J$1,MATCH(Q176,NHDD_Summary!$K:$K,0)-1,0,E176))</f>
        <v>0.94822580645161314</v>
      </c>
      <c r="G176" s="111">
        <f ca="1">IFERROR(SUM(OFFSET(Actual_CGI_HDD!$E$1,MATCH(C176,Actual_CGI_HDD!$A:$A,0)-1,0,E176)),"NA")</f>
        <v>0</v>
      </c>
      <c r="H176" s="122"/>
      <c r="I176" s="5"/>
      <c r="L176" s="42"/>
      <c r="M176" s="42"/>
      <c r="N176" s="42"/>
      <c r="O176" s="42">
        <f t="shared" si="39"/>
        <v>7</v>
      </c>
      <c r="P176" s="42">
        <f t="shared" si="40"/>
        <v>13</v>
      </c>
      <c r="Q176" s="112" t="str">
        <f t="shared" si="37"/>
        <v>713</v>
      </c>
    </row>
    <row r="177" spans="1:17" customFormat="1" x14ac:dyDescent="0.25">
      <c r="A177" s="112">
        <f t="shared" si="36"/>
        <v>11</v>
      </c>
      <c r="B177" s="112">
        <v>8</v>
      </c>
      <c r="C177" s="43">
        <f>SUMIFS('Meter Reading Schedule'!AF$33:AF$260,'Meter Reading Schedule'!$AE$33:$AE$260,$A177,'Meter Reading Schedule'!$AD$33:$AD$260,$B177)</f>
        <v>43297</v>
      </c>
      <c r="D177" s="43">
        <f>SUMIFS('Meter Reading Schedule'!AG$33:AG$260,'Meter Reading Schedule'!$AE$33:$AE$260,$A177,'Meter Reading Schedule'!$AD$33:$AD$260,$B177)</f>
        <v>43326</v>
      </c>
      <c r="E177" s="42">
        <f t="shared" si="38"/>
        <v>29</v>
      </c>
      <c r="F177" s="45">
        <f ca="1">SUM(OFFSET(NHDD_Summary!$J$1,MATCH(Q177,NHDD_Summary!$K:$K,0)-1,0,E177))</f>
        <v>0.94822580645161314</v>
      </c>
      <c r="G177" s="111">
        <f ca="1">IFERROR(SUM(OFFSET(Actual_CGI_HDD!$E$1,MATCH(C177,Actual_CGI_HDD!$A:$A,0)-1,0,E177)),"NA")</f>
        <v>0</v>
      </c>
      <c r="H177" s="122"/>
      <c r="I177" s="5"/>
      <c r="L177" s="42"/>
      <c r="M177" s="42"/>
      <c r="N177" s="42"/>
      <c r="O177" s="42">
        <f t="shared" si="39"/>
        <v>7</v>
      </c>
      <c r="P177" s="42">
        <f t="shared" si="40"/>
        <v>16</v>
      </c>
      <c r="Q177" s="112" t="str">
        <f t="shared" si="37"/>
        <v>716</v>
      </c>
    </row>
    <row r="178" spans="1:17" customFormat="1" x14ac:dyDescent="0.25">
      <c r="A178" s="112">
        <f t="shared" si="36"/>
        <v>12</v>
      </c>
      <c r="B178" s="112">
        <v>8</v>
      </c>
      <c r="C178" s="43">
        <f>SUMIFS('Meter Reading Schedule'!AF$33:AF$260,'Meter Reading Schedule'!$AE$33:$AE$260,$A178,'Meter Reading Schedule'!$AD$33:$AD$260,$B178)</f>
        <v>43298</v>
      </c>
      <c r="D178" s="43">
        <f>SUMIFS('Meter Reading Schedule'!AG$33:AG$260,'Meter Reading Schedule'!$AE$33:$AE$260,$A178,'Meter Reading Schedule'!$AD$33:$AD$260,$B178)</f>
        <v>43327</v>
      </c>
      <c r="E178" s="42">
        <f t="shared" si="38"/>
        <v>29</v>
      </c>
      <c r="F178" s="45">
        <f ca="1">SUM(OFFSET(NHDD_Summary!$J$1,MATCH(Q178,NHDD_Summary!$K:$K,0)-1,0,E178))</f>
        <v>0.94822580645161314</v>
      </c>
      <c r="G178" s="111">
        <f ca="1">IFERROR(SUM(OFFSET(Actual_CGI_HDD!$E$1,MATCH(C178,Actual_CGI_HDD!$A:$A,0)-1,0,E178)),"NA")</f>
        <v>0</v>
      </c>
      <c r="H178" s="122"/>
      <c r="I178" s="5"/>
      <c r="L178" s="42"/>
      <c r="M178" s="42"/>
      <c r="N178" s="42"/>
      <c r="O178" s="42">
        <f t="shared" si="39"/>
        <v>7</v>
      </c>
      <c r="P178" s="42">
        <f t="shared" si="40"/>
        <v>17</v>
      </c>
      <c r="Q178" s="112" t="str">
        <f t="shared" si="37"/>
        <v>717</v>
      </c>
    </row>
    <row r="179" spans="1:17" customFormat="1" x14ac:dyDescent="0.25">
      <c r="A179" s="112">
        <f t="shared" si="36"/>
        <v>13</v>
      </c>
      <c r="B179" s="112">
        <v>8</v>
      </c>
      <c r="C179" s="43">
        <f>SUMIFS('Meter Reading Schedule'!AF$33:AF$260,'Meter Reading Schedule'!$AE$33:$AE$260,$A179,'Meter Reading Schedule'!$AD$33:$AD$260,$B179)</f>
        <v>43299</v>
      </c>
      <c r="D179" s="43">
        <f>SUMIFS('Meter Reading Schedule'!AG$33:AG$260,'Meter Reading Schedule'!$AE$33:$AE$260,$A179,'Meter Reading Schedule'!$AD$33:$AD$260,$B179)</f>
        <v>43328</v>
      </c>
      <c r="E179" s="42">
        <f t="shared" si="38"/>
        <v>29</v>
      </c>
      <c r="F179" s="45">
        <f ca="1">SUM(OFFSET(NHDD_Summary!$J$1,MATCH(Q179,NHDD_Summary!$K:$K,0)-1,0,E179))</f>
        <v>0.94822580645161314</v>
      </c>
      <c r="G179" s="111">
        <f ca="1">IFERROR(SUM(OFFSET(Actual_CGI_HDD!$E$1,MATCH(C179,Actual_CGI_HDD!$A:$A,0)-1,0,E179)),"NA")</f>
        <v>0</v>
      </c>
      <c r="H179" s="122"/>
      <c r="I179" s="5"/>
      <c r="L179" s="42"/>
      <c r="M179" s="42"/>
      <c r="N179" s="42"/>
      <c r="O179" s="42">
        <f t="shared" si="39"/>
        <v>7</v>
      </c>
      <c r="P179" s="42">
        <f t="shared" si="40"/>
        <v>18</v>
      </c>
      <c r="Q179" s="112" t="str">
        <f t="shared" si="37"/>
        <v>718</v>
      </c>
    </row>
    <row r="180" spans="1:17" customFormat="1" x14ac:dyDescent="0.25">
      <c r="A180" s="112">
        <f t="shared" si="36"/>
        <v>14</v>
      </c>
      <c r="B180" s="112">
        <v>8</v>
      </c>
      <c r="C180" s="43">
        <f>SUMIFS('Meter Reading Schedule'!AF$33:AF$260,'Meter Reading Schedule'!$AE$33:$AE$260,$A180,'Meter Reading Schedule'!$AD$33:$AD$260,$B180)</f>
        <v>43300</v>
      </c>
      <c r="D180" s="43">
        <f>SUMIFS('Meter Reading Schedule'!AG$33:AG$260,'Meter Reading Schedule'!$AE$33:$AE$260,$A180,'Meter Reading Schedule'!$AD$33:$AD$260,$B180)</f>
        <v>43329</v>
      </c>
      <c r="E180" s="42">
        <f t="shared" si="38"/>
        <v>29</v>
      </c>
      <c r="F180" s="45">
        <f ca="1">SUM(OFFSET(NHDD_Summary!$J$1,MATCH(Q180,NHDD_Summary!$K:$K,0)-1,0,E180))</f>
        <v>0.94822580645161314</v>
      </c>
      <c r="G180" s="111">
        <f ca="1">IFERROR(SUM(OFFSET(Actual_CGI_HDD!$E$1,MATCH(C180,Actual_CGI_HDD!$A:$A,0)-1,0,E180)),"NA")</f>
        <v>0</v>
      </c>
      <c r="H180" s="122"/>
      <c r="I180" s="5"/>
      <c r="L180" s="42"/>
      <c r="M180" s="42"/>
      <c r="N180" s="42"/>
      <c r="O180" s="42">
        <f t="shared" si="39"/>
        <v>7</v>
      </c>
      <c r="P180" s="42">
        <f t="shared" si="40"/>
        <v>19</v>
      </c>
      <c r="Q180" s="112" t="str">
        <f t="shared" si="37"/>
        <v>719</v>
      </c>
    </row>
    <row r="181" spans="1:17" customFormat="1" x14ac:dyDescent="0.25">
      <c r="A181" s="112">
        <f t="shared" si="36"/>
        <v>15</v>
      </c>
      <c r="B181" s="112">
        <v>8</v>
      </c>
      <c r="C181" s="43">
        <f>SUMIFS('Meter Reading Schedule'!AF$33:AF$260,'Meter Reading Schedule'!$AE$33:$AE$260,$A181,'Meter Reading Schedule'!$AD$33:$AD$260,$B181)</f>
        <v>43301</v>
      </c>
      <c r="D181" s="43">
        <f>SUMIFS('Meter Reading Schedule'!AG$33:AG$260,'Meter Reading Schedule'!$AE$33:$AE$260,$A181,'Meter Reading Schedule'!$AD$33:$AD$260,$B181)</f>
        <v>43332</v>
      </c>
      <c r="E181" s="42">
        <f t="shared" si="38"/>
        <v>31</v>
      </c>
      <c r="F181" s="45">
        <f ca="1">SUM(OFFSET(NHDD_Summary!$J$1,MATCH(Q181,NHDD_Summary!$K:$K,0)-1,0,E181))</f>
        <v>0.94822580645161314</v>
      </c>
      <c r="G181" s="111">
        <f ca="1">IFERROR(SUM(OFFSET(Actual_CGI_HDD!$E$1,MATCH(C181,Actual_CGI_HDD!$A:$A,0)-1,0,E181)),"NA")</f>
        <v>0</v>
      </c>
      <c r="H181" s="122"/>
      <c r="I181" s="5"/>
      <c r="L181" s="42"/>
      <c r="M181" s="42"/>
      <c r="N181" s="42"/>
      <c r="O181" s="42">
        <f t="shared" si="39"/>
        <v>7</v>
      </c>
      <c r="P181" s="42">
        <f t="shared" si="40"/>
        <v>20</v>
      </c>
      <c r="Q181" s="112" t="str">
        <f t="shared" si="37"/>
        <v>720</v>
      </c>
    </row>
    <row r="182" spans="1:17" customFormat="1" x14ac:dyDescent="0.25">
      <c r="A182" s="112">
        <f t="shared" si="36"/>
        <v>16</v>
      </c>
      <c r="B182" s="112">
        <v>8</v>
      </c>
      <c r="C182" s="43">
        <f>SUMIFS('Meter Reading Schedule'!AF$33:AF$260,'Meter Reading Schedule'!$AE$33:$AE$260,$A182,'Meter Reading Schedule'!$AD$33:$AD$260,$B182)</f>
        <v>43304</v>
      </c>
      <c r="D182" s="43">
        <f>SUMIFS('Meter Reading Schedule'!AG$33:AG$260,'Meter Reading Schedule'!$AE$33:$AE$260,$A182,'Meter Reading Schedule'!$AD$33:$AD$260,$B182)</f>
        <v>43333</v>
      </c>
      <c r="E182" s="42">
        <f t="shared" si="38"/>
        <v>29</v>
      </c>
      <c r="F182" s="45">
        <f ca="1">SUM(OFFSET(NHDD_Summary!$J$1,MATCH(Q182,NHDD_Summary!$K:$K,0)-1,0,E182))</f>
        <v>0.94822580645161314</v>
      </c>
      <c r="G182" s="111">
        <f ca="1">IFERROR(SUM(OFFSET(Actual_CGI_HDD!$E$1,MATCH(C182,Actual_CGI_HDD!$A:$A,0)-1,0,E182)),"NA")</f>
        <v>0</v>
      </c>
      <c r="H182" s="122"/>
      <c r="I182" s="5"/>
      <c r="L182" s="42"/>
      <c r="M182" s="42"/>
      <c r="N182" s="42"/>
      <c r="O182" s="42">
        <f t="shared" si="39"/>
        <v>7</v>
      </c>
      <c r="P182" s="42">
        <f t="shared" si="40"/>
        <v>23</v>
      </c>
      <c r="Q182" s="112" t="str">
        <f t="shared" si="37"/>
        <v>723</v>
      </c>
    </row>
    <row r="183" spans="1:17" customFormat="1" x14ac:dyDescent="0.25">
      <c r="A183" s="112">
        <f t="shared" si="36"/>
        <v>17</v>
      </c>
      <c r="B183" s="112">
        <v>8</v>
      </c>
      <c r="C183" s="43">
        <f>SUMIFS('Meter Reading Schedule'!AF$33:AF$260,'Meter Reading Schedule'!$AE$33:$AE$260,$A183,'Meter Reading Schedule'!$AD$33:$AD$260,$B183)</f>
        <v>43305</v>
      </c>
      <c r="D183" s="43">
        <f>SUMIFS('Meter Reading Schedule'!AG$33:AG$260,'Meter Reading Schedule'!$AE$33:$AE$260,$A183,'Meter Reading Schedule'!$AD$33:$AD$260,$B183)</f>
        <v>43334</v>
      </c>
      <c r="E183" s="42">
        <f t="shared" si="38"/>
        <v>29</v>
      </c>
      <c r="F183" s="45">
        <f ca="1">SUM(OFFSET(NHDD_Summary!$J$1,MATCH(Q183,NHDD_Summary!$K:$K,0)-1,0,E183))</f>
        <v>0.94822580645161314</v>
      </c>
      <c r="G183" s="111">
        <f ca="1">IFERROR(SUM(OFFSET(Actual_CGI_HDD!$E$1,MATCH(C183,Actual_CGI_HDD!$A:$A,0)-1,0,E183)),"NA")</f>
        <v>0</v>
      </c>
      <c r="H183" s="122"/>
      <c r="I183" s="5"/>
      <c r="L183" s="42"/>
      <c r="M183" s="42"/>
      <c r="N183" s="42"/>
      <c r="O183" s="42">
        <f t="shared" si="39"/>
        <v>7</v>
      </c>
      <c r="P183" s="42">
        <f t="shared" si="40"/>
        <v>24</v>
      </c>
      <c r="Q183" s="112" t="str">
        <f t="shared" si="37"/>
        <v>724</v>
      </c>
    </row>
    <row r="184" spans="1:17" customFormat="1" x14ac:dyDescent="0.25">
      <c r="A184" s="112">
        <f t="shared" si="36"/>
        <v>18</v>
      </c>
      <c r="B184" s="112">
        <v>8</v>
      </c>
      <c r="C184" s="43">
        <f>SUMIFS('Meter Reading Schedule'!AF$33:AF$260,'Meter Reading Schedule'!$AE$33:$AE$260,$A184,'Meter Reading Schedule'!$AD$33:$AD$260,$B184)</f>
        <v>43306</v>
      </c>
      <c r="D184" s="43">
        <f>SUMIFS('Meter Reading Schedule'!AG$33:AG$260,'Meter Reading Schedule'!$AE$33:$AE$260,$A184,'Meter Reading Schedule'!$AD$33:$AD$260,$B184)</f>
        <v>43335</v>
      </c>
      <c r="E184" s="42">
        <f t="shared" si="38"/>
        <v>29</v>
      </c>
      <c r="F184" s="45">
        <f ca="1">SUM(OFFSET(NHDD_Summary!$J$1,MATCH(Q184,NHDD_Summary!$K:$K,0)-1,0,E184))</f>
        <v>0.94822580645161314</v>
      </c>
      <c r="G184" s="111">
        <f ca="1">IFERROR(SUM(OFFSET(Actual_CGI_HDD!$E$1,MATCH(C184,Actual_CGI_HDD!$A:$A,0)-1,0,E184)),"NA")</f>
        <v>0</v>
      </c>
      <c r="H184" s="122"/>
      <c r="I184" s="5"/>
      <c r="L184" s="42"/>
      <c r="M184" s="42"/>
      <c r="N184" s="42"/>
      <c r="O184" s="42">
        <f t="shared" si="39"/>
        <v>7</v>
      </c>
      <c r="P184" s="42">
        <f t="shared" si="40"/>
        <v>25</v>
      </c>
      <c r="Q184" s="112" t="str">
        <f t="shared" si="37"/>
        <v>725</v>
      </c>
    </row>
    <row r="185" spans="1:17" customFormat="1" x14ac:dyDescent="0.25">
      <c r="A185" s="112">
        <f t="shared" si="36"/>
        <v>19</v>
      </c>
      <c r="B185" s="112">
        <v>8</v>
      </c>
      <c r="C185" s="43">
        <f>SUMIFS('Meter Reading Schedule'!AF$33:AF$260,'Meter Reading Schedule'!$AE$33:$AE$260,$A185,'Meter Reading Schedule'!$AD$33:$AD$260,$B185)</f>
        <v>43307</v>
      </c>
      <c r="D185" s="43">
        <f>SUMIFS('Meter Reading Schedule'!AG$33:AG$260,'Meter Reading Schedule'!$AE$33:$AE$260,$A185,'Meter Reading Schedule'!$AD$33:$AD$260,$B185)</f>
        <v>43336</v>
      </c>
      <c r="E185" s="42">
        <f t="shared" si="38"/>
        <v>29</v>
      </c>
      <c r="F185" s="45">
        <f ca="1">SUM(OFFSET(NHDD_Summary!$J$1,MATCH(Q185,NHDD_Summary!$K:$K,0)-1,0,E185))</f>
        <v>0.94822580645161314</v>
      </c>
      <c r="G185" s="111">
        <f ca="1">IFERROR(SUM(OFFSET(Actual_CGI_HDD!$E$1,MATCH(C185,Actual_CGI_HDD!$A:$A,0)-1,0,E185)),"NA")</f>
        <v>0</v>
      </c>
      <c r="H185" s="122"/>
      <c r="I185" s="5"/>
      <c r="L185" s="42"/>
      <c r="M185" s="42"/>
      <c r="N185" s="42"/>
      <c r="O185" s="42">
        <f t="shared" si="39"/>
        <v>7</v>
      </c>
      <c r="P185" s="42">
        <f t="shared" si="40"/>
        <v>26</v>
      </c>
      <c r="Q185" s="112" t="str">
        <f t="shared" si="37"/>
        <v>726</v>
      </c>
    </row>
    <row r="186" spans="1:17" customFormat="1" x14ac:dyDescent="0.25">
      <c r="A186" s="112"/>
      <c r="B186" s="112"/>
      <c r="C186" s="43"/>
      <c r="D186" s="43"/>
      <c r="E186" s="42"/>
      <c r="F186" s="45"/>
      <c r="G186" s="111"/>
      <c r="H186" s="122"/>
      <c r="I186" s="5"/>
      <c r="L186" s="42"/>
      <c r="M186" s="42"/>
      <c r="N186" s="42"/>
      <c r="O186" s="42"/>
      <c r="P186" s="42"/>
      <c r="Q186" s="112"/>
    </row>
    <row r="187" spans="1:17" customFormat="1" x14ac:dyDescent="0.25">
      <c r="A187" s="112"/>
      <c r="B187" s="112"/>
      <c r="C187" s="43"/>
      <c r="D187" s="43"/>
      <c r="E187" s="42"/>
      <c r="F187" s="45"/>
      <c r="G187" s="111"/>
      <c r="H187" s="122"/>
      <c r="I187" s="5"/>
      <c r="L187" s="42"/>
      <c r="M187" s="42"/>
      <c r="N187" s="42"/>
      <c r="O187" s="42"/>
      <c r="P187" s="42"/>
      <c r="Q187" s="112"/>
    </row>
    <row r="188" spans="1:17" customFormat="1" x14ac:dyDescent="0.25">
      <c r="A188" s="112"/>
      <c r="B188" s="112"/>
      <c r="C188" s="43"/>
      <c r="D188" s="43"/>
      <c r="E188" s="42"/>
      <c r="F188" s="45"/>
      <c r="G188" s="111"/>
      <c r="H188" s="122"/>
      <c r="I188" s="5"/>
      <c r="L188" s="42"/>
      <c r="M188" s="42"/>
      <c r="N188" s="42"/>
      <c r="O188" s="42"/>
      <c r="P188" s="42"/>
      <c r="Q188" s="112"/>
    </row>
    <row r="189" spans="1:17" customFormat="1" x14ac:dyDescent="0.25">
      <c r="A189" s="158" t="s">
        <v>493</v>
      </c>
      <c r="B189" s="157"/>
      <c r="C189" s="43"/>
      <c r="D189" s="43"/>
      <c r="E189" s="42"/>
      <c r="F189" s="45"/>
      <c r="G189" s="111"/>
      <c r="H189" s="122"/>
      <c r="I189" s="5"/>
      <c r="L189" s="42"/>
      <c r="M189" s="42"/>
      <c r="N189" s="42"/>
      <c r="O189" s="42"/>
      <c r="P189" s="42"/>
      <c r="Q189" s="112"/>
    </row>
    <row r="190" spans="1:17" customFormat="1" x14ac:dyDescent="0.25">
      <c r="A190" s="112">
        <f t="shared" ref="A190:A208" si="41">A167</f>
        <v>1</v>
      </c>
      <c r="B190" s="112">
        <v>9</v>
      </c>
      <c r="C190" s="43">
        <f>SUMIFS('Meter Reading Schedule'!AF$33:AF$260,'Meter Reading Schedule'!$AE$33:$AE$260,$A190,'Meter Reading Schedule'!$AD$33:$AD$260,$B190)</f>
        <v>43312</v>
      </c>
      <c r="D190" s="43">
        <f>SUMIFS('Meter Reading Schedule'!AG$33:AG$260,'Meter Reading Schedule'!$AE$33:$AE$260,$A190,'Meter Reading Schedule'!$AD$33:$AD$260,$B190)</f>
        <v>43342</v>
      </c>
      <c r="E190" s="42">
        <f>D190-C190</f>
        <v>30</v>
      </c>
      <c r="F190" s="45">
        <f ca="1">SUM(OFFSET(NHDD_Summary!$J$1,MATCH(Q190,NHDD_Summary!$K:$K,0)-1,0,E190))</f>
        <v>0.85489247311827943</v>
      </c>
      <c r="G190" s="111">
        <f ca="1">IFERROR(SUM(OFFSET(Actual_CGI_HDD!$E$1,MATCH(C190,Actual_CGI_HDD!$A:$A,0)-1,0,E190)),"NA")</f>
        <v>0</v>
      </c>
      <c r="H190" s="122"/>
      <c r="I190" s="5"/>
      <c r="L190" s="42"/>
      <c r="M190" s="42"/>
      <c r="N190" s="42"/>
      <c r="O190" s="42">
        <f>MONTH($C190)</f>
        <v>7</v>
      </c>
      <c r="P190" s="42">
        <f>DAY($C190)</f>
        <v>31</v>
      </c>
      <c r="Q190" s="112" t="str">
        <f t="shared" ref="Q190:Q208" si="42">_xlfn.CONCAT(O190,P190)</f>
        <v>731</v>
      </c>
    </row>
    <row r="191" spans="1:17" customFormat="1" x14ac:dyDescent="0.25">
      <c r="A191" s="112">
        <f t="shared" si="41"/>
        <v>2</v>
      </c>
      <c r="B191" s="112">
        <v>9</v>
      </c>
      <c r="C191" s="43">
        <f>SUMIFS('Meter Reading Schedule'!AF$33:AF$260,'Meter Reading Schedule'!$AE$33:$AE$260,$A191,'Meter Reading Schedule'!$AD$33:$AD$260,$B191)</f>
        <v>43313</v>
      </c>
      <c r="D191" s="43">
        <f>SUMIFS('Meter Reading Schedule'!AG$33:AG$260,'Meter Reading Schedule'!$AE$33:$AE$260,$A191,'Meter Reading Schedule'!$AD$33:$AD$260,$B191)</f>
        <v>43343</v>
      </c>
      <c r="E191" s="42">
        <f t="shared" ref="E191:E208" si="43">D191-C191</f>
        <v>30</v>
      </c>
      <c r="F191" s="45">
        <f ca="1">SUM(OFFSET(NHDD_Summary!$J$1,MATCH(Q191,NHDD_Summary!$K:$K,0)-1,0,E191))</f>
        <v>0.85489247311827943</v>
      </c>
      <c r="G191" s="111">
        <f ca="1">IFERROR(SUM(OFFSET(Actual_CGI_HDD!$E$1,MATCH(C191,Actual_CGI_HDD!$A:$A,0)-1,0,E191)),"NA")</f>
        <v>0</v>
      </c>
      <c r="H191" s="122"/>
      <c r="I191" s="5"/>
      <c r="L191" s="42"/>
      <c r="M191" s="42"/>
      <c r="N191" s="42"/>
      <c r="O191" s="42">
        <f t="shared" ref="O191:O208" si="44">MONTH($C191)</f>
        <v>8</v>
      </c>
      <c r="P191" s="42">
        <f t="shared" ref="P191:P208" si="45">DAY($C191)</f>
        <v>1</v>
      </c>
      <c r="Q191" s="112" t="str">
        <f t="shared" si="42"/>
        <v>81</v>
      </c>
    </row>
    <row r="192" spans="1:17" customFormat="1" x14ac:dyDescent="0.25">
      <c r="A192" s="112">
        <f t="shared" si="41"/>
        <v>3</v>
      </c>
      <c r="B192" s="112">
        <v>9</v>
      </c>
      <c r="C192" s="43">
        <f>SUMIFS('Meter Reading Schedule'!AF$33:AF$260,'Meter Reading Schedule'!$AE$33:$AE$260,$A192,'Meter Reading Schedule'!$AD$33:$AD$260,$B192)</f>
        <v>43314</v>
      </c>
      <c r="D192" s="43">
        <f>SUMIFS('Meter Reading Schedule'!AG$33:AG$260,'Meter Reading Schedule'!$AE$33:$AE$260,$A192,'Meter Reading Schedule'!$AD$33:$AD$260,$B192)</f>
        <v>43348</v>
      </c>
      <c r="E192" s="42">
        <f t="shared" si="43"/>
        <v>34</v>
      </c>
      <c r="F192" s="45">
        <f ca="1">SUM(OFFSET(NHDD_Summary!$J$1,MATCH(Q192,NHDD_Summary!$K:$K,0)-1,0,E192))</f>
        <v>0.85489247311827943</v>
      </c>
      <c r="G192" s="111">
        <f ca="1">IFERROR(SUM(OFFSET(Actual_CGI_HDD!$E$1,MATCH(C192,Actual_CGI_HDD!$A:$A,0)-1,0,E192)),"NA")</f>
        <v>0</v>
      </c>
      <c r="H192" s="122"/>
      <c r="I192" s="5"/>
      <c r="L192" s="42"/>
      <c r="M192" s="42"/>
      <c r="N192" s="42"/>
      <c r="O192" s="42">
        <f t="shared" si="44"/>
        <v>8</v>
      </c>
      <c r="P192" s="42">
        <f t="shared" si="45"/>
        <v>2</v>
      </c>
      <c r="Q192" s="112" t="str">
        <f t="shared" si="42"/>
        <v>82</v>
      </c>
    </row>
    <row r="193" spans="1:17" customFormat="1" x14ac:dyDescent="0.25">
      <c r="A193" s="112">
        <f t="shared" si="41"/>
        <v>4</v>
      </c>
      <c r="B193" s="112">
        <v>9</v>
      </c>
      <c r="C193" s="43">
        <f>SUMIFS('Meter Reading Schedule'!AF$33:AF$260,'Meter Reading Schedule'!$AE$33:$AE$260,$A193,'Meter Reading Schedule'!$AD$33:$AD$260,$B193)</f>
        <v>43315</v>
      </c>
      <c r="D193" s="43">
        <f>SUMIFS('Meter Reading Schedule'!AG$33:AG$260,'Meter Reading Schedule'!$AE$33:$AE$260,$A193,'Meter Reading Schedule'!$AD$33:$AD$260,$B193)</f>
        <v>43349</v>
      </c>
      <c r="E193" s="42">
        <f t="shared" si="43"/>
        <v>34</v>
      </c>
      <c r="F193" s="45">
        <f ca="1">SUM(OFFSET(NHDD_Summary!$J$1,MATCH(Q193,NHDD_Summary!$K:$K,0)-1,0,E193))</f>
        <v>3.5445221027479095</v>
      </c>
      <c r="G193" s="111">
        <f ca="1">IFERROR(SUM(OFFSET(Actual_CGI_HDD!$E$1,MATCH(C193,Actual_CGI_HDD!$A:$A,0)-1,0,E193)),"NA")</f>
        <v>0</v>
      </c>
      <c r="H193" s="122"/>
      <c r="I193" s="5"/>
      <c r="L193" s="42"/>
      <c r="M193" s="42"/>
      <c r="N193" s="42"/>
      <c r="O193" s="42">
        <f t="shared" si="44"/>
        <v>8</v>
      </c>
      <c r="P193" s="42">
        <f t="shared" si="45"/>
        <v>3</v>
      </c>
      <c r="Q193" s="112" t="str">
        <f t="shared" si="42"/>
        <v>83</v>
      </c>
    </row>
    <row r="194" spans="1:17" customFormat="1" x14ac:dyDescent="0.25">
      <c r="A194" s="112">
        <f t="shared" si="41"/>
        <v>5</v>
      </c>
      <c r="B194" s="112">
        <v>9</v>
      </c>
      <c r="C194" s="43">
        <f>SUMIFS('Meter Reading Schedule'!AF$33:AF$260,'Meter Reading Schedule'!$AE$33:$AE$260,$A194,'Meter Reading Schedule'!$AD$33:$AD$260,$B194)</f>
        <v>43318</v>
      </c>
      <c r="D194" s="43">
        <f>SUMIFS('Meter Reading Schedule'!AG$33:AG$260,'Meter Reading Schedule'!$AE$33:$AE$260,$A194,'Meter Reading Schedule'!$AD$33:$AD$260,$B194)</f>
        <v>43350</v>
      </c>
      <c r="E194" s="42">
        <f t="shared" si="43"/>
        <v>32</v>
      </c>
      <c r="F194" s="45">
        <f ca="1">SUM(OFFSET(NHDD_Summary!$J$1,MATCH(Q194,NHDD_Summary!$K:$K,0)-1,0,E194))</f>
        <v>11.59685185185185</v>
      </c>
      <c r="G194" s="111">
        <f ca="1">IFERROR(SUM(OFFSET(Actual_CGI_HDD!$E$1,MATCH(C194,Actual_CGI_HDD!$A:$A,0)-1,0,E194)),"NA")</f>
        <v>0</v>
      </c>
      <c r="H194" s="122"/>
      <c r="I194" s="5"/>
      <c r="L194" s="42"/>
      <c r="M194" s="42"/>
      <c r="N194" s="42"/>
      <c r="O194" s="42">
        <f t="shared" si="44"/>
        <v>8</v>
      </c>
      <c r="P194" s="42">
        <f t="shared" si="45"/>
        <v>6</v>
      </c>
      <c r="Q194" s="112" t="str">
        <f t="shared" si="42"/>
        <v>86</v>
      </c>
    </row>
    <row r="195" spans="1:17" customFormat="1" x14ac:dyDescent="0.25">
      <c r="A195" s="112">
        <f t="shared" si="41"/>
        <v>6</v>
      </c>
      <c r="B195" s="112">
        <v>9</v>
      </c>
      <c r="C195" s="43">
        <f>SUMIFS('Meter Reading Schedule'!AF$33:AF$260,'Meter Reading Schedule'!$AE$33:$AE$260,$A195,'Meter Reading Schedule'!$AD$33:$AD$260,$B195)</f>
        <v>43319</v>
      </c>
      <c r="D195" s="43">
        <f>SUMIFS('Meter Reading Schedule'!AG$33:AG$260,'Meter Reading Schedule'!$AE$33:$AE$260,$A195,'Meter Reading Schedule'!$AD$33:$AD$260,$B195)</f>
        <v>43351</v>
      </c>
      <c r="E195" s="42">
        <f t="shared" si="43"/>
        <v>32</v>
      </c>
      <c r="F195" s="45">
        <f ca="1">SUM(OFFSET(NHDD_Summary!$J$1,MATCH(Q195,NHDD_Summary!$K:$K,0)-1,0,E195))</f>
        <v>24.239074074074068</v>
      </c>
      <c r="G195" s="111">
        <f ca="1">IFERROR(SUM(OFFSET(Actual_CGI_HDD!$E$1,MATCH(C195,Actual_CGI_HDD!$A:$A,0)-1,0,E195)),"NA")</f>
        <v>0</v>
      </c>
      <c r="H195" s="122"/>
      <c r="I195" s="5"/>
      <c r="L195" s="42"/>
      <c r="M195" s="42"/>
      <c r="N195" s="42"/>
      <c r="O195" s="42">
        <f t="shared" si="44"/>
        <v>8</v>
      </c>
      <c r="P195" s="42">
        <f t="shared" si="45"/>
        <v>7</v>
      </c>
      <c r="Q195" s="112" t="str">
        <f t="shared" si="42"/>
        <v>87</v>
      </c>
    </row>
    <row r="196" spans="1:17" customFormat="1" x14ac:dyDescent="0.25">
      <c r="A196" s="112">
        <f t="shared" si="41"/>
        <v>7</v>
      </c>
      <c r="B196" s="112">
        <v>9</v>
      </c>
      <c r="C196" s="43">
        <f>SUMIFS('Meter Reading Schedule'!AF$33:AF$260,'Meter Reading Schedule'!$AE$33:$AE$260,$A196,'Meter Reading Schedule'!$AD$33:$AD$260,$B196)</f>
        <v>43320</v>
      </c>
      <c r="D196" s="43">
        <f>SUMIFS('Meter Reading Schedule'!AG$33:AG$260,'Meter Reading Schedule'!$AE$33:$AE$260,$A196,'Meter Reading Schedule'!$AD$33:$AD$260,$B196)</f>
        <v>43354</v>
      </c>
      <c r="E196" s="42">
        <f t="shared" si="43"/>
        <v>34</v>
      </c>
      <c r="F196" s="45">
        <f ca="1">SUM(OFFSET(NHDD_Summary!$J$1,MATCH(Q196,NHDD_Summary!$K:$K,0)-1,0,E196))</f>
        <v>26.179999999999993</v>
      </c>
      <c r="G196" s="111">
        <f ca="1">IFERROR(SUM(OFFSET(Actual_CGI_HDD!$E$1,MATCH(C196,Actual_CGI_HDD!$A:$A,0)-1,0,E196)),"NA")</f>
        <v>0</v>
      </c>
      <c r="H196" s="122"/>
      <c r="I196" s="5"/>
      <c r="L196" s="42"/>
      <c r="M196" s="42"/>
      <c r="N196" s="42"/>
      <c r="O196" s="42">
        <f t="shared" si="44"/>
        <v>8</v>
      </c>
      <c r="P196" s="42">
        <f t="shared" si="45"/>
        <v>8</v>
      </c>
      <c r="Q196" s="112" t="str">
        <f t="shared" si="42"/>
        <v>88</v>
      </c>
    </row>
    <row r="197" spans="1:17" customFormat="1" x14ac:dyDescent="0.25">
      <c r="A197" s="112">
        <f t="shared" si="41"/>
        <v>8</v>
      </c>
      <c r="B197" s="112">
        <v>9</v>
      </c>
      <c r="C197" s="43">
        <f>SUMIFS('Meter Reading Schedule'!AF$33:AF$260,'Meter Reading Schedule'!$AE$33:$AE$260,$A197,'Meter Reading Schedule'!$AD$33:$AD$260,$B197)</f>
        <v>43321</v>
      </c>
      <c r="D197" s="43">
        <f>SUMIFS('Meter Reading Schedule'!AG$33:AG$260,'Meter Reading Schedule'!$AE$33:$AE$260,$A197,'Meter Reading Schedule'!$AD$33:$AD$260,$B197)</f>
        <v>43355</v>
      </c>
      <c r="E197" s="42">
        <f t="shared" si="43"/>
        <v>34</v>
      </c>
      <c r="F197" s="45">
        <f ca="1">SUM(OFFSET(NHDD_Summary!$J$1,MATCH(Q197,NHDD_Summary!$K:$K,0)-1,0,E197))</f>
        <v>32.889999999999993</v>
      </c>
      <c r="G197" s="111">
        <f ca="1">IFERROR(SUM(OFFSET(Actual_CGI_HDD!$E$1,MATCH(C197,Actual_CGI_HDD!$A:$A,0)-1,0,E197)),"NA")</f>
        <v>0</v>
      </c>
      <c r="H197" s="122"/>
      <c r="I197" s="5"/>
      <c r="L197" s="42"/>
      <c r="M197" s="42"/>
      <c r="N197" s="42"/>
      <c r="O197" s="42">
        <f t="shared" si="44"/>
        <v>8</v>
      </c>
      <c r="P197" s="42">
        <f t="shared" si="45"/>
        <v>9</v>
      </c>
      <c r="Q197" s="112" t="str">
        <f t="shared" si="42"/>
        <v>89</v>
      </c>
    </row>
    <row r="198" spans="1:17" customFormat="1" x14ac:dyDescent="0.25">
      <c r="A198" s="112">
        <f t="shared" si="41"/>
        <v>9</v>
      </c>
      <c r="B198" s="112">
        <v>9</v>
      </c>
      <c r="C198" s="43">
        <f>SUMIFS('Meter Reading Schedule'!AF$33:AF$260,'Meter Reading Schedule'!$AE$33:$AE$260,$A198,'Meter Reading Schedule'!$AD$33:$AD$260,$B198)</f>
        <v>43322</v>
      </c>
      <c r="D198" s="43">
        <f>SUMIFS('Meter Reading Schedule'!AG$33:AG$260,'Meter Reading Schedule'!$AE$33:$AE$260,$A198,'Meter Reading Schedule'!$AD$33:$AD$260,$B198)</f>
        <v>43356</v>
      </c>
      <c r="E198" s="42">
        <f t="shared" si="43"/>
        <v>34</v>
      </c>
      <c r="F198" s="45">
        <f ca="1">SUM(OFFSET(NHDD_Summary!$J$1,MATCH(Q198,NHDD_Summary!$K:$K,0)-1,0,E198))</f>
        <v>36.408703703703694</v>
      </c>
      <c r="G198" s="111">
        <f ca="1">IFERROR(SUM(OFFSET(Actual_CGI_HDD!$E$1,MATCH(C198,Actual_CGI_HDD!$A:$A,0)-1,0,E198)),"NA")</f>
        <v>0</v>
      </c>
      <c r="H198" s="122"/>
      <c r="I198" s="5"/>
      <c r="L198" s="42"/>
      <c r="M198" s="42"/>
      <c r="N198" s="42"/>
      <c r="O198" s="42">
        <f t="shared" si="44"/>
        <v>8</v>
      </c>
      <c r="P198" s="42">
        <f t="shared" si="45"/>
        <v>10</v>
      </c>
      <c r="Q198" s="112" t="str">
        <f t="shared" si="42"/>
        <v>810</v>
      </c>
    </row>
    <row r="199" spans="1:17" customFormat="1" x14ac:dyDescent="0.25">
      <c r="A199" s="112">
        <f t="shared" si="41"/>
        <v>10</v>
      </c>
      <c r="B199" s="112">
        <v>9</v>
      </c>
      <c r="C199" s="43">
        <f>SUMIFS('Meter Reading Schedule'!AF$33:AF$260,'Meter Reading Schedule'!$AE$33:$AE$260,$A199,'Meter Reading Schedule'!$AD$33:$AD$260,$B199)</f>
        <v>43325</v>
      </c>
      <c r="D199" s="43">
        <f>SUMIFS('Meter Reading Schedule'!AG$33:AG$260,'Meter Reading Schedule'!$AE$33:$AE$260,$A199,'Meter Reading Schedule'!$AD$33:$AD$260,$B199)</f>
        <v>43357</v>
      </c>
      <c r="E199" s="42">
        <f t="shared" si="43"/>
        <v>32</v>
      </c>
      <c r="F199" s="45">
        <f ca="1">SUM(OFFSET(NHDD_Summary!$J$1,MATCH(Q199,NHDD_Summary!$K:$K,0)-1,0,E199))</f>
        <v>36.408703703703694</v>
      </c>
      <c r="G199" s="111">
        <f ca="1">IFERROR(SUM(OFFSET(Actual_CGI_HDD!$E$1,MATCH(C199,Actual_CGI_HDD!$A:$A,0)-1,0,E199)),"NA")</f>
        <v>0</v>
      </c>
      <c r="H199" s="122"/>
      <c r="I199" s="5"/>
      <c r="L199" s="42"/>
      <c r="M199" s="42"/>
      <c r="N199" s="42"/>
      <c r="O199" s="42">
        <f t="shared" si="44"/>
        <v>8</v>
      </c>
      <c r="P199" s="42">
        <f t="shared" si="45"/>
        <v>13</v>
      </c>
      <c r="Q199" s="112" t="str">
        <f t="shared" si="42"/>
        <v>813</v>
      </c>
    </row>
    <row r="200" spans="1:17" customFormat="1" x14ac:dyDescent="0.25">
      <c r="A200" s="112">
        <f t="shared" si="41"/>
        <v>11</v>
      </c>
      <c r="B200" s="112">
        <v>9</v>
      </c>
      <c r="C200" s="43">
        <f>SUMIFS('Meter Reading Schedule'!AF$33:AF$260,'Meter Reading Schedule'!$AE$33:$AE$260,$A200,'Meter Reading Schedule'!$AD$33:$AD$260,$B200)</f>
        <v>43326</v>
      </c>
      <c r="D200" s="43">
        <f>SUMIFS('Meter Reading Schedule'!AG$33:AG$260,'Meter Reading Schedule'!$AE$33:$AE$260,$A200,'Meter Reading Schedule'!$AD$33:$AD$260,$B200)</f>
        <v>43358</v>
      </c>
      <c r="E200" s="42">
        <f t="shared" si="43"/>
        <v>32</v>
      </c>
      <c r="F200" s="45">
        <f ca="1">SUM(OFFSET(NHDD_Summary!$J$1,MATCH(Q200,NHDD_Summary!$K:$K,0)-1,0,E200))</f>
        <v>36.408703703703694</v>
      </c>
      <c r="G200" s="111" t="str">
        <f ca="1">IFERROR(SUM(OFFSET(Actual_CGI_HDD!$E$1,MATCH(C200,Actual_CGI_HDD!$A:$A,0)-1,0,E200)),"NA")</f>
        <v>NA</v>
      </c>
      <c r="H200" s="122"/>
      <c r="I200" s="5"/>
      <c r="L200" s="42"/>
      <c r="M200" s="42"/>
      <c r="N200" s="42"/>
      <c r="O200" s="42">
        <f t="shared" si="44"/>
        <v>8</v>
      </c>
      <c r="P200" s="42">
        <f t="shared" si="45"/>
        <v>14</v>
      </c>
      <c r="Q200" s="112" t="str">
        <f t="shared" si="42"/>
        <v>814</v>
      </c>
    </row>
    <row r="201" spans="1:17" customFormat="1" x14ac:dyDescent="0.25">
      <c r="A201" s="112">
        <f t="shared" si="41"/>
        <v>12</v>
      </c>
      <c r="B201" s="112">
        <v>9</v>
      </c>
      <c r="C201" s="43">
        <f>SUMIFS('Meter Reading Schedule'!AF$33:AF$260,'Meter Reading Schedule'!$AE$33:$AE$260,$A201,'Meter Reading Schedule'!$AD$33:$AD$260,$B201)</f>
        <v>43327</v>
      </c>
      <c r="D201" s="43">
        <f>SUMIFS('Meter Reading Schedule'!AG$33:AG$260,'Meter Reading Schedule'!$AE$33:$AE$260,$A201,'Meter Reading Schedule'!$AD$33:$AD$260,$B201)</f>
        <v>43361</v>
      </c>
      <c r="E201" s="42">
        <f t="shared" si="43"/>
        <v>34</v>
      </c>
      <c r="F201" s="45">
        <f ca="1">SUM(OFFSET(NHDD_Summary!$J$1,MATCH(Q201,NHDD_Summary!$K:$K,0)-1,0,E201))</f>
        <v>36.408703703703694</v>
      </c>
      <c r="G201" s="111" t="str">
        <f ca="1">IFERROR(SUM(OFFSET(Actual_CGI_HDD!$E$1,MATCH(C201,Actual_CGI_HDD!$A:$A,0)-1,0,E201)),"NA")</f>
        <v>NA</v>
      </c>
      <c r="H201" s="122"/>
      <c r="I201" s="5"/>
      <c r="L201" s="42"/>
      <c r="M201" s="42"/>
      <c r="N201" s="42"/>
      <c r="O201" s="42">
        <f t="shared" si="44"/>
        <v>8</v>
      </c>
      <c r="P201" s="42">
        <f t="shared" si="45"/>
        <v>15</v>
      </c>
      <c r="Q201" s="112" t="str">
        <f t="shared" si="42"/>
        <v>815</v>
      </c>
    </row>
    <row r="202" spans="1:17" customFormat="1" x14ac:dyDescent="0.25">
      <c r="A202" s="112">
        <f t="shared" si="41"/>
        <v>13</v>
      </c>
      <c r="B202" s="112">
        <v>9</v>
      </c>
      <c r="C202" s="43">
        <f>SUMIFS('Meter Reading Schedule'!AF$33:AF$260,'Meter Reading Schedule'!$AE$33:$AE$260,$A202,'Meter Reading Schedule'!$AD$33:$AD$260,$B202)</f>
        <v>43328</v>
      </c>
      <c r="D202" s="43">
        <f>SUMIFS('Meter Reading Schedule'!AG$33:AG$260,'Meter Reading Schedule'!$AE$33:$AE$260,$A202,'Meter Reading Schedule'!$AD$33:$AD$260,$B202)</f>
        <v>43362</v>
      </c>
      <c r="E202" s="42">
        <f t="shared" si="43"/>
        <v>34</v>
      </c>
      <c r="F202" s="45">
        <f ca="1">SUM(OFFSET(NHDD_Summary!$J$1,MATCH(Q202,NHDD_Summary!$K:$K,0)-1,0,E202))</f>
        <v>36.408703703703694</v>
      </c>
      <c r="G202" s="111" t="str">
        <f ca="1">IFERROR(SUM(OFFSET(Actual_CGI_HDD!$E$1,MATCH(C202,Actual_CGI_HDD!$A:$A,0)-1,0,E202)),"NA")</f>
        <v>NA</v>
      </c>
      <c r="H202" s="122"/>
      <c r="I202" s="5"/>
      <c r="L202" s="42"/>
      <c r="M202" s="42"/>
      <c r="N202" s="42"/>
      <c r="O202" s="42">
        <f t="shared" si="44"/>
        <v>8</v>
      </c>
      <c r="P202" s="42">
        <f t="shared" si="45"/>
        <v>16</v>
      </c>
      <c r="Q202" s="112" t="str">
        <f t="shared" si="42"/>
        <v>816</v>
      </c>
    </row>
    <row r="203" spans="1:17" customFormat="1" x14ac:dyDescent="0.25">
      <c r="A203" s="112">
        <f t="shared" si="41"/>
        <v>14</v>
      </c>
      <c r="B203" s="112">
        <v>9</v>
      </c>
      <c r="C203" s="43">
        <f>SUMIFS('Meter Reading Schedule'!AF$33:AF$260,'Meter Reading Schedule'!$AE$33:$AE$260,$A203,'Meter Reading Schedule'!$AD$33:$AD$260,$B203)</f>
        <v>43329</v>
      </c>
      <c r="D203" s="43">
        <f>SUMIFS('Meter Reading Schedule'!AG$33:AG$260,'Meter Reading Schedule'!$AE$33:$AE$260,$A203,'Meter Reading Schedule'!$AD$33:$AD$260,$B203)</f>
        <v>43363</v>
      </c>
      <c r="E203" s="42">
        <f t="shared" si="43"/>
        <v>34</v>
      </c>
      <c r="F203" s="45">
        <f ca="1">SUM(OFFSET(NHDD_Summary!$J$1,MATCH(Q203,NHDD_Summary!$K:$K,0)-1,0,E203))</f>
        <v>36.408703703703694</v>
      </c>
      <c r="G203" s="111" t="str">
        <f ca="1">IFERROR(SUM(OFFSET(Actual_CGI_HDD!$E$1,MATCH(C203,Actual_CGI_HDD!$A:$A,0)-1,0,E203)),"NA")</f>
        <v>NA</v>
      </c>
      <c r="H203" s="122"/>
      <c r="I203" s="5"/>
      <c r="L203" s="42"/>
      <c r="M203" s="42"/>
      <c r="N203" s="42"/>
      <c r="O203" s="42">
        <f t="shared" si="44"/>
        <v>8</v>
      </c>
      <c r="P203" s="42">
        <f t="shared" si="45"/>
        <v>17</v>
      </c>
      <c r="Q203" s="112" t="str">
        <f t="shared" si="42"/>
        <v>817</v>
      </c>
    </row>
    <row r="204" spans="1:17" customFormat="1" x14ac:dyDescent="0.25">
      <c r="A204" s="112">
        <f t="shared" si="41"/>
        <v>15</v>
      </c>
      <c r="B204" s="112">
        <v>9</v>
      </c>
      <c r="C204" s="43">
        <f>SUMIFS('Meter Reading Schedule'!AF$33:AF$260,'Meter Reading Schedule'!$AE$33:$AE$260,$A204,'Meter Reading Schedule'!$AD$33:$AD$260,$B204)</f>
        <v>43332</v>
      </c>
      <c r="D204" s="43">
        <f>SUMIFS('Meter Reading Schedule'!AG$33:AG$260,'Meter Reading Schedule'!$AE$33:$AE$260,$A204,'Meter Reading Schedule'!$AD$33:$AD$260,$B204)</f>
        <v>43364</v>
      </c>
      <c r="E204" s="42">
        <f t="shared" si="43"/>
        <v>32</v>
      </c>
      <c r="F204" s="45">
        <f ca="1">SUM(OFFSET(NHDD_Summary!$J$1,MATCH(Q204,NHDD_Summary!$K:$K,0)-1,0,E204))</f>
        <v>36.408703703703694</v>
      </c>
      <c r="G204" s="111" t="str">
        <f ca="1">IFERROR(SUM(OFFSET(Actual_CGI_HDD!$E$1,MATCH(C204,Actual_CGI_HDD!$A:$A,0)-1,0,E204)),"NA")</f>
        <v>NA</v>
      </c>
      <c r="H204" s="122"/>
      <c r="I204" s="5"/>
      <c r="L204" s="42"/>
      <c r="M204" s="42"/>
      <c r="N204" s="42"/>
      <c r="O204" s="42">
        <f t="shared" si="44"/>
        <v>8</v>
      </c>
      <c r="P204" s="42">
        <f t="shared" si="45"/>
        <v>20</v>
      </c>
      <c r="Q204" s="112" t="str">
        <f t="shared" si="42"/>
        <v>820</v>
      </c>
    </row>
    <row r="205" spans="1:17" customFormat="1" x14ac:dyDescent="0.25">
      <c r="A205" s="112">
        <f t="shared" si="41"/>
        <v>16</v>
      </c>
      <c r="B205" s="112">
        <v>9</v>
      </c>
      <c r="C205" s="43">
        <f>SUMIFS('Meter Reading Schedule'!AF$33:AF$260,'Meter Reading Schedule'!$AE$33:$AE$260,$A205,'Meter Reading Schedule'!$AD$33:$AD$260,$B205)</f>
        <v>43333</v>
      </c>
      <c r="D205" s="43">
        <f>SUMIFS('Meter Reading Schedule'!AG$33:AG$260,'Meter Reading Schedule'!$AE$33:$AE$260,$A205,'Meter Reading Schedule'!$AD$33:$AD$260,$B205)</f>
        <v>43365</v>
      </c>
      <c r="E205" s="42">
        <f t="shared" si="43"/>
        <v>32</v>
      </c>
      <c r="F205" s="45">
        <f ca="1">SUM(OFFSET(NHDD_Summary!$J$1,MATCH(Q205,NHDD_Summary!$K:$K,0)-1,0,E205))</f>
        <v>36.408703703703694</v>
      </c>
      <c r="G205" s="111" t="str">
        <f ca="1">IFERROR(SUM(OFFSET(Actual_CGI_HDD!$E$1,MATCH(C205,Actual_CGI_HDD!$A:$A,0)-1,0,E205)),"NA")</f>
        <v>NA</v>
      </c>
      <c r="H205" s="122"/>
      <c r="I205" s="5"/>
      <c r="L205" s="42"/>
      <c r="M205" s="42"/>
      <c r="N205" s="42"/>
      <c r="O205" s="42">
        <f t="shared" si="44"/>
        <v>8</v>
      </c>
      <c r="P205" s="42">
        <f t="shared" si="45"/>
        <v>21</v>
      </c>
      <c r="Q205" s="112" t="str">
        <f t="shared" si="42"/>
        <v>821</v>
      </c>
    </row>
    <row r="206" spans="1:17" customFormat="1" x14ac:dyDescent="0.25">
      <c r="A206" s="112">
        <f t="shared" si="41"/>
        <v>17</v>
      </c>
      <c r="B206" s="112">
        <v>9</v>
      </c>
      <c r="C206" s="43">
        <f>SUMIFS('Meter Reading Schedule'!AF$33:AF$260,'Meter Reading Schedule'!$AE$33:$AE$260,$A206,'Meter Reading Schedule'!$AD$33:$AD$260,$B206)</f>
        <v>43334</v>
      </c>
      <c r="D206" s="43">
        <f>SUMIFS('Meter Reading Schedule'!AG$33:AG$260,'Meter Reading Schedule'!$AE$33:$AE$260,$A206,'Meter Reading Schedule'!$AD$33:$AD$260,$B206)</f>
        <v>43368</v>
      </c>
      <c r="E206" s="42">
        <f t="shared" si="43"/>
        <v>34</v>
      </c>
      <c r="F206" s="45">
        <f ca="1">SUM(OFFSET(NHDD_Summary!$J$1,MATCH(Q206,NHDD_Summary!$K:$K,0)-1,0,E206))</f>
        <v>36.408703703703694</v>
      </c>
      <c r="G206" s="111" t="str">
        <f ca="1">IFERROR(SUM(OFFSET(Actual_CGI_HDD!$E$1,MATCH(C206,Actual_CGI_HDD!$A:$A,0)-1,0,E206)),"NA")</f>
        <v>NA</v>
      </c>
      <c r="H206" s="122"/>
      <c r="I206" s="5"/>
      <c r="L206" s="42"/>
      <c r="M206" s="42"/>
      <c r="N206" s="42"/>
      <c r="O206" s="42">
        <f t="shared" si="44"/>
        <v>8</v>
      </c>
      <c r="P206" s="42">
        <f t="shared" si="45"/>
        <v>22</v>
      </c>
      <c r="Q206" s="112" t="str">
        <f t="shared" si="42"/>
        <v>822</v>
      </c>
    </row>
    <row r="207" spans="1:17" customFormat="1" x14ac:dyDescent="0.25">
      <c r="A207" s="112">
        <f t="shared" si="41"/>
        <v>18</v>
      </c>
      <c r="B207" s="112">
        <v>9</v>
      </c>
      <c r="C207" s="43">
        <f>SUMIFS('Meter Reading Schedule'!AF$33:AF$260,'Meter Reading Schedule'!$AE$33:$AE$260,$A207,'Meter Reading Schedule'!$AD$33:$AD$260,$B207)</f>
        <v>43335</v>
      </c>
      <c r="D207" s="43">
        <f>SUMIFS('Meter Reading Schedule'!AG$33:AG$260,'Meter Reading Schedule'!$AE$33:$AE$260,$A207,'Meter Reading Schedule'!$AD$33:$AD$260,$B207)</f>
        <v>43369</v>
      </c>
      <c r="E207" s="42">
        <f t="shared" si="43"/>
        <v>34</v>
      </c>
      <c r="F207" s="45">
        <f ca="1">SUM(OFFSET(NHDD_Summary!$J$1,MATCH(Q207,NHDD_Summary!$K:$K,0)-1,0,E207))</f>
        <v>36.408703703703694</v>
      </c>
      <c r="G207" s="111" t="str">
        <f ca="1">IFERROR(SUM(OFFSET(Actual_CGI_HDD!$E$1,MATCH(C207,Actual_CGI_HDD!$A:$A,0)-1,0,E207)),"NA")</f>
        <v>NA</v>
      </c>
      <c r="H207" s="122"/>
      <c r="I207" s="5"/>
      <c r="L207" s="42"/>
      <c r="M207" s="42"/>
      <c r="N207" s="42"/>
      <c r="O207" s="42">
        <f t="shared" si="44"/>
        <v>8</v>
      </c>
      <c r="P207" s="42">
        <f t="shared" si="45"/>
        <v>23</v>
      </c>
      <c r="Q207" s="112" t="str">
        <f t="shared" si="42"/>
        <v>823</v>
      </c>
    </row>
    <row r="208" spans="1:17" customFormat="1" x14ac:dyDescent="0.25">
      <c r="A208" s="112">
        <f t="shared" si="41"/>
        <v>19</v>
      </c>
      <c r="B208" s="112">
        <v>9</v>
      </c>
      <c r="C208" s="43">
        <f>SUMIFS('Meter Reading Schedule'!AF$33:AF$260,'Meter Reading Schedule'!$AE$33:$AE$260,$A208,'Meter Reading Schedule'!$AD$33:$AD$260,$B208)</f>
        <v>43336</v>
      </c>
      <c r="D208" s="43">
        <f>SUMIFS('Meter Reading Schedule'!AG$33:AG$260,'Meter Reading Schedule'!$AE$33:$AE$260,$A208,'Meter Reading Schedule'!$AD$33:$AD$260,$B208)</f>
        <v>43370</v>
      </c>
      <c r="E208" s="42">
        <f t="shared" si="43"/>
        <v>34</v>
      </c>
      <c r="F208" s="45">
        <f ca="1">SUM(OFFSET(NHDD_Summary!$J$1,MATCH(Q208,NHDD_Summary!$K:$K,0)-1,0,E208))</f>
        <v>36.408703703703694</v>
      </c>
      <c r="G208" s="111" t="str">
        <f ca="1">IFERROR(SUM(OFFSET(Actual_CGI_HDD!$E$1,MATCH(C208,Actual_CGI_HDD!$A:$A,0)-1,0,E208)),"NA")</f>
        <v>NA</v>
      </c>
      <c r="H208" s="122"/>
      <c r="I208" s="5"/>
      <c r="L208" s="42"/>
      <c r="M208" s="42"/>
      <c r="N208" s="42"/>
      <c r="O208" s="42">
        <f t="shared" si="44"/>
        <v>8</v>
      </c>
      <c r="P208" s="42">
        <f t="shared" si="45"/>
        <v>24</v>
      </c>
      <c r="Q208" s="112" t="str">
        <f t="shared" si="42"/>
        <v>824</v>
      </c>
    </row>
    <row r="209" spans="1:17" customFormat="1" x14ac:dyDescent="0.25">
      <c r="A209" s="112"/>
      <c r="B209" s="112"/>
      <c r="C209" s="43"/>
      <c r="D209" s="43"/>
      <c r="E209" s="42"/>
      <c r="F209" s="45"/>
      <c r="G209" s="111"/>
      <c r="H209" s="122"/>
      <c r="I209" s="5"/>
      <c r="L209" s="42"/>
      <c r="M209" s="42"/>
      <c r="N209" s="42"/>
      <c r="O209" s="42"/>
      <c r="P209" s="42"/>
      <c r="Q209" s="112"/>
    </row>
    <row r="210" spans="1:17" customFormat="1" x14ac:dyDescent="0.25">
      <c r="A210" s="112"/>
      <c r="B210" s="112"/>
      <c r="C210" s="43"/>
      <c r="D210" s="43"/>
      <c r="E210" s="42"/>
      <c r="F210" s="45"/>
      <c r="G210" s="111"/>
      <c r="H210" s="122"/>
      <c r="I210" s="5"/>
      <c r="L210" s="42"/>
      <c r="M210" s="42"/>
      <c r="N210" s="42"/>
      <c r="O210" s="42"/>
      <c r="P210" s="42"/>
      <c r="Q210" s="112"/>
    </row>
    <row r="211" spans="1:17" customFormat="1" x14ac:dyDescent="0.25">
      <c r="A211" s="112"/>
      <c r="B211" s="112"/>
      <c r="C211" s="43"/>
      <c r="D211" s="43"/>
      <c r="E211" s="42"/>
      <c r="F211" s="45"/>
      <c r="G211" s="111"/>
      <c r="H211" s="122"/>
      <c r="I211" s="5"/>
      <c r="L211" s="42"/>
      <c r="M211" s="42"/>
      <c r="N211" s="42"/>
      <c r="O211" s="42"/>
      <c r="P211" s="42"/>
      <c r="Q211" s="112"/>
    </row>
    <row r="212" spans="1:17" customFormat="1" x14ac:dyDescent="0.25">
      <c r="A212" s="158" t="s">
        <v>487</v>
      </c>
      <c r="B212" s="157"/>
      <c r="C212" s="43"/>
      <c r="D212" s="43"/>
      <c r="E212" s="42"/>
      <c r="F212" s="45"/>
      <c r="G212" s="111"/>
      <c r="H212" s="122"/>
      <c r="I212" s="5"/>
      <c r="L212" s="42"/>
      <c r="M212" s="42"/>
      <c r="N212" s="42"/>
      <c r="O212" s="42"/>
      <c r="P212" s="42"/>
      <c r="Q212" s="112"/>
    </row>
    <row r="213" spans="1:17" customFormat="1" x14ac:dyDescent="0.25">
      <c r="A213" s="112">
        <f t="shared" ref="A213:A231" si="46">A190</f>
        <v>1</v>
      </c>
      <c r="B213" s="112">
        <v>10</v>
      </c>
      <c r="C213" s="43">
        <f>SUMIFS('Meter Reading Schedule'!AF$33:AF$260,'Meter Reading Schedule'!$AE$33:$AE$260,$A213,'Meter Reading Schedule'!$AD$33:$AD$260,$B213)</f>
        <v>43342</v>
      </c>
      <c r="D213" s="43">
        <f>SUMIFS('Meter Reading Schedule'!AG$33:AG$260,'Meter Reading Schedule'!$AE$33:$AE$260,$A213,'Meter Reading Schedule'!$AD$33:$AD$260,$B213)</f>
        <v>43375</v>
      </c>
      <c r="E213" s="42">
        <f>D213-C213</f>
        <v>33</v>
      </c>
      <c r="F213" s="45">
        <f ca="1">SUM(OFFSET(NHDD_Summary!$J$1,MATCH(Q213,NHDD_Summary!$K:$K,0)-1,0,E213))</f>
        <v>48.408733572281953</v>
      </c>
      <c r="G213" s="111" t="str">
        <f ca="1">IFERROR(SUM(OFFSET(Actual_CGI_HDD!$E$1,MATCH(C213,Actual_CGI_HDD!$A:$A,0)-1,0,E213)),"NA")</f>
        <v>NA</v>
      </c>
      <c r="H213" s="122"/>
      <c r="I213" s="5"/>
      <c r="L213" s="42"/>
      <c r="M213" s="42"/>
      <c r="N213" s="42"/>
      <c r="O213" s="42">
        <f>MONTH($C213)</f>
        <v>8</v>
      </c>
      <c r="P213" s="42">
        <f>DAY($C213)</f>
        <v>30</v>
      </c>
      <c r="Q213" s="112" t="str">
        <f t="shared" ref="Q213:Q231" si="47">_xlfn.CONCAT(O213,P213)</f>
        <v>830</v>
      </c>
    </row>
    <row r="214" spans="1:17" customFormat="1" x14ac:dyDescent="0.25">
      <c r="A214" s="112">
        <f t="shared" si="46"/>
        <v>2</v>
      </c>
      <c r="B214" s="112">
        <v>10</v>
      </c>
      <c r="C214" s="43">
        <f>SUMIFS('Meter Reading Schedule'!AF$33:AF$260,'Meter Reading Schedule'!$AE$33:$AE$260,$A214,'Meter Reading Schedule'!$AD$33:$AD$260,$B214)</f>
        <v>43343</v>
      </c>
      <c r="D214" s="43">
        <f>SUMIFS('Meter Reading Schedule'!AG$33:AG$260,'Meter Reading Schedule'!$AE$33:$AE$260,$A214,'Meter Reading Schedule'!$AD$33:$AD$260,$B214)</f>
        <v>43376</v>
      </c>
      <c r="E214" s="42">
        <f t="shared" ref="E214:E231" si="48">D214-C214</f>
        <v>33</v>
      </c>
      <c r="F214" s="45">
        <f ca="1">SUM(OFFSET(NHDD_Summary!$J$1,MATCH(Q214,NHDD_Summary!$K:$K,0)-1,0,E214))</f>
        <v>49.992712066905611</v>
      </c>
      <c r="G214" s="111" t="str">
        <f ca="1">IFERROR(SUM(OFFSET(Actual_CGI_HDD!$E$1,MATCH(C214,Actual_CGI_HDD!$A:$A,0)-1,0,E214)),"NA")</f>
        <v>NA</v>
      </c>
      <c r="H214" s="122"/>
      <c r="I214" s="5"/>
      <c r="L214" s="42"/>
      <c r="M214" s="42"/>
      <c r="N214" s="42"/>
      <c r="O214" s="42">
        <f t="shared" ref="O214:O231" si="49">MONTH($C214)</f>
        <v>8</v>
      </c>
      <c r="P214" s="42">
        <f t="shared" ref="P214:P231" si="50">DAY($C214)</f>
        <v>31</v>
      </c>
      <c r="Q214" s="112" t="str">
        <f t="shared" si="47"/>
        <v>831</v>
      </c>
    </row>
    <row r="215" spans="1:17" customFormat="1" x14ac:dyDescent="0.25">
      <c r="A215" s="112">
        <f t="shared" si="46"/>
        <v>3</v>
      </c>
      <c r="B215" s="112">
        <v>10</v>
      </c>
      <c r="C215" s="43">
        <f>SUMIFS('Meter Reading Schedule'!AF$33:AF$260,'Meter Reading Schedule'!$AE$33:$AE$260,$A215,'Meter Reading Schedule'!$AD$33:$AD$260,$B215)</f>
        <v>43348</v>
      </c>
      <c r="D215" s="43">
        <f>SUMIFS('Meter Reading Schedule'!AG$33:AG$260,'Meter Reading Schedule'!$AE$33:$AE$260,$A215,'Meter Reading Schedule'!$AD$33:$AD$260,$B215)</f>
        <v>43377</v>
      </c>
      <c r="E215" s="42">
        <f t="shared" si="48"/>
        <v>29</v>
      </c>
      <c r="F215" s="45">
        <f ca="1">SUM(OFFSET(NHDD_Summary!$J$1,MATCH(Q215,NHDD_Summary!$K:$K,0)-1,0,E215))</f>
        <v>49.992712066905611</v>
      </c>
      <c r="G215" s="111" t="str">
        <f ca="1">IFERROR(SUM(OFFSET(Actual_CGI_HDD!$E$1,MATCH(C215,Actual_CGI_HDD!$A:$A,0)-1,0,E215)),"NA")</f>
        <v>NA</v>
      </c>
      <c r="H215" s="122"/>
      <c r="I215" s="5"/>
      <c r="L215" s="42"/>
      <c r="M215" s="42"/>
      <c r="N215" s="42"/>
      <c r="O215" s="42">
        <f t="shared" si="49"/>
        <v>9</v>
      </c>
      <c r="P215" s="42">
        <f t="shared" si="50"/>
        <v>5</v>
      </c>
      <c r="Q215" s="112" t="str">
        <f t="shared" si="47"/>
        <v>95</v>
      </c>
    </row>
    <row r="216" spans="1:17" customFormat="1" x14ac:dyDescent="0.25">
      <c r="A216" s="112">
        <f t="shared" si="46"/>
        <v>4</v>
      </c>
      <c r="B216" s="112">
        <v>10</v>
      </c>
      <c r="C216" s="43">
        <f>SUMIFS('Meter Reading Schedule'!AF$33:AF$260,'Meter Reading Schedule'!$AE$33:$AE$260,$A216,'Meter Reading Schedule'!$AD$33:$AD$260,$B216)</f>
        <v>43349</v>
      </c>
      <c r="D216" s="43">
        <f>SUMIFS('Meter Reading Schedule'!AG$33:AG$260,'Meter Reading Schedule'!$AE$33:$AE$260,$A216,'Meter Reading Schedule'!$AD$33:$AD$260,$B216)</f>
        <v>43378</v>
      </c>
      <c r="E216" s="42">
        <f t="shared" si="48"/>
        <v>29</v>
      </c>
      <c r="F216" s="45">
        <f ca="1">SUM(OFFSET(NHDD_Summary!$J$1,MATCH(Q216,NHDD_Summary!$K:$K,0)-1,0,E216))</f>
        <v>47.303082437275982</v>
      </c>
      <c r="G216" s="111" t="str">
        <f ca="1">IFERROR(SUM(OFFSET(Actual_CGI_HDD!$E$1,MATCH(C216,Actual_CGI_HDD!$A:$A,0)-1,0,E216)),"NA")</f>
        <v>NA</v>
      </c>
      <c r="H216" s="122"/>
      <c r="I216" s="5"/>
      <c r="L216" s="42"/>
      <c r="M216" s="42"/>
      <c r="N216" s="42"/>
      <c r="O216" s="42">
        <f t="shared" si="49"/>
        <v>9</v>
      </c>
      <c r="P216" s="42">
        <f t="shared" si="50"/>
        <v>6</v>
      </c>
      <c r="Q216" s="112" t="str">
        <f t="shared" si="47"/>
        <v>96</v>
      </c>
    </row>
    <row r="217" spans="1:17" customFormat="1" x14ac:dyDescent="0.25">
      <c r="A217" s="112">
        <f t="shared" si="46"/>
        <v>5</v>
      </c>
      <c r="B217" s="112">
        <v>10</v>
      </c>
      <c r="C217" s="43">
        <f>SUMIFS('Meter Reading Schedule'!AF$33:AF$260,'Meter Reading Schedule'!$AE$33:$AE$260,$A217,'Meter Reading Schedule'!$AD$33:$AD$260,$B217)</f>
        <v>43350</v>
      </c>
      <c r="D217" s="43">
        <f>SUMIFS('Meter Reading Schedule'!AG$33:AG$260,'Meter Reading Schedule'!$AE$33:$AE$260,$A217,'Meter Reading Schedule'!$AD$33:$AD$260,$B217)</f>
        <v>43379</v>
      </c>
      <c r="E217" s="42">
        <f t="shared" si="48"/>
        <v>29</v>
      </c>
      <c r="F217" s="45">
        <f ca="1">SUM(OFFSET(NHDD_Summary!$J$1,MATCH(Q217,NHDD_Summary!$K:$K,0)-1,0,E217))</f>
        <v>38.395860215053759</v>
      </c>
      <c r="G217" s="111" t="str">
        <f ca="1">IFERROR(SUM(OFFSET(Actual_CGI_HDD!$E$1,MATCH(C217,Actual_CGI_HDD!$A:$A,0)-1,0,E217)),"NA")</f>
        <v>NA</v>
      </c>
      <c r="H217" s="122"/>
      <c r="I217" s="5"/>
      <c r="L217" s="42"/>
      <c r="M217" s="42"/>
      <c r="N217" s="42"/>
      <c r="O217" s="42">
        <f t="shared" si="49"/>
        <v>9</v>
      </c>
      <c r="P217" s="42">
        <f t="shared" si="50"/>
        <v>7</v>
      </c>
      <c r="Q217" s="112" t="str">
        <f t="shared" si="47"/>
        <v>97</v>
      </c>
    </row>
    <row r="218" spans="1:17" customFormat="1" x14ac:dyDescent="0.25">
      <c r="A218" s="112">
        <f t="shared" si="46"/>
        <v>6</v>
      </c>
      <c r="B218" s="112">
        <v>10</v>
      </c>
      <c r="C218" s="43">
        <f>SUMIFS('Meter Reading Schedule'!AF$33:AF$260,'Meter Reading Schedule'!$AE$33:$AE$260,$A218,'Meter Reading Schedule'!$AD$33:$AD$260,$B218)</f>
        <v>43351</v>
      </c>
      <c r="D218" s="43">
        <f>SUMIFS('Meter Reading Schedule'!AG$33:AG$260,'Meter Reading Schedule'!$AE$33:$AE$260,$A218,'Meter Reading Schedule'!$AD$33:$AD$260,$B218)</f>
        <v>43382</v>
      </c>
      <c r="E218" s="42">
        <f t="shared" si="48"/>
        <v>31</v>
      </c>
      <c r="F218" s="45">
        <f ca="1">SUM(OFFSET(NHDD_Summary!$J$1,MATCH(Q218,NHDD_Summary!$K:$K,0)-1,0,E218))</f>
        <v>26.431272401433688</v>
      </c>
      <c r="G218" s="111" t="str">
        <f ca="1">IFERROR(SUM(OFFSET(Actual_CGI_HDD!$E$1,MATCH(C218,Actual_CGI_HDD!$A:$A,0)-1,0,E218)),"NA")</f>
        <v>NA</v>
      </c>
      <c r="H218" s="122"/>
      <c r="I218" s="5"/>
      <c r="L218" s="42"/>
      <c r="M218" s="42"/>
      <c r="N218" s="42"/>
      <c r="O218" s="42">
        <f t="shared" si="49"/>
        <v>9</v>
      </c>
      <c r="P218" s="42">
        <f t="shared" si="50"/>
        <v>8</v>
      </c>
      <c r="Q218" s="112" t="str">
        <f t="shared" si="47"/>
        <v>98</v>
      </c>
    </row>
    <row r="219" spans="1:17" customFormat="1" x14ac:dyDescent="0.25">
      <c r="A219" s="112">
        <f t="shared" si="46"/>
        <v>7</v>
      </c>
      <c r="B219" s="112">
        <v>10</v>
      </c>
      <c r="C219" s="43">
        <f>SUMIFS('Meter Reading Schedule'!AF$33:AF$260,'Meter Reading Schedule'!$AE$33:$AE$260,$A219,'Meter Reading Schedule'!$AD$33:$AD$260,$B219)</f>
        <v>43354</v>
      </c>
      <c r="D219" s="43">
        <f>SUMIFS('Meter Reading Schedule'!AG$33:AG$260,'Meter Reading Schedule'!$AE$33:$AE$260,$A219,'Meter Reading Schedule'!$AD$33:$AD$260,$B219)</f>
        <v>43383</v>
      </c>
      <c r="E219" s="42">
        <f t="shared" si="48"/>
        <v>29</v>
      </c>
      <c r="F219" s="45">
        <f ca="1">SUM(OFFSET(NHDD_Summary!$J$1,MATCH(Q219,NHDD_Summary!$K:$K,0)-1,0,E219))</f>
        <v>24.490346475507764</v>
      </c>
      <c r="G219" s="111" t="str">
        <f ca="1">IFERROR(SUM(OFFSET(Actual_CGI_HDD!$E$1,MATCH(C219,Actual_CGI_HDD!$A:$A,0)-1,0,E219)),"NA")</f>
        <v>NA</v>
      </c>
      <c r="H219" s="122"/>
      <c r="I219" s="5"/>
      <c r="L219" s="42"/>
      <c r="M219" s="42"/>
      <c r="N219" s="42"/>
      <c r="O219" s="42">
        <f t="shared" si="49"/>
        <v>9</v>
      </c>
      <c r="P219" s="42">
        <f t="shared" si="50"/>
        <v>11</v>
      </c>
      <c r="Q219" s="112" t="str">
        <f t="shared" si="47"/>
        <v>911</v>
      </c>
    </row>
    <row r="220" spans="1:17" customFormat="1" x14ac:dyDescent="0.25">
      <c r="A220" s="112">
        <f t="shared" si="46"/>
        <v>8</v>
      </c>
      <c r="B220" s="112">
        <v>10</v>
      </c>
      <c r="C220" s="43">
        <f>SUMIFS('Meter Reading Schedule'!AF$33:AF$260,'Meter Reading Schedule'!$AE$33:$AE$260,$A220,'Meter Reading Schedule'!$AD$33:$AD$260,$B220)</f>
        <v>43355</v>
      </c>
      <c r="D220" s="43">
        <f>SUMIFS('Meter Reading Schedule'!AG$33:AG$260,'Meter Reading Schedule'!$AE$33:$AE$260,$A220,'Meter Reading Schedule'!$AD$33:$AD$260,$B220)</f>
        <v>43384</v>
      </c>
      <c r="E220" s="42">
        <f t="shared" si="48"/>
        <v>29</v>
      </c>
      <c r="F220" s="45">
        <f ca="1">SUM(OFFSET(NHDD_Summary!$J$1,MATCH(Q220,NHDD_Summary!$K:$K,0)-1,0,E220))</f>
        <v>20.283410991636799</v>
      </c>
      <c r="G220" s="111" t="str">
        <f ca="1">IFERROR(SUM(OFFSET(Actual_CGI_HDD!$E$1,MATCH(C220,Actual_CGI_HDD!$A:$A,0)-1,0,E220)),"NA")</f>
        <v>NA</v>
      </c>
      <c r="H220" s="122"/>
      <c r="I220" s="5"/>
      <c r="L220" s="42"/>
      <c r="M220" s="42"/>
      <c r="N220" s="42"/>
      <c r="O220" s="42">
        <f t="shared" si="49"/>
        <v>9</v>
      </c>
      <c r="P220" s="42">
        <f t="shared" si="50"/>
        <v>12</v>
      </c>
      <c r="Q220" s="112" t="str">
        <f t="shared" si="47"/>
        <v>912</v>
      </c>
    </row>
    <row r="221" spans="1:17" customFormat="1" x14ac:dyDescent="0.25">
      <c r="A221" s="112">
        <f t="shared" si="46"/>
        <v>9</v>
      </c>
      <c r="B221" s="112">
        <v>10</v>
      </c>
      <c r="C221" s="43">
        <f>SUMIFS('Meter Reading Schedule'!AF$33:AF$260,'Meter Reading Schedule'!$AE$33:$AE$260,$A221,'Meter Reading Schedule'!$AD$33:$AD$260,$B221)</f>
        <v>43356</v>
      </c>
      <c r="D221" s="43">
        <f>SUMIFS('Meter Reading Schedule'!AG$33:AG$260,'Meter Reading Schedule'!$AE$33:$AE$260,$A221,'Meter Reading Schedule'!$AD$33:$AD$260,$B221)</f>
        <v>43385</v>
      </c>
      <c r="E221" s="42">
        <f t="shared" si="48"/>
        <v>29</v>
      </c>
      <c r="F221" s="45">
        <f ca="1">SUM(OFFSET(NHDD_Summary!$J$1,MATCH(Q221,NHDD_Summary!$K:$K,0)-1,0,E221))</f>
        <v>26.476696535244926</v>
      </c>
      <c r="G221" s="111" t="str">
        <f ca="1">IFERROR(SUM(OFFSET(Actual_CGI_HDD!$E$1,MATCH(C221,Actual_CGI_HDD!$A:$A,0)-1,0,E221)),"NA")</f>
        <v>NA</v>
      </c>
      <c r="H221" s="122"/>
      <c r="I221" s="5"/>
      <c r="L221" s="42"/>
      <c r="M221" s="42"/>
      <c r="N221" s="42"/>
      <c r="O221" s="42">
        <f t="shared" si="49"/>
        <v>9</v>
      </c>
      <c r="P221" s="42">
        <f t="shared" si="50"/>
        <v>13</v>
      </c>
      <c r="Q221" s="112" t="str">
        <f t="shared" si="47"/>
        <v>913</v>
      </c>
    </row>
    <row r="222" spans="1:17" customFormat="1" x14ac:dyDescent="0.25">
      <c r="A222" s="112">
        <f t="shared" si="46"/>
        <v>10</v>
      </c>
      <c r="B222" s="112">
        <v>10</v>
      </c>
      <c r="C222" s="43">
        <f>SUMIFS('Meter Reading Schedule'!AF$33:AF$260,'Meter Reading Schedule'!$AE$33:$AE$260,$A222,'Meter Reading Schedule'!$AD$33:$AD$260,$B222)</f>
        <v>43357</v>
      </c>
      <c r="D222" s="43">
        <f>SUMIFS('Meter Reading Schedule'!AG$33:AG$260,'Meter Reading Schedule'!$AE$33:$AE$260,$A222,'Meter Reading Schedule'!$AD$33:$AD$260,$B222)</f>
        <v>43386</v>
      </c>
      <c r="E222" s="42">
        <f t="shared" si="48"/>
        <v>29</v>
      </c>
      <c r="F222" s="45">
        <f ca="1">SUM(OFFSET(NHDD_Summary!$J$1,MATCH(Q222,NHDD_Summary!$K:$K,0)-1,0,E222))</f>
        <v>37.090029868578263</v>
      </c>
      <c r="G222" s="111" t="str">
        <f ca="1">IFERROR(SUM(OFFSET(Actual_CGI_HDD!$E$1,MATCH(C222,Actual_CGI_HDD!$A:$A,0)-1,0,E222)),"NA")</f>
        <v>NA</v>
      </c>
      <c r="H222" s="122"/>
      <c r="I222" s="5"/>
      <c r="L222" s="42"/>
      <c r="M222" s="42"/>
      <c r="N222" s="42"/>
      <c r="O222" s="42">
        <f t="shared" si="49"/>
        <v>9</v>
      </c>
      <c r="P222" s="42">
        <f t="shared" si="50"/>
        <v>14</v>
      </c>
      <c r="Q222" s="112" t="str">
        <f t="shared" si="47"/>
        <v>914</v>
      </c>
    </row>
    <row r="223" spans="1:17" customFormat="1" x14ac:dyDescent="0.25">
      <c r="A223" s="112">
        <f t="shared" si="46"/>
        <v>11</v>
      </c>
      <c r="B223" s="112">
        <v>10</v>
      </c>
      <c r="C223" s="43">
        <f>SUMIFS('Meter Reading Schedule'!AF$33:AF$260,'Meter Reading Schedule'!$AE$33:$AE$260,$A223,'Meter Reading Schedule'!$AD$33:$AD$260,$B223)</f>
        <v>43358</v>
      </c>
      <c r="D223" s="43">
        <f>SUMIFS('Meter Reading Schedule'!AG$33:AG$260,'Meter Reading Schedule'!$AE$33:$AE$260,$A223,'Meter Reading Schedule'!$AD$33:$AD$260,$B223)</f>
        <v>43389</v>
      </c>
      <c r="E223" s="42">
        <f t="shared" si="48"/>
        <v>31</v>
      </c>
      <c r="F223" s="45">
        <f ca="1">SUM(OFFSET(NHDD_Summary!$J$1,MATCH(Q223,NHDD_Summary!$K:$K,0)-1,0,E223))</f>
        <v>49.095083632019119</v>
      </c>
      <c r="G223" s="111" t="str">
        <f ca="1">IFERROR(SUM(OFFSET(Actual_CGI_HDD!$E$1,MATCH(C223,Actual_CGI_HDD!$A:$A,0)-1,0,E223)),"NA")</f>
        <v>NA</v>
      </c>
      <c r="H223" s="122"/>
      <c r="I223" s="5"/>
      <c r="L223" s="42"/>
      <c r="M223" s="42"/>
      <c r="N223" s="42"/>
      <c r="O223" s="42">
        <f t="shared" si="49"/>
        <v>9</v>
      </c>
      <c r="P223" s="42">
        <f t="shared" si="50"/>
        <v>15</v>
      </c>
      <c r="Q223" s="112" t="str">
        <f t="shared" si="47"/>
        <v>915</v>
      </c>
    </row>
    <row r="224" spans="1:17" customFormat="1" x14ac:dyDescent="0.25">
      <c r="A224" s="112">
        <f t="shared" si="46"/>
        <v>12</v>
      </c>
      <c r="B224" s="112">
        <v>10</v>
      </c>
      <c r="C224" s="43">
        <f>SUMIFS('Meter Reading Schedule'!AF$33:AF$260,'Meter Reading Schedule'!$AE$33:$AE$260,$A224,'Meter Reading Schedule'!$AD$33:$AD$260,$B224)</f>
        <v>43361</v>
      </c>
      <c r="D224" s="43">
        <f>SUMIFS('Meter Reading Schedule'!AG$33:AG$260,'Meter Reading Schedule'!$AE$33:$AE$260,$A224,'Meter Reading Schedule'!$AD$33:$AD$260,$B224)</f>
        <v>43390</v>
      </c>
      <c r="E224" s="42">
        <f t="shared" si="48"/>
        <v>29</v>
      </c>
      <c r="F224" s="45">
        <f ca="1">SUM(OFFSET(NHDD_Summary!$J$1,MATCH(Q224,NHDD_Summary!$K:$K,0)-1,0,E224))</f>
        <v>62.125567502986861</v>
      </c>
      <c r="G224" s="111" t="str">
        <f ca="1">IFERROR(SUM(OFFSET(Actual_CGI_HDD!$E$1,MATCH(C224,Actual_CGI_HDD!$A:$A,0)-1,0,E224)),"NA")</f>
        <v>NA</v>
      </c>
      <c r="H224" s="122"/>
      <c r="I224" s="5"/>
      <c r="L224" s="42"/>
      <c r="M224" s="42"/>
      <c r="N224" s="42"/>
      <c r="O224" s="42">
        <f t="shared" si="49"/>
        <v>9</v>
      </c>
      <c r="P224" s="42">
        <f t="shared" si="50"/>
        <v>18</v>
      </c>
      <c r="Q224" s="112" t="str">
        <f t="shared" si="47"/>
        <v>918</v>
      </c>
    </row>
    <row r="225" spans="1:17" customFormat="1" x14ac:dyDescent="0.25">
      <c r="A225" s="112">
        <f t="shared" si="46"/>
        <v>13</v>
      </c>
      <c r="B225" s="112">
        <v>10</v>
      </c>
      <c r="C225" s="43">
        <f>SUMIFS('Meter Reading Schedule'!AF$33:AF$260,'Meter Reading Schedule'!$AE$33:$AE$260,$A225,'Meter Reading Schedule'!$AD$33:$AD$260,$B225)</f>
        <v>43362</v>
      </c>
      <c r="D225" s="43">
        <f>SUMIFS('Meter Reading Schedule'!AG$33:AG$260,'Meter Reading Schedule'!$AE$33:$AE$260,$A225,'Meter Reading Schedule'!$AD$33:$AD$260,$B225)</f>
        <v>43391</v>
      </c>
      <c r="E225" s="42">
        <f t="shared" si="48"/>
        <v>29</v>
      </c>
      <c r="F225" s="45">
        <f ca="1">SUM(OFFSET(NHDD_Summary!$J$1,MATCH(Q225,NHDD_Summary!$K:$K,0)-1,0,E225))</f>
        <v>76.164187574671445</v>
      </c>
      <c r="G225" s="111" t="str">
        <f ca="1">IFERROR(SUM(OFFSET(Actual_CGI_HDD!$E$1,MATCH(C225,Actual_CGI_HDD!$A:$A,0)-1,0,E225)),"NA")</f>
        <v>NA</v>
      </c>
      <c r="H225" s="122"/>
      <c r="I225" s="5"/>
      <c r="L225" s="42"/>
      <c r="M225" s="42"/>
      <c r="N225" s="42"/>
      <c r="O225" s="42">
        <f t="shared" si="49"/>
        <v>9</v>
      </c>
      <c r="P225" s="42">
        <f t="shared" si="50"/>
        <v>19</v>
      </c>
      <c r="Q225" s="112" t="str">
        <f t="shared" si="47"/>
        <v>919</v>
      </c>
    </row>
    <row r="226" spans="1:17" customFormat="1" x14ac:dyDescent="0.25">
      <c r="A226" s="112">
        <f t="shared" si="46"/>
        <v>14</v>
      </c>
      <c r="B226" s="112">
        <v>10</v>
      </c>
      <c r="C226" s="43">
        <f>SUMIFS('Meter Reading Schedule'!AF$33:AF$260,'Meter Reading Schedule'!$AE$33:$AE$260,$A226,'Meter Reading Schedule'!$AD$33:$AD$260,$B226)</f>
        <v>43363</v>
      </c>
      <c r="D226" s="43">
        <f>SUMIFS('Meter Reading Schedule'!AG$33:AG$260,'Meter Reading Schedule'!$AE$33:$AE$260,$A226,'Meter Reading Schedule'!$AD$33:$AD$260,$B226)</f>
        <v>43392</v>
      </c>
      <c r="E226" s="42">
        <f t="shared" si="48"/>
        <v>29</v>
      </c>
      <c r="F226" s="45">
        <f ca="1">SUM(OFFSET(NHDD_Summary!$J$1,MATCH(Q226,NHDD_Summary!$K:$K,0)-1,0,E226))</f>
        <v>88.390262843488642</v>
      </c>
      <c r="G226" s="111" t="str">
        <f ca="1">IFERROR(SUM(OFFSET(Actual_CGI_HDD!$E$1,MATCH(C226,Actual_CGI_HDD!$A:$A,0)-1,0,E226)),"NA")</f>
        <v>NA</v>
      </c>
      <c r="H226" s="122"/>
      <c r="I226" s="5"/>
      <c r="L226" s="42"/>
      <c r="M226" s="42"/>
      <c r="N226" s="42"/>
      <c r="O226" s="42">
        <f t="shared" si="49"/>
        <v>9</v>
      </c>
      <c r="P226" s="42">
        <f t="shared" si="50"/>
        <v>20</v>
      </c>
      <c r="Q226" s="112" t="str">
        <f t="shared" si="47"/>
        <v>920</v>
      </c>
    </row>
    <row r="227" spans="1:17" customFormat="1" x14ac:dyDescent="0.25">
      <c r="A227" s="112">
        <f t="shared" si="46"/>
        <v>15</v>
      </c>
      <c r="B227" s="112">
        <v>10</v>
      </c>
      <c r="C227" s="43">
        <f>SUMIFS('Meter Reading Schedule'!AF$33:AF$260,'Meter Reading Schedule'!$AE$33:$AE$260,$A227,'Meter Reading Schedule'!$AD$33:$AD$260,$B227)</f>
        <v>43364</v>
      </c>
      <c r="D227" s="43">
        <f>SUMIFS('Meter Reading Schedule'!AG$33:AG$260,'Meter Reading Schedule'!$AE$33:$AE$260,$A227,'Meter Reading Schedule'!$AD$33:$AD$260,$B227)</f>
        <v>43393</v>
      </c>
      <c r="E227" s="42">
        <f t="shared" si="48"/>
        <v>29</v>
      </c>
      <c r="F227" s="45">
        <f ca="1">SUM(OFFSET(NHDD_Summary!$J$1,MATCH(Q227,NHDD_Summary!$K:$K,0)-1,0,E227))</f>
        <v>96.097090800477886</v>
      </c>
      <c r="G227" s="111" t="str">
        <f ca="1">IFERROR(SUM(OFFSET(Actual_CGI_HDD!$E$1,MATCH(C227,Actual_CGI_HDD!$A:$A,0)-1,0,E227)),"NA")</f>
        <v>NA</v>
      </c>
      <c r="H227" s="122"/>
      <c r="I227" s="5"/>
      <c r="L227" s="42"/>
      <c r="M227" s="42"/>
      <c r="N227" s="42"/>
      <c r="O227" s="42">
        <f t="shared" si="49"/>
        <v>9</v>
      </c>
      <c r="P227" s="42">
        <f t="shared" si="50"/>
        <v>21</v>
      </c>
      <c r="Q227" s="112" t="str">
        <f t="shared" si="47"/>
        <v>921</v>
      </c>
    </row>
    <row r="228" spans="1:17" customFormat="1" x14ac:dyDescent="0.25">
      <c r="A228" s="112">
        <f t="shared" si="46"/>
        <v>16</v>
      </c>
      <c r="B228" s="112">
        <v>10</v>
      </c>
      <c r="C228" s="43">
        <f>SUMIFS('Meter Reading Schedule'!AF$33:AF$260,'Meter Reading Schedule'!$AE$33:$AE$260,$A228,'Meter Reading Schedule'!$AD$33:$AD$260,$B228)</f>
        <v>43365</v>
      </c>
      <c r="D228" s="43">
        <f>SUMIFS('Meter Reading Schedule'!AG$33:AG$260,'Meter Reading Schedule'!$AE$33:$AE$260,$A228,'Meter Reading Schedule'!$AD$33:$AD$260,$B228)</f>
        <v>43396</v>
      </c>
      <c r="E228" s="42">
        <f t="shared" si="48"/>
        <v>31</v>
      </c>
      <c r="F228" s="45">
        <f ca="1">SUM(OFFSET(NHDD_Summary!$J$1,MATCH(Q228,NHDD_Summary!$K:$K,0)-1,0,E228))</f>
        <v>112.13563918757467</v>
      </c>
      <c r="G228" s="111" t="str">
        <f ca="1">IFERROR(SUM(OFFSET(Actual_CGI_HDD!$E$1,MATCH(C228,Actual_CGI_HDD!$A:$A,0)-1,0,E228)),"NA")</f>
        <v>NA</v>
      </c>
      <c r="H228" s="122"/>
      <c r="I228" s="5"/>
      <c r="L228" s="42"/>
      <c r="M228" s="42"/>
      <c r="N228" s="42"/>
      <c r="O228" s="42">
        <f t="shared" si="49"/>
        <v>9</v>
      </c>
      <c r="P228" s="42">
        <f t="shared" si="50"/>
        <v>22</v>
      </c>
      <c r="Q228" s="112" t="str">
        <f t="shared" si="47"/>
        <v>922</v>
      </c>
    </row>
    <row r="229" spans="1:17" customFormat="1" x14ac:dyDescent="0.25">
      <c r="A229" s="112">
        <f t="shared" si="46"/>
        <v>17</v>
      </c>
      <c r="B229" s="112">
        <v>10</v>
      </c>
      <c r="C229" s="43">
        <f>SUMIFS('Meter Reading Schedule'!AF$33:AF$260,'Meter Reading Schedule'!$AE$33:$AE$260,$A229,'Meter Reading Schedule'!$AD$33:$AD$260,$B229)</f>
        <v>43368</v>
      </c>
      <c r="D229" s="43">
        <f>SUMIFS('Meter Reading Schedule'!AG$33:AG$260,'Meter Reading Schedule'!$AE$33:$AE$260,$A229,'Meter Reading Schedule'!$AD$33:$AD$260,$B229)</f>
        <v>43397</v>
      </c>
      <c r="E229" s="42">
        <f t="shared" si="48"/>
        <v>29</v>
      </c>
      <c r="F229" s="45">
        <f ca="1">SUM(OFFSET(NHDD_Summary!$J$1,MATCH(Q229,NHDD_Summary!$K:$K,0)-1,0,E229))</f>
        <v>120.9958183990442</v>
      </c>
      <c r="G229" s="111" t="str">
        <f ca="1">IFERROR(SUM(OFFSET(Actual_CGI_HDD!$E$1,MATCH(C229,Actual_CGI_HDD!$A:$A,0)-1,0,E229)),"NA")</f>
        <v>NA</v>
      </c>
      <c r="H229" s="122"/>
      <c r="I229" s="5"/>
      <c r="L229" s="42"/>
      <c r="M229" s="42"/>
      <c r="N229" s="42"/>
      <c r="O229" s="42">
        <f t="shared" si="49"/>
        <v>9</v>
      </c>
      <c r="P229" s="42">
        <f t="shared" si="50"/>
        <v>25</v>
      </c>
      <c r="Q229" s="112" t="str">
        <f t="shared" si="47"/>
        <v>925</v>
      </c>
    </row>
    <row r="230" spans="1:17" customFormat="1" x14ac:dyDescent="0.25">
      <c r="A230" s="112">
        <f t="shared" si="46"/>
        <v>18</v>
      </c>
      <c r="B230" s="112">
        <v>10</v>
      </c>
      <c r="C230" s="43">
        <f>SUMIFS('Meter Reading Schedule'!AF$33:AF$260,'Meter Reading Schedule'!$AE$33:$AE$260,$A230,'Meter Reading Schedule'!$AD$33:$AD$260,$B230)</f>
        <v>43369</v>
      </c>
      <c r="D230" s="43">
        <f>SUMIFS('Meter Reading Schedule'!AG$33:AG$260,'Meter Reading Schedule'!$AE$33:$AE$260,$A230,'Meter Reading Schedule'!$AD$33:$AD$260,$B230)</f>
        <v>43398</v>
      </c>
      <c r="E230" s="42">
        <f t="shared" si="48"/>
        <v>29</v>
      </c>
      <c r="F230" s="45">
        <f ca="1">SUM(OFFSET(NHDD_Summary!$J$1,MATCH(Q230,NHDD_Summary!$K:$K,0)-1,0,E230))</f>
        <v>136.1585065710872</v>
      </c>
      <c r="G230" s="111" t="str">
        <f ca="1">IFERROR(SUM(OFFSET(Actual_CGI_HDD!$E$1,MATCH(C230,Actual_CGI_HDD!$A:$A,0)-1,0,E230)),"NA")</f>
        <v>NA</v>
      </c>
      <c r="H230" s="122"/>
      <c r="I230" s="5"/>
      <c r="L230" s="42"/>
      <c r="M230" s="42"/>
      <c r="N230" s="42"/>
      <c r="O230" s="42">
        <f t="shared" si="49"/>
        <v>9</v>
      </c>
      <c r="P230" s="42">
        <f t="shared" si="50"/>
        <v>26</v>
      </c>
      <c r="Q230" s="112" t="str">
        <f t="shared" si="47"/>
        <v>926</v>
      </c>
    </row>
    <row r="231" spans="1:17" customFormat="1" x14ac:dyDescent="0.25">
      <c r="A231" s="112">
        <f t="shared" si="46"/>
        <v>19</v>
      </c>
      <c r="B231" s="112">
        <v>10</v>
      </c>
      <c r="C231" s="43">
        <f>SUMIFS('Meter Reading Schedule'!AF$33:AF$260,'Meter Reading Schedule'!$AE$33:$AE$260,$A231,'Meter Reading Schedule'!$AD$33:$AD$260,$B231)</f>
        <v>43370</v>
      </c>
      <c r="D231" s="43">
        <f>SUMIFS('Meter Reading Schedule'!AG$33:AG$260,'Meter Reading Schedule'!$AE$33:$AE$260,$A231,'Meter Reading Schedule'!$AD$33:$AD$260,$B231)</f>
        <v>43399</v>
      </c>
      <c r="E231" s="42">
        <f t="shared" si="48"/>
        <v>29</v>
      </c>
      <c r="F231" s="45">
        <f ca="1">SUM(OFFSET(NHDD_Summary!$J$1,MATCH(Q231,NHDD_Summary!$K:$K,0)-1,0,E231))</f>
        <v>152.19968936678612</v>
      </c>
      <c r="G231" s="111" t="str">
        <f ca="1">IFERROR(SUM(OFFSET(Actual_CGI_HDD!$E$1,MATCH(C231,Actual_CGI_HDD!$A:$A,0)-1,0,E231)),"NA")</f>
        <v>NA</v>
      </c>
      <c r="H231" s="122"/>
      <c r="I231" s="5"/>
      <c r="L231" s="42"/>
      <c r="M231" s="42"/>
      <c r="N231" s="42"/>
      <c r="O231" s="42">
        <f t="shared" si="49"/>
        <v>9</v>
      </c>
      <c r="P231" s="42">
        <f t="shared" si="50"/>
        <v>27</v>
      </c>
      <c r="Q231" s="112" t="str">
        <f t="shared" si="47"/>
        <v>927</v>
      </c>
    </row>
    <row r="232" spans="1:17" customFormat="1" x14ac:dyDescent="0.25">
      <c r="A232" s="112"/>
      <c r="B232" s="112"/>
      <c r="C232" s="43"/>
      <c r="D232" s="43"/>
      <c r="E232" s="42"/>
      <c r="F232" s="45"/>
      <c r="G232" s="111"/>
      <c r="H232" s="122"/>
      <c r="I232" s="5"/>
      <c r="L232" s="42"/>
      <c r="M232" s="42"/>
      <c r="N232" s="42"/>
      <c r="O232" s="42"/>
      <c r="P232" s="42"/>
      <c r="Q232" s="112"/>
    </row>
    <row r="233" spans="1:17" customFormat="1" x14ac:dyDescent="0.25">
      <c r="A233" s="112"/>
      <c r="B233" s="112"/>
      <c r="C233" s="43"/>
      <c r="D233" s="43"/>
      <c r="E233" s="42"/>
      <c r="F233" s="45"/>
      <c r="G233" s="111"/>
      <c r="H233" s="122"/>
      <c r="I233" s="5"/>
      <c r="L233" s="42"/>
      <c r="M233" s="42"/>
      <c r="N233" s="42"/>
      <c r="O233" s="42"/>
      <c r="P233" s="42"/>
      <c r="Q233" s="112"/>
    </row>
    <row r="234" spans="1:17" customFormat="1" x14ac:dyDescent="0.25">
      <c r="A234" s="112"/>
      <c r="B234" s="112"/>
      <c r="C234" s="43"/>
      <c r="D234" s="43"/>
      <c r="E234" s="42"/>
      <c r="F234" s="45"/>
      <c r="G234" s="111"/>
      <c r="H234" s="122"/>
      <c r="I234" s="5"/>
      <c r="L234" s="42"/>
      <c r="M234" s="42"/>
      <c r="N234" s="42"/>
      <c r="O234" s="42"/>
      <c r="P234" s="42"/>
      <c r="Q234" s="112"/>
    </row>
    <row r="235" spans="1:17" customFormat="1" x14ac:dyDescent="0.25">
      <c r="A235" s="158" t="s">
        <v>486</v>
      </c>
      <c r="B235" s="157"/>
      <c r="C235" s="43"/>
      <c r="D235" s="43"/>
      <c r="E235" s="42"/>
      <c r="F235" s="45"/>
      <c r="G235" s="111"/>
      <c r="H235" s="122"/>
      <c r="I235" s="5"/>
      <c r="L235" s="42"/>
      <c r="M235" s="42"/>
      <c r="N235" s="42"/>
      <c r="O235" s="42"/>
      <c r="P235" s="42"/>
      <c r="Q235" s="112"/>
    </row>
    <row r="236" spans="1:17" customFormat="1" x14ac:dyDescent="0.25">
      <c r="A236" s="112">
        <f t="shared" ref="A236:A254" si="51">A213</f>
        <v>1</v>
      </c>
      <c r="B236" s="112">
        <v>11</v>
      </c>
      <c r="C236" s="43">
        <f>SUMIFS('Meter Reading Schedule'!AF$33:AF$260,'Meter Reading Schedule'!$AE$33:$AE$260,$A236,'Meter Reading Schedule'!$AD$33:$AD$260,$B236)</f>
        <v>43375</v>
      </c>
      <c r="D236" s="43">
        <f>SUMIFS('Meter Reading Schedule'!AG$33:AG$260,'Meter Reading Schedule'!$AE$33:$AE$260,$A236,'Meter Reading Schedule'!$AD$33:$AD$260,$B236)</f>
        <v>43404</v>
      </c>
      <c r="E236" s="42">
        <f>D236-C236</f>
        <v>29</v>
      </c>
      <c r="F236" s="45">
        <f ca="1">SUM(OFFSET(NHDD_Summary!$J$1,MATCH(Q236,NHDD_Summary!$K:$K,0)-1,0,E236))</f>
        <v>230.27724014336923</v>
      </c>
      <c r="G236" s="111" t="str">
        <f ca="1">IFERROR(SUM(OFFSET(Actual_CGI_HDD!$E$1,MATCH(C236,Actual_CGI_HDD!$A:$A,0)-1,0,E236)),"NA")</f>
        <v>NA</v>
      </c>
      <c r="H236" s="122"/>
      <c r="I236" s="5"/>
      <c r="L236" s="42"/>
      <c r="M236" s="42"/>
      <c r="N236" s="42"/>
      <c r="O236" s="42">
        <f>MONTH($C236)</f>
        <v>10</v>
      </c>
      <c r="P236" s="42">
        <f>DAY($C236)</f>
        <v>2</v>
      </c>
      <c r="Q236" s="112" t="str">
        <f t="shared" ref="Q236:Q254" si="52">_xlfn.CONCAT(O236,P236)</f>
        <v>102</v>
      </c>
    </row>
    <row r="237" spans="1:17" customFormat="1" x14ac:dyDescent="0.25">
      <c r="A237" s="112">
        <f t="shared" si="51"/>
        <v>2</v>
      </c>
      <c r="B237" s="112">
        <v>11</v>
      </c>
      <c r="C237" s="43">
        <f>SUMIFS('Meter Reading Schedule'!AF$33:AF$260,'Meter Reading Schedule'!$AE$33:$AE$260,$A237,'Meter Reading Schedule'!$AD$33:$AD$260,$B237)</f>
        <v>43376</v>
      </c>
      <c r="D237" s="43">
        <f>SUMIFS('Meter Reading Schedule'!AG$33:AG$260,'Meter Reading Schedule'!$AE$33:$AE$260,$A237,'Meter Reading Schedule'!$AD$33:$AD$260,$B237)</f>
        <v>43405</v>
      </c>
      <c r="E237" s="42">
        <f t="shared" ref="E237:E254" si="53">D237-C237</f>
        <v>29</v>
      </c>
      <c r="F237" s="45">
        <f ca="1">SUM(OFFSET(NHDD_Summary!$J$1,MATCH(Q237,NHDD_Summary!$K:$K,0)-1,0,E237))</f>
        <v>249.26618279569897</v>
      </c>
      <c r="G237" s="111" t="str">
        <f ca="1">IFERROR(SUM(OFFSET(Actual_CGI_HDD!$E$1,MATCH(C237,Actual_CGI_HDD!$A:$A,0)-1,0,E237)),"NA")</f>
        <v>NA</v>
      </c>
      <c r="H237" s="122"/>
      <c r="I237" s="5"/>
      <c r="L237" s="42"/>
      <c r="M237" s="42"/>
      <c r="N237" s="42"/>
      <c r="O237" s="42">
        <f t="shared" ref="O237:O254" si="54">MONTH($C237)</f>
        <v>10</v>
      </c>
      <c r="P237" s="42">
        <f t="shared" ref="P237:P254" si="55">DAY($C237)</f>
        <v>3</v>
      </c>
      <c r="Q237" s="112" t="str">
        <f t="shared" si="52"/>
        <v>103</v>
      </c>
    </row>
    <row r="238" spans="1:17" customFormat="1" x14ac:dyDescent="0.25">
      <c r="A238" s="112">
        <f t="shared" si="51"/>
        <v>3</v>
      </c>
      <c r="B238" s="112">
        <v>11</v>
      </c>
      <c r="C238" s="43">
        <f>SUMIFS('Meter Reading Schedule'!AF$33:AF$260,'Meter Reading Schedule'!$AE$33:$AE$260,$A238,'Meter Reading Schedule'!$AD$33:$AD$260,$B238)</f>
        <v>43377</v>
      </c>
      <c r="D238" s="43">
        <f>SUMIFS('Meter Reading Schedule'!AG$33:AG$260,'Meter Reading Schedule'!$AE$33:$AE$260,$A238,'Meter Reading Schedule'!$AD$33:$AD$260,$B238)</f>
        <v>43406</v>
      </c>
      <c r="E238" s="42">
        <f t="shared" si="53"/>
        <v>29</v>
      </c>
      <c r="F238" s="45">
        <f ca="1">SUM(OFFSET(NHDD_Summary!$J$1,MATCH(Q238,NHDD_Summary!$K:$K,0)-1,0,E238))</f>
        <v>259.60784946236561</v>
      </c>
      <c r="G238" s="111" t="str">
        <f ca="1">IFERROR(SUM(OFFSET(Actual_CGI_HDD!$E$1,MATCH(C238,Actual_CGI_HDD!$A:$A,0)-1,0,E238)),"NA")</f>
        <v>NA</v>
      </c>
      <c r="H238" s="122"/>
      <c r="I238" s="5"/>
      <c r="L238" s="42"/>
      <c r="M238" s="42"/>
      <c r="N238" s="42"/>
      <c r="O238" s="42">
        <f t="shared" si="54"/>
        <v>10</v>
      </c>
      <c r="P238" s="42">
        <f t="shared" si="55"/>
        <v>4</v>
      </c>
      <c r="Q238" s="112" t="str">
        <f t="shared" si="52"/>
        <v>104</v>
      </c>
    </row>
    <row r="239" spans="1:17" customFormat="1" x14ac:dyDescent="0.25">
      <c r="A239" s="112">
        <f t="shared" si="51"/>
        <v>4</v>
      </c>
      <c r="B239" s="112">
        <v>11</v>
      </c>
      <c r="C239" s="43">
        <f>SUMIFS('Meter Reading Schedule'!AF$33:AF$260,'Meter Reading Schedule'!$AE$33:$AE$260,$A239,'Meter Reading Schedule'!$AD$33:$AD$260,$B239)</f>
        <v>43378</v>
      </c>
      <c r="D239" s="43">
        <f>SUMIFS('Meter Reading Schedule'!AG$33:AG$260,'Meter Reading Schedule'!$AE$33:$AE$260,$A239,'Meter Reading Schedule'!$AD$33:$AD$260,$B239)</f>
        <v>43407</v>
      </c>
      <c r="E239" s="42">
        <f t="shared" si="53"/>
        <v>29</v>
      </c>
      <c r="F239" s="45">
        <f ca="1">SUM(OFFSET(NHDD_Summary!$J$1,MATCH(Q239,NHDD_Summary!$K:$K,0)-1,0,E239))</f>
        <v>259.68451612903226</v>
      </c>
      <c r="G239" s="111" t="str">
        <f ca="1">IFERROR(SUM(OFFSET(Actual_CGI_HDD!$E$1,MATCH(C239,Actual_CGI_HDD!$A:$A,0)-1,0,E239)),"NA")</f>
        <v>NA</v>
      </c>
      <c r="H239" s="122"/>
      <c r="I239" s="5"/>
      <c r="L239" s="42"/>
      <c r="M239" s="42"/>
      <c r="N239" s="42"/>
      <c r="O239" s="42">
        <f t="shared" si="54"/>
        <v>10</v>
      </c>
      <c r="P239" s="42">
        <f t="shared" si="55"/>
        <v>5</v>
      </c>
      <c r="Q239" s="112" t="str">
        <f t="shared" si="52"/>
        <v>105</v>
      </c>
    </row>
    <row r="240" spans="1:17" customFormat="1" x14ac:dyDescent="0.25">
      <c r="A240" s="112">
        <f t="shared" si="51"/>
        <v>5</v>
      </c>
      <c r="B240" s="112">
        <v>11</v>
      </c>
      <c r="C240" s="43">
        <f>SUMIFS('Meter Reading Schedule'!AF$33:AF$260,'Meter Reading Schedule'!$AE$33:$AE$260,$A240,'Meter Reading Schedule'!$AD$33:$AD$260,$B240)</f>
        <v>43379</v>
      </c>
      <c r="D240" s="43">
        <f>SUMIFS('Meter Reading Schedule'!AG$33:AG$260,'Meter Reading Schedule'!$AE$33:$AE$260,$A240,'Meter Reading Schedule'!$AD$33:$AD$260,$B240)</f>
        <v>43410</v>
      </c>
      <c r="E240" s="42">
        <f t="shared" si="53"/>
        <v>31</v>
      </c>
      <c r="F240" s="45">
        <f ca="1">SUM(OFFSET(NHDD_Summary!$J$1,MATCH(Q240,NHDD_Summary!$K:$K,0)-1,0,E240))</f>
        <v>272.01396057347665</v>
      </c>
      <c r="G240" s="111" t="str">
        <f ca="1">IFERROR(SUM(OFFSET(Actual_CGI_HDD!$E$1,MATCH(C240,Actual_CGI_HDD!$A:$A,0)-1,0,E240)),"NA")</f>
        <v>NA</v>
      </c>
      <c r="H240" s="122"/>
      <c r="I240" s="5"/>
      <c r="L240" s="42"/>
      <c r="M240" s="42"/>
      <c r="N240" s="42"/>
      <c r="O240" s="42">
        <f t="shared" si="54"/>
        <v>10</v>
      </c>
      <c r="P240" s="42">
        <f t="shared" si="55"/>
        <v>6</v>
      </c>
      <c r="Q240" s="112" t="str">
        <f t="shared" si="52"/>
        <v>106</v>
      </c>
    </row>
    <row r="241" spans="1:17" customFormat="1" x14ac:dyDescent="0.25">
      <c r="A241" s="112">
        <f t="shared" si="51"/>
        <v>6</v>
      </c>
      <c r="B241" s="112">
        <v>11</v>
      </c>
      <c r="C241" s="43">
        <f>SUMIFS('Meter Reading Schedule'!AF$33:AF$260,'Meter Reading Schedule'!$AE$33:$AE$260,$A241,'Meter Reading Schedule'!$AD$33:$AD$260,$B241)</f>
        <v>43382</v>
      </c>
      <c r="D241" s="43">
        <f>SUMIFS('Meter Reading Schedule'!AG$33:AG$260,'Meter Reading Schedule'!$AE$33:$AE$260,$A241,'Meter Reading Schedule'!$AD$33:$AD$260,$B241)</f>
        <v>43411</v>
      </c>
      <c r="E241" s="42">
        <f t="shared" si="53"/>
        <v>29</v>
      </c>
      <c r="F241" s="45">
        <f ca="1">SUM(OFFSET(NHDD_Summary!$J$1,MATCH(Q241,NHDD_Summary!$K:$K,0)-1,0,E241))</f>
        <v>280.37688172043005</v>
      </c>
      <c r="G241" s="111" t="str">
        <f ca="1">IFERROR(SUM(OFFSET(Actual_CGI_HDD!$E$1,MATCH(C241,Actual_CGI_HDD!$A:$A,0)-1,0,E241)),"NA")</f>
        <v>NA</v>
      </c>
      <c r="H241" s="122"/>
      <c r="I241" s="5"/>
      <c r="L241" s="42"/>
      <c r="M241" s="42"/>
      <c r="N241" s="42"/>
      <c r="O241" s="42">
        <f t="shared" si="54"/>
        <v>10</v>
      </c>
      <c r="P241" s="42">
        <f t="shared" si="55"/>
        <v>9</v>
      </c>
      <c r="Q241" s="112" t="str">
        <f t="shared" si="52"/>
        <v>109</v>
      </c>
    </row>
    <row r="242" spans="1:17" customFormat="1" x14ac:dyDescent="0.25">
      <c r="A242" s="112">
        <f t="shared" si="51"/>
        <v>7</v>
      </c>
      <c r="B242" s="112">
        <v>11</v>
      </c>
      <c r="C242" s="43">
        <f>SUMIFS('Meter Reading Schedule'!AF$33:AF$260,'Meter Reading Schedule'!$AE$33:$AE$260,$A242,'Meter Reading Schedule'!$AD$33:$AD$260,$B242)</f>
        <v>43383</v>
      </c>
      <c r="D242" s="43">
        <f>SUMIFS('Meter Reading Schedule'!AG$33:AG$260,'Meter Reading Schedule'!$AE$33:$AE$260,$A242,'Meter Reading Schedule'!$AD$33:$AD$260,$B242)</f>
        <v>43412</v>
      </c>
      <c r="E242" s="42">
        <f t="shared" si="53"/>
        <v>29</v>
      </c>
      <c r="F242" s="45">
        <f ca="1">SUM(OFFSET(NHDD_Summary!$J$1,MATCH(Q242,NHDD_Summary!$K:$K,0)-1,0,E242))</f>
        <v>295.11188172043006</v>
      </c>
      <c r="G242" s="111" t="str">
        <f ca="1">IFERROR(SUM(OFFSET(Actual_CGI_HDD!$E$1,MATCH(C242,Actual_CGI_HDD!$A:$A,0)-1,0,E242)),"NA")</f>
        <v>NA</v>
      </c>
      <c r="H242" s="122"/>
      <c r="I242" s="5"/>
      <c r="L242" s="42"/>
      <c r="M242" s="42"/>
      <c r="N242" s="42"/>
      <c r="O242" s="42">
        <f t="shared" si="54"/>
        <v>10</v>
      </c>
      <c r="P242" s="42">
        <f t="shared" si="55"/>
        <v>10</v>
      </c>
      <c r="Q242" s="112" t="str">
        <f t="shared" si="52"/>
        <v>1010</v>
      </c>
    </row>
    <row r="243" spans="1:17" customFormat="1" x14ac:dyDescent="0.25">
      <c r="A243" s="112">
        <f t="shared" si="51"/>
        <v>8</v>
      </c>
      <c r="B243" s="112">
        <v>11</v>
      </c>
      <c r="C243" s="43">
        <f>SUMIFS('Meter Reading Schedule'!AF$33:AF$260,'Meter Reading Schedule'!$AE$33:$AE$260,$A243,'Meter Reading Schedule'!$AD$33:$AD$260,$B243)</f>
        <v>43384</v>
      </c>
      <c r="D243" s="43">
        <f>SUMIFS('Meter Reading Schedule'!AG$33:AG$260,'Meter Reading Schedule'!$AE$33:$AE$260,$A243,'Meter Reading Schedule'!$AD$33:$AD$260,$B243)</f>
        <v>43413</v>
      </c>
      <c r="E243" s="42">
        <f t="shared" si="53"/>
        <v>29</v>
      </c>
      <c r="F243" s="45">
        <f ca="1">SUM(OFFSET(NHDD_Summary!$J$1,MATCH(Q243,NHDD_Summary!$K:$K,0)-1,0,E243))</f>
        <v>315.74048387096769</v>
      </c>
      <c r="G243" s="111" t="str">
        <f ca="1">IFERROR(SUM(OFFSET(Actual_CGI_HDD!$E$1,MATCH(C243,Actual_CGI_HDD!$A:$A,0)-1,0,E243)),"NA")</f>
        <v>NA</v>
      </c>
      <c r="H243" s="122"/>
      <c r="I243" s="5"/>
      <c r="L243" s="42"/>
      <c r="M243" s="42"/>
      <c r="N243" s="42"/>
      <c r="O243" s="42">
        <f t="shared" si="54"/>
        <v>10</v>
      </c>
      <c r="P243" s="42">
        <f t="shared" si="55"/>
        <v>11</v>
      </c>
      <c r="Q243" s="112" t="str">
        <f t="shared" si="52"/>
        <v>1011</v>
      </c>
    </row>
    <row r="244" spans="1:17" customFormat="1" x14ac:dyDescent="0.25">
      <c r="A244" s="112">
        <f t="shared" si="51"/>
        <v>9</v>
      </c>
      <c r="B244" s="112">
        <v>11</v>
      </c>
      <c r="C244" s="43">
        <f>SUMIFS('Meter Reading Schedule'!AF$33:AF$260,'Meter Reading Schedule'!$AE$33:$AE$260,$A244,'Meter Reading Schedule'!$AD$33:$AD$260,$B244)</f>
        <v>43385</v>
      </c>
      <c r="D244" s="43">
        <f>SUMIFS('Meter Reading Schedule'!AG$33:AG$260,'Meter Reading Schedule'!$AE$33:$AE$260,$A244,'Meter Reading Schedule'!$AD$33:$AD$260,$B244)</f>
        <v>43414</v>
      </c>
      <c r="E244" s="42">
        <f t="shared" si="53"/>
        <v>29</v>
      </c>
      <c r="F244" s="45">
        <f ca="1">SUM(OFFSET(NHDD_Summary!$J$1,MATCH(Q244,NHDD_Summary!$K:$K,0)-1,0,E244))</f>
        <v>325.82182795698935</v>
      </c>
      <c r="G244" s="111" t="str">
        <f ca="1">IFERROR(SUM(OFFSET(Actual_CGI_HDD!$E$1,MATCH(C244,Actual_CGI_HDD!$A:$A,0)-1,0,E244)),"NA")</f>
        <v>NA</v>
      </c>
      <c r="H244" s="122"/>
      <c r="I244" s="5"/>
      <c r="L244" s="42"/>
      <c r="M244" s="42"/>
      <c r="N244" s="42"/>
      <c r="O244" s="42">
        <f t="shared" si="54"/>
        <v>10</v>
      </c>
      <c r="P244" s="42">
        <f t="shared" si="55"/>
        <v>12</v>
      </c>
      <c r="Q244" s="112" t="str">
        <f t="shared" si="52"/>
        <v>1012</v>
      </c>
    </row>
    <row r="245" spans="1:17" customFormat="1" x14ac:dyDescent="0.25">
      <c r="A245" s="112">
        <f t="shared" si="51"/>
        <v>10</v>
      </c>
      <c r="B245" s="112">
        <v>11</v>
      </c>
      <c r="C245" s="43">
        <f>SUMIFS('Meter Reading Schedule'!AF$33:AF$260,'Meter Reading Schedule'!$AE$33:$AE$260,$A245,'Meter Reading Schedule'!$AD$33:$AD$260,$B245)</f>
        <v>43386</v>
      </c>
      <c r="D245" s="43">
        <f>SUMIFS('Meter Reading Schedule'!AG$33:AG$260,'Meter Reading Schedule'!$AE$33:$AE$260,$A245,'Meter Reading Schedule'!$AD$33:$AD$260,$B245)</f>
        <v>43417</v>
      </c>
      <c r="E245" s="42">
        <f t="shared" si="53"/>
        <v>31</v>
      </c>
      <c r="F245" s="45">
        <f ca="1">SUM(OFFSET(NHDD_Summary!$J$1,MATCH(Q245,NHDD_Summary!$K:$K,0)-1,0,E245))</f>
        <v>384.338494623656</v>
      </c>
      <c r="G245" s="111" t="str">
        <f ca="1">IFERROR(SUM(OFFSET(Actual_CGI_HDD!$E$1,MATCH(C245,Actual_CGI_HDD!$A:$A,0)-1,0,E245)),"NA")</f>
        <v>NA</v>
      </c>
      <c r="H245" s="122"/>
      <c r="I245" s="5"/>
      <c r="L245" s="42"/>
      <c r="M245" s="42"/>
      <c r="N245" s="42"/>
      <c r="O245" s="42">
        <f t="shared" si="54"/>
        <v>10</v>
      </c>
      <c r="P245" s="42">
        <f t="shared" si="55"/>
        <v>13</v>
      </c>
      <c r="Q245" s="112" t="str">
        <f t="shared" si="52"/>
        <v>1013</v>
      </c>
    </row>
    <row r="246" spans="1:17" customFormat="1" x14ac:dyDescent="0.25">
      <c r="A246" s="112">
        <f t="shared" si="51"/>
        <v>11</v>
      </c>
      <c r="B246" s="112">
        <v>11</v>
      </c>
      <c r="C246" s="43">
        <f>SUMIFS('Meter Reading Schedule'!AF$33:AF$260,'Meter Reading Schedule'!$AE$33:$AE$260,$A246,'Meter Reading Schedule'!$AD$33:$AD$260,$B246)</f>
        <v>43389</v>
      </c>
      <c r="D246" s="43">
        <f>SUMIFS('Meter Reading Schedule'!AG$33:AG$260,'Meter Reading Schedule'!$AE$33:$AE$260,$A246,'Meter Reading Schedule'!$AD$33:$AD$260,$B246)</f>
        <v>43418</v>
      </c>
      <c r="E246" s="42">
        <f t="shared" si="53"/>
        <v>29</v>
      </c>
      <c r="F246" s="45">
        <f ca="1">SUM(OFFSET(NHDD_Summary!$J$1,MATCH(Q246,NHDD_Summary!$K:$K,0)-1,0,E246))</f>
        <v>396.44010752688177</v>
      </c>
      <c r="G246" s="111" t="str">
        <f ca="1">IFERROR(SUM(OFFSET(Actual_CGI_HDD!$E$1,MATCH(C246,Actual_CGI_HDD!$A:$A,0)-1,0,E246)),"NA")</f>
        <v>NA</v>
      </c>
      <c r="H246" s="122"/>
      <c r="I246" s="5"/>
      <c r="L246" s="42"/>
      <c r="M246" s="42"/>
      <c r="N246" s="42"/>
      <c r="O246" s="42">
        <f t="shared" si="54"/>
        <v>10</v>
      </c>
      <c r="P246" s="42">
        <f t="shared" si="55"/>
        <v>16</v>
      </c>
      <c r="Q246" s="112" t="str">
        <f t="shared" si="52"/>
        <v>1016</v>
      </c>
    </row>
    <row r="247" spans="1:17" customFormat="1" x14ac:dyDescent="0.25">
      <c r="A247" s="112">
        <f t="shared" si="51"/>
        <v>12</v>
      </c>
      <c r="B247" s="112">
        <v>11</v>
      </c>
      <c r="C247" s="43">
        <f>SUMIFS('Meter Reading Schedule'!AF$33:AF$260,'Meter Reading Schedule'!$AE$33:$AE$260,$A247,'Meter Reading Schedule'!$AD$33:$AD$260,$B247)</f>
        <v>43390</v>
      </c>
      <c r="D247" s="43">
        <f>SUMIFS('Meter Reading Schedule'!AG$33:AG$260,'Meter Reading Schedule'!$AE$33:$AE$260,$A247,'Meter Reading Schedule'!$AD$33:$AD$260,$B247)</f>
        <v>43419</v>
      </c>
      <c r="E247" s="42">
        <f t="shared" si="53"/>
        <v>29</v>
      </c>
      <c r="F247" s="45">
        <f ca="1">SUM(OFFSET(NHDD_Summary!$J$1,MATCH(Q247,NHDD_Summary!$K:$K,0)-1,0,E247))</f>
        <v>409.52406810035848</v>
      </c>
      <c r="G247" s="111" t="str">
        <f ca="1">IFERROR(SUM(OFFSET(Actual_CGI_HDD!$E$1,MATCH(C247,Actual_CGI_HDD!$A:$A,0)-1,0,E247)),"NA")</f>
        <v>NA</v>
      </c>
      <c r="H247" s="122"/>
      <c r="I247" s="5"/>
      <c r="L247" s="42"/>
      <c r="M247" s="42"/>
      <c r="N247" s="42"/>
      <c r="O247" s="42">
        <f t="shared" si="54"/>
        <v>10</v>
      </c>
      <c r="P247" s="42">
        <f t="shared" si="55"/>
        <v>17</v>
      </c>
      <c r="Q247" s="112" t="str">
        <f t="shared" si="52"/>
        <v>1017</v>
      </c>
    </row>
    <row r="248" spans="1:17" customFormat="1" x14ac:dyDescent="0.25">
      <c r="A248" s="112">
        <f t="shared" si="51"/>
        <v>13</v>
      </c>
      <c r="B248" s="112">
        <v>11</v>
      </c>
      <c r="C248" s="43">
        <f>SUMIFS('Meter Reading Schedule'!AF$33:AF$260,'Meter Reading Schedule'!$AE$33:$AE$260,$A248,'Meter Reading Schedule'!$AD$33:$AD$260,$B248)</f>
        <v>43391</v>
      </c>
      <c r="D248" s="43">
        <f>SUMIFS('Meter Reading Schedule'!AG$33:AG$260,'Meter Reading Schedule'!$AE$33:$AE$260,$A248,'Meter Reading Schedule'!$AD$33:$AD$260,$B248)</f>
        <v>43420</v>
      </c>
      <c r="E248" s="42">
        <f t="shared" si="53"/>
        <v>29</v>
      </c>
      <c r="F248" s="45">
        <f ca="1">SUM(OFFSET(NHDD_Summary!$J$1,MATCH(Q248,NHDD_Summary!$K:$K,0)-1,0,E248))</f>
        <v>413.38044802867387</v>
      </c>
      <c r="G248" s="111" t="str">
        <f ca="1">IFERROR(SUM(OFFSET(Actual_CGI_HDD!$E$1,MATCH(C248,Actual_CGI_HDD!$A:$A,0)-1,0,E248)),"NA")</f>
        <v>NA</v>
      </c>
      <c r="H248" s="122"/>
      <c r="I248" s="5"/>
      <c r="L248" s="42"/>
      <c r="M248" s="42"/>
      <c r="N248" s="42"/>
      <c r="O248" s="42">
        <f t="shared" si="54"/>
        <v>10</v>
      </c>
      <c r="P248" s="42">
        <f t="shared" si="55"/>
        <v>18</v>
      </c>
      <c r="Q248" s="112" t="str">
        <f t="shared" si="52"/>
        <v>1018</v>
      </c>
    </row>
    <row r="249" spans="1:17" customFormat="1" x14ac:dyDescent="0.25">
      <c r="A249" s="112">
        <f t="shared" si="51"/>
        <v>14</v>
      </c>
      <c r="B249" s="112">
        <v>11</v>
      </c>
      <c r="C249" s="43">
        <f>SUMIFS('Meter Reading Schedule'!AF$33:AF$260,'Meter Reading Schedule'!$AE$33:$AE$260,$A249,'Meter Reading Schedule'!$AD$33:$AD$260,$B249)</f>
        <v>43392</v>
      </c>
      <c r="D249" s="43">
        <f>SUMIFS('Meter Reading Schedule'!AG$33:AG$260,'Meter Reading Schedule'!$AE$33:$AE$260,$A249,'Meter Reading Schedule'!$AD$33:$AD$260,$B249)</f>
        <v>43421</v>
      </c>
      <c r="E249" s="42">
        <f t="shared" si="53"/>
        <v>29</v>
      </c>
      <c r="F249" s="45">
        <f ca="1">SUM(OFFSET(NHDD_Summary!$J$1,MATCH(Q249,NHDD_Summary!$K:$K,0)-1,0,E249))</f>
        <v>426.08215053763445</v>
      </c>
      <c r="G249" s="111" t="str">
        <f ca="1">IFERROR(SUM(OFFSET(Actual_CGI_HDD!$E$1,MATCH(C249,Actual_CGI_HDD!$A:$A,0)-1,0,E249)),"NA")</f>
        <v>NA</v>
      </c>
      <c r="H249" s="122"/>
      <c r="I249" s="5"/>
      <c r="L249" s="42"/>
      <c r="M249" s="42"/>
      <c r="N249" s="42"/>
      <c r="O249" s="42">
        <f t="shared" si="54"/>
        <v>10</v>
      </c>
      <c r="P249" s="42">
        <f t="shared" si="55"/>
        <v>19</v>
      </c>
      <c r="Q249" s="112" t="str">
        <f t="shared" si="52"/>
        <v>1019</v>
      </c>
    </row>
    <row r="250" spans="1:17" customFormat="1" x14ac:dyDescent="0.25">
      <c r="A250" s="112">
        <f t="shared" si="51"/>
        <v>15</v>
      </c>
      <c r="B250" s="112">
        <v>11</v>
      </c>
      <c r="C250" s="43">
        <f>SUMIFS('Meter Reading Schedule'!AF$33:AF$260,'Meter Reading Schedule'!$AE$33:$AE$260,$A250,'Meter Reading Schedule'!$AD$33:$AD$260,$B250)</f>
        <v>43393</v>
      </c>
      <c r="D250" s="43">
        <f>SUMIFS('Meter Reading Schedule'!AG$33:AG$260,'Meter Reading Schedule'!$AE$33:$AE$260,$A250,'Meter Reading Schedule'!$AD$33:$AD$260,$B250)</f>
        <v>43424</v>
      </c>
      <c r="E250" s="42">
        <f t="shared" si="53"/>
        <v>31</v>
      </c>
      <c r="F250" s="45">
        <f ca="1">SUM(OFFSET(NHDD_Summary!$J$1,MATCH(Q250,NHDD_Summary!$K:$K,0)-1,0,E250))</f>
        <v>475.7347670250897</v>
      </c>
      <c r="G250" s="111" t="str">
        <f ca="1">IFERROR(SUM(OFFSET(Actual_CGI_HDD!$E$1,MATCH(C250,Actual_CGI_HDD!$A:$A,0)-1,0,E250)),"NA")</f>
        <v>NA</v>
      </c>
      <c r="H250" s="122"/>
      <c r="I250" s="5"/>
      <c r="L250" s="42"/>
      <c r="M250" s="42"/>
      <c r="N250" s="42"/>
      <c r="O250" s="42">
        <f t="shared" si="54"/>
        <v>10</v>
      </c>
      <c r="P250" s="42">
        <f t="shared" si="55"/>
        <v>20</v>
      </c>
      <c r="Q250" s="112" t="str">
        <f t="shared" si="52"/>
        <v>1020</v>
      </c>
    </row>
    <row r="251" spans="1:17" customFormat="1" x14ac:dyDescent="0.25">
      <c r="A251" s="112">
        <f t="shared" si="51"/>
        <v>16</v>
      </c>
      <c r="B251" s="112">
        <v>11</v>
      </c>
      <c r="C251" s="43">
        <f>SUMIFS('Meter Reading Schedule'!AF$33:AF$260,'Meter Reading Schedule'!$AE$33:$AE$260,$A251,'Meter Reading Schedule'!$AD$33:$AD$260,$B251)</f>
        <v>43396</v>
      </c>
      <c r="D251" s="43">
        <f>SUMIFS('Meter Reading Schedule'!AG$33:AG$260,'Meter Reading Schedule'!$AE$33:$AE$260,$A251,'Meter Reading Schedule'!$AD$33:$AD$260,$B251)</f>
        <v>43425</v>
      </c>
      <c r="E251" s="42">
        <f t="shared" si="53"/>
        <v>29</v>
      </c>
      <c r="F251" s="45">
        <f ca="1">SUM(OFFSET(NHDD_Summary!$J$1,MATCH(Q251,NHDD_Summary!$K:$K,0)-1,0,E251))</f>
        <v>487.81732974910398</v>
      </c>
      <c r="G251" s="111" t="str">
        <f ca="1">IFERROR(SUM(OFFSET(Actual_CGI_HDD!$E$1,MATCH(C251,Actual_CGI_HDD!$A:$A,0)-1,0,E251)),"NA")</f>
        <v>NA</v>
      </c>
      <c r="H251" s="122"/>
      <c r="I251" s="5"/>
      <c r="L251" s="42"/>
      <c r="M251" s="42"/>
      <c r="N251" s="42"/>
      <c r="O251" s="42">
        <f t="shared" si="54"/>
        <v>10</v>
      </c>
      <c r="P251" s="42">
        <f t="shared" si="55"/>
        <v>23</v>
      </c>
      <c r="Q251" s="112" t="str">
        <f t="shared" si="52"/>
        <v>1023</v>
      </c>
    </row>
    <row r="252" spans="1:17" customFormat="1" x14ac:dyDescent="0.25">
      <c r="A252" s="112">
        <f t="shared" si="51"/>
        <v>17</v>
      </c>
      <c r="B252" s="112">
        <v>11</v>
      </c>
      <c r="C252" s="43">
        <f>SUMIFS('Meter Reading Schedule'!AF$33:AF$260,'Meter Reading Schedule'!$AE$33:$AE$260,$A252,'Meter Reading Schedule'!$AD$33:$AD$260,$B252)</f>
        <v>43397</v>
      </c>
      <c r="D252" s="43">
        <f>SUMIFS('Meter Reading Schedule'!AG$33:AG$260,'Meter Reading Schedule'!$AE$33:$AE$260,$A252,'Meter Reading Schedule'!$AD$33:$AD$260,$B252)</f>
        <v>43426</v>
      </c>
      <c r="E252" s="42">
        <f t="shared" si="53"/>
        <v>29</v>
      </c>
      <c r="F252" s="45">
        <f ca="1">SUM(OFFSET(NHDD_Summary!$J$1,MATCH(Q252,NHDD_Summary!$K:$K,0)-1,0,E252))</f>
        <v>499.75770609319</v>
      </c>
      <c r="G252" s="111" t="str">
        <f ca="1">IFERROR(SUM(OFFSET(Actual_CGI_HDD!$E$1,MATCH(C252,Actual_CGI_HDD!$A:$A,0)-1,0,E252)),"NA")</f>
        <v>NA</v>
      </c>
      <c r="H252" s="122"/>
      <c r="I252" s="5"/>
      <c r="L252" s="42"/>
      <c r="M252" s="42"/>
      <c r="N252" s="42"/>
      <c r="O252" s="42">
        <f t="shared" si="54"/>
        <v>10</v>
      </c>
      <c r="P252" s="42">
        <f t="shared" si="55"/>
        <v>24</v>
      </c>
      <c r="Q252" s="112" t="str">
        <f t="shared" si="52"/>
        <v>1024</v>
      </c>
    </row>
    <row r="253" spans="1:17" customFormat="1" x14ac:dyDescent="0.25">
      <c r="A253" s="112">
        <f t="shared" si="51"/>
        <v>18</v>
      </c>
      <c r="B253" s="112">
        <v>11</v>
      </c>
      <c r="C253" s="43">
        <f>SUMIFS('Meter Reading Schedule'!AF$33:AF$260,'Meter Reading Schedule'!$AE$33:$AE$260,$A253,'Meter Reading Schedule'!$AD$33:$AD$260,$B253)</f>
        <v>43398</v>
      </c>
      <c r="D253" s="43">
        <f>SUMIFS('Meter Reading Schedule'!AG$33:AG$260,'Meter Reading Schedule'!$AE$33:$AE$260,$A253,'Meter Reading Schedule'!$AD$33:$AD$260,$B253)</f>
        <v>43431</v>
      </c>
      <c r="E253" s="42">
        <f t="shared" si="53"/>
        <v>33</v>
      </c>
      <c r="F253" s="45">
        <f ca="1">SUM(OFFSET(NHDD_Summary!$J$1,MATCH(Q253,NHDD_Summary!$K:$K,0)-1,0,E253))</f>
        <v>612.00557347670269</v>
      </c>
      <c r="G253" s="111" t="str">
        <f ca="1">IFERROR(SUM(OFFSET(Actual_CGI_HDD!$E$1,MATCH(C253,Actual_CGI_HDD!$A:$A,0)-1,0,E253)),"NA")</f>
        <v>NA</v>
      </c>
      <c r="H253" s="122"/>
      <c r="I253" s="5"/>
      <c r="L253" s="42"/>
      <c r="M253" s="42"/>
      <c r="N253" s="42"/>
      <c r="O253" s="42">
        <f t="shared" si="54"/>
        <v>10</v>
      </c>
      <c r="P253" s="42">
        <f t="shared" si="55"/>
        <v>25</v>
      </c>
      <c r="Q253" s="112" t="str">
        <f t="shared" si="52"/>
        <v>1025</v>
      </c>
    </row>
    <row r="254" spans="1:17" customFormat="1" x14ac:dyDescent="0.25">
      <c r="A254" s="112">
        <f t="shared" si="51"/>
        <v>19</v>
      </c>
      <c r="B254" s="112">
        <v>11</v>
      </c>
      <c r="C254" s="43">
        <f>SUMIFS('Meter Reading Schedule'!AF$33:AF$260,'Meter Reading Schedule'!$AE$33:$AE$260,$A254,'Meter Reading Schedule'!$AD$33:$AD$260,$B254)</f>
        <v>43399</v>
      </c>
      <c r="D254" s="43">
        <f>SUMIFS('Meter Reading Schedule'!AG$33:AG$260,'Meter Reading Schedule'!$AE$33:$AE$260,$A254,'Meter Reading Schedule'!$AD$33:$AD$260,$B254)</f>
        <v>43432</v>
      </c>
      <c r="E254" s="42">
        <f t="shared" si="53"/>
        <v>33</v>
      </c>
      <c r="F254" s="45">
        <f ca="1">SUM(OFFSET(NHDD_Summary!$J$1,MATCH(Q254,NHDD_Summary!$K:$K,0)-1,0,E254))</f>
        <v>611.43605734767027</v>
      </c>
      <c r="G254" s="111" t="str">
        <f ca="1">IFERROR(SUM(OFFSET(Actual_CGI_HDD!$E$1,MATCH(C254,Actual_CGI_HDD!$A:$A,0)-1,0,E254)),"NA")</f>
        <v>NA</v>
      </c>
      <c r="H254" s="122"/>
      <c r="I254" s="5"/>
      <c r="L254" s="42"/>
      <c r="M254" s="42"/>
      <c r="N254" s="42"/>
      <c r="O254" s="42">
        <f t="shared" si="54"/>
        <v>10</v>
      </c>
      <c r="P254" s="42">
        <f t="shared" si="55"/>
        <v>26</v>
      </c>
      <c r="Q254" s="112" t="str">
        <f t="shared" si="52"/>
        <v>1026</v>
      </c>
    </row>
    <row r="255" spans="1:17" customFormat="1" x14ac:dyDescent="0.25">
      <c r="A255" s="112"/>
      <c r="B255" s="112"/>
      <c r="C255" s="43"/>
      <c r="D255" s="43"/>
      <c r="E255" s="42"/>
      <c r="F255" s="45"/>
      <c r="G255" s="111"/>
      <c r="H255" s="122"/>
      <c r="I255" s="5"/>
      <c r="L255" s="42"/>
      <c r="M255" s="42"/>
      <c r="N255" s="42"/>
      <c r="O255" s="42"/>
      <c r="P255" s="42"/>
      <c r="Q255" s="112"/>
    </row>
    <row r="256" spans="1:17" customFormat="1" x14ac:dyDescent="0.25">
      <c r="A256" s="112"/>
      <c r="B256" s="112"/>
      <c r="C256" s="43"/>
      <c r="D256" s="43"/>
      <c r="E256" s="42"/>
      <c r="F256" s="45"/>
      <c r="G256" s="111"/>
      <c r="H256" s="122"/>
      <c r="I256" s="5"/>
      <c r="L256" s="42"/>
      <c r="M256" s="42"/>
      <c r="N256" s="42"/>
      <c r="O256" s="42"/>
      <c r="P256" s="42"/>
      <c r="Q256" s="112"/>
    </row>
    <row r="257" spans="1:17" customFormat="1" x14ac:dyDescent="0.25">
      <c r="A257" s="112"/>
      <c r="B257" s="112"/>
      <c r="C257" s="43"/>
      <c r="D257" s="43"/>
      <c r="E257" s="42"/>
      <c r="F257" s="45"/>
      <c r="G257" s="111"/>
      <c r="H257" s="122"/>
      <c r="I257" s="5"/>
      <c r="L257" s="42"/>
      <c r="M257" s="42"/>
      <c r="N257" s="42"/>
      <c r="O257" s="42"/>
      <c r="P257" s="42"/>
      <c r="Q257" s="112"/>
    </row>
    <row r="258" spans="1:17" customFormat="1" x14ac:dyDescent="0.25">
      <c r="A258" s="158" t="s">
        <v>485</v>
      </c>
      <c r="B258" s="157"/>
      <c r="C258" s="43"/>
      <c r="D258" s="43"/>
      <c r="E258" s="42"/>
      <c r="F258" s="45"/>
      <c r="G258" s="111"/>
      <c r="H258" s="122"/>
      <c r="I258" s="5"/>
      <c r="L258" s="42"/>
      <c r="M258" s="42"/>
      <c r="N258" s="42"/>
      <c r="O258" s="42"/>
      <c r="P258" s="42"/>
      <c r="Q258" s="112"/>
    </row>
    <row r="259" spans="1:17" customFormat="1" x14ac:dyDescent="0.25">
      <c r="A259" s="112">
        <f>A236</f>
        <v>1</v>
      </c>
      <c r="B259" s="112">
        <v>12</v>
      </c>
      <c r="C259" s="43">
        <f>SUMIFS('Meter Reading Schedule'!AF$33:AF$260,'Meter Reading Schedule'!$AE$33:$AE$260,$A259,'Meter Reading Schedule'!$AD$33:$AD$260,$B259)</f>
        <v>43404</v>
      </c>
      <c r="D259" s="43">
        <f>SUMIFS('Meter Reading Schedule'!AG$33:AG$260,'Meter Reading Schedule'!$AE$33:$AE$260,$A259,'Meter Reading Schedule'!$AD$33:$AD$260,$B259)</f>
        <v>43433</v>
      </c>
      <c r="E259" s="42">
        <f>D259-C259</f>
        <v>29</v>
      </c>
      <c r="F259" s="45">
        <f ca="1">SUM(OFFSET(NHDD_Summary!$J$1,MATCH(Q259,NHDD_Summary!$K:$K,0)-1,0,E259))</f>
        <v>532.95736559139789</v>
      </c>
      <c r="G259" s="111" t="str">
        <f ca="1">IFERROR(SUM(OFFSET(Actual_CGI_HDD!$E$1,MATCH(C259,Actual_CGI_HDD!$A:$A,0)-1,0,E259)),"NA")</f>
        <v>NA</v>
      </c>
      <c r="H259" s="122"/>
      <c r="I259" s="5"/>
      <c r="L259" s="42"/>
      <c r="M259" s="42"/>
      <c r="N259" s="42"/>
      <c r="O259" s="42">
        <f>MONTH($C259)</f>
        <v>10</v>
      </c>
      <c r="P259" s="42">
        <f>DAY($C259)</f>
        <v>31</v>
      </c>
      <c r="Q259" s="112" t="str">
        <f t="shared" ref="Q259:Q277" si="56">_xlfn.CONCAT(O259,P259)</f>
        <v>1031</v>
      </c>
    </row>
    <row r="260" spans="1:17" customFormat="1" x14ac:dyDescent="0.25">
      <c r="A260" s="112">
        <f>A237</f>
        <v>2</v>
      </c>
      <c r="B260" s="112">
        <v>12</v>
      </c>
      <c r="C260" s="43">
        <f>SUMIFS('Meter Reading Schedule'!AF$33:AF$260,'Meter Reading Schedule'!$AE$33:$AE$260,$A260,'Meter Reading Schedule'!$AD$33:$AD$260,$B260)</f>
        <v>43405</v>
      </c>
      <c r="D260" s="43">
        <f>SUMIFS('Meter Reading Schedule'!AG$33:AG$260,'Meter Reading Schedule'!$AE$33:$AE$260,$A260,'Meter Reading Schedule'!$AD$33:$AD$260,$B260)</f>
        <v>43434</v>
      </c>
      <c r="E260" s="42">
        <f t="shared" ref="E260:E277" si="57">D260-C260</f>
        <v>29</v>
      </c>
      <c r="F260" s="45">
        <f ca="1">SUM(OFFSET(NHDD_Summary!$J$1,MATCH(Q260,NHDD_Summary!$K:$K,0)-1,0,E260))</f>
        <v>526.14777777777783</v>
      </c>
      <c r="G260" s="111" t="str">
        <f ca="1">IFERROR(SUM(OFFSET(Actual_CGI_HDD!$E$1,MATCH(C260,Actual_CGI_HDD!$A:$A,0)-1,0,E260)),"NA")</f>
        <v>NA</v>
      </c>
      <c r="H260" s="122"/>
      <c r="I260" s="5"/>
      <c r="L260" s="42"/>
      <c r="M260" s="42"/>
      <c r="N260" s="42"/>
      <c r="O260" s="42">
        <f t="shared" ref="O260:O277" si="58">MONTH($C260)</f>
        <v>11</v>
      </c>
      <c r="P260" s="42">
        <f t="shared" ref="P260:P277" si="59">DAY($C260)</f>
        <v>1</v>
      </c>
      <c r="Q260" s="112" t="str">
        <f t="shared" si="56"/>
        <v>111</v>
      </c>
    </row>
    <row r="261" spans="1:17" customFormat="1" x14ac:dyDescent="0.25">
      <c r="A261" s="112">
        <f>A238</f>
        <v>3</v>
      </c>
      <c r="B261" s="112">
        <v>12</v>
      </c>
      <c r="C261" s="43">
        <f>SUMIFS('Meter Reading Schedule'!AF$33:AF$260,'Meter Reading Schedule'!$AE$33:$AE$260,$A261,'Meter Reading Schedule'!$AD$33:$AD$260,$B261)</f>
        <v>43406</v>
      </c>
      <c r="D261" s="43">
        <f>SUMIFS('Meter Reading Schedule'!AG$33:AG$260,'Meter Reading Schedule'!$AE$33:$AE$260,$A261,'Meter Reading Schedule'!$AD$33:$AD$260,$B261)</f>
        <v>43435</v>
      </c>
      <c r="E261" s="42">
        <f t="shared" si="57"/>
        <v>29</v>
      </c>
      <c r="F261" s="45">
        <f ca="1">SUM(OFFSET(NHDD_Summary!$J$1,MATCH(Q261,NHDD_Summary!$K:$K,0)-1,0,E261))</f>
        <v>537.49333333333345</v>
      </c>
      <c r="G261" s="111" t="str">
        <f ca="1">IFERROR(SUM(OFFSET(Actual_CGI_HDD!$E$1,MATCH(C261,Actual_CGI_HDD!$A:$A,0)-1,0,E261)),"NA")</f>
        <v>NA</v>
      </c>
      <c r="H261" s="122"/>
      <c r="I261" s="5"/>
      <c r="L261" s="42"/>
      <c r="M261" s="42"/>
      <c r="N261" s="42"/>
      <c r="O261" s="42">
        <f t="shared" si="58"/>
        <v>11</v>
      </c>
      <c r="P261" s="42">
        <f t="shared" si="59"/>
        <v>2</v>
      </c>
      <c r="Q261" s="112" t="str">
        <f t="shared" si="56"/>
        <v>112</v>
      </c>
    </row>
    <row r="262" spans="1:17" customFormat="1" x14ac:dyDescent="0.25">
      <c r="A262" s="112">
        <f t="shared" ref="A262:A277" si="60">A239</f>
        <v>4</v>
      </c>
      <c r="B262" s="112">
        <v>12</v>
      </c>
      <c r="C262" s="43">
        <f>SUMIFS('Meter Reading Schedule'!AF$33:AF$260,'Meter Reading Schedule'!$AE$33:$AE$260,$A262,'Meter Reading Schedule'!$AD$33:$AD$260,$B262)</f>
        <v>43407</v>
      </c>
      <c r="D262" s="43">
        <f>SUMIFS('Meter Reading Schedule'!AG$33:AG$260,'Meter Reading Schedule'!$AE$33:$AE$260,$A262,'Meter Reading Schedule'!$AD$33:$AD$260,$B262)</f>
        <v>43438</v>
      </c>
      <c r="E262" s="42">
        <f t="shared" si="57"/>
        <v>31</v>
      </c>
      <c r="F262" s="45">
        <f ca="1">SUM(OFFSET(NHDD_Summary!$J$1,MATCH(Q262,NHDD_Summary!$K:$K,0)-1,0,E262))</f>
        <v>592.20118279569908</v>
      </c>
      <c r="G262" s="111" t="str">
        <f ca="1">IFERROR(SUM(OFFSET(Actual_CGI_HDD!$E$1,MATCH(C262,Actual_CGI_HDD!$A:$A,0)-1,0,E262)),"NA")</f>
        <v>NA</v>
      </c>
      <c r="H262" s="122"/>
      <c r="I262" s="5"/>
      <c r="L262" s="42"/>
      <c r="M262" s="42"/>
      <c r="N262" s="42"/>
      <c r="O262" s="42">
        <f t="shared" si="58"/>
        <v>11</v>
      </c>
      <c r="P262" s="42">
        <f t="shared" si="59"/>
        <v>3</v>
      </c>
      <c r="Q262" s="112" t="str">
        <f t="shared" si="56"/>
        <v>113</v>
      </c>
    </row>
    <row r="263" spans="1:17" customFormat="1" x14ac:dyDescent="0.25">
      <c r="A263" s="112">
        <f t="shared" si="60"/>
        <v>5</v>
      </c>
      <c r="B263" s="112">
        <v>12</v>
      </c>
      <c r="C263" s="43">
        <f>SUMIFS('Meter Reading Schedule'!AF$33:AF$260,'Meter Reading Schedule'!$AE$33:$AE$260,$A263,'Meter Reading Schedule'!$AD$33:$AD$260,$B263)</f>
        <v>43410</v>
      </c>
      <c r="D263" s="43">
        <f>SUMIFS('Meter Reading Schedule'!AG$33:AG$260,'Meter Reading Schedule'!$AE$33:$AE$260,$A263,'Meter Reading Schedule'!$AD$33:$AD$260,$B263)</f>
        <v>43439</v>
      </c>
      <c r="E263" s="42">
        <f t="shared" si="57"/>
        <v>29</v>
      </c>
      <c r="F263" s="45">
        <f ca="1">SUM(OFFSET(NHDD_Summary!$J$1,MATCH(Q263,NHDD_Summary!$K:$K,0)-1,0,E263))</f>
        <v>585.06265232974931</v>
      </c>
      <c r="G263" s="111" t="str">
        <f ca="1">IFERROR(SUM(OFFSET(Actual_CGI_HDD!$E$1,MATCH(C263,Actual_CGI_HDD!$A:$A,0)-1,0,E263)),"NA")</f>
        <v>NA</v>
      </c>
      <c r="H263" s="122"/>
      <c r="I263" s="5"/>
      <c r="L263" s="42"/>
      <c r="M263" s="42"/>
      <c r="N263" s="42"/>
      <c r="O263" s="42">
        <f t="shared" si="58"/>
        <v>11</v>
      </c>
      <c r="P263" s="42">
        <f t="shared" si="59"/>
        <v>6</v>
      </c>
      <c r="Q263" s="112" t="str">
        <f t="shared" si="56"/>
        <v>116</v>
      </c>
    </row>
    <row r="264" spans="1:17" customFormat="1" x14ac:dyDescent="0.25">
      <c r="A264" s="112">
        <f t="shared" si="60"/>
        <v>6</v>
      </c>
      <c r="B264" s="112">
        <v>12</v>
      </c>
      <c r="C264" s="43">
        <f>SUMIFS('Meter Reading Schedule'!AF$33:AF$260,'Meter Reading Schedule'!$AE$33:$AE$260,$A264,'Meter Reading Schedule'!$AD$33:$AD$260,$B264)</f>
        <v>43411</v>
      </c>
      <c r="D264" s="43">
        <f>SUMIFS('Meter Reading Schedule'!AG$33:AG$260,'Meter Reading Schedule'!$AE$33:$AE$260,$A264,'Meter Reading Schedule'!$AD$33:$AD$260,$B264)</f>
        <v>43440</v>
      </c>
      <c r="E264" s="42">
        <f t="shared" si="57"/>
        <v>29</v>
      </c>
      <c r="F264" s="45">
        <f ca="1">SUM(OFFSET(NHDD_Summary!$J$1,MATCH(Q264,NHDD_Summary!$K:$K,0)-1,0,E264))</f>
        <v>597.33801075268843</v>
      </c>
      <c r="G264" s="111" t="str">
        <f ca="1">IFERROR(SUM(OFFSET(Actual_CGI_HDD!$E$1,MATCH(C264,Actual_CGI_HDD!$A:$A,0)-1,0,E264)),"NA")</f>
        <v>NA</v>
      </c>
      <c r="H264" s="122"/>
      <c r="I264" s="5"/>
      <c r="L264" s="42"/>
      <c r="M264" s="42"/>
      <c r="N264" s="42"/>
      <c r="O264" s="42">
        <f t="shared" si="58"/>
        <v>11</v>
      </c>
      <c r="P264" s="42">
        <f t="shared" si="59"/>
        <v>7</v>
      </c>
      <c r="Q264" s="112" t="str">
        <f t="shared" si="56"/>
        <v>117</v>
      </c>
    </row>
    <row r="265" spans="1:17" customFormat="1" x14ac:dyDescent="0.25">
      <c r="A265" s="112">
        <f t="shared" si="60"/>
        <v>7</v>
      </c>
      <c r="B265" s="112">
        <v>12</v>
      </c>
      <c r="C265" s="43">
        <f>SUMIFS('Meter Reading Schedule'!AF$33:AF$260,'Meter Reading Schedule'!$AE$33:$AE$260,$A265,'Meter Reading Schedule'!$AD$33:$AD$260,$B265)</f>
        <v>43412</v>
      </c>
      <c r="D265" s="43">
        <f>SUMIFS('Meter Reading Schedule'!AG$33:AG$260,'Meter Reading Schedule'!$AE$33:$AE$260,$A265,'Meter Reading Schedule'!$AD$33:$AD$260,$B265)</f>
        <v>43441</v>
      </c>
      <c r="E265" s="42">
        <f t="shared" si="57"/>
        <v>29</v>
      </c>
      <c r="F265" s="45">
        <f ca="1">SUM(OFFSET(NHDD_Summary!$J$1,MATCH(Q265,NHDD_Summary!$K:$K,0)-1,0,E265))</f>
        <v>608.90903225806471</v>
      </c>
      <c r="G265" s="111" t="str">
        <f ca="1">IFERROR(SUM(OFFSET(Actual_CGI_HDD!$E$1,MATCH(C265,Actual_CGI_HDD!$A:$A,0)-1,0,E265)),"NA")</f>
        <v>NA</v>
      </c>
      <c r="H265" s="122"/>
      <c r="I265" s="5"/>
      <c r="L265" s="42"/>
      <c r="M265" s="42"/>
      <c r="N265" s="42"/>
      <c r="O265" s="42">
        <f t="shared" si="58"/>
        <v>11</v>
      </c>
      <c r="P265" s="42">
        <f t="shared" si="59"/>
        <v>8</v>
      </c>
      <c r="Q265" s="112" t="str">
        <f t="shared" si="56"/>
        <v>118</v>
      </c>
    </row>
    <row r="266" spans="1:17" customFormat="1" x14ac:dyDescent="0.25">
      <c r="A266" s="112">
        <f t="shared" si="60"/>
        <v>8</v>
      </c>
      <c r="B266" s="112">
        <v>12</v>
      </c>
      <c r="C266" s="43">
        <f>SUMIFS('Meter Reading Schedule'!AF$33:AF$260,'Meter Reading Schedule'!$AE$33:$AE$260,$A266,'Meter Reading Schedule'!$AD$33:$AD$260,$B266)</f>
        <v>43413</v>
      </c>
      <c r="D266" s="43">
        <f>SUMIFS('Meter Reading Schedule'!AG$33:AG$260,'Meter Reading Schedule'!$AE$33:$AE$260,$A266,'Meter Reading Schedule'!$AD$33:$AD$260,$B266)</f>
        <v>43442</v>
      </c>
      <c r="E266" s="42">
        <f t="shared" si="57"/>
        <v>29</v>
      </c>
      <c r="F266" s="45">
        <f ca="1">SUM(OFFSET(NHDD_Summary!$J$1,MATCH(Q266,NHDD_Summary!$K:$K,0)-1,0,E266))</f>
        <v>618.9531720430108</v>
      </c>
      <c r="G266" s="111" t="str">
        <f ca="1">IFERROR(SUM(OFFSET(Actual_CGI_HDD!$E$1,MATCH(C266,Actual_CGI_HDD!$A:$A,0)-1,0,E266)),"NA")</f>
        <v>NA</v>
      </c>
      <c r="H266" s="122"/>
      <c r="I266" s="5"/>
      <c r="L266" s="42"/>
      <c r="M266" s="42"/>
      <c r="N266" s="42"/>
      <c r="O266" s="42">
        <f t="shared" si="58"/>
        <v>11</v>
      </c>
      <c r="P266" s="42">
        <f t="shared" si="59"/>
        <v>9</v>
      </c>
      <c r="Q266" s="112" t="str">
        <f t="shared" si="56"/>
        <v>119</v>
      </c>
    </row>
    <row r="267" spans="1:17" customFormat="1" x14ac:dyDescent="0.25">
      <c r="A267" s="112">
        <f t="shared" si="60"/>
        <v>9</v>
      </c>
      <c r="B267" s="112">
        <v>12</v>
      </c>
      <c r="C267" s="43">
        <f>SUMIFS('Meter Reading Schedule'!AF$33:AF$260,'Meter Reading Schedule'!$AE$33:$AE$260,$A267,'Meter Reading Schedule'!$AD$33:$AD$260,$B267)</f>
        <v>43414</v>
      </c>
      <c r="D267" s="43">
        <f>SUMIFS('Meter Reading Schedule'!AG$33:AG$260,'Meter Reading Schedule'!$AE$33:$AE$260,$A267,'Meter Reading Schedule'!$AD$33:$AD$260,$B267)</f>
        <v>43445</v>
      </c>
      <c r="E267" s="42">
        <f t="shared" si="57"/>
        <v>31</v>
      </c>
      <c r="F267" s="45">
        <f ca="1">SUM(OFFSET(NHDD_Summary!$J$1,MATCH(Q267,NHDD_Summary!$K:$K,0)-1,0,E267))</f>
        <v>700.29241935483878</v>
      </c>
      <c r="G267" s="111" t="str">
        <f ca="1">IFERROR(SUM(OFFSET(Actual_CGI_HDD!$E$1,MATCH(C267,Actual_CGI_HDD!$A:$A,0)-1,0,E267)),"NA")</f>
        <v>NA</v>
      </c>
      <c r="H267" s="122"/>
      <c r="I267" s="5"/>
      <c r="L267" s="42"/>
      <c r="M267" s="42"/>
      <c r="N267" s="42"/>
      <c r="O267" s="42">
        <f t="shared" si="58"/>
        <v>11</v>
      </c>
      <c r="P267" s="42">
        <f t="shared" si="59"/>
        <v>10</v>
      </c>
      <c r="Q267" s="112" t="str">
        <f t="shared" si="56"/>
        <v>1110</v>
      </c>
    </row>
    <row r="268" spans="1:17" customFormat="1" x14ac:dyDescent="0.25">
      <c r="A268" s="112">
        <f t="shared" si="60"/>
        <v>10</v>
      </c>
      <c r="B268" s="112">
        <v>12</v>
      </c>
      <c r="C268" s="43">
        <f>SUMIFS('Meter Reading Schedule'!AF$33:AF$260,'Meter Reading Schedule'!$AE$33:$AE$260,$A268,'Meter Reading Schedule'!$AD$33:$AD$260,$B268)</f>
        <v>43417</v>
      </c>
      <c r="D268" s="43">
        <f>SUMIFS('Meter Reading Schedule'!AG$33:AG$260,'Meter Reading Schedule'!$AE$33:$AE$260,$A268,'Meter Reading Schedule'!$AD$33:$AD$260,$B268)</f>
        <v>43446</v>
      </c>
      <c r="E268" s="42">
        <f t="shared" si="57"/>
        <v>29</v>
      </c>
      <c r="F268" s="45">
        <f ca="1">SUM(OFFSET(NHDD_Summary!$J$1,MATCH(Q268,NHDD_Summary!$K:$K,0)-1,0,E268))</f>
        <v>654.3018279569892</v>
      </c>
      <c r="G268" s="111" t="str">
        <f ca="1">IFERROR(SUM(OFFSET(Actual_CGI_HDD!$E$1,MATCH(C268,Actual_CGI_HDD!$A:$A,0)-1,0,E268)),"NA")</f>
        <v>NA</v>
      </c>
      <c r="H268" s="122"/>
      <c r="I268" s="5"/>
      <c r="L268" s="42"/>
      <c r="M268" s="42"/>
      <c r="N268" s="42"/>
      <c r="O268" s="42">
        <f t="shared" si="58"/>
        <v>11</v>
      </c>
      <c r="P268" s="42">
        <f t="shared" si="59"/>
        <v>13</v>
      </c>
      <c r="Q268" s="112" t="str">
        <f t="shared" si="56"/>
        <v>1113</v>
      </c>
    </row>
    <row r="269" spans="1:17" customFormat="1" x14ac:dyDescent="0.25">
      <c r="A269" s="112">
        <f t="shared" si="60"/>
        <v>11</v>
      </c>
      <c r="B269" s="112">
        <v>12</v>
      </c>
      <c r="C269" s="43">
        <f>SUMIFS('Meter Reading Schedule'!AF$33:AF$260,'Meter Reading Schedule'!$AE$33:$AE$260,$A269,'Meter Reading Schedule'!$AD$33:$AD$260,$B269)</f>
        <v>43418</v>
      </c>
      <c r="D269" s="43">
        <f>SUMIFS('Meter Reading Schedule'!AG$33:AG$260,'Meter Reading Schedule'!$AE$33:$AE$260,$A269,'Meter Reading Schedule'!$AD$33:$AD$260,$B269)</f>
        <v>43447</v>
      </c>
      <c r="E269" s="42">
        <f t="shared" si="57"/>
        <v>29</v>
      </c>
      <c r="F269" s="45">
        <f ca="1">SUM(OFFSET(NHDD_Summary!$J$1,MATCH(Q269,NHDD_Summary!$K:$K,0)-1,0,E269))</f>
        <v>659.33661290322573</v>
      </c>
      <c r="G269" s="111" t="str">
        <f ca="1">IFERROR(SUM(OFFSET(Actual_CGI_HDD!$E$1,MATCH(C269,Actual_CGI_HDD!$A:$A,0)-1,0,E269)),"NA")</f>
        <v>NA</v>
      </c>
      <c r="H269" s="122"/>
      <c r="I269" s="5"/>
      <c r="L269" s="42"/>
      <c r="M269" s="42"/>
      <c r="N269" s="42"/>
      <c r="O269" s="42">
        <f t="shared" si="58"/>
        <v>11</v>
      </c>
      <c r="P269" s="42">
        <f t="shared" si="59"/>
        <v>14</v>
      </c>
      <c r="Q269" s="112" t="str">
        <f t="shared" si="56"/>
        <v>1114</v>
      </c>
    </row>
    <row r="270" spans="1:17" customFormat="1" x14ac:dyDescent="0.25">
      <c r="A270" s="112">
        <f t="shared" si="60"/>
        <v>12</v>
      </c>
      <c r="B270" s="112">
        <v>12</v>
      </c>
      <c r="C270" s="43">
        <f>SUMIFS('Meter Reading Schedule'!AF$33:AF$260,'Meter Reading Schedule'!$AE$33:$AE$260,$A270,'Meter Reading Schedule'!$AD$33:$AD$260,$B270)</f>
        <v>43419</v>
      </c>
      <c r="D270" s="43">
        <f>SUMIFS('Meter Reading Schedule'!AG$33:AG$260,'Meter Reading Schedule'!$AE$33:$AE$260,$A270,'Meter Reading Schedule'!$AD$33:$AD$260,$B270)</f>
        <v>43448</v>
      </c>
      <c r="E270" s="42">
        <f t="shared" si="57"/>
        <v>29</v>
      </c>
      <c r="F270" s="45">
        <f ca="1">SUM(OFFSET(NHDD_Summary!$J$1,MATCH(Q270,NHDD_Summary!$K:$K,0)-1,0,E270))</f>
        <v>661.66781362007168</v>
      </c>
      <c r="G270" s="111" t="str">
        <f ca="1">IFERROR(SUM(OFFSET(Actual_CGI_HDD!$E$1,MATCH(C270,Actual_CGI_HDD!$A:$A,0)-1,0,E270)),"NA")</f>
        <v>NA</v>
      </c>
      <c r="H270" s="122"/>
      <c r="I270" s="5"/>
      <c r="L270" s="42"/>
      <c r="M270" s="42"/>
      <c r="N270" s="42"/>
      <c r="O270" s="42">
        <f t="shared" si="58"/>
        <v>11</v>
      </c>
      <c r="P270" s="42">
        <f t="shared" si="59"/>
        <v>15</v>
      </c>
      <c r="Q270" s="112" t="str">
        <f t="shared" si="56"/>
        <v>1115</v>
      </c>
    </row>
    <row r="271" spans="1:17" customFormat="1" x14ac:dyDescent="0.25">
      <c r="A271" s="112">
        <f t="shared" si="60"/>
        <v>13</v>
      </c>
      <c r="B271" s="112">
        <v>12</v>
      </c>
      <c r="C271" s="43">
        <f>SUMIFS('Meter Reading Schedule'!AF$33:AF$260,'Meter Reading Schedule'!$AE$33:$AE$260,$A271,'Meter Reading Schedule'!$AD$33:$AD$260,$B271)</f>
        <v>43420</v>
      </c>
      <c r="D271" s="43">
        <f>SUMIFS('Meter Reading Schedule'!AG$33:AG$260,'Meter Reading Schedule'!$AE$33:$AE$260,$A271,'Meter Reading Schedule'!$AD$33:$AD$260,$B271)</f>
        <v>43449</v>
      </c>
      <c r="E271" s="42">
        <f t="shared" si="57"/>
        <v>29</v>
      </c>
      <c r="F271" s="45">
        <f ca="1">SUM(OFFSET(NHDD_Summary!$J$1,MATCH(Q271,NHDD_Summary!$K:$K,0)-1,0,E271))</f>
        <v>671.47367383512562</v>
      </c>
      <c r="G271" s="111" t="str">
        <f ca="1">IFERROR(SUM(OFFSET(Actual_CGI_HDD!$E$1,MATCH(C271,Actual_CGI_HDD!$A:$A,0)-1,0,E271)),"NA")</f>
        <v>NA</v>
      </c>
      <c r="H271" s="122"/>
      <c r="I271" s="5"/>
      <c r="L271" s="42"/>
      <c r="M271" s="42"/>
      <c r="N271" s="42"/>
      <c r="O271" s="42">
        <f t="shared" si="58"/>
        <v>11</v>
      </c>
      <c r="P271" s="42">
        <f t="shared" si="59"/>
        <v>16</v>
      </c>
      <c r="Q271" s="112" t="str">
        <f t="shared" si="56"/>
        <v>1116</v>
      </c>
    </row>
    <row r="272" spans="1:17" customFormat="1" x14ac:dyDescent="0.25">
      <c r="A272" s="112">
        <f t="shared" si="60"/>
        <v>14</v>
      </c>
      <c r="B272" s="112">
        <v>12</v>
      </c>
      <c r="C272" s="43">
        <f>SUMIFS('Meter Reading Schedule'!AF$33:AF$260,'Meter Reading Schedule'!$AE$33:$AE$260,$A272,'Meter Reading Schedule'!$AD$33:$AD$260,$B272)</f>
        <v>43421</v>
      </c>
      <c r="D272" s="43">
        <f>SUMIFS('Meter Reading Schedule'!AG$33:AG$260,'Meter Reading Schedule'!$AE$33:$AE$260,$A272,'Meter Reading Schedule'!$AD$33:$AD$260,$B272)</f>
        <v>43452</v>
      </c>
      <c r="E272" s="42">
        <f t="shared" si="57"/>
        <v>31</v>
      </c>
      <c r="F272" s="45">
        <f ca="1">SUM(OFFSET(NHDD_Summary!$J$1,MATCH(Q272,NHDD_Summary!$K:$K,0)-1,0,E272))</f>
        <v>721.33971326164897</v>
      </c>
      <c r="G272" s="111" t="str">
        <f ca="1">IFERROR(SUM(OFFSET(Actual_CGI_HDD!$E$1,MATCH(C272,Actual_CGI_HDD!$A:$A,0)-1,0,E272)),"NA")</f>
        <v>NA</v>
      </c>
      <c r="H272" s="122"/>
      <c r="I272" s="5"/>
      <c r="L272" s="42"/>
      <c r="M272" s="42"/>
      <c r="N272" s="42"/>
      <c r="O272" s="42">
        <f t="shared" si="58"/>
        <v>11</v>
      </c>
      <c r="P272" s="42">
        <f t="shared" si="59"/>
        <v>17</v>
      </c>
      <c r="Q272" s="112" t="str">
        <f t="shared" si="56"/>
        <v>1117</v>
      </c>
    </row>
    <row r="273" spans="1:17" customFormat="1" x14ac:dyDescent="0.25">
      <c r="A273" s="112">
        <f t="shared" si="60"/>
        <v>15</v>
      </c>
      <c r="B273" s="112">
        <v>12</v>
      </c>
      <c r="C273" s="43">
        <f>SUMIFS('Meter Reading Schedule'!AF$33:AF$260,'Meter Reading Schedule'!$AE$33:$AE$260,$A273,'Meter Reading Schedule'!$AD$33:$AD$260,$B273)</f>
        <v>43424</v>
      </c>
      <c r="D273" s="43">
        <f>SUMIFS('Meter Reading Schedule'!AG$33:AG$260,'Meter Reading Schedule'!$AE$33:$AE$260,$A273,'Meter Reading Schedule'!$AD$33:$AD$260,$B273)</f>
        <v>43453</v>
      </c>
      <c r="E273" s="42">
        <f t="shared" si="57"/>
        <v>29</v>
      </c>
      <c r="F273" s="45">
        <f ca="1">SUM(OFFSET(NHDD_Summary!$J$1,MATCH(Q273,NHDD_Summary!$K:$K,0)-1,0,E273))</f>
        <v>681.24483870967765</v>
      </c>
      <c r="G273" s="111" t="str">
        <f ca="1">IFERROR(SUM(OFFSET(Actual_CGI_HDD!$E$1,MATCH(C273,Actual_CGI_HDD!$A:$A,0)-1,0,E273)),"NA")</f>
        <v>NA</v>
      </c>
      <c r="H273" s="122"/>
      <c r="I273" s="5"/>
      <c r="L273" s="42"/>
      <c r="M273" s="42"/>
      <c r="N273" s="42"/>
      <c r="O273" s="42">
        <f t="shared" si="58"/>
        <v>11</v>
      </c>
      <c r="P273" s="42">
        <f t="shared" si="59"/>
        <v>20</v>
      </c>
      <c r="Q273" s="112" t="str">
        <f t="shared" si="56"/>
        <v>1120</v>
      </c>
    </row>
    <row r="274" spans="1:17" customFormat="1" x14ac:dyDescent="0.25">
      <c r="A274" s="112">
        <f t="shared" si="60"/>
        <v>16</v>
      </c>
      <c r="B274" s="112">
        <v>12</v>
      </c>
      <c r="C274" s="43">
        <f>SUMIFS('Meter Reading Schedule'!AF$33:AF$260,'Meter Reading Schedule'!$AE$33:$AE$260,$A274,'Meter Reading Schedule'!$AD$33:$AD$260,$B274)</f>
        <v>43425</v>
      </c>
      <c r="D274" s="43">
        <f>SUMIFS('Meter Reading Schedule'!AG$33:AG$260,'Meter Reading Schedule'!$AE$33:$AE$260,$A274,'Meter Reading Schedule'!$AD$33:$AD$260,$B274)</f>
        <v>43454</v>
      </c>
      <c r="E274" s="42">
        <f t="shared" si="57"/>
        <v>29</v>
      </c>
      <c r="F274" s="45">
        <f ca="1">SUM(OFFSET(NHDD_Summary!$J$1,MATCH(Q274,NHDD_Summary!$K:$K,0)-1,0,E274))</f>
        <v>668.81544802867404</v>
      </c>
      <c r="G274" s="111" t="str">
        <f ca="1">IFERROR(SUM(OFFSET(Actual_CGI_HDD!$E$1,MATCH(C274,Actual_CGI_HDD!$A:$A,0)-1,0,E274)),"NA")</f>
        <v>NA</v>
      </c>
      <c r="H274" s="122"/>
      <c r="I274" s="5"/>
      <c r="L274" s="42"/>
      <c r="M274" s="42"/>
      <c r="N274" s="42"/>
      <c r="O274" s="42">
        <f t="shared" si="58"/>
        <v>11</v>
      </c>
      <c r="P274" s="42">
        <f t="shared" si="59"/>
        <v>21</v>
      </c>
      <c r="Q274" s="112" t="str">
        <f t="shared" si="56"/>
        <v>1121</v>
      </c>
    </row>
    <row r="275" spans="1:17" customFormat="1" x14ac:dyDescent="0.25">
      <c r="A275" s="112">
        <f t="shared" si="60"/>
        <v>17</v>
      </c>
      <c r="B275" s="112">
        <v>12</v>
      </c>
      <c r="C275" s="43">
        <f>SUMIFS('Meter Reading Schedule'!AF$33:AF$260,'Meter Reading Schedule'!$AE$33:$AE$260,$A275,'Meter Reading Schedule'!$AD$33:$AD$260,$B275)</f>
        <v>43426</v>
      </c>
      <c r="D275" s="43">
        <f>SUMIFS('Meter Reading Schedule'!AG$33:AG$260,'Meter Reading Schedule'!$AE$33:$AE$260,$A275,'Meter Reading Schedule'!$AD$33:$AD$260,$B275)</f>
        <v>43455</v>
      </c>
      <c r="E275" s="42">
        <f t="shared" si="57"/>
        <v>29</v>
      </c>
      <c r="F275" s="45">
        <f ca="1">SUM(OFFSET(NHDD_Summary!$J$1,MATCH(Q275,NHDD_Summary!$K:$K,0)-1,0,E275))</f>
        <v>668.31876344086038</v>
      </c>
      <c r="G275" s="111" t="str">
        <f ca="1">IFERROR(SUM(OFFSET(Actual_CGI_HDD!$E$1,MATCH(C275,Actual_CGI_HDD!$A:$A,0)-1,0,E275)),"NA")</f>
        <v>NA</v>
      </c>
      <c r="H275" s="122"/>
      <c r="I275" s="5"/>
      <c r="L275" s="42"/>
      <c r="M275" s="42"/>
      <c r="N275" s="42"/>
      <c r="O275" s="42">
        <f t="shared" si="58"/>
        <v>11</v>
      </c>
      <c r="P275" s="42">
        <f t="shared" si="59"/>
        <v>22</v>
      </c>
      <c r="Q275" s="112" t="str">
        <f t="shared" si="56"/>
        <v>1122</v>
      </c>
    </row>
    <row r="276" spans="1:17" customFormat="1" x14ac:dyDescent="0.25">
      <c r="A276" s="112">
        <f t="shared" si="60"/>
        <v>18</v>
      </c>
      <c r="B276" s="112">
        <v>12</v>
      </c>
      <c r="C276" s="43">
        <f>SUMIFS('Meter Reading Schedule'!AF$33:AF$260,'Meter Reading Schedule'!$AE$33:$AE$260,$A276,'Meter Reading Schedule'!$AD$33:$AD$260,$B276)</f>
        <v>43431</v>
      </c>
      <c r="D276" s="43">
        <f>SUMIFS('Meter Reading Schedule'!AG$33:AG$260,'Meter Reading Schedule'!$AE$33:$AE$260,$A276,'Meter Reading Schedule'!$AD$33:$AD$260,$B276)</f>
        <v>43456</v>
      </c>
      <c r="E276" s="42">
        <f t="shared" si="57"/>
        <v>25</v>
      </c>
      <c r="F276" s="45">
        <f ca="1">SUM(OFFSET(NHDD_Summary!$J$1,MATCH(Q276,NHDD_Summary!$K:$K,0)-1,0,E276))</f>
        <v>565.11406810035839</v>
      </c>
      <c r="G276" s="111" t="str">
        <f ca="1">IFERROR(SUM(OFFSET(Actual_CGI_HDD!$E$1,MATCH(C276,Actual_CGI_HDD!$A:$A,0)-1,0,E276)),"NA")</f>
        <v>NA</v>
      </c>
      <c r="H276" s="122"/>
      <c r="I276" s="5"/>
      <c r="L276" s="42"/>
      <c r="M276" s="42"/>
      <c r="N276" s="42"/>
      <c r="O276" s="42">
        <f t="shared" si="58"/>
        <v>11</v>
      </c>
      <c r="P276" s="42">
        <f t="shared" si="59"/>
        <v>27</v>
      </c>
      <c r="Q276" s="112" t="str">
        <f t="shared" si="56"/>
        <v>1127</v>
      </c>
    </row>
    <row r="277" spans="1:17" customFormat="1" x14ac:dyDescent="0.25">
      <c r="A277" s="112">
        <f t="shared" si="60"/>
        <v>19</v>
      </c>
      <c r="B277" s="112">
        <v>12</v>
      </c>
      <c r="C277" s="43">
        <f>SUMIFS('Meter Reading Schedule'!AF$33:AF$260,'Meter Reading Schedule'!$AE$33:$AE$260,$A277,'Meter Reading Schedule'!$AD$33:$AD$260,$B277)</f>
        <v>43432</v>
      </c>
      <c r="D277" s="43">
        <f>SUMIFS('Meter Reading Schedule'!AG$33:AG$260,'Meter Reading Schedule'!$AE$33:$AE$260,$A277,'Meter Reading Schedule'!$AD$33:$AD$260,$B277)</f>
        <v>43461</v>
      </c>
      <c r="E277" s="42">
        <f t="shared" si="57"/>
        <v>29</v>
      </c>
      <c r="F277" s="45">
        <f ca="1">SUM(OFFSET(NHDD_Summary!$J$1,MATCH(Q277,NHDD_Summary!$K:$K,0)-1,0,E277))</f>
        <v>700.47562724014335</v>
      </c>
      <c r="G277" s="111" t="str">
        <f ca="1">IFERROR(SUM(OFFSET(Actual_CGI_HDD!$E$1,MATCH(C277,Actual_CGI_HDD!$A:$A,0)-1,0,E277)),"NA")</f>
        <v>NA</v>
      </c>
      <c r="H277" s="122"/>
      <c r="I277" s="5"/>
      <c r="L277" s="42"/>
      <c r="M277" s="42"/>
      <c r="N277" s="42"/>
      <c r="O277" s="42">
        <f t="shared" si="58"/>
        <v>11</v>
      </c>
      <c r="P277" s="42">
        <f t="shared" si="59"/>
        <v>28</v>
      </c>
      <c r="Q277" s="112" t="str">
        <f t="shared" si="56"/>
        <v>1128</v>
      </c>
    </row>
    <row r="278" spans="1:17" customFormat="1" x14ac:dyDescent="0.25">
      <c r="A278" s="112"/>
      <c r="B278" s="112"/>
      <c r="C278" s="42"/>
      <c r="D278" s="42"/>
      <c r="E278" s="42"/>
      <c r="F278" s="42"/>
      <c r="G278" s="112"/>
      <c r="H278" s="46"/>
      <c r="I278" s="5"/>
      <c r="L278" s="42"/>
      <c r="M278" s="42"/>
      <c r="N278" s="42"/>
      <c r="O278" s="42"/>
      <c r="P278" s="42"/>
      <c r="Q278" s="112"/>
    </row>
    <row r="279" spans="1:17" customFormat="1" x14ac:dyDescent="0.25">
      <c r="A279" s="112"/>
      <c r="B279" s="112"/>
      <c r="C279" s="42"/>
      <c r="D279" s="42"/>
      <c r="E279" s="42"/>
      <c r="F279" s="46"/>
      <c r="G279" s="113"/>
      <c r="H279" s="46"/>
      <c r="I279" s="5"/>
      <c r="L279" s="42"/>
      <c r="M279" s="42"/>
      <c r="N279" s="42"/>
      <c r="O279" s="42"/>
      <c r="P279" s="42"/>
      <c r="Q279" s="112"/>
    </row>
    <row r="280" spans="1:17" customFormat="1" x14ac:dyDescent="0.25">
      <c r="A280" s="112"/>
      <c r="B280" s="112"/>
      <c r="C280" s="42"/>
      <c r="D280" s="42"/>
      <c r="E280" s="42"/>
      <c r="F280" s="42"/>
      <c r="G280" s="112"/>
      <c r="H280" s="46"/>
      <c r="I280" s="5"/>
      <c r="L280" s="42"/>
      <c r="M280" s="42"/>
      <c r="N280" s="42"/>
      <c r="O280" s="42"/>
      <c r="P280" s="42"/>
      <c r="Q280" s="112"/>
    </row>
    <row r="281" spans="1:17" customFormat="1" x14ac:dyDescent="0.25">
      <c r="A281" s="112"/>
      <c r="B281" s="112"/>
      <c r="C281" s="42"/>
      <c r="D281" s="42"/>
      <c r="E281" s="42"/>
      <c r="F281" s="42"/>
      <c r="G281" s="112"/>
      <c r="H281" s="46"/>
      <c r="I281" s="5"/>
      <c r="L281" s="42"/>
      <c r="M281" s="42"/>
      <c r="N281" s="42"/>
      <c r="O281" s="42"/>
      <c r="P281" s="42"/>
      <c r="Q281" s="112"/>
    </row>
    <row r="282" spans="1:17" x14ac:dyDescent="0.25">
      <c r="E282" s="42"/>
      <c r="H282" s="46"/>
      <c r="I282" s="5"/>
    </row>
    <row r="283" spans="1:17" x14ac:dyDescent="0.25">
      <c r="E283" s="42"/>
      <c r="H283" s="46"/>
      <c r="I283" s="5"/>
    </row>
    <row r="284" spans="1:17" x14ac:dyDescent="0.25">
      <c r="E284" s="42"/>
      <c r="H284" s="46"/>
      <c r="I284" s="5"/>
    </row>
    <row r="285" spans="1:17" x14ac:dyDescent="0.25">
      <c r="E285" s="4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Summary</vt:lpstr>
      <vt:lpstr>Res NEMO-WEMO</vt:lpstr>
      <vt:lpstr>SGS NEMO-WEMO</vt:lpstr>
      <vt:lpstr>Res SEMO</vt:lpstr>
      <vt:lpstr>SGS SEMO</vt:lpstr>
      <vt:lpstr>Assumptions</vt:lpstr>
      <vt:lpstr>Input &gt;&gt;&gt;</vt:lpstr>
      <vt:lpstr>Input_NEMO-WEMO</vt:lpstr>
      <vt:lpstr>Input_SEMO</vt:lpstr>
      <vt:lpstr>NHDD_Summary</vt:lpstr>
      <vt:lpstr>Customer Count by Cycle</vt:lpstr>
      <vt:lpstr>Staff_Kirk_NHDD</vt:lpstr>
      <vt:lpstr>Staff_CGI_NHDD</vt:lpstr>
      <vt:lpstr>Actual_Kirk_HDD</vt:lpstr>
      <vt:lpstr>Actual_CGI_HDD</vt:lpstr>
      <vt:lpstr>Meter Reading Schedule</vt:lpstr>
      <vt:lpstr>'Meter Reading Schedule'!Print_Area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Jim</cp:lastModifiedBy>
  <cp:lastPrinted>2018-08-31T19:11:11Z</cp:lastPrinted>
  <dcterms:created xsi:type="dcterms:W3CDTF">2018-08-13T13:34:05Z</dcterms:created>
  <dcterms:modified xsi:type="dcterms:W3CDTF">2018-08-31T19:11:22Z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