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2980" windowHeight="9528"/>
  </bookViews>
  <sheets>
    <sheet name="2018 Hydro Solar Wind Retiremen" sheetId="1" r:id="rId1"/>
  </sheets>
  <calcPr calcId="145621"/>
</workbook>
</file>

<file path=xl/calcChain.xml><?xml version="1.0" encoding="utf-8"?>
<calcChain xmlns="http://schemas.openxmlformats.org/spreadsheetml/2006/main">
  <c r="I51" i="1" l="1"/>
  <c r="J51" i="1"/>
  <c r="J56" i="1" l="1"/>
  <c r="J50" i="1"/>
  <c r="J24" i="1"/>
  <c r="I50" i="1"/>
  <c r="I37" i="1"/>
  <c r="I24" i="1"/>
</calcChain>
</file>

<file path=xl/sharedStrings.xml><?xml version="1.0" encoding="utf-8"?>
<sst xmlns="http://schemas.openxmlformats.org/spreadsheetml/2006/main" count="275" uniqueCount="104">
  <si>
    <t>Retirement Type</t>
  </si>
  <si>
    <t>State</t>
  </si>
  <si>
    <t>Compliance Period</t>
  </si>
  <si>
    <t>NAR ID</t>
  </si>
  <si>
    <t>Asset</t>
  </si>
  <si>
    <t>Fuel/Project Type</t>
  </si>
  <si>
    <t>Certificate Vintage</t>
  </si>
  <si>
    <t>Certificate Serial Numbers</t>
  </si>
  <si>
    <t>Quantity</t>
  </si>
  <si>
    <t>MO Compliance Equivalency</t>
  </si>
  <si>
    <t>MO</t>
  </si>
  <si>
    <t>KS</t>
  </si>
  <si>
    <t>RPS</t>
  </si>
  <si>
    <t>GEN97</t>
  </si>
  <si>
    <t>Elk River Wind - Elk River Wind</t>
  </si>
  <si>
    <t>Wind</t>
  </si>
  <si>
    <t>NAR-REC-97-KS-02-2018-76596-1 to 33414</t>
  </si>
  <si>
    <t>AGG2561</t>
  </si>
  <si>
    <t>EDE Solar Agg #17</t>
  </si>
  <si>
    <t>Solar</t>
  </si>
  <si>
    <t>NAR-AGG-2561-MO-12-2017-76138-1 to 36</t>
  </si>
  <si>
    <t>AGG2377</t>
  </si>
  <si>
    <t>EDE Solar Agg # 7</t>
  </si>
  <si>
    <t>NAR-AGG-2377-MO-12-2017-76128-1 to 1250</t>
  </si>
  <si>
    <t>AGG2379</t>
  </si>
  <si>
    <t>EDE Solar Agg # 9</t>
  </si>
  <si>
    <t>NAR-AGG-2379-MO-12-2017-76130-1 to 993</t>
  </si>
  <si>
    <t>AGG2378</t>
  </si>
  <si>
    <t>EDE Solar Agg # 8</t>
  </si>
  <si>
    <t>NAR-AGG-2378-MO-12-2017-76129-1 to 1247</t>
  </si>
  <si>
    <t>GEN99</t>
  </si>
  <si>
    <t>Ozark Beach - Ozark Beach Hydro</t>
  </si>
  <si>
    <t>Hydroelectric Water</t>
  </si>
  <si>
    <t>NAR-REC-99-MO-11-2018-82876-1 to 3127</t>
  </si>
  <si>
    <t>AGG2517</t>
  </si>
  <si>
    <t>EDE Solar Agg #15</t>
  </si>
  <si>
    <t>NAR-AGG-2517-MO-12-2017-76136-1 to 656</t>
  </si>
  <si>
    <t>NAR-REC-97-KS-04-2018-77292-1 to 53783</t>
  </si>
  <si>
    <t>AGG2516</t>
  </si>
  <si>
    <t>EDE Solar Agg #14</t>
  </si>
  <si>
    <t>NAR-AGG-2516-MO-12-2017-76135-1 to 1049</t>
  </si>
  <si>
    <t>AGG2375</t>
  </si>
  <si>
    <t>EDE Solar Agg # 5</t>
  </si>
  <si>
    <t>NAR-AGG-2375-MO-12-2017-76126-1 to 1282</t>
  </si>
  <si>
    <t>AGG2560</t>
  </si>
  <si>
    <t>EDE SOLAR AGG #16</t>
  </si>
  <si>
    <t>NAR-AGG-2560-MO-12-2017-76137-1 to 252</t>
  </si>
  <si>
    <t>AGG2376</t>
  </si>
  <si>
    <t>EDE Solar Agg # 6</t>
  </si>
  <si>
    <t>NAR-AGG-2376-MO-12-2017-76127-1 to 1201</t>
  </si>
  <si>
    <t>NAR-REC-97-KS-11-2017-73440-1 to 34529</t>
  </si>
  <si>
    <t>NAR-REC-99-MO-06-2018-77939-1 to 3019</t>
  </si>
  <si>
    <t>AGG2372</t>
  </si>
  <si>
    <t>EDE Solar Agg # 4</t>
  </si>
  <si>
    <t>NAR-AGG-2372-MO-12-2017-76125-1 to 1244</t>
  </si>
  <si>
    <t>NAR-REC-99-MO-08-2018-78343-1 to 2779</t>
  </si>
  <si>
    <t>NAR-REC-99-MO-09-2018-78646-1 to 3386</t>
  </si>
  <si>
    <t>NAR-REC-99-MO-10-2018-80913-1 to 2364</t>
  </si>
  <si>
    <t>NAR-REC-97-KS-06-2018-77937-1 to 32314</t>
  </si>
  <si>
    <t>NAR-REC-97-KS-06-2018-77937-32315 to 36595</t>
  </si>
  <si>
    <t>NAR-REC-97-KS-01-2018-76185-7627 to 48663</t>
  </si>
  <si>
    <t>NAR-REC-99-MO-03-2018-76941-1 to 7295</t>
  </si>
  <si>
    <t>AGG2322</t>
  </si>
  <si>
    <t>EDE Solar Aggregate #2</t>
  </si>
  <si>
    <t>NAR-AGG-2322-MO-12-2017-76123-1 to 1240</t>
  </si>
  <si>
    <t>NAR-REC-99-MO-05-2018-77628-1 to 2904</t>
  </si>
  <si>
    <t>AGG2323</t>
  </si>
  <si>
    <t>EDE Solar Aggregate #3</t>
  </si>
  <si>
    <t>NAR-AGG-2323-MO-12-2017-76124-1 to 1164</t>
  </si>
  <si>
    <t>AGG2476</t>
  </si>
  <si>
    <t>EDE Solar Agg #13</t>
  </si>
  <si>
    <t>NAR-AGG-2476-MO-12-2017-76134-1 to 1087</t>
  </si>
  <si>
    <t>NAR-REC-97-KS-10-2017-71766-34770 to 43301</t>
  </si>
  <si>
    <t>AGG2475</t>
  </si>
  <si>
    <t>EDE Solar Agg #12</t>
  </si>
  <si>
    <t>NAR-AGG-2475-MO-12-2017-76133-1 to 981</t>
  </si>
  <si>
    <t>NAR-REC-99-MO-02-2018-76597-1 to 5508</t>
  </si>
  <si>
    <t>NAR-REC-97-KS-08-2018-78341-1 to 9159</t>
  </si>
  <si>
    <t>NAR-REC-99-MO-04-2018-77293-1 to 5535</t>
  </si>
  <si>
    <t>AGG2321</t>
  </si>
  <si>
    <t>EDE Solar Aggregate #1</t>
  </si>
  <si>
    <t>NAR-AGG-2321-MO-12-2017-76122-1 to 840</t>
  </si>
  <si>
    <t>NAR-REC-97-KS-07-2018-78093-1 to 12512</t>
  </si>
  <si>
    <t>NAR-REC-97-KS-12-2017-74675-1 to 37827</t>
  </si>
  <si>
    <t>AGG2381</t>
  </si>
  <si>
    <t>EDE Solar Agg #11</t>
  </si>
  <si>
    <t>NAR-AGG-2381-MO-12-2017-76132-1 to 990</t>
  </si>
  <si>
    <t>AGG2380</t>
  </si>
  <si>
    <t>EDE Solar Agg # 10</t>
  </si>
  <si>
    <t>NAR-AGG-2380-MO-12-2017-76131-1 to 1075</t>
  </si>
  <si>
    <t>NAR-REC-99-MO-01-2018-76355-1 to 5547</t>
  </si>
  <si>
    <t>NAR-REC-99-MO-12-2018-83605-1 to 3357</t>
  </si>
  <si>
    <t>NAR-REC-97-KS-05-2018-77626-1 to 36202</t>
  </si>
  <si>
    <t>NAR-REC-97-KS-03-2018-76942-1 to 46054</t>
  </si>
  <si>
    <t>NAR-REC-99-MO-07-2018-78095-1 to 4610</t>
  </si>
  <si>
    <t>TOTAL MISSOURI RETIREMENT</t>
  </si>
  <si>
    <t>NAR-REC-97-KS-09-2018-78644-1 to 3971</t>
  </si>
  <si>
    <t>NAR-REC-97-KS-08-2018-78341-9160 to 38239</t>
  </si>
  <si>
    <t>TOTAL KANSAS RETIREMENT</t>
  </si>
  <si>
    <t>ATTACHMENT 2: RECS RETIRED FOR MISSOURI COMPLIANCE</t>
  </si>
  <si>
    <t>The Empire District Electric Company</t>
  </si>
  <si>
    <t>Liberty Utilities</t>
  </si>
  <si>
    <t>2018 Annual RES Compliance Report</t>
  </si>
  <si>
    <t>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</si>
</sst>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16" fillId="0" borderId="0" xfId="0" applyFont="1" applyAlignment="1">
      <alignment wrapText="1"/>
    </xf>
    <xf numFmtId="0" fontId="0" fillId="0" borderId="10" xfId="0" applyBorder="1"/>
    <xf numFmtId="0" fontId="0" fillId="0" borderId="11" xfId="0" applyBorder="1"/>
    <xf numFmtId="17" fontId="0" fillId="0" borderId="11" xfId="0" applyNumberFormat="1" applyBorder="1"/>
    <xf numFmtId="0" fontId="0" fillId="0" borderId="12" xfId="0" applyBorder="1"/>
    <xf numFmtId="0" fontId="0" fillId="0" borderId="0" xfId="0" applyBorder="1"/>
    <xf numFmtId="17" fontId="0" fillId="0" borderId="0" xfId="0" applyNumberFormat="1" applyBorder="1"/>
    <xf numFmtId="0" fontId="16" fillId="0" borderId="13" xfId="0" applyFont="1" applyBorder="1"/>
    <xf numFmtId="0" fontId="0" fillId="0" borderId="14" xfId="0" applyBorder="1"/>
    <xf numFmtId="0" fontId="16" fillId="0" borderId="14" xfId="0" applyFont="1" applyBorder="1"/>
    <xf numFmtId="0" fontId="16" fillId="0" borderId="0" xfId="0" applyFont="1" applyBorder="1"/>
    <xf numFmtId="0" fontId="18" fillId="0" borderId="0" xfId="0" applyFont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6"/>
  <sheetViews>
    <sheetView tabSelected="1" workbookViewId="0">
      <selection activeCell="E2" sqref="E2"/>
    </sheetView>
  </sheetViews>
  <sheetFormatPr defaultRowHeight="14.4" x14ac:dyDescent="0.3"/>
  <cols>
    <col min="1" max="1" width="14.5546875" bestFit="1" customWidth="1"/>
    <col min="2" max="2" width="5.21875" bestFit="1" customWidth="1"/>
    <col min="3" max="3" width="16.33203125" bestFit="1" customWidth="1"/>
    <col min="4" max="4" width="8.5546875" bestFit="1" customWidth="1"/>
    <col min="5" max="5" width="28.5546875" bestFit="1" customWidth="1"/>
    <col min="6" max="6" width="12" customWidth="1"/>
    <col min="7" max="7" width="11.77734375" customWidth="1"/>
    <col min="8" max="8" width="40.77734375" bestFit="1" customWidth="1"/>
    <col min="9" max="9" width="9.44140625" customWidth="1"/>
    <col min="10" max="10" width="15" customWidth="1"/>
  </cols>
  <sheetData>
    <row r="1" spans="1:10" x14ac:dyDescent="0.3">
      <c r="A1" s="12" t="s">
        <v>100</v>
      </c>
    </row>
    <row r="2" spans="1:10" x14ac:dyDescent="0.3">
      <c r="A2" s="12" t="s">
        <v>101</v>
      </c>
    </row>
    <row r="3" spans="1:10" x14ac:dyDescent="0.3">
      <c r="A3" s="12" t="s">
        <v>102</v>
      </c>
    </row>
    <row r="4" spans="1:10" x14ac:dyDescent="0.3">
      <c r="A4" s="12" t="s">
        <v>103</v>
      </c>
    </row>
    <row r="5" spans="1:10" x14ac:dyDescent="0.3">
      <c r="A5" t="s">
        <v>99</v>
      </c>
    </row>
    <row r="6" spans="1:10" s="1" customFormat="1" ht="29.4" thickBot="1" x14ac:dyDescent="0.3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</row>
    <row r="7" spans="1:10" x14ac:dyDescent="0.3">
      <c r="A7" s="2" t="s">
        <v>12</v>
      </c>
      <c r="B7" s="3" t="s">
        <v>10</v>
      </c>
      <c r="C7" s="3">
        <v>2018</v>
      </c>
      <c r="D7" s="3" t="s">
        <v>87</v>
      </c>
      <c r="E7" s="3" t="s">
        <v>88</v>
      </c>
      <c r="F7" s="3" t="s">
        <v>19</v>
      </c>
      <c r="G7" s="4">
        <v>43070</v>
      </c>
      <c r="H7" s="3" t="s">
        <v>89</v>
      </c>
      <c r="I7" s="3">
        <v>1075</v>
      </c>
      <c r="J7" s="3">
        <v>1343.75</v>
      </c>
    </row>
    <row r="8" spans="1:10" x14ac:dyDescent="0.3">
      <c r="A8" s="5" t="s">
        <v>12</v>
      </c>
      <c r="B8" s="6" t="s">
        <v>10</v>
      </c>
      <c r="C8" s="6">
        <v>2018</v>
      </c>
      <c r="D8" s="6" t="s">
        <v>52</v>
      </c>
      <c r="E8" s="6" t="s">
        <v>53</v>
      </c>
      <c r="F8" s="6" t="s">
        <v>19</v>
      </c>
      <c r="G8" s="7">
        <v>43070</v>
      </c>
      <c r="H8" s="6" t="s">
        <v>54</v>
      </c>
      <c r="I8" s="6">
        <v>1244</v>
      </c>
      <c r="J8" s="6">
        <v>1555</v>
      </c>
    </row>
    <row r="9" spans="1:10" x14ac:dyDescent="0.3">
      <c r="A9" s="5" t="s">
        <v>12</v>
      </c>
      <c r="B9" s="6" t="s">
        <v>10</v>
      </c>
      <c r="C9" s="6">
        <v>2018</v>
      </c>
      <c r="D9" s="6" t="s">
        <v>41</v>
      </c>
      <c r="E9" s="6" t="s">
        <v>42</v>
      </c>
      <c r="F9" s="6" t="s">
        <v>19</v>
      </c>
      <c r="G9" s="7">
        <v>43070</v>
      </c>
      <c r="H9" s="6" t="s">
        <v>43</v>
      </c>
      <c r="I9" s="6">
        <v>1282</v>
      </c>
      <c r="J9" s="6">
        <v>1602.5</v>
      </c>
    </row>
    <row r="10" spans="1:10" x14ac:dyDescent="0.3">
      <c r="A10" s="5" t="s">
        <v>12</v>
      </c>
      <c r="B10" s="6" t="s">
        <v>10</v>
      </c>
      <c r="C10" s="6">
        <v>2018</v>
      </c>
      <c r="D10" s="6" t="s">
        <v>47</v>
      </c>
      <c r="E10" s="6" t="s">
        <v>48</v>
      </c>
      <c r="F10" s="6" t="s">
        <v>19</v>
      </c>
      <c r="G10" s="7">
        <v>43070</v>
      </c>
      <c r="H10" s="6" t="s">
        <v>49</v>
      </c>
      <c r="I10" s="6">
        <v>1201</v>
      </c>
      <c r="J10" s="6">
        <v>1501.25</v>
      </c>
    </row>
    <row r="11" spans="1:10" x14ac:dyDescent="0.3">
      <c r="A11" s="5" t="s">
        <v>12</v>
      </c>
      <c r="B11" s="6" t="s">
        <v>10</v>
      </c>
      <c r="C11" s="6">
        <v>2018</v>
      </c>
      <c r="D11" s="6" t="s">
        <v>21</v>
      </c>
      <c r="E11" s="6" t="s">
        <v>22</v>
      </c>
      <c r="F11" s="6" t="s">
        <v>19</v>
      </c>
      <c r="G11" s="7">
        <v>43070</v>
      </c>
      <c r="H11" s="6" t="s">
        <v>23</v>
      </c>
      <c r="I11" s="6">
        <v>1250</v>
      </c>
      <c r="J11" s="6">
        <v>1562.5</v>
      </c>
    </row>
    <row r="12" spans="1:10" x14ac:dyDescent="0.3">
      <c r="A12" s="5" t="s">
        <v>12</v>
      </c>
      <c r="B12" s="6" t="s">
        <v>10</v>
      </c>
      <c r="C12" s="6">
        <v>2018</v>
      </c>
      <c r="D12" s="6" t="s">
        <v>27</v>
      </c>
      <c r="E12" s="6" t="s">
        <v>28</v>
      </c>
      <c r="F12" s="6" t="s">
        <v>19</v>
      </c>
      <c r="G12" s="7">
        <v>43070</v>
      </c>
      <c r="H12" s="6" t="s">
        <v>29</v>
      </c>
      <c r="I12" s="6">
        <v>1247</v>
      </c>
      <c r="J12" s="6">
        <v>1558.75</v>
      </c>
    </row>
    <row r="13" spans="1:10" x14ac:dyDescent="0.3">
      <c r="A13" s="5" t="s">
        <v>12</v>
      </c>
      <c r="B13" s="6" t="s">
        <v>10</v>
      </c>
      <c r="C13" s="6">
        <v>2018</v>
      </c>
      <c r="D13" s="6" t="s">
        <v>24</v>
      </c>
      <c r="E13" s="6" t="s">
        <v>25</v>
      </c>
      <c r="F13" s="6" t="s">
        <v>19</v>
      </c>
      <c r="G13" s="7">
        <v>43070</v>
      </c>
      <c r="H13" s="6" t="s">
        <v>26</v>
      </c>
      <c r="I13" s="6">
        <v>993</v>
      </c>
      <c r="J13" s="6">
        <v>1241.25</v>
      </c>
    </row>
    <row r="14" spans="1:10" x14ac:dyDescent="0.3">
      <c r="A14" s="5" t="s">
        <v>12</v>
      </c>
      <c r="B14" s="6" t="s">
        <v>10</v>
      </c>
      <c r="C14" s="6">
        <v>2018</v>
      </c>
      <c r="D14" s="6" t="s">
        <v>84</v>
      </c>
      <c r="E14" s="6" t="s">
        <v>85</v>
      </c>
      <c r="F14" s="6" t="s">
        <v>19</v>
      </c>
      <c r="G14" s="7">
        <v>43070</v>
      </c>
      <c r="H14" s="6" t="s">
        <v>86</v>
      </c>
      <c r="I14" s="6">
        <v>990</v>
      </c>
      <c r="J14" s="6">
        <v>1237.5</v>
      </c>
    </row>
    <row r="15" spans="1:10" x14ac:dyDescent="0.3">
      <c r="A15" s="5" t="s">
        <v>12</v>
      </c>
      <c r="B15" s="6" t="s">
        <v>10</v>
      </c>
      <c r="C15" s="6">
        <v>2018</v>
      </c>
      <c r="D15" s="6" t="s">
        <v>73</v>
      </c>
      <c r="E15" s="6" t="s">
        <v>74</v>
      </c>
      <c r="F15" s="6" t="s">
        <v>19</v>
      </c>
      <c r="G15" s="7">
        <v>43070</v>
      </c>
      <c r="H15" s="6" t="s">
        <v>75</v>
      </c>
      <c r="I15" s="6">
        <v>981</v>
      </c>
      <c r="J15" s="6">
        <v>1226.25</v>
      </c>
    </row>
    <row r="16" spans="1:10" x14ac:dyDescent="0.3">
      <c r="A16" s="5" t="s">
        <v>12</v>
      </c>
      <c r="B16" s="6" t="s">
        <v>10</v>
      </c>
      <c r="C16" s="6">
        <v>2018</v>
      </c>
      <c r="D16" s="6" t="s">
        <v>69</v>
      </c>
      <c r="E16" s="6" t="s">
        <v>70</v>
      </c>
      <c r="F16" s="6" t="s">
        <v>19</v>
      </c>
      <c r="G16" s="7">
        <v>43070</v>
      </c>
      <c r="H16" s="6" t="s">
        <v>71</v>
      </c>
      <c r="I16" s="6">
        <v>1087</v>
      </c>
      <c r="J16" s="6">
        <v>1358.75</v>
      </c>
    </row>
    <row r="17" spans="1:10" x14ac:dyDescent="0.3">
      <c r="A17" s="5" t="s">
        <v>12</v>
      </c>
      <c r="B17" s="6" t="s">
        <v>10</v>
      </c>
      <c r="C17" s="6">
        <v>2018</v>
      </c>
      <c r="D17" s="6" t="s">
        <v>38</v>
      </c>
      <c r="E17" s="6" t="s">
        <v>39</v>
      </c>
      <c r="F17" s="6" t="s">
        <v>19</v>
      </c>
      <c r="G17" s="7">
        <v>43070</v>
      </c>
      <c r="H17" s="6" t="s">
        <v>40</v>
      </c>
      <c r="I17" s="6">
        <v>1049</v>
      </c>
      <c r="J17" s="6">
        <v>1311.25</v>
      </c>
    </row>
    <row r="18" spans="1:10" x14ac:dyDescent="0.3">
      <c r="A18" s="5" t="s">
        <v>12</v>
      </c>
      <c r="B18" s="6" t="s">
        <v>10</v>
      </c>
      <c r="C18" s="6">
        <v>2018</v>
      </c>
      <c r="D18" s="6" t="s">
        <v>34</v>
      </c>
      <c r="E18" s="6" t="s">
        <v>35</v>
      </c>
      <c r="F18" s="6" t="s">
        <v>19</v>
      </c>
      <c r="G18" s="7">
        <v>43070</v>
      </c>
      <c r="H18" s="6" t="s">
        <v>36</v>
      </c>
      <c r="I18" s="6">
        <v>656</v>
      </c>
      <c r="J18" s="6">
        <v>820</v>
      </c>
    </row>
    <row r="19" spans="1:10" x14ac:dyDescent="0.3">
      <c r="A19" s="5" t="s">
        <v>12</v>
      </c>
      <c r="B19" s="6" t="s">
        <v>10</v>
      </c>
      <c r="C19" s="6">
        <v>2018</v>
      </c>
      <c r="D19" s="6" t="s">
        <v>44</v>
      </c>
      <c r="E19" s="6" t="s">
        <v>45</v>
      </c>
      <c r="F19" s="6" t="s">
        <v>19</v>
      </c>
      <c r="G19" s="7">
        <v>43070</v>
      </c>
      <c r="H19" s="6" t="s">
        <v>46</v>
      </c>
      <c r="I19" s="6">
        <v>252</v>
      </c>
      <c r="J19" s="6">
        <v>315</v>
      </c>
    </row>
    <row r="20" spans="1:10" x14ac:dyDescent="0.3">
      <c r="A20" s="5" t="s">
        <v>12</v>
      </c>
      <c r="B20" s="6" t="s">
        <v>10</v>
      </c>
      <c r="C20" s="6">
        <v>2018</v>
      </c>
      <c r="D20" s="6" t="s">
        <v>17</v>
      </c>
      <c r="E20" s="6" t="s">
        <v>18</v>
      </c>
      <c r="F20" s="6" t="s">
        <v>19</v>
      </c>
      <c r="G20" s="7">
        <v>43070</v>
      </c>
      <c r="H20" s="6" t="s">
        <v>20</v>
      </c>
      <c r="I20" s="6">
        <v>36</v>
      </c>
      <c r="J20" s="6">
        <v>45</v>
      </c>
    </row>
    <row r="21" spans="1:10" x14ac:dyDescent="0.3">
      <c r="A21" s="5" t="s">
        <v>12</v>
      </c>
      <c r="B21" s="6" t="s">
        <v>10</v>
      </c>
      <c r="C21" s="6">
        <v>2018</v>
      </c>
      <c r="D21" s="6" t="s">
        <v>79</v>
      </c>
      <c r="E21" s="6" t="s">
        <v>80</v>
      </c>
      <c r="F21" s="6" t="s">
        <v>19</v>
      </c>
      <c r="G21" s="7">
        <v>43070</v>
      </c>
      <c r="H21" s="6" t="s">
        <v>81</v>
      </c>
      <c r="I21" s="6">
        <v>840</v>
      </c>
      <c r="J21" s="6">
        <v>1050</v>
      </c>
    </row>
    <row r="22" spans="1:10" x14ac:dyDescent="0.3">
      <c r="A22" s="5" t="s">
        <v>12</v>
      </c>
      <c r="B22" s="6" t="s">
        <v>10</v>
      </c>
      <c r="C22" s="6">
        <v>2018</v>
      </c>
      <c r="D22" s="6" t="s">
        <v>62</v>
      </c>
      <c r="E22" s="6" t="s">
        <v>63</v>
      </c>
      <c r="F22" s="6" t="s">
        <v>19</v>
      </c>
      <c r="G22" s="7">
        <v>43070</v>
      </c>
      <c r="H22" s="6" t="s">
        <v>64</v>
      </c>
      <c r="I22" s="6">
        <v>1240</v>
      </c>
      <c r="J22" s="6">
        <v>1550</v>
      </c>
    </row>
    <row r="23" spans="1:10" x14ac:dyDescent="0.3">
      <c r="A23" s="5" t="s">
        <v>12</v>
      </c>
      <c r="B23" s="6" t="s">
        <v>10</v>
      </c>
      <c r="C23" s="6">
        <v>2018</v>
      </c>
      <c r="D23" s="6" t="s">
        <v>66</v>
      </c>
      <c r="E23" s="6" t="s">
        <v>67</v>
      </c>
      <c r="F23" s="6" t="s">
        <v>19</v>
      </c>
      <c r="G23" s="7">
        <v>43070</v>
      </c>
      <c r="H23" s="6" t="s">
        <v>68</v>
      </c>
      <c r="I23" s="6">
        <v>1164</v>
      </c>
      <c r="J23" s="6">
        <v>1455</v>
      </c>
    </row>
    <row r="24" spans="1:10" x14ac:dyDescent="0.3">
      <c r="A24" s="5"/>
      <c r="B24" s="6"/>
      <c r="C24" s="6"/>
      <c r="D24" s="6"/>
      <c r="E24" s="6"/>
      <c r="F24" s="6"/>
      <c r="G24" s="7"/>
      <c r="H24" s="6"/>
      <c r="I24" s="6">
        <f>SUM(I7:I23)</f>
        <v>16587</v>
      </c>
      <c r="J24" s="6">
        <f>SUM(J7:J23)</f>
        <v>20733.75</v>
      </c>
    </row>
    <row r="25" spans="1:10" x14ac:dyDescent="0.3">
      <c r="A25" s="5" t="s">
        <v>12</v>
      </c>
      <c r="B25" s="6" t="s">
        <v>10</v>
      </c>
      <c r="C25" s="6">
        <v>2018</v>
      </c>
      <c r="D25" s="6" t="s">
        <v>13</v>
      </c>
      <c r="E25" s="6" t="s">
        <v>14</v>
      </c>
      <c r="F25" s="6" t="s">
        <v>15</v>
      </c>
      <c r="G25" s="7">
        <v>43009</v>
      </c>
      <c r="H25" s="6" t="s">
        <v>72</v>
      </c>
      <c r="I25" s="6">
        <v>8532</v>
      </c>
      <c r="J25" s="6">
        <v>8532</v>
      </c>
    </row>
    <row r="26" spans="1:10" x14ac:dyDescent="0.3">
      <c r="A26" s="5" t="s">
        <v>12</v>
      </c>
      <c r="B26" s="6" t="s">
        <v>10</v>
      </c>
      <c r="C26" s="6">
        <v>2018</v>
      </c>
      <c r="D26" s="6" t="s">
        <v>13</v>
      </c>
      <c r="E26" s="6" t="s">
        <v>14</v>
      </c>
      <c r="F26" s="6" t="s">
        <v>15</v>
      </c>
      <c r="G26" s="7">
        <v>43040</v>
      </c>
      <c r="H26" s="6" t="s">
        <v>50</v>
      </c>
      <c r="I26" s="6">
        <v>34529</v>
      </c>
      <c r="J26" s="6">
        <v>34529</v>
      </c>
    </row>
    <row r="27" spans="1:10" x14ac:dyDescent="0.3">
      <c r="A27" s="5" t="s">
        <v>12</v>
      </c>
      <c r="B27" s="6" t="s">
        <v>10</v>
      </c>
      <c r="C27" s="6">
        <v>2018</v>
      </c>
      <c r="D27" s="6" t="s">
        <v>13</v>
      </c>
      <c r="E27" s="6" t="s">
        <v>14</v>
      </c>
      <c r="F27" s="6" t="s">
        <v>15</v>
      </c>
      <c r="G27" s="7">
        <v>43070</v>
      </c>
      <c r="H27" s="6" t="s">
        <v>83</v>
      </c>
      <c r="I27" s="6">
        <v>37827</v>
      </c>
      <c r="J27" s="6">
        <v>37827</v>
      </c>
    </row>
    <row r="28" spans="1:10" x14ac:dyDescent="0.3">
      <c r="A28" s="5" t="s">
        <v>12</v>
      </c>
      <c r="B28" s="6" t="s">
        <v>10</v>
      </c>
      <c r="C28" s="6">
        <v>2018</v>
      </c>
      <c r="D28" s="6" t="s">
        <v>13</v>
      </c>
      <c r="E28" s="6" t="s">
        <v>14</v>
      </c>
      <c r="F28" s="6" t="s">
        <v>15</v>
      </c>
      <c r="G28" s="7">
        <v>43101</v>
      </c>
      <c r="H28" s="6" t="s">
        <v>60</v>
      </c>
      <c r="I28" s="6">
        <v>41037</v>
      </c>
      <c r="J28" s="6">
        <v>41037</v>
      </c>
    </row>
    <row r="29" spans="1:10" x14ac:dyDescent="0.3">
      <c r="A29" s="5" t="s">
        <v>12</v>
      </c>
      <c r="B29" s="6" t="s">
        <v>10</v>
      </c>
      <c r="C29" s="6">
        <v>2018</v>
      </c>
      <c r="D29" s="6" t="s">
        <v>13</v>
      </c>
      <c r="E29" s="6" t="s">
        <v>14</v>
      </c>
      <c r="F29" s="6" t="s">
        <v>15</v>
      </c>
      <c r="G29" s="7">
        <v>43132</v>
      </c>
      <c r="H29" s="6" t="s">
        <v>16</v>
      </c>
      <c r="I29" s="6">
        <v>33414</v>
      </c>
      <c r="J29" s="6">
        <v>33414</v>
      </c>
    </row>
    <row r="30" spans="1:10" x14ac:dyDescent="0.3">
      <c r="A30" s="5" t="s">
        <v>12</v>
      </c>
      <c r="B30" s="6" t="s">
        <v>10</v>
      </c>
      <c r="C30" s="6">
        <v>2018</v>
      </c>
      <c r="D30" s="6" t="s">
        <v>13</v>
      </c>
      <c r="E30" s="6" t="s">
        <v>14</v>
      </c>
      <c r="F30" s="6" t="s">
        <v>15</v>
      </c>
      <c r="G30" s="7">
        <v>43160</v>
      </c>
      <c r="H30" s="6" t="s">
        <v>93</v>
      </c>
      <c r="I30" s="6">
        <v>46054</v>
      </c>
      <c r="J30" s="6">
        <v>46054</v>
      </c>
    </row>
    <row r="31" spans="1:10" x14ac:dyDescent="0.3">
      <c r="A31" s="5" t="s">
        <v>12</v>
      </c>
      <c r="B31" s="6" t="s">
        <v>10</v>
      </c>
      <c r="C31" s="6">
        <v>2018</v>
      </c>
      <c r="D31" s="6" t="s">
        <v>13</v>
      </c>
      <c r="E31" s="6" t="s">
        <v>14</v>
      </c>
      <c r="F31" s="6" t="s">
        <v>15</v>
      </c>
      <c r="G31" s="7">
        <v>43191</v>
      </c>
      <c r="H31" s="6" t="s">
        <v>37</v>
      </c>
      <c r="I31" s="6">
        <v>53783</v>
      </c>
      <c r="J31" s="6">
        <v>53783</v>
      </c>
    </row>
    <row r="32" spans="1:10" x14ac:dyDescent="0.3">
      <c r="A32" s="5" t="s">
        <v>12</v>
      </c>
      <c r="B32" s="6" t="s">
        <v>10</v>
      </c>
      <c r="C32" s="6">
        <v>2018</v>
      </c>
      <c r="D32" s="6" t="s">
        <v>13</v>
      </c>
      <c r="E32" s="6" t="s">
        <v>14</v>
      </c>
      <c r="F32" s="6" t="s">
        <v>15</v>
      </c>
      <c r="G32" s="7">
        <v>43221</v>
      </c>
      <c r="H32" s="6" t="s">
        <v>92</v>
      </c>
      <c r="I32" s="6">
        <v>36202</v>
      </c>
      <c r="J32" s="6">
        <v>36202</v>
      </c>
    </row>
    <row r="33" spans="1:10" x14ac:dyDescent="0.3">
      <c r="A33" s="5" t="s">
        <v>12</v>
      </c>
      <c r="B33" s="6" t="s">
        <v>10</v>
      </c>
      <c r="C33" s="6">
        <v>2018</v>
      </c>
      <c r="D33" s="6" t="s">
        <v>13</v>
      </c>
      <c r="E33" s="6" t="s">
        <v>14</v>
      </c>
      <c r="F33" s="6" t="s">
        <v>15</v>
      </c>
      <c r="G33" s="7">
        <v>43252</v>
      </c>
      <c r="H33" s="6" t="s">
        <v>58</v>
      </c>
      <c r="I33" s="6">
        <v>32314</v>
      </c>
      <c r="J33" s="6">
        <v>32314</v>
      </c>
    </row>
    <row r="34" spans="1:10" x14ac:dyDescent="0.3">
      <c r="A34" s="5" t="s">
        <v>12</v>
      </c>
      <c r="B34" s="6" t="s">
        <v>10</v>
      </c>
      <c r="C34" s="6">
        <v>2018</v>
      </c>
      <c r="D34" s="6" t="s">
        <v>13</v>
      </c>
      <c r="E34" s="6" t="s">
        <v>14</v>
      </c>
      <c r="F34" s="6" t="s">
        <v>15</v>
      </c>
      <c r="G34" s="7">
        <v>43252</v>
      </c>
      <c r="H34" s="6" t="s">
        <v>59</v>
      </c>
      <c r="I34" s="6">
        <v>4281</v>
      </c>
      <c r="J34" s="6">
        <v>4281</v>
      </c>
    </row>
    <row r="35" spans="1:10" x14ac:dyDescent="0.3">
      <c r="A35" s="5" t="s">
        <v>12</v>
      </c>
      <c r="B35" s="6" t="s">
        <v>10</v>
      </c>
      <c r="C35" s="6">
        <v>2018</v>
      </c>
      <c r="D35" s="6" t="s">
        <v>13</v>
      </c>
      <c r="E35" s="6" t="s">
        <v>14</v>
      </c>
      <c r="F35" s="6" t="s">
        <v>15</v>
      </c>
      <c r="G35" s="7">
        <v>43282</v>
      </c>
      <c r="H35" s="6" t="s">
        <v>82</v>
      </c>
      <c r="I35" s="6">
        <v>12512</v>
      </c>
      <c r="J35" s="6">
        <v>12512</v>
      </c>
    </row>
    <row r="36" spans="1:10" x14ac:dyDescent="0.3">
      <c r="A36" s="5" t="s">
        <v>12</v>
      </c>
      <c r="B36" s="6" t="s">
        <v>10</v>
      </c>
      <c r="C36" s="6">
        <v>2018</v>
      </c>
      <c r="D36" s="6" t="s">
        <v>13</v>
      </c>
      <c r="E36" s="6" t="s">
        <v>14</v>
      </c>
      <c r="F36" s="6" t="s">
        <v>15</v>
      </c>
      <c r="G36" s="7">
        <v>43313</v>
      </c>
      <c r="H36" s="6" t="s">
        <v>77</v>
      </c>
      <c r="I36" s="6">
        <v>9159</v>
      </c>
      <c r="J36" s="6">
        <v>9159</v>
      </c>
    </row>
    <row r="37" spans="1:10" x14ac:dyDescent="0.3">
      <c r="A37" s="5"/>
      <c r="B37" s="6"/>
      <c r="C37" s="6"/>
      <c r="D37" s="6"/>
      <c r="E37" s="6"/>
      <c r="F37" s="6"/>
      <c r="G37" s="7"/>
      <c r="H37" s="6"/>
      <c r="I37" s="6">
        <f>SUM(I25:I36)</f>
        <v>349644</v>
      </c>
      <c r="J37" s="6"/>
    </row>
    <row r="38" spans="1:10" x14ac:dyDescent="0.3">
      <c r="A38" s="5" t="s">
        <v>12</v>
      </c>
      <c r="B38" s="6" t="s">
        <v>10</v>
      </c>
      <c r="C38" s="6">
        <v>2018</v>
      </c>
      <c r="D38" s="6" t="s">
        <v>30</v>
      </c>
      <c r="E38" s="6" t="s">
        <v>31</v>
      </c>
      <c r="F38" s="6" t="s">
        <v>32</v>
      </c>
      <c r="G38" s="7">
        <v>43101</v>
      </c>
      <c r="H38" s="6" t="s">
        <v>90</v>
      </c>
      <c r="I38" s="6">
        <v>5547</v>
      </c>
      <c r="J38" s="6">
        <v>6933.75</v>
      </c>
    </row>
    <row r="39" spans="1:10" x14ac:dyDescent="0.3">
      <c r="A39" s="5" t="s">
        <v>12</v>
      </c>
      <c r="B39" s="6" t="s">
        <v>10</v>
      </c>
      <c r="C39" s="6">
        <v>2018</v>
      </c>
      <c r="D39" s="6" t="s">
        <v>30</v>
      </c>
      <c r="E39" s="6" t="s">
        <v>31</v>
      </c>
      <c r="F39" s="6" t="s">
        <v>32</v>
      </c>
      <c r="G39" s="7">
        <v>43132</v>
      </c>
      <c r="H39" s="6" t="s">
        <v>76</v>
      </c>
      <c r="I39" s="6">
        <v>5508</v>
      </c>
      <c r="J39" s="6">
        <v>6885</v>
      </c>
    </row>
    <row r="40" spans="1:10" x14ac:dyDescent="0.3">
      <c r="A40" s="5" t="s">
        <v>12</v>
      </c>
      <c r="B40" s="6" t="s">
        <v>10</v>
      </c>
      <c r="C40" s="6">
        <v>2018</v>
      </c>
      <c r="D40" s="6" t="s">
        <v>30</v>
      </c>
      <c r="E40" s="6" t="s">
        <v>31</v>
      </c>
      <c r="F40" s="6" t="s">
        <v>32</v>
      </c>
      <c r="G40" s="7">
        <v>43160</v>
      </c>
      <c r="H40" s="6" t="s">
        <v>61</v>
      </c>
      <c r="I40" s="6">
        <v>7295</v>
      </c>
      <c r="J40" s="6">
        <v>9118.75</v>
      </c>
    </row>
    <row r="41" spans="1:10" x14ac:dyDescent="0.3">
      <c r="A41" s="5" t="s">
        <v>12</v>
      </c>
      <c r="B41" s="6" t="s">
        <v>10</v>
      </c>
      <c r="C41" s="6">
        <v>2018</v>
      </c>
      <c r="D41" s="6" t="s">
        <v>30</v>
      </c>
      <c r="E41" s="6" t="s">
        <v>31</v>
      </c>
      <c r="F41" s="6" t="s">
        <v>32</v>
      </c>
      <c r="G41" s="7">
        <v>43191</v>
      </c>
      <c r="H41" s="6" t="s">
        <v>78</v>
      </c>
      <c r="I41" s="6">
        <v>5535</v>
      </c>
      <c r="J41" s="6">
        <v>6918.75</v>
      </c>
    </row>
    <row r="42" spans="1:10" x14ac:dyDescent="0.3">
      <c r="A42" s="5" t="s">
        <v>12</v>
      </c>
      <c r="B42" s="6" t="s">
        <v>10</v>
      </c>
      <c r="C42" s="6">
        <v>2018</v>
      </c>
      <c r="D42" s="6" t="s">
        <v>30</v>
      </c>
      <c r="E42" s="6" t="s">
        <v>31</v>
      </c>
      <c r="F42" s="6" t="s">
        <v>32</v>
      </c>
      <c r="G42" s="7">
        <v>43221</v>
      </c>
      <c r="H42" s="6" t="s">
        <v>65</v>
      </c>
      <c r="I42" s="6">
        <v>2904</v>
      </c>
      <c r="J42" s="6">
        <v>3630</v>
      </c>
    </row>
    <row r="43" spans="1:10" x14ac:dyDescent="0.3">
      <c r="A43" s="5" t="s">
        <v>12</v>
      </c>
      <c r="B43" s="6" t="s">
        <v>10</v>
      </c>
      <c r="C43" s="6">
        <v>2018</v>
      </c>
      <c r="D43" s="6" t="s">
        <v>30</v>
      </c>
      <c r="E43" s="6" t="s">
        <v>31</v>
      </c>
      <c r="F43" s="6" t="s">
        <v>32</v>
      </c>
      <c r="G43" s="7">
        <v>43252</v>
      </c>
      <c r="H43" s="6" t="s">
        <v>51</v>
      </c>
      <c r="I43" s="6">
        <v>3019</v>
      </c>
      <c r="J43" s="6">
        <v>3773.75</v>
      </c>
    </row>
    <row r="44" spans="1:10" x14ac:dyDescent="0.3">
      <c r="A44" s="5" t="s">
        <v>12</v>
      </c>
      <c r="B44" s="6" t="s">
        <v>10</v>
      </c>
      <c r="C44" s="6">
        <v>2018</v>
      </c>
      <c r="D44" s="6" t="s">
        <v>30</v>
      </c>
      <c r="E44" s="6" t="s">
        <v>31</v>
      </c>
      <c r="F44" s="6" t="s">
        <v>32</v>
      </c>
      <c r="G44" s="7">
        <v>43282</v>
      </c>
      <c r="H44" s="6" t="s">
        <v>94</v>
      </c>
      <c r="I44" s="6">
        <v>4610</v>
      </c>
      <c r="J44" s="6">
        <v>5762.5</v>
      </c>
    </row>
    <row r="45" spans="1:10" x14ac:dyDescent="0.3">
      <c r="A45" s="5" t="s">
        <v>12</v>
      </c>
      <c r="B45" s="6" t="s">
        <v>10</v>
      </c>
      <c r="C45" s="6">
        <v>2018</v>
      </c>
      <c r="D45" s="6" t="s">
        <v>30</v>
      </c>
      <c r="E45" s="6" t="s">
        <v>31</v>
      </c>
      <c r="F45" s="6" t="s">
        <v>32</v>
      </c>
      <c r="G45" s="7">
        <v>43313</v>
      </c>
      <c r="H45" s="6" t="s">
        <v>55</v>
      </c>
      <c r="I45" s="6">
        <v>2779</v>
      </c>
      <c r="J45" s="6">
        <v>3473.75</v>
      </c>
    </row>
    <row r="46" spans="1:10" x14ac:dyDescent="0.3">
      <c r="A46" s="5" t="s">
        <v>12</v>
      </c>
      <c r="B46" s="6" t="s">
        <v>10</v>
      </c>
      <c r="C46" s="6">
        <v>2018</v>
      </c>
      <c r="D46" s="6" t="s">
        <v>30</v>
      </c>
      <c r="E46" s="6" t="s">
        <v>31</v>
      </c>
      <c r="F46" s="6" t="s">
        <v>32</v>
      </c>
      <c r="G46" s="7">
        <v>43344</v>
      </c>
      <c r="H46" s="6" t="s">
        <v>56</v>
      </c>
      <c r="I46" s="6">
        <v>3386</v>
      </c>
      <c r="J46" s="6">
        <v>4232.5</v>
      </c>
    </row>
    <row r="47" spans="1:10" x14ac:dyDescent="0.3">
      <c r="A47" s="5" t="s">
        <v>12</v>
      </c>
      <c r="B47" s="6" t="s">
        <v>10</v>
      </c>
      <c r="C47" s="6">
        <v>2018</v>
      </c>
      <c r="D47" s="6" t="s">
        <v>30</v>
      </c>
      <c r="E47" s="6" t="s">
        <v>31</v>
      </c>
      <c r="F47" s="6" t="s">
        <v>32</v>
      </c>
      <c r="G47" s="7">
        <v>43374</v>
      </c>
      <c r="H47" s="6" t="s">
        <v>57</v>
      </c>
      <c r="I47" s="6">
        <v>2364</v>
      </c>
      <c r="J47" s="6">
        <v>2955</v>
      </c>
    </row>
    <row r="48" spans="1:10" x14ac:dyDescent="0.3">
      <c r="A48" s="5" t="s">
        <v>12</v>
      </c>
      <c r="B48" s="6" t="s">
        <v>10</v>
      </c>
      <c r="C48" s="6">
        <v>2018</v>
      </c>
      <c r="D48" s="6" t="s">
        <v>30</v>
      </c>
      <c r="E48" s="6" t="s">
        <v>31</v>
      </c>
      <c r="F48" s="6" t="s">
        <v>32</v>
      </c>
      <c r="G48" s="7">
        <v>43405</v>
      </c>
      <c r="H48" s="6" t="s">
        <v>33</v>
      </c>
      <c r="I48" s="6">
        <v>3127</v>
      </c>
      <c r="J48" s="6">
        <v>3908.75</v>
      </c>
    </row>
    <row r="49" spans="1:10" x14ac:dyDescent="0.3">
      <c r="A49" s="5" t="s">
        <v>12</v>
      </c>
      <c r="B49" s="6" t="s">
        <v>10</v>
      </c>
      <c r="C49" s="6">
        <v>2018</v>
      </c>
      <c r="D49" s="6" t="s">
        <v>30</v>
      </c>
      <c r="E49" s="6" t="s">
        <v>31</v>
      </c>
      <c r="F49" s="6" t="s">
        <v>32</v>
      </c>
      <c r="G49" s="7">
        <v>43435</v>
      </c>
      <c r="H49" s="6" t="s">
        <v>91</v>
      </c>
      <c r="I49" s="6">
        <v>3357</v>
      </c>
      <c r="J49" s="6">
        <v>4196.25</v>
      </c>
    </row>
    <row r="50" spans="1:10" x14ac:dyDescent="0.3">
      <c r="A50" s="5"/>
      <c r="B50" s="6"/>
      <c r="C50" s="6"/>
      <c r="D50" s="6"/>
      <c r="E50" s="6"/>
      <c r="F50" s="6"/>
      <c r="G50" s="6"/>
      <c r="H50" s="6"/>
      <c r="I50" s="6">
        <f>SUM(I38:I49)</f>
        <v>49431</v>
      </c>
      <c r="J50" s="6">
        <f>SUM(J38:J49)</f>
        <v>61788.75</v>
      </c>
    </row>
    <row r="51" spans="1:10" ht="15" thickBot="1" x14ac:dyDescent="0.35">
      <c r="A51" s="8" t="s">
        <v>95</v>
      </c>
      <c r="B51" s="9"/>
      <c r="C51" s="9"/>
      <c r="D51" s="9"/>
      <c r="E51" s="9"/>
      <c r="F51" s="9"/>
      <c r="G51" s="9"/>
      <c r="H51" s="9"/>
      <c r="I51" s="10">
        <f>SUM(I50,I37,I24)</f>
        <v>415662</v>
      </c>
      <c r="J51" s="10">
        <f>SUM(+I37+J24+J50)</f>
        <v>432166.5</v>
      </c>
    </row>
    <row r="52" spans="1:10" x14ac:dyDescent="0.3">
      <c r="A52" s="2"/>
      <c r="B52" s="3"/>
      <c r="C52" s="3"/>
      <c r="D52" s="3"/>
      <c r="E52" s="3"/>
      <c r="F52" s="3"/>
      <c r="G52" s="3"/>
      <c r="H52" s="3"/>
      <c r="I52" s="3"/>
      <c r="J52" s="3"/>
    </row>
    <row r="53" spans="1:10" x14ac:dyDescent="0.3">
      <c r="A53" s="5" t="s">
        <v>12</v>
      </c>
      <c r="B53" s="6" t="s">
        <v>11</v>
      </c>
      <c r="C53" s="6">
        <v>2018</v>
      </c>
      <c r="D53" s="6" t="s">
        <v>13</v>
      </c>
      <c r="E53" s="6" t="s">
        <v>14</v>
      </c>
      <c r="F53" s="6" t="s">
        <v>15</v>
      </c>
      <c r="G53" s="7">
        <v>43344</v>
      </c>
      <c r="H53" s="6" t="s">
        <v>96</v>
      </c>
      <c r="I53" s="6">
        <v>3971</v>
      </c>
      <c r="J53" s="6"/>
    </row>
    <row r="54" spans="1:10" x14ac:dyDescent="0.3">
      <c r="A54" s="5" t="s">
        <v>12</v>
      </c>
      <c r="B54" s="6" t="s">
        <v>11</v>
      </c>
      <c r="C54" s="6">
        <v>2018</v>
      </c>
      <c r="D54" s="6" t="s">
        <v>13</v>
      </c>
      <c r="E54" s="6" t="s">
        <v>14</v>
      </c>
      <c r="F54" s="6" t="s">
        <v>15</v>
      </c>
      <c r="G54" s="7">
        <v>43313</v>
      </c>
      <c r="H54" s="6" t="s">
        <v>97</v>
      </c>
      <c r="I54" s="6">
        <v>29080</v>
      </c>
      <c r="J54" s="6"/>
    </row>
    <row r="55" spans="1:10" x14ac:dyDescent="0.3">
      <c r="A55" s="5"/>
      <c r="B55" s="6"/>
      <c r="C55" s="6"/>
      <c r="D55" s="6"/>
      <c r="E55" s="6"/>
      <c r="F55" s="6"/>
      <c r="G55" s="6"/>
      <c r="H55" s="6"/>
      <c r="I55" s="6"/>
      <c r="J55" s="11"/>
    </row>
    <row r="56" spans="1:10" ht="15" thickBot="1" x14ac:dyDescent="0.35">
      <c r="A56" s="8" t="s">
        <v>98</v>
      </c>
      <c r="B56" s="9"/>
      <c r="C56" s="9"/>
      <c r="D56" s="9"/>
      <c r="E56" s="9"/>
      <c r="F56" s="9"/>
      <c r="G56" s="9"/>
      <c r="H56" s="9"/>
      <c r="I56" s="9"/>
      <c r="J56" s="10">
        <f>SUM(I53:I54)</f>
        <v>33051</v>
      </c>
    </row>
  </sheetData>
  <sheetProtection password="9104" sheet="1" objects="1" scenarios="1"/>
  <sortState ref="A1:Y42">
    <sortCondition ref="D1:D42"/>
  </sortState>
  <pageMargins left="0.7" right="0.7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Hydro Solar Wind Retiremen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Heffren</dc:creator>
  <cp:lastModifiedBy>Rebecca Heffren</cp:lastModifiedBy>
  <cp:lastPrinted>2019-04-10T21:54:42Z</cp:lastPrinted>
  <dcterms:created xsi:type="dcterms:W3CDTF">2019-03-11T15:35:23Z</dcterms:created>
  <dcterms:modified xsi:type="dcterms:W3CDTF">2019-04-10T21:59:37Z</dcterms:modified>
</cp:coreProperties>
</file>