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016" windowWidth="23076" windowHeight="4692"/>
  </bookViews>
  <sheets>
    <sheet name="Elk 2017" sheetId="31" r:id="rId1"/>
    <sheet name="Meridian 2017" sheetId="32" r:id="rId2"/>
  </sheets>
  <calcPr calcId="145621"/>
</workbook>
</file>

<file path=xl/calcChain.xml><?xml version="1.0" encoding="utf-8"?>
<calcChain xmlns="http://schemas.openxmlformats.org/spreadsheetml/2006/main">
  <c r="O14" i="31" l="1"/>
  <c r="O13" i="31" l="1"/>
  <c r="B46" i="31" l="1"/>
  <c r="C46" i="31" s="1"/>
  <c r="D46" i="31" s="1"/>
  <c r="B44" i="32" l="1"/>
  <c r="C44" i="32" s="1"/>
  <c r="D44" i="32" s="1"/>
  <c r="E44" i="32" s="1"/>
  <c r="F44" i="32" s="1"/>
  <c r="G44" i="32" s="1"/>
  <c r="H44" i="32" s="1"/>
  <c r="I44" i="32" s="1"/>
  <c r="J44" i="32" s="1"/>
  <c r="K44" i="32" s="1"/>
  <c r="L44" i="32" s="1"/>
  <c r="M44" i="32" s="1"/>
  <c r="H42" i="32" l="1"/>
  <c r="M41" i="32"/>
  <c r="L41" i="32"/>
  <c r="L42" i="32" s="1"/>
  <c r="K41" i="32"/>
  <c r="K42" i="32" s="1"/>
  <c r="K43" i="32" s="1"/>
  <c r="J41" i="32"/>
  <c r="I41" i="32"/>
  <c r="H41" i="32"/>
  <c r="G41" i="32"/>
  <c r="G43" i="32" s="1"/>
  <c r="F41" i="32"/>
  <c r="F43" i="32" s="1"/>
  <c r="E41" i="32"/>
  <c r="E43" i="32" s="1"/>
  <c r="D41" i="32"/>
  <c r="D42" i="32" s="1"/>
  <c r="C41" i="32"/>
  <c r="C42" i="32" s="1"/>
  <c r="B41" i="32"/>
  <c r="O39" i="32"/>
  <c r="M35" i="32"/>
  <c r="M36" i="32" s="1"/>
  <c r="L35" i="32"/>
  <c r="L36" i="32" s="1"/>
  <c r="L37" i="32" s="1"/>
  <c r="K35" i="32"/>
  <c r="J35" i="32"/>
  <c r="I35" i="32"/>
  <c r="I36" i="32" s="1"/>
  <c r="H35" i="32"/>
  <c r="H36" i="32" s="1"/>
  <c r="H37" i="32" s="1"/>
  <c r="G35" i="32"/>
  <c r="G37" i="32" s="1"/>
  <c r="F35" i="32"/>
  <c r="E35" i="32"/>
  <c r="E37" i="32" s="1"/>
  <c r="D35" i="32"/>
  <c r="D37" i="32" s="1"/>
  <c r="C35" i="32"/>
  <c r="C37" i="32" s="1"/>
  <c r="B35" i="32"/>
  <c r="O33" i="32"/>
  <c r="D31" i="32"/>
  <c r="I30" i="32"/>
  <c r="E30" i="32"/>
  <c r="M29" i="32"/>
  <c r="M30" i="32" s="1"/>
  <c r="L29" i="32"/>
  <c r="L30" i="32" s="1"/>
  <c r="K29" i="32"/>
  <c r="J29" i="32"/>
  <c r="J30" i="32" s="1"/>
  <c r="I29" i="32"/>
  <c r="H29" i="32"/>
  <c r="H30" i="32" s="1"/>
  <c r="G29" i="32"/>
  <c r="F29" i="32"/>
  <c r="E29" i="32"/>
  <c r="C29" i="32"/>
  <c r="C31" i="32" s="1"/>
  <c r="B29" i="32"/>
  <c r="B30" i="32" s="1"/>
  <c r="O27" i="32"/>
  <c r="M23" i="32"/>
  <c r="M24" i="32" s="1"/>
  <c r="M25" i="32" s="1"/>
  <c r="L23" i="32"/>
  <c r="K23" i="32"/>
  <c r="J23" i="32"/>
  <c r="J24" i="32" s="1"/>
  <c r="I23" i="32"/>
  <c r="I25" i="32" s="1"/>
  <c r="H23" i="32"/>
  <c r="G23" i="32"/>
  <c r="F23" i="32"/>
  <c r="E23" i="32"/>
  <c r="E24" i="32" s="1"/>
  <c r="D23" i="32"/>
  <c r="D25" i="32" s="1"/>
  <c r="C23" i="32"/>
  <c r="B23" i="32"/>
  <c r="O21" i="32"/>
  <c r="I18" i="32"/>
  <c r="M17" i="32"/>
  <c r="M18" i="32" s="1"/>
  <c r="L17" i="32"/>
  <c r="K17" i="32"/>
  <c r="J17" i="32"/>
  <c r="I17" i="32"/>
  <c r="H17" i="32"/>
  <c r="G17" i="32"/>
  <c r="F17" i="32"/>
  <c r="E17" i="32"/>
  <c r="D17" i="32"/>
  <c r="C17" i="32"/>
  <c r="B17" i="32"/>
  <c r="O15" i="32"/>
  <c r="O12" i="32"/>
  <c r="O11" i="32"/>
  <c r="O10" i="32"/>
  <c r="C44" i="31"/>
  <c r="M43" i="31"/>
  <c r="M44" i="31" s="1"/>
  <c r="M45" i="31" s="1"/>
  <c r="L43" i="31"/>
  <c r="K43" i="31"/>
  <c r="K44" i="31" s="1"/>
  <c r="J43" i="31"/>
  <c r="I43" i="31"/>
  <c r="I44" i="31" s="1"/>
  <c r="H43" i="31"/>
  <c r="G43" i="31"/>
  <c r="G45" i="31" s="1"/>
  <c r="F43" i="31"/>
  <c r="F45" i="31" s="1"/>
  <c r="E43" i="31"/>
  <c r="E45" i="31" s="1"/>
  <c r="D43" i="31"/>
  <c r="C43" i="31"/>
  <c r="B43" i="31"/>
  <c r="O41" i="31"/>
  <c r="M37" i="31"/>
  <c r="L37" i="31"/>
  <c r="K37" i="31"/>
  <c r="K38" i="31" s="1"/>
  <c r="J37" i="31"/>
  <c r="J38" i="31" s="1"/>
  <c r="J39" i="31" s="1"/>
  <c r="I37" i="31"/>
  <c r="H37" i="31"/>
  <c r="G37" i="31"/>
  <c r="G39" i="31" s="1"/>
  <c r="F37" i="31"/>
  <c r="E37" i="31"/>
  <c r="E39" i="31" s="1"/>
  <c r="D37" i="31"/>
  <c r="D39" i="31" s="1"/>
  <c r="C37" i="31"/>
  <c r="C39" i="31" s="1"/>
  <c r="B37" i="31"/>
  <c r="B38" i="31" s="1"/>
  <c r="O35" i="31"/>
  <c r="D33" i="31"/>
  <c r="G32" i="31"/>
  <c r="M31" i="31"/>
  <c r="L31" i="31"/>
  <c r="L32" i="31" s="1"/>
  <c r="K31" i="31"/>
  <c r="K32" i="31" s="1"/>
  <c r="J31" i="31"/>
  <c r="J32" i="31" s="1"/>
  <c r="I31" i="31"/>
  <c r="H31" i="31"/>
  <c r="H32" i="31" s="1"/>
  <c r="G31" i="31"/>
  <c r="F31" i="31"/>
  <c r="F32" i="31" s="1"/>
  <c r="E31" i="31"/>
  <c r="C31" i="31"/>
  <c r="C33" i="31" s="1"/>
  <c r="B31" i="31"/>
  <c r="B32" i="31" s="1"/>
  <c r="O29" i="31"/>
  <c r="L26" i="31"/>
  <c r="M25" i="31"/>
  <c r="M26" i="31" s="1"/>
  <c r="L25" i="31"/>
  <c r="K25" i="31"/>
  <c r="K26" i="31" s="1"/>
  <c r="K27" i="31" s="1"/>
  <c r="J25" i="31"/>
  <c r="I25" i="31"/>
  <c r="I26" i="31" s="1"/>
  <c r="H25" i="31"/>
  <c r="H26" i="31" s="1"/>
  <c r="G25" i="31"/>
  <c r="G26" i="31" s="1"/>
  <c r="G27" i="31" s="1"/>
  <c r="F25" i="31"/>
  <c r="F27" i="31" s="1"/>
  <c r="E25" i="31"/>
  <c r="C25" i="31"/>
  <c r="C26" i="31" s="1"/>
  <c r="C27" i="31" s="1"/>
  <c r="B25" i="31"/>
  <c r="O23" i="31"/>
  <c r="M19" i="31"/>
  <c r="L19" i="31"/>
  <c r="K19" i="31"/>
  <c r="K48" i="31" s="1"/>
  <c r="J19" i="31"/>
  <c r="I19" i="31"/>
  <c r="H19" i="31"/>
  <c r="G19" i="31"/>
  <c r="F19" i="31"/>
  <c r="E19" i="31"/>
  <c r="D19" i="31"/>
  <c r="D20" i="31" s="1"/>
  <c r="C19" i="31"/>
  <c r="B19" i="31"/>
  <c r="O17" i="31"/>
  <c r="O12" i="31"/>
  <c r="E26" i="31" l="1"/>
  <c r="E27" i="31" s="1"/>
  <c r="L31" i="32"/>
  <c r="E46" i="32"/>
  <c r="H21" i="31"/>
  <c r="H20" i="31"/>
  <c r="D21" i="31"/>
  <c r="E21" i="31"/>
  <c r="I20" i="31"/>
  <c r="I21" i="31" s="1"/>
  <c r="L20" i="31"/>
  <c r="L21" i="31" s="1"/>
  <c r="E20" i="31"/>
  <c r="M20" i="31"/>
  <c r="M21" i="31" s="1"/>
  <c r="I45" i="31"/>
  <c r="G33" i="31"/>
  <c r="F38" i="31"/>
  <c r="F39" i="31" s="1"/>
  <c r="H27" i="31"/>
  <c r="L27" i="31"/>
  <c r="J44" i="31"/>
  <c r="J45" i="31" s="1"/>
  <c r="C48" i="31"/>
  <c r="J33" i="31"/>
  <c r="G48" i="31"/>
  <c r="D46" i="32"/>
  <c r="L46" i="32"/>
  <c r="H46" i="32"/>
  <c r="E18" i="32"/>
  <c r="E19" i="32" s="1"/>
  <c r="E25" i="32"/>
  <c r="H31" i="32"/>
  <c r="H43" i="32"/>
  <c r="L43" i="32"/>
  <c r="C43" i="32"/>
  <c r="I46" i="32"/>
  <c r="M46" i="32"/>
  <c r="F46" i="32"/>
  <c r="F25" i="32"/>
  <c r="I37" i="32"/>
  <c r="M37" i="32"/>
  <c r="B42" i="32"/>
  <c r="J42" i="32"/>
  <c r="J43" i="32" s="1"/>
  <c r="O41" i="32"/>
  <c r="I19" i="32"/>
  <c r="E31" i="32"/>
  <c r="I31" i="32"/>
  <c r="M31" i="32"/>
  <c r="B36" i="32"/>
  <c r="B37" i="32" s="1"/>
  <c r="F36" i="32"/>
  <c r="F37" i="32" s="1"/>
  <c r="J36" i="32"/>
  <c r="J37" i="32" s="1"/>
  <c r="O35" i="32"/>
  <c r="B46" i="32"/>
  <c r="B18" i="32"/>
  <c r="B19" i="32" s="1"/>
  <c r="J46" i="32"/>
  <c r="J18" i="32"/>
  <c r="O17" i="32"/>
  <c r="B24" i="32"/>
  <c r="B25" i="32" s="1"/>
  <c r="J25" i="32"/>
  <c r="O23" i="32"/>
  <c r="M19" i="32"/>
  <c r="G24" i="32"/>
  <c r="G25" i="32" s="1"/>
  <c r="K24" i="32"/>
  <c r="K25" i="32" s="1"/>
  <c r="F30" i="32"/>
  <c r="J31" i="32"/>
  <c r="I42" i="32"/>
  <c r="I43" i="32" s="1"/>
  <c r="M42" i="32"/>
  <c r="M43" i="32" s="1"/>
  <c r="D43" i="32"/>
  <c r="C18" i="32"/>
  <c r="G18" i="32"/>
  <c r="K18" i="32"/>
  <c r="K19" i="32" s="1"/>
  <c r="C24" i="32"/>
  <c r="C25" i="32" s="1"/>
  <c r="H24" i="32"/>
  <c r="H25" i="32" s="1"/>
  <c r="L24" i="32"/>
  <c r="L25" i="32" s="1"/>
  <c r="O29" i="32"/>
  <c r="G30" i="32"/>
  <c r="G31" i="32" s="1"/>
  <c r="K30" i="32"/>
  <c r="K31" i="32" s="1"/>
  <c r="B31" i="32"/>
  <c r="K36" i="32"/>
  <c r="K37" i="32" s="1"/>
  <c r="C46" i="32"/>
  <c r="G46" i="32"/>
  <c r="K46" i="32"/>
  <c r="D18" i="32"/>
  <c r="H18" i="32"/>
  <c r="L18" i="32"/>
  <c r="J27" i="31"/>
  <c r="J26" i="31"/>
  <c r="K39" i="31"/>
  <c r="O31" i="31"/>
  <c r="H44" i="31"/>
  <c r="H45" i="31" s="1"/>
  <c r="D48" i="31"/>
  <c r="H48" i="31"/>
  <c r="L48" i="31"/>
  <c r="K33" i="31"/>
  <c r="F33" i="31"/>
  <c r="C45" i="31"/>
  <c r="B26" i="31"/>
  <c r="O25" i="31"/>
  <c r="D44" i="31"/>
  <c r="D49" i="31" s="1"/>
  <c r="D45" i="31"/>
  <c r="L44" i="31"/>
  <c r="L45" i="31" s="1"/>
  <c r="B20" i="31"/>
  <c r="B21" i="31" s="1"/>
  <c r="B48" i="31"/>
  <c r="F20" i="31"/>
  <c r="F21" i="31" s="1"/>
  <c r="F48" i="31"/>
  <c r="J20" i="31"/>
  <c r="J49" i="31" s="1"/>
  <c r="J48" i="31"/>
  <c r="O19" i="31"/>
  <c r="B33" i="31"/>
  <c r="H38" i="31"/>
  <c r="L38" i="31"/>
  <c r="L39" i="31" s="1"/>
  <c r="B39" i="31"/>
  <c r="C20" i="31"/>
  <c r="C49" i="31" s="1"/>
  <c r="G20" i="31"/>
  <c r="G49" i="31" s="1"/>
  <c r="K20" i="31"/>
  <c r="K49" i="31" s="1"/>
  <c r="I27" i="31"/>
  <c r="M27" i="31"/>
  <c r="E32" i="31"/>
  <c r="E33" i="31" s="1"/>
  <c r="I32" i="31"/>
  <c r="M32" i="31"/>
  <c r="H33" i="31"/>
  <c r="L33" i="31"/>
  <c r="O37" i="31"/>
  <c r="I38" i="31"/>
  <c r="I39" i="31" s="1"/>
  <c r="M38" i="31"/>
  <c r="M39" i="31" s="1"/>
  <c r="O43" i="31"/>
  <c r="K45" i="31"/>
  <c r="E48" i="31"/>
  <c r="I48" i="31"/>
  <c r="M48" i="31"/>
  <c r="B44" i="31"/>
  <c r="O48" i="31" l="1"/>
  <c r="O26" i="31"/>
  <c r="O44" i="32"/>
  <c r="D50" i="31"/>
  <c r="E47" i="32"/>
  <c r="O44" i="31"/>
  <c r="O32" i="31"/>
  <c r="E50" i="31"/>
  <c r="O38" i="31"/>
  <c r="C21" i="31"/>
  <c r="C50" i="31" s="1"/>
  <c r="B27" i="31"/>
  <c r="F50" i="31"/>
  <c r="O27" i="31"/>
  <c r="M49" i="31"/>
  <c r="H39" i="31"/>
  <c r="F49" i="31"/>
  <c r="L49" i="31"/>
  <c r="H50" i="31"/>
  <c r="G47" i="32"/>
  <c r="I47" i="32"/>
  <c r="J47" i="32"/>
  <c r="O30" i="32"/>
  <c r="O37" i="32"/>
  <c r="M48" i="32"/>
  <c r="O46" i="32"/>
  <c r="K48" i="32"/>
  <c r="L19" i="32"/>
  <c r="L48" i="32" s="1"/>
  <c r="L47" i="32"/>
  <c r="C47" i="32"/>
  <c r="M47" i="32"/>
  <c r="O24" i="32"/>
  <c r="G19" i="32"/>
  <c r="G48" i="32" s="1"/>
  <c r="F47" i="32"/>
  <c r="H47" i="32"/>
  <c r="H19" i="32"/>
  <c r="H48" i="32" s="1"/>
  <c r="O42" i="32"/>
  <c r="E48" i="32"/>
  <c r="C19" i="32"/>
  <c r="C48" i="32" s="1"/>
  <c r="O36" i="32"/>
  <c r="O25" i="32"/>
  <c r="J19" i="32"/>
  <c r="J48" i="32" s="1"/>
  <c r="D19" i="32"/>
  <c r="D48" i="32" s="1"/>
  <c r="D47" i="32"/>
  <c r="K47" i="32"/>
  <c r="F31" i="32"/>
  <c r="O31" i="32" s="1"/>
  <c r="B47" i="32"/>
  <c r="O18" i="32"/>
  <c r="I48" i="32"/>
  <c r="B43" i="32"/>
  <c r="O43" i="32" s="1"/>
  <c r="F19" i="32"/>
  <c r="F48" i="32" s="1"/>
  <c r="L50" i="31"/>
  <c r="I33" i="31"/>
  <c r="I50" i="31" s="1"/>
  <c r="H49" i="31"/>
  <c r="E49" i="31"/>
  <c r="O49" i="31" s="1"/>
  <c r="K21" i="31"/>
  <c r="K50" i="31" s="1"/>
  <c r="M33" i="31"/>
  <c r="I49" i="31"/>
  <c r="B45" i="31"/>
  <c r="O45" i="31" s="1"/>
  <c r="G21" i="31"/>
  <c r="G50" i="31" s="1"/>
  <c r="O39" i="31"/>
  <c r="J21" i="31"/>
  <c r="J50" i="31" s="1"/>
  <c r="O20" i="31"/>
  <c r="B49" i="31"/>
  <c r="O33" i="31" l="1"/>
  <c r="B48" i="32"/>
  <c r="O48" i="32" s="1"/>
  <c r="O47" i="32"/>
  <c r="O19" i="32"/>
  <c r="O21" i="31"/>
  <c r="M50" i="31"/>
  <c r="B50" i="31"/>
  <c r="O50" i="31" l="1"/>
</calcChain>
</file>

<file path=xl/sharedStrings.xml><?xml version="1.0" encoding="utf-8"?>
<sst xmlns="http://schemas.openxmlformats.org/spreadsheetml/2006/main" count="106" uniqueCount="37">
  <si>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</si>
  <si>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</si>
  <si>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</si>
  <si>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</si>
  <si>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</si>
  <si>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</si>
  <si>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</si>
  <si>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</si>
  <si>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</si>
  <si>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</si>
  <si>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</si>
  <si>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</si>
  <si>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Expected REC's</t>
  </si>
  <si>
    <t>**Actual REC's</t>
  </si>
  <si>
    <t xml:space="preserve">REC's Sold </t>
  </si>
  <si>
    <t>Price ($/REC)</t>
  </si>
  <si>
    <t>Counterparty</t>
  </si>
  <si>
    <t>Quantity</t>
  </si>
  <si>
    <t>Net Revenue ($)</t>
  </si>
  <si>
    <t>Total Net Revenue</t>
  </si>
  <si>
    <t>Total</t>
  </si>
  <si>
    <t>Empire District Electric Company</t>
  </si>
  <si>
    <t>Cumulative Remaining RECs</t>
  </si>
  <si>
    <t>Gross Revenue</t>
  </si>
  <si>
    <t>Commission $'s</t>
  </si>
  <si>
    <t>Total Gross Revenue</t>
  </si>
  <si>
    <t>Total Expense (Commission)</t>
  </si>
  <si>
    <t xml:space="preserve">                     Net Revenue ($)</t>
  </si>
  <si>
    <t>Elk River 2017</t>
  </si>
  <si>
    <t>Meridian Way 2017</t>
  </si>
  <si>
    <t xml:space="preserve">   Net Revenue ($)</t>
  </si>
  <si>
    <t>MO Compliance for 2017</t>
  </si>
  <si>
    <t>KS Voluntary Goal 2017</t>
  </si>
  <si>
    <t>ATTACHMENT 2: REC REPORT</t>
  </si>
  <si>
    <t>CONFIDENTIAL</t>
  </si>
  <si>
    <t>The Empire District Electric Company – A Liberty Utility</t>
  </si>
  <si>
    <t>2018-2020 RES Compliance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</si>
</sst>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&quot;??_);_(@_)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0" fontId="3" fillId="0" borderId="0" xfId="0" applyFont="1"/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0" fillId="0" borderId="0" xfId="0" applyNumberFormat="1" applyBorder="1"/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horizontal="right"/>
    </xf>
    <xf numFmtId="44" fontId="0" fillId="0" borderId="2" xfId="1" applyFont="1" applyBorder="1"/>
    <xf numFmtId="0" fontId="0" fillId="0" borderId="11" xfId="0" applyBorder="1" applyAlignment="1">
      <alignment horizontal="right"/>
    </xf>
    <xf numFmtId="3" fontId="3" fillId="0" borderId="4" xfId="0" applyNumberFormat="1" applyFont="1" applyBorder="1"/>
    <xf numFmtId="44" fontId="3" fillId="0" borderId="10" xfId="1" applyFont="1" applyBorder="1" applyAlignment="1">
      <alignment horizontal="right"/>
    </xf>
    <xf numFmtId="3" fontId="3" fillId="0" borderId="5" xfId="0" applyNumberFormat="1" applyFont="1" applyBorder="1"/>
    <xf numFmtId="44" fontId="3" fillId="0" borderId="15" xfId="1" applyFont="1" applyBorder="1" applyAlignment="1">
      <alignment horizontal="right"/>
    </xf>
    <xf numFmtId="3" fontId="3" fillId="0" borderId="20" xfId="0" applyNumberFormat="1" applyFont="1" applyBorder="1"/>
    <xf numFmtId="44" fontId="3" fillId="0" borderId="23" xfId="1" applyFont="1" applyBorder="1" applyAlignment="1">
      <alignment horizontal="right"/>
    </xf>
    <xf numFmtId="3" fontId="3" fillId="0" borderId="19" xfId="0" applyNumberFormat="1" applyFont="1" applyBorder="1"/>
    <xf numFmtId="3" fontId="3" fillId="0" borderId="21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3" fontId="3" fillId="0" borderId="26" xfId="0" applyNumberFormat="1" applyFont="1" applyBorder="1"/>
    <xf numFmtId="0" fontId="3" fillId="0" borderId="24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2" xfId="1" applyFont="1" applyBorder="1"/>
    <xf numFmtId="0" fontId="3" fillId="0" borderId="2" xfId="0" applyFont="1" applyBorder="1" applyAlignment="1">
      <alignment horizontal="left"/>
    </xf>
    <xf numFmtId="44" fontId="1" fillId="0" borderId="9" xfId="1" applyFont="1" applyBorder="1"/>
    <xf numFmtId="44" fontId="1" fillId="0" borderId="31" xfId="1" applyFont="1" applyBorder="1"/>
    <xf numFmtId="44" fontId="1" fillId="0" borderId="21" xfId="1" applyFont="1" applyBorder="1"/>
    <xf numFmtId="44" fontId="3" fillId="0" borderId="2" xfId="1" applyFont="1" applyBorder="1" applyAlignment="1">
      <alignment horizontal="right"/>
    </xf>
    <xf numFmtId="3" fontId="4" fillId="0" borderId="35" xfId="0" applyNumberFormat="1" applyFont="1" applyBorder="1" applyAlignment="1">
      <alignment horizontal="right"/>
    </xf>
    <xf numFmtId="0" fontId="4" fillId="0" borderId="24" xfId="0" applyFont="1" applyBorder="1" applyAlignment="1">
      <alignment horizontal="left"/>
    </xf>
    <xf numFmtId="3" fontId="4" fillId="0" borderId="24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4" fontId="9" fillId="0" borderId="37" xfId="1" applyFont="1" applyBorder="1" applyAlignment="1">
      <alignment horizontal="right"/>
    </xf>
    <xf numFmtId="44" fontId="9" fillId="0" borderId="16" xfId="1" applyFont="1" applyBorder="1" applyAlignment="1">
      <alignment horizontal="right"/>
    </xf>
    <xf numFmtId="44" fontId="9" fillId="0" borderId="17" xfId="1" applyFont="1" applyBorder="1" applyAlignment="1">
      <alignment horizontal="right"/>
    </xf>
    <xf numFmtId="0" fontId="3" fillId="0" borderId="33" xfId="0" applyFont="1" applyBorder="1" applyAlignment="1">
      <alignment horizontal="left"/>
    </xf>
    <xf numFmtId="3" fontId="3" fillId="0" borderId="34" xfId="0" applyNumberFormat="1" applyFont="1" applyBorder="1" applyAlignment="1">
      <alignment horizontal="right"/>
    </xf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4" fontId="1" fillId="0" borderId="11" xfId="1" applyFont="1" applyBorder="1"/>
    <xf numFmtId="44" fontId="1" fillId="0" borderId="14" xfId="1" applyFont="1" applyBorder="1"/>
    <xf numFmtId="3" fontId="3" fillId="0" borderId="33" xfId="0" applyNumberFormat="1" applyFont="1" applyBorder="1" applyAlignment="1">
      <alignment horizontal="right"/>
    </xf>
    <xf numFmtId="0" fontId="1" fillId="0" borderId="0" xfId="0" applyFont="1"/>
    <xf numFmtId="44" fontId="0" fillId="0" borderId="0" xfId="0" applyNumberFormat="1" applyBorder="1"/>
    <xf numFmtId="44" fontId="1" fillId="0" borderId="31" xfId="1" applyFont="1" applyFill="1" applyBorder="1"/>
    <xf numFmtId="3" fontId="3" fillId="0" borderId="31" xfId="0" applyNumberFormat="1" applyFont="1" applyBorder="1"/>
    <xf numFmtId="0" fontId="3" fillId="0" borderId="27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3" fontId="3" fillId="0" borderId="28" xfId="0" applyNumberFormat="1" applyFont="1" applyBorder="1"/>
    <xf numFmtId="0" fontId="1" fillId="0" borderId="12" xfId="0" applyFont="1" applyBorder="1" applyAlignment="1">
      <alignment horizontal="left"/>
    </xf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3" xfId="0" applyNumberFormat="1" applyFont="1" applyBorder="1"/>
    <xf numFmtId="44" fontId="3" fillId="0" borderId="31" xfId="1" applyFont="1" applyBorder="1"/>
    <xf numFmtId="44" fontId="3" fillId="0" borderId="32" xfId="1" applyFont="1" applyBorder="1"/>
    <xf numFmtId="3" fontId="3" fillId="0" borderId="21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65" fontId="0" fillId="0" borderId="0" xfId="2" applyNumberFormat="1" applyFont="1"/>
    <xf numFmtId="3" fontId="1" fillId="0" borderId="38" xfId="0" applyNumberFormat="1" applyFont="1" applyBorder="1"/>
    <xf numFmtId="3" fontId="1" fillId="0" borderId="39" xfId="0" applyNumberFormat="1" applyFont="1" applyBorder="1"/>
    <xf numFmtId="3" fontId="3" fillId="0" borderId="10" xfId="0" applyNumberFormat="1" applyFont="1" applyBorder="1"/>
    <xf numFmtId="3" fontId="3" fillId="0" borderId="15" xfId="0" applyNumberFormat="1" applyFont="1" applyBorder="1"/>
    <xf numFmtId="44" fontId="1" fillId="0" borderId="22" xfId="1" applyFont="1" applyBorder="1"/>
    <xf numFmtId="3" fontId="1" fillId="0" borderId="2" xfId="0" applyNumberFormat="1" applyFont="1" applyBorder="1"/>
    <xf numFmtId="3" fontId="1" fillId="0" borderId="9" xfId="0" applyNumberFormat="1" applyFont="1" applyBorder="1"/>
    <xf numFmtId="3" fontId="1" fillId="0" borderId="21" xfId="0" applyNumberFormat="1" applyFont="1" applyBorder="1"/>
    <xf numFmtId="0" fontId="11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2" applyNumberFormat="1" applyFont="1"/>
    <xf numFmtId="0" fontId="1" fillId="0" borderId="0" xfId="0" applyFont="1" applyBorder="1"/>
    <xf numFmtId="165" fontId="0" fillId="0" borderId="0" xfId="0" applyNumberFormat="1" applyBorder="1"/>
    <xf numFmtId="0" fontId="12" fillId="2" borderId="1" xfId="0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3" fillId="2" borderId="1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165" fontId="3" fillId="0" borderId="0" xfId="2" applyNumberFormat="1" applyFont="1"/>
    <xf numFmtId="3" fontId="3" fillId="0" borderId="38" xfId="0" applyNumberFormat="1" applyFont="1" applyBorder="1"/>
    <xf numFmtId="165" fontId="3" fillId="0" borderId="12" xfId="2" applyNumberFormat="1" applyFont="1" applyBorder="1"/>
    <xf numFmtId="3" fontId="3" fillId="0" borderId="39" xfId="0" applyNumberFormat="1" applyFont="1" applyBorder="1"/>
    <xf numFmtId="44" fontId="3" fillId="0" borderId="2" xfId="1" applyFont="1" applyBorder="1"/>
    <xf numFmtId="44" fontId="1" fillId="0" borderId="2" xfId="1" applyFont="1" applyFill="1" applyBorder="1"/>
    <xf numFmtId="0" fontId="14" fillId="0" borderId="2" xfId="0" applyFont="1" applyBorder="1" applyAlignment="1">
      <alignment horizontal="left"/>
    </xf>
    <xf numFmtId="3" fontId="14" fillId="0" borderId="2" xfId="0" applyNumberFormat="1" applyFont="1" applyBorder="1"/>
    <xf numFmtId="3" fontId="14" fillId="0" borderId="9" xfId="0" applyNumberFormat="1" applyFont="1" applyBorder="1"/>
    <xf numFmtId="3" fontId="14" fillId="0" borderId="21" xfId="0" applyNumberFormat="1" applyFont="1" applyBorder="1"/>
    <xf numFmtId="3" fontId="14" fillId="0" borderId="31" xfId="0" applyNumberFormat="1" applyFont="1" applyBorder="1"/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/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quotePrefix="1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</cellXfs>
  <cellStyles count="4">
    <cellStyle name="Comma 2" xfId="2"/>
    <cellStyle name="Currency" xfId="1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8"/>
  <sheetViews>
    <sheetView tabSelected="1" zoomScale="70" zoomScaleNormal="70" workbookViewId="0">
      <selection activeCell="O24" sqref="O24"/>
    </sheetView>
  </sheetViews>
  <sheetFormatPr defaultRowHeight="13.2" x14ac:dyDescent="0.25"/>
  <cols>
    <col min="1" max="1" width="35.44140625" customWidth="1"/>
    <col min="2" max="13" width="14.109375" customWidth="1"/>
    <col min="14" max="14" width="2.5546875" customWidth="1"/>
    <col min="15" max="15" width="20.109375" customWidth="1"/>
    <col min="257" max="257" width="35.44140625" customWidth="1"/>
    <col min="258" max="269" width="14.109375" customWidth="1"/>
    <col min="270" max="270" width="2.5546875" customWidth="1"/>
    <col min="271" max="271" width="20.109375" customWidth="1"/>
    <col min="513" max="513" width="35.44140625" customWidth="1"/>
    <col min="514" max="525" width="14.109375" customWidth="1"/>
    <col min="526" max="526" width="2.5546875" customWidth="1"/>
    <col min="527" max="527" width="20.109375" customWidth="1"/>
    <col min="769" max="769" width="35.44140625" customWidth="1"/>
    <col min="770" max="781" width="14.109375" customWidth="1"/>
    <col min="782" max="782" width="2.5546875" customWidth="1"/>
    <col min="783" max="783" width="20.109375" customWidth="1"/>
    <col min="1025" max="1025" width="35.44140625" customWidth="1"/>
    <col min="1026" max="1037" width="14.109375" customWidth="1"/>
    <col min="1038" max="1038" width="2.5546875" customWidth="1"/>
    <col min="1039" max="1039" width="20.109375" customWidth="1"/>
    <col min="1281" max="1281" width="35.44140625" customWidth="1"/>
    <col min="1282" max="1293" width="14.109375" customWidth="1"/>
    <col min="1294" max="1294" width="2.5546875" customWidth="1"/>
    <col min="1295" max="1295" width="20.109375" customWidth="1"/>
    <col min="1537" max="1537" width="35.44140625" customWidth="1"/>
    <col min="1538" max="1549" width="14.109375" customWidth="1"/>
    <col min="1550" max="1550" width="2.5546875" customWidth="1"/>
    <col min="1551" max="1551" width="20.109375" customWidth="1"/>
    <col min="1793" max="1793" width="35.44140625" customWidth="1"/>
    <col min="1794" max="1805" width="14.109375" customWidth="1"/>
    <col min="1806" max="1806" width="2.5546875" customWidth="1"/>
    <col min="1807" max="1807" width="20.109375" customWidth="1"/>
    <col min="2049" max="2049" width="35.44140625" customWidth="1"/>
    <col min="2050" max="2061" width="14.109375" customWidth="1"/>
    <col min="2062" max="2062" width="2.5546875" customWidth="1"/>
    <col min="2063" max="2063" width="20.109375" customWidth="1"/>
    <col min="2305" max="2305" width="35.44140625" customWidth="1"/>
    <col min="2306" max="2317" width="14.109375" customWidth="1"/>
    <col min="2318" max="2318" width="2.5546875" customWidth="1"/>
    <col min="2319" max="2319" width="20.109375" customWidth="1"/>
    <col min="2561" max="2561" width="35.44140625" customWidth="1"/>
    <col min="2562" max="2573" width="14.109375" customWidth="1"/>
    <col min="2574" max="2574" width="2.5546875" customWidth="1"/>
    <col min="2575" max="2575" width="20.109375" customWidth="1"/>
    <col min="2817" max="2817" width="35.44140625" customWidth="1"/>
    <col min="2818" max="2829" width="14.109375" customWidth="1"/>
    <col min="2830" max="2830" width="2.5546875" customWidth="1"/>
    <col min="2831" max="2831" width="20.109375" customWidth="1"/>
    <col min="3073" max="3073" width="35.44140625" customWidth="1"/>
    <col min="3074" max="3085" width="14.109375" customWidth="1"/>
    <col min="3086" max="3086" width="2.5546875" customWidth="1"/>
    <col min="3087" max="3087" width="20.109375" customWidth="1"/>
    <col min="3329" max="3329" width="35.44140625" customWidth="1"/>
    <col min="3330" max="3341" width="14.109375" customWidth="1"/>
    <col min="3342" max="3342" width="2.5546875" customWidth="1"/>
    <col min="3343" max="3343" width="20.109375" customWidth="1"/>
    <col min="3585" max="3585" width="35.44140625" customWidth="1"/>
    <col min="3586" max="3597" width="14.109375" customWidth="1"/>
    <col min="3598" max="3598" width="2.5546875" customWidth="1"/>
    <col min="3599" max="3599" width="20.109375" customWidth="1"/>
    <col min="3841" max="3841" width="35.44140625" customWidth="1"/>
    <col min="3842" max="3853" width="14.109375" customWidth="1"/>
    <col min="3854" max="3854" width="2.5546875" customWidth="1"/>
    <col min="3855" max="3855" width="20.109375" customWidth="1"/>
    <col min="4097" max="4097" width="35.44140625" customWidth="1"/>
    <col min="4098" max="4109" width="14.109375" customWidth="1"/>
    <col min="4110" max="4110" width="2.5546875" customWidth="1"/>
    <col min="4111" max="4111" width="20.109375" customWidth="1"/>
    <col min="4353" max="4353" width="35.44140625" customWidth="1"/>
    <col min="4354" max="4365" width="14.109375" customWidth="1"/>
    <col min="4366" max="4366" width="2.5546875" customWidth="1"/>
    <col min="4367" max="4367" width="20.109375" customWidth="1"/>
    <col min="4609" max="4609" width="35.44140625" customWidth="1"/>
    <col min="4610" max="4621" width="14.109375" customWidth="1"/>
    <col min="4622" max="4622" width="2.5546875" customWidth="1"/>
    <col min="4623" max="4623" width="20.109375" customWidth="1"/>
    <col min="4865" max="4865" width="35.44140625" customWidth="1"/>
    <col min="4866" max="4877" width="14.109375" customWidth="1"/>
    <col min="4878" max="4878" width="2.5546875" customWidth="1"/>
    <col min="4879" max="4879" width="20.109375" customWidth="1"/>
    <col min="5121" max="5121" width="35.44140625" customWidth="1"/>
    <col min="5122" max="5133" width="14.109375" customWidth="1"/>
    <col min="5134" max="5134" width="2.5546875" customWidth="1"/>
    <col min="5135" max="5135" width="20.109375" customWidth="1"/>
    <col min="5377" max="5377" width="35.44140625" customWidth="1"/>
    <col min="5378" max="5389" width="14.109375" customWidth="1"/>
    <col min="5390" max="5390" width="2.5546875" customWidth="1"/>
    <col min="5391" max="5391" width="20.109375" customWidth="1"/>
    <col min="5633" max="5633" width="35.44140625" customWidth="1"/>
    <col min="5634" max="5645" width="14.109375" customWidth="1"/>
    <col min="5646" max="5646" width="2.5546875" customWidth="1"/>
    <col min="5647" max="5647" width="20.109375" customWidth="1"/>
    <col min="5889" max="5889" width="35.44140625" customWidth="1"/>
    <col min="5890" max="5901" width="14.109375" customWidth="1"/>
    <col min="5902" max="5902" width="2.5546875" customWidth="1"/>
    <col min="5903" max="5903" width="20.109375" customWidth="1"/>
    <col min="6145" max="6145" width="35.44140625" customWidth="1"/>
    <col min="6146" max="6157" width="14.109375" customWidth="1"/>
    <col min="6158" max="6158" width="2.5546875" customWidth="1"/>
    <col min="6159" max="6159" width="20.109375" customWidth="1"/>
    <col min="6401" max="6401" width="35.44140625" customWidth="1"/>
    <col min="6402" max="6413" width="14.109375" customWidth="1"/>
    <col min="6414" max="6414" width="2.5546875" customWidth="1"/>
    <col min="6415" max="6415" width="20.109375" customWidth="1"/>
    <col min="6657" max="6657" width="35.44140625" customWidth="1"/>
    <col min="6658" max="6669" width="14.109375" customWidth="1"/>
    <col min="6670" max="6670" width="2.5546875" customWidth="1"/>
    <col min="6671" max="6671" width="20.109375" customWidth="1"/>
    <col min="6913" max="6913" width="35.44140625" customWidth="1"/>
    <col min="6914" max="6925" width="14.109375" customWidth="1"/>
    <col min="6926" max="6926" width="2.5546875" customWidth="1"/>
    <col min="6927" max="6927" width="20.109375" customWidth="1"/>
    <col min="7169" max="7169" width="35.44140625" customWidth="1"/>
    <col min="7170" max="7181" width="14.109375" customWidth="1"/>
    <col min="7182" max="7182" width="2.5546875" customWidth="1"/>
    <col min="7183" max="7183" width="20.109375" customWidth="1"/>
    <col min="7425" max="7425" width="35.44140625" customWidth="1"/>
    <col min="7426" max="7437" width="14.109375" customWidth="1"/>
    <col min="7438" max="7438" width="2.5546875" customWidth="1"/>
    <col min="7439" max="7439" width="20.109375" customWidth="1"/>
    <col min="7681" max="7681" width="35.44140625" customWidth="1"/>
    <col min="7682" max="7693" width="14.109375" customWidth="1"/>
    <col min="7694" max="7694" width="2.5546875" customWidth="1"/>
    <col min="7695" max="7695" width="20.109375" customWidth="1"/>
    <col min="7937" max="7937" width="35.44140625" customWidth="1"/>
    <col min="7938" max="7949" width="14.109375" customWidth="1"/>
    <col min="7950" max="7950" width="2.5546875" customWidth="1"/>
    <col min="7951" max="7951" width="20.109375" customWidth="1"/>
    <col min="8193" max="8193" width="35.44140625" customWidth="1"/>
    <col min="8194" max="8205" width="14.109375" customWidth="1"/>
    <col min="8206" max="8206" width="2.5546875" customWidth="1"/>
    <col min="8207" max="8207" width="20.109375" customWidth="1"/>
    <col min="8449" max="8449" width="35.44140625" customWidth="1"/>
    <col min="8450" max="8461" width="14.109375" customWidth="1"/>
    <col min="8462" max="8462" width="2.5546875" customWidth="1"/>
    <col min="8463" max="8463" width="20.109375" customWidth="1"/>
    <col min="8705" max="8705" width="35.44140625" customWidth="1"/>
    <col min="8706" max="8717" width="14.109375" customWidth="1"/>
    <col min="8718" max="8718" width="2.5546875" customWidth="1"/>
    <col min="8719" max="8719" width="20.109375" customWidth="1"/>
    <col min="8961" max="8961" width="35.44140625" customWidth="1"/>
    <col min="8962" max="8973" width="14.109375" customWidth="1"/>
    <col min="8974" max="8974" width="2.5546875" customWidth="1"/>
    <col min="8975" max="8975" width="20.109375" customWidth="1"/>
    <col min="9217" max="9217" width="35.44140625" customWidth="1"/>
    <col min="9218" max="9229" width="14.109375" customWidth="1"/>
    <col min="9230" max="9230" width="2.5546875" customWidth="1"/>
    <col min="9231" max="9231" width="20.109375" customWidth="1"/>
    <col min="9473" max="9473" width="35.44140625" customWidth="1"/>
    <col min="9474" max="9485" width="14.109375" customWidth="1"/>
    <col min="9486" max="9486" width="2.5546875" customWidth="1"/>
    <col min="9487" max="9487" width="20.109375" customWidth="1"/>
    <col min="9729" max="9729" width="35.44140625" customWidth="1"/>
    <col min="9730" max="9741" width="14.109375" customWidth="1"/>
    <col min="9742" max="9742" width="2.5546875" customWidth="1"/>
    <col min="9743" max="9743" width="20.109375" customWidth="1"/>
    <col min="9985" max="9985" width="35.44140625" customWidth="1"/>
    <col min="9986" max="9997" width="14.109375" customWidth="1"/>
    <col min="9998" max="9998" width="2.5546875" customWidth="1"/>
    <col min="9999" max="9999" width="20.109375" customWidth="1"/>
    <col min="10241" max="10241" width="35.44140625" customWidth="1"/>
    <col min="10242" max="10253" width="14.109375" customWidth="1"/>
    <col min="10254" max="10254" width="2.5546875" customWidth="1"/>
    <col min="10255" max="10255" width="20.109375" customWidth="1"/>
    <col min="10497" max="10497" width="35.44140625" customWidth="1"/>
    <col min="10498" max="10509" width="14.109375" customWidth="1"/>
    <col min="10510" max="10510" width="2.5546875" customWidth="1"/>
    <col min="10511" max="10511" width="20.109375" customWidth="1"/>
    <col min="10753" max="10753" width="35.44140625" customWidth="1"/>
    <col min="10754" max="10765" width="14.109375" customWidth="1"/>
    <col min="10766" max="10766" width="2.5546875" customWidth="1"/>
    <col min="10767" max="10767" width="20.109375" customWidth="1"/>
    <col min="11009" max="11009" width="35.44140625" customWidth="1"/>
    <col min="11010" max="11021" width="14.109375" customWidth="1"/>
    <col min="11022" max="11022" width="2.5546875" customWidth="1"/>
    <col min="11023" max="11023" width="20.109375" customWidth="1"/>
    <col min="11265" max="11265" width="35.44140625" customWidth="1"/>
    <col min="11266" max="11277" width="14.109375" customWidth="1"/>
    <col min="11278" max="11278" width="2.5546875" customWidth="1"/>
    <col min="11279" max="11279" width="20.109375" customWidth="1"/>
    <col min="11521" max="11521" width="35.44140625" customWidth="1"/>
    <col min="11522" max="11533" width="14.109375" customWidth="1"/>
    <col min="11534" max="11534" width="2.5546875" customWidth="1"/>
    <col min="11535" max="11535" width="20.109375" customWidth="1"/>
    <col min="11777" max="11777" width="35.44140625" customWidth="1"/>
    <col min="11778" max="11789" width="14.109375" customWidth="1"/>
    <col min="11790" max="11790" width="2.5546875" customWidth="1"/>
    <col min="11791" max="11791" width="20.109375" customWidth="1"/>
    <col min="12033" max="12033" width="35.44140625" customWidth="1"/>
    <col min="12034" max="12045" width="14.109375" customWidth="1"/>
    <col min="12046" max="12046" width="2.5546875" customWidth="1"/>
    <col min="12047" max="12047" width="20.109375" customWidth="1"/>
    <col min="12289" max="12289" width="35.44140625" customWidth="1"/>
    <col min="12290" max="12301" width="14.109375" customWidth="1"/>
    <col min="12302" max="12302" width="2.5546875" customWidth="1"/>
    <col min="12303" max="12303" width="20.109375" customWidth="1"/>
    <col min="12545" max="12545" width="35.44140625" customWidth="1"/>
    <col min="12546" max="12557" width="14.109375" customWidth="1"/>
    <col min="12558" max="12558" width="2.5546875" customWidth="1"/>
    <col min="12559" max="12559" width="20.109375" customWidth="1"/>
    <col min="12801" max="12801" width="35.44140625" customWidth="1"/>
    <col min="12802" max="12813" width="14.109375" customWidth="1"/>
    <col min="12814" max="12814" width="2.5546875" customWidth="1"/>
    <col min="12815" max="12815" width="20.109375" customWidth="1"/>
    <col min="13057" max="13057" width="35.44140625" customWidth="1"/>
    <col min="13058" max="13069" width="14.109375" customWidth="1"/>
    <col min="13070" max="13070" width="2.5546875" customWidth="1"/>
    <col min="13071" max="13071" width="20.109375" customWidth="1"/>
    <col min="13313" max="13313" width="35.44140625" customWidth="1"/>
    <col min="13314" max="13325" width="14.109375" customWidth="1"/>
    <col min="13326" max="13326" width="2.5546875" customWidth="1"/>
    <col min="13327" max="13327" width="20.109375" customWidth="1"/>
    <col min="13569" max="13569" width="35.44140625" customWidth="1"/>
    <col min="13570" max="13581" width="14.109375" customWidth="1"/>
    <col min="13582" max="13582" width="2.5546875" customWidth="1"/>
    <col min="13583" max="13583" width="20.109375" customWidth="1"/>
    <col min="13825" max="13825" width="35.44140625" customWidth="1"/>
    <col min="13826" max="13837" width="14.109375" customWidth="1"/>
    <col min="13838" max="13838" width="2.5546875" customWidth="1"/>
    <col min="13839" max="13839" width="20.109375" customWidth="1"/>
    <col min="14081" max="14081" width="35.44140625" customWidth="1"/>
    <col min="14082" max="14093" width="14.109375" customWidth="1"/>
    <col min="14094" max="14094" width="2.5546875" customWidth="1"/>
    <col min="14095" max="14095" width="20.109375" customWidth="1"/>
    <col min="14337" max="14337" width="35.44140625" customWidth="1"/>
    <col min="14338" max="14349" width="14.109375" customWidth="1"/>
    <col min="14350" max="14350" width="2.5546875" customWidth="1"/>
    <col min="14351" max="14351" width="20.109375" customWidth="1"/>
    <col min="14593" max="14593" width="35.44140625" customWidth="1"/>
    <col min="14594" max="14605" width="14.109375" customWidth="1"/>
    <col min="14606" max="14606" width="2.5546875" customWidth="1"/>
    <col min="14607" max="14607" width="20.109375" customWidth="1"/>
    <col min="14849" max="14849" width="35.44140625" customWidth="1"/>
    <col min="14850" max="14861" width="14.109375" customWidth="1"/>
    <col min="14862" max="14862" width="2.5546875" customWidth="1"/>
    <col min="14863" max="14863" width="20.109375" customWidth="1"/>
    <col min="15105" max="15105" width="35.44140625" customWidth="1"/>
    <col min="15106" max="15117" width="14.109375" customWidth="1"/>
    <col min="15118" max="15118" width="2.5546875" customWidth="1"/>
    <col min="15119" max="15119" width="20.109375" customWidth="1"/>
    <col min="15361" max="15361" width="35.44140625" customWidth="1"/>
    <col min="15362" max="15373" width="14.109375" customWidth="1"/>
    <col min="15374" max="15374" width="2.5546875" customWidth="1"/>
    <col min="15375" max="15375" width="20.109375" customWidth="1"/>
    <col min="15617" max="15617" width="35.44140625" customWidth="1"/>
    <col min="15618" max="15629" width="14.109375" customWidth="1"/>
    <col min="15630" max="15630" width="2.5546875" customWidth="1"/>
    <col min="15631" max="15631" width="20.109375" customWidth="1"/>
    <col min="15873" max="15873" width="35.44140625" customWidth="1"/>
    <col min="15874" max="15885" width="14.109375" customWidth="1"/>
    <col min="15886" max="15886" width="2.5546875" customWidth="1"/>
    <col min="15887" max="15887" width="20.109375" customWidth="1"/>
    <col min="16129" max="16129" width="35.44140625" customWidth="1"/>
    <col min="16130" max="16141" width="14.109375" customWidth="1"/>
    <col min="16142" max="16142" width="2.5546875" customWidth="1"/>
    <col min="16143" max="16143" width="20.109375" customWidth="1"/>
  </cols>
  <sheetData>
    <row r="1" spans="1:19" x14ac:dyDescent="0.25">
      <c r="A1" s="107" t="s">
        <v>35</v>
      </c>
    </row>
    <row r="2" spans="1:19" x14ac:dyDescent="0.25">
      <c r="A2" s="107" t="s">
        <v>36</v>
      </c>
    </row>
    <row r="3" spans="1:19" x14ac:dyDescent="0.25">
      <c r="A3" s="9" t="s">
        <v>33</v>
      </c>
    </row>
    <row r="4" spans="1:19" ht="17.399999999999999" x14ac:dyDescent="0.3">
      <c r="A4" s="108" t="s">
        <v>21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/>
      <c r="O4" s="110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ht="16.8" x14ac:dyDescent="0.3">
      <c r="A6" s="111" t="s">
        <v>28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O6" s="113"/>
      <c r="P6" s="3"/>
      <c r="Q6" s="3"/>
      <c r="R6" s="3"/>
      <c r="S6" s="3"/>
    </row>
    <row r="7" spans="1:19" ht="13.8" x14ac:dyDescent="0.25">
      <c r="A7" s="87" t="s">
        <v>34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  <c r="O7" s="89"/>
      <c r="P7" s="3"/>
      <c r="Q7" s="3"/>
      <c r="R7" s="3"/>
      <c r="S7" s="3"/>
    </row>
    <row r="8" spans="1:19" x14ac:dyDescent="0.25">
      <c r="A8" s="2"/>
      <c r="B8" s="29" t="s">
        <v>3</v>
      </c>
      <c r="C8" s="30" t="s">
        <v>4</v>
      </c>
      <c r="D8" s="30" t="s">
        <v>5</v>
      </c>
      <c r="E8" s="29" t="s">
        <v>6</v>
      </c>
      <c r="F8" s="30" t="s">
        <v>7</v>
      </c>
      <c r="G8" s="30" t="s">
        <v>8</v>
      </c>
      <c r="H8" s="29" t="s">
        <v>9</v>
      </c>
      <c r="I8" s="30" t="s">
        <v>10</v>
      </c>
      <c r="J8" s="30" t="s">
        <v>11</v>
      </c>
      <c r="K8" s="29" t="s">
        <v>0</v>
      </c>
      <c r="L8" s="30" t="s">
        <v>1</v>
      </c>
      <c r="M8" s="31" t="s">
        <v>2</v>
      </c>
      <c r="N8" s="32"/>
      <c r="O8" s="60" t="s">
        <v>20</v>
      </c>
      <c r="P8" s="3"/>
      <c r="Q8" s="3"/>
      <c r="R8" s="3"/>
      <c r="S8" s="3"/>
    </row>
    <row r="9" spans="1:19" x14ac:dyDescent="0.25">
      <c r="A9" s="4"/>
      <c r="B9" s="71">
        <v>2017</v>
      </c>
      <c r="C9" s="71">
        <v>2017</v>
      </c>
      <c r="D9" s="71">
        <v>2017</v>
      </c>
      <c r="E9" s="71">
        <v>2017</v>
      </c>
      <c r="F9" s="71">
        <v>2017</v>
      </c>
      <c r="G9" s="71">
        <v>2017</v>
      </c>
      <c r="H9" s="71">
        <v>2017</v>
      </c>
      <c r="I9" s="71">
        <v>2017</v>
      </c>
      <c r="J9" s="71">
        <v>2017</v>
      </c>
      <c r="K9" s="71">
        <v>2017</v>
      </c>
      <c r="L9" s="71">
        <v>2017</v>
      </c>
      <c r="M9" s="71">
        <v>2017</v>
      </c>
      <c r="N9" s="71">
        <v>2017</v>
      </c>
      <c r="O9" s="71">
        <v>2017</v>
      </c>
      <c r="P9" s="3"/>
      <c r="Q9" s="3"/>
      <c r="R9" s="3"/>
      <c r="S9" s="3"/>
    </row>
    <row r="10" spans="1:19" x14ac:dyDescent="0.25">
      <c r="A10" s="61" t="s">
        <v>12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62"/>
      <c r="P10" s="3"/>
      <c r="Q10" s="3"/>
      <c r="R10" s="3"/>
      <c r="S10" s="3"/>
    </row>
    <row r="11" spans="1:19" ht="13.8" thickBot="1" x14ac:dyDescent="0.3">
      <c r="A11" s="63" t="s">
        <v>13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64"/>
      <c r="P11" s="3"/>
      <c r="Q11" s="3"/>
      <c r="R11" s="3"/>
      <c r="S11" s="3"/>
    </row>
    <row r="12" spans="1:19" ht="14.4" thickTop="1" thickBot="1" x14ac:dyDescent="0.3">
      <c r="A12" s="28" t="s">
        <v>14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  <c r="N12" s="27"/>
      <c r="O12" s="65">
        <f>SUM(B12:M12)</f>
        <v>0</v>
      </c>
      <c r="P12" s="3"/>
      <c r="Q12" s="3"/>
      <c r="R12" s="3"/>
      <c r="S12" s="3"/>
    </row>
    <row r="13" spans="1:19" s="105" customFormat="1" ht="13.8" thickTop="1" x14ac:dyDescent="0.25">
      <c r="A13" s="99" t="s">
        <v>31</v>
      </c>
      <c r="B13" s="100"/>
      <c r="C13" s="100"/>
      <c r="D13" s="100"/>
      <c r="E13" s="100">
        <v>50104</v>
      </c>
      <c r="F13" s="100">
        <v>42451</v>
      </c>
      <c r="G13" s="100">
        <v>38364</v>
      </c>
      <c r="H13" s="100">
        <v>8161</v>
      </c>
      <c r="I13" s="100"/>
      <c r="J13" s="100"/>
      <c r="K13" s="100"/>
      <c r="L13" s="100"/>
      <c r="M13" s="101"/>
      <c r="N13" s="102"/>
      <c r="O13" s="103">
        <f>SUM(E13:M13)</f>
        <v>139080</v>
      </c>
      <c r="P13" s="106"/>
      <c r="Q13" s="104"/>
      <c r="R13" s="104"/>
      <c r="S13" s="104"/>
    </row>
    <row r="14" spans="1:19" s="105" customFormat="1" x14ac:dyDescent="0.25">
      <c r="A14" s="99" t="s">
        <v>32</v>
      </c>
      <c r="B14" s="100"/>
      <c r="C14" s="100"/>
      <c r="D14" s="100"/>
      <c r="E14" s="100"/>
      <c r="F14" s="100"/>
      <c r="G14" s="100"/>
      <c r="H14" s="100">
        <v>20629</v>
      </c>
      <c r="I14" s="100">
        <v>14798</v>
      </c>
      <c r="J14" s="100"/>
      <c r="K14" s="100"/>
      <c r="L14" s="100"/>
      <c r="M14" s="101"/>
      <c r="N14" s="102"/>
      <c r="O14" s="103">
        <f>SUM(H14:I14)</f>
        <v>35427</v>
      </c>
      <c r="P14" s="106"/>
      <c r="Q14" s="104"/>
      <c r="R14" s="104"/>
      <c r="S14" s="104"/>
    </row>
    <row r="15" spans="1:19" x14ac:dyDescent="0.25">
      <c r="A15" s="10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  <c r="N15" s="21"/>
      <c r="O15" s="66"/>
      <c r="P15" s="3"/>
      <c r="Q15" s="3"/>
      <c r="R15" s="3"/>
      <c r="S15" s="3"/>
    </row>
    <row r="16" spans="1:19" x14ac:dyDescent="0.25">
      <c r="A16" s="3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"/>
      <c r="N16" s="23"/>
      <c r="O16" s="62"/>
      <c r="P16" s="3"/>
      <c r="Q16" s="3"/>
      <c r="R16" s="3"/>
      <c r="S16" s="3"/>
    </row>
    <row r="17" spans="1:19" x14ac:dyDescent="0.25">
      <c r="A17" s="25" t="s">
        <v>17</v>
      </c>
      <c r="B17" s="7">
        <v>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24"/>
      <c r="O17" s="59">
        <f>SUM(B17:M17)</f>
        <v>0</v>
      </c>
      <c r="P17" s="3"/>
      <c r="Q17" s="3"/>
      <c r="R17" s="3"/>
      <c r="S17" s="3"/>
    </row>
    <row r="18" spans="1:19" x14ac:dyDescent="0.25">
      <c r="A18" s="14" t="s">
        <v>15</v>
      </c>
      <c r="B18" s="34">
        <v>0</v>
      </c>
      <c r="C18" s="34">
        <v>0</v>
      </c>
      <c r="D18" s="34"/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6">
        <v>0</v>
      </c>
      <c r="N18" s="38"/>
      <c r="O18" s="37"/>
      <c r="P18" s="3"/>
      <c r="Q18" s="3"/>
      <c r="R18" s="3"/>
      <c r="S18" s="3"/>
    </row>
    <row r="19" spans="1:19" x14ac:dyDescent="0.25">
      <c r="A19" s="14" t="s">
        <v>23</v>
      </c>
      <c r="B19" s="15">
        <f>B17*B18</f>
        <v>0</v>
      </c>
      <c r="C19" s="15">
        <f>C17*C18</f>
        <v>0</v>
      </c>
      <c r="D19" s="15">
        <f>D17*D18</f>
        <v>0</v>
      </c>
      <c r="E19" s="15">
        <f>E17*E18</f>
        <v>0</v>
      </c>
      <c r="F19" s="15">
        <f t="shared" ref="F19:M19" si="0">F17*F18</f>
        <v>0</v>
      </c>
      <c r="G19" s="15">
        <f t="shared" si="0"/>
        <v>0</v>
      </c>
      <c r="H19" s="15">
        <f t="shared" si="0"/>
        <v>0</v>
      </c>
      <c r="I19" s="34">
        <f t="shared" si="0"/>
        <v>0</v>
      </c>
      <c r="J19" s="34">
        <f t="shared" si="0"/>
        <v>0</v>
      </c>
      <c r="K19" s="34">
        <f t="shared" si="0"/>
        <v>0</v>
      </c>
      <c r="L19" s="34">
        <f t="shared" si="0"/>
        <v>0</v>
      </c>
      <c r="M19" s="36">
        <f t="shared" si="0"/>
        <v>0</v>
      </c>
      <c r="N19" s="38"/>
      <c r="O19" s="37">
        <f>SUM(B19:M19)</f>
        <v>0</v>
      </c>
      <c r="P19" s="3"/>
      <c r="Q19" s="3"/>
      <c r="R19" s="3"/>
      <c r="S19" s="3"/>
    </row>
    <row r="20" spans="1:19" x14ac:dyDescent="0.25">
      <c r="A20" s="14" t="s">
        <v>24</v>
      </c>
      <c r="B20" s="15">
        <f>B19*0.05</f>
        <v>0</v>
      </c>
      <c r="C20" s="15">
        <f>C19*0.05</f>
        <v>0</v>
      </c>
      <c r="D20" s="15">
        <f>(D19*0.02)</f>
        <v>0</v>
      </c>
      <c r="E20" s="15">
        <f t="shared" ref="E20:M20" si="1">(E19*0.05)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34">
        <f t="shared" si="1"/>
        <v>0</v>
      </c>
      <c r="J20" s="34">
        <f t="shared" si="1"/>
        <v>0</v>
      </c>
      <c r="K20" s="34">
        <f t="shared" si="1"/>
        <v>0</v>
      </c>
      <c r="L20" s="34">
        <f t="shared" si="1"/>
        <v>0</v>
      </c>
      <c r="M20" s="36">
        <f t="shared" si="1"/>
        <v>0</v>
      </c>
      <c r="N20" s="38"/>
      <c r="O20" s="37">
        <f>SUM(B20:M20)</f>
        <v>0</v>
      </c>
      <c r="P20" s="3"/>
      <c r="Q20" s="3"/>
      <c r="R20" s="3"/>
      <c r="S20" s="3"/>
    </row>
    <row r="21" spans="1:19" ht="13.8" thickBot="1" x14ac:dyDescent="0.3">
      <c r="A21" s="16" t="s">
        <v>18</v>
      </c>
      <c r="B21" s="53">
        <f t="shared" ref="B21:M21" si="2">B19-B20</f>
        <v>0</v>
      </c>
      <c r="C21" s="53">
        <f t="shared" si="2"/>
        <v>0</v>
      </c>
      <c r="D21" s="53">
        <f t="shared" si="2"/>
        <v>0</v>
      </c>
      <c r="E21" s="53">
        <f t="shared" si="2"/>
        <v>0</v>
      </c>
      <c r="F21" s="53">
        <f t="shared" si="2"/>
        <v>0</v>
      </c>
      <c r="G21" s="53">
        <f t="shared" si="2"/>
        <v>0</v>
      </c>
      <c r="H21" s="53">
        <f t="shared" si="2"/>
        <v>0</v>
      </c>
      <c r="I21" s="53">
        <f t="shared" si="2"/>
        <v>0</v>
      </c>
      <c r="J21" s="53">
        <f t="shared" si="2"/>
        <v>0</v>
      </c>
      <c r="K21" s="53">
        <f t="shared" si="2"/>
        <v>0</v>
      </c>
      <c r="L21" s="53">
        <f t="shared" si="2"/>
        <v>0</v>
      </c>
      <c r="M21" s="54">
        <f t="shared" si="2"/>
        <v>0</v>
      </c>
      <c r="N21" s="77"/>
      <c r="O21" s="68">
        <f>SUM(B21:M21)</f>
        <v>0</v>
      </c>
      <c r="P21" s="3"/>
      <c r="Q21" s="3"/>
      <c r="R21" s="3"/>
      <c r="S21" s="3"/>
    </row>
    <row r="22" spans="1:19" x14ac:dyDescent="0.25">
      <c r="A22" s="35"/>
      <c r="B22" s="78"/>
      <c r="C22" s="78"/>
      <c r="D22" s="78"/>
      <c r="E22" s="78"/>
      <c r="F22" s="78"/>
      <c r="G22" s="78"/>
      <c r="H22" s="78"/>
      <c r="I22" s="78"/>
      <c r="J22" s="78"/>
      <c r="K22" s="78">
        <v>0</v>
      </c>
      <c r="L22" s="78">
        <v>0</v>
      </c>
      <c r="M22" s="79"/>
      <c r="N22" s="80"/>
      <c r="O22" s="59"/>
      <c r="P22" s="3"/>
      <c r="Q22" s="3"/>
      <c r="R22" s="3"/>
      <c r="S22" s="3"/>
    </row>
    <row r="23" spans="1:19" x14ac:dyDescent="0.25">
      <c r="A23" s="25" t="s">
        <v>17</v>
      </c>
      <c r="B23" s="7">
        <v>0</v>
      </c>
      <c r="C23" s="7">
        <v>0</v>
      </c>
      <c r="D23" s="7"/>
      <c r="E23" s="7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v>0</v>
      </c>
      <c r="N23" s="24"/>
      <c r="O23" s="59">
        <f>SUM(B23:M23)</f>
        <v>0</v>
      </c>
      <c r="P23" s="3"/>
      <c r="Q23" s="3"/>
      <c r="R23" s="3"/>
      <c r="S23" s="3"/>
    </row>
    <row r="24" spans="1:19" x14ac:dyDescent="0.25">
      <c r="A24" s="14" t="s">
        <v>15</v>
      </c>
      <c r="B24" s="34">
        <v>0</v>
      </c>
      <c r="C24" s="34">
        <v>0</v>
      </c>
      <c r="D24" s="34"/>
      <c r="E24" s="34"/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6">
        <v>0</v>
      </c>
      <c r="N24" s="38"/>
      <c r="O24" s="37"/>
      <c r="P24" s="3"/>
      <c r="Q24" s="3"/>
      <c r="R24" s="3"/>
      <c r="S24" s="3"/>
    </row>
    <row r="25" spans="1:19" x14ac:dyDescent="0.25">
      <c r="A25" s="14" t="s">
        <v>23</v>
      </c>
      <c r="B25" s="15">
        <f t="shared" ref="B25:M25" si="3">B23*B24</f>
        <v>0</v>
      </c>
      <c r="C25" s="15">
        <f t="shared" si="3"/>
        <v>0</v>
      </c>
      <c r="D25" s="34"/>
      <c r="E25" s="34">
        <f t="shared" si="3"/>
        <v>0</v>
      </c>
      <c r="F25" s="34">
        <f t="shared" si="3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34">
        <f t="shared" si="3"/>
        <v>0</v>
      </c>
      <c r="L25" s="34">
        <f t="shared" si="3"/>
        <v>0</v>
      </c>
      <c r="M25" s="36">
        <f t="shared" si="3"/>
        <v>0</v>
      </c>
      <c r="N25" s="38"/>
      <c r="O25" s="37">
        <f>SUM(B25:M25)</f>
        <v>0</v>
      </c>
      <c r="P25" s="3"/>
      <c r="Q25" s="3"/>
      <c r="R25" s="3"/>
      <c r="S25" s="3"/>
    </row>
    <row r="26" spans="1:19" x14ac:dyDescent="0.25">
      <c r="A26" s="14" t="s">
        <v>24</v>
      </c>
      <c r="B26" s="15">
        <f t="shared" ref="B26:M26" si="4">(B25*0.05)</f>
        <v>0</v>
      </c>
      <c r="C26" s="15">
        <f t="shared" si="4"/>
        <v>0</v>
      </c>
      <c r="D26" s="34"/>
      <c r="E26" s="34">
        <f>E25*0.02</f>
        <v>0</v>
      </c>
      <c r="F26" s="34">
        <v>0</v>
      </c>
      <c r="G26" s="15">
        <f t="shared" si="4"/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34">
        <f t="shared" si="4"/>
        <v>0</v>
      </c>
      <c r="L26" s="34">
        <f t="shared" si="4"/>
        <v>0</v>
      </c>
      <c r="M26" s="36">
        <f t="shared" si="4"/>
        <v>0</v>
      </c>
      <c r="N26" s="38"/>
      <c r="O26" s="37">
        <f>SUM(B26:M26)</f>
        <v>0</v>
      </c>
      <c r="P26" s="3"/>
      <c r="Q26" s="3"/>
      <c r="R26" s="3"/>
      <c r="S26" s="3"/>
    </row>
    <row r="27" spans="1:19" ht="13.8" thickBot="1" x14ac:dyDescent="0.3">
      <c r="A27" s="16" t="s">
        <v>18</v>
      </c>
      <c r="B27" s="53">
        <f t="shared" ref="B27:M27" si="5">B25-B26</f>
        <v>0</v>
      </c>
      <c r="C27" s="53">
        <f t="shared" si="5"/>
        <v>0</v>
      </c>
      <c r="D27" s="53"/>
      <c r="E27" s="53">
        <f t="shared" si="5"/>
        <v>0</v>
      </c>
      <c r="F27" s="53">
        <f t="shared" si="5"/>
        <v>0</v>
      </c>
      <c r="G27" s="53">
        <f t="shared" si="5"/>
        <v>0</v>
      </c>
      <c r="H27" s="53">
        <f t="shared" si="5"/>
        <v>0</v>
      </c>
      <c r="I27" s="53">
        <f t="shared" si="5"/>
        <v>0</v>
      </c>
      <c r="J27" s="53">
        <f t="shared" si="5"/>
        <v>0</v>
      </c>
      <c r="K27" s="53">
        <f t="shared" si="5"/>
        <v>0</v>
      </c>
      <c r="L27" s="53">
        <f t="shared" si="5"/>
        <v>0</v>
      </c>
      <c r="M27" s="54">
        <f t="shared" si="5"/>
        <v>0</v>
      </c>
      <c r="N27" s="77"/>
      <c r="O27" s="68">
        <f>SUM(B27:M27)</f>
        <v>0</v>
      </c>
      <c r="P27" s="3"/>
      <c r="Q27" s="3"/>
      <c r="R27" s="3"/>
      <c r="S27" s="3"/>
    </row>
    <row r="28" spans="1:19" x14ac:dyDescent="0.25">
      <c r="A28" s="35"/>
      <c r="B28" s="78"/>
      <c r="C28" s="78"/>
      <c r="D28" s="78"/>
      <c r="E28" s="78"/>
      <c r="F28" s="78"/>
      <c r="G28" s="78"/>
      <c r="H28" s="78"/>
      <c r="I28" s="78"/>
      <c r="J28" s="78"/>
      <c r="K28" s="78">
        <v>0</v>
      </c>
      <c r="L28" s="78">
        <v>0</v>
      </c>
      <c r="M28" s="79"/>
      <c r="N28" s="80"/>
      <c r="O28" s="59"/>
      <c r="P28" s="3"/>
      <c r="Q28" s="3"/>
      <c r="R28" s="3"/>
      <c r="S28" s="3"/>
    </row>
    <row r="29" spans="1:19" x14ac:dyDescent="0.25">
      <c r="A29" s="25" t="s">
        <v>17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/>
      <c r="K29" s="7">
        <v>0</v>
      </c>
      <c r="L29" s="7">
        <v>0</v>
      </c>
      <c r="M29" s="8">
        <v>0</v>
      </c>
      <c r="N29" s="24"/>
      <c r="O29" s="59">
        <f>SUM(B29:M29)</f>
        <v>0</v>
      </c>
      <c r="P29" s="3"/>
      <c r="Q29" s="3"/>
      <c r="R29" s="3"/>
      <c r="S29" s="3"/>
    </row>
    <row r="30" spans="1:19" x14ac:dyDescent="0.25">
      <c r="A30" s="14" t="s">
        <v>15</v>
      </c>
      <c r="B30" s="34">
        <v>0</v>
      </c>
      <c r="C30" s="34">
        <v>0</v>
      </c>
      <c r="D30" s="34"/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/>
      <c r="K30" s="34">
        <v>0</v>
      </c>
      <c r="L30" s="34">
        <v>0</v>
      </c>
      <c r="M30" s="36">
        <v>0</v>
      </c>
      <c r="N30" s="38"/>
      <c r="O30" s="67">
        <v>0</v>
      </c>
      <c r="P30" s="3"/>
      <c r="Q30" s="3"/>
      <c r="R30" s="3"/>
      <c r="S30" s="3"/>
    </row>
    <row r="31" spans="1:19" x14ac:dyDescent="0.25">
      <c r="A31" s="14" t="s">
        <v>23</v>
      </c>
      <c r="B31" s="15">
        <f t="shared" ref="B31:M31" si="6">B29*B30</f>
        <v>0</v>
      </c>
      <c r="C31" s="15">
        <f t="shared" si="6"/>
        <v>0</v>
      </c>
      <c r="D31" s="15"/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si="6"/>
        <v>0</v>
      </c>
      <c r="I31" s="34">
        <f t="shared" si="6"/>
        <v>0</v>
      </c>
      <c r="J31" s="34">
        <f t="shared" si="6"/>
        <v>0</v>
      </c>
      <c r="K31" s="34">
        <f t="shared" si="6"/>
        <v>0</v>
      </c>
      <c r="L31" s="34">
        <f t="shared" si="6"/>
        <v>0</v>
      </c>
      <c r="M31" s="36">
        <f t="shared" si="6"/>
        <v>0</v>
      </c>
      <c r="N31" s="38"/>
      <c r="O31" s="37">
        <f>SUM(B31:M31)</f>
        <v>0</v>
      </c>
      <c r="P31" s="3"/>
      <c r="Q31" s="3"/>
      <c r="R31" s="3"/>
      <c r="S31" s="3"/>
    </row>
    <row r="32" spans="1:19" x14ac:dyDescent="0.25">
      <c r="A32" s="14" t="s">
        <v>24</v>
      </c>
      <c r="B32" s="15">
        <f t="shared" ref="B32:M32" si="7">(B31*0.05)</f>
        <v>0</v>
      </c>
      <c r="C32" s="15">
        <v>0</v>
      </c>
      <c r="D32" s="15"/>
      <c r="E32" s="15">
        <f t="shared" si="7"/>
        <v>0</v>
      </c>
      <c r="F32" s="15">
        <f t="shared" si="7"/>
        <v>0</v>
      </c>
      <c r="G32" s="15">
        <f t="shared" si="7"/>
        <v>0</v>
      </c>
      <c r="H32" s="15">
        <f t="shared" si="7"/>
        <v>0</v>
      </c>
      <c r="I32" s="34">
        <f t="shared" si="7"/>
        <v>0</v>
      </c>
      <c r="J32" s="34">
        <f>(J31*0.02)</f>
        <v>0</v>
      </c>
      <c r="K32" s="34">
        <f t="shared" si="7"/>
        <v>0</v>
      </c>
      <c r="L32" s="34">
        <f t="shared" si="7"/>
        <v>0</v>
      </c>
      <c r="M32" s="36">
        <f t="shared" si="7"/>
        <v>0</v>
      </c>
      <c r="N32" s="38"/>
      <c r="O32" s="37">
        <f>SUM(B32:M32)</f>
        <v>0</v>
      </c>
      <c r="P32" s="3"/>
      <c r="Q32" s="3"/>
      <c r="R32" s="3"/>
      <c r="S32" s="3"/>
    </row>
    <row r="33" spans="1:19" ht="13.8" thickBot="1" x14ac:dyDescent="0.3">
      <c r="A33" s="16" t="s">
        <v>18</v>
      </c>
      <c r="B33" s="53">
        <f t="shared" ref="B33:M33" si="8">B31-B32</f>
        <v>0</v>
      </c>
      <c r="C33" s="53">
        <f t="shared" si="8"/>
        <v>0</v>
      </c>
      <c r="D33" s="53">
        <f t="shared" si="8"/>
        <v>0</v>
      </c>
      <c r="E33" s="53">
        <f t="shared" si="8"/>
        <v>0</v>
      </c>
      <c r="F33" s="53">
        <f t="shared" si="8"/>
        <v>0</v>
      </c>
      <c r="G33" s="53">
        <f t="shared" si="8"/>
        <v>0</v>
      </c>
      <c r="H33" s="53">
        <f t="shared" si="8"/>
        <v>0</v>
      </c>
      <c r="I33" s="53">
        <f t="shared" si="8"/>
        <v>0</v>
      </c>
      <c r="J33" s="53">
        <f t="shared" si="8"/>
        <v>0</v>
      </c>
      <c r="K33" s="53">
        <f t="shared" si="8"/>
        <v>0</v>
      </c>
      <c r="L33" s="53">
        <f t="shared" si="8"/>
        <v>0</v>
      </c>
      <c r="M33" s="54">
        <f t="shared" si="8"/>
        <v>0</v>
      </c>
      <c r="N33" s="77"/>
      <c r="O33" s="68">
        <f>SUM(B33:M33)</f>
        <v>0</v>
      </c>
      <c r="P33" s="3"/>
      <c r="Q33" s="3"/>
      <c r="R33" s="3"/>
      <c r="S33" s="3"/>
    </row>
    <row r="34" spans="1:19" x14ac:dyDescent="0.25">
      <c r="A34" s="26"/>
      <c r="B34" s="78"/>
      <c r="C34" s="78"/>
      <c r="D34" s="78"/>
      <c r="E34" s="78"/>
      <c r="F34" s="78"/>
      <c r="G34" s="78"/>
      <c r="H34" s="78"/>
      <c r="I34" s="78"/>
      <c r="J34" s="78"/>
      <c r="K34" s="78">
        <v>0</v>
      </c>
      <c r="L34" s="78">
        <v>0</v>
      </c>
      <c r="M34" s="79"/>
      <c r="N34" s="80"/>
      <c r="O34" s="59"/>
      <c r="P34" s="3"/>
      <c r="Q34" s="3"/>
      <c r="R34" s="3"/>
      <c r="S34" s="3"/>
    </row>
    <row r="35" spans="1:19" x14ac:dyDescent="0.25">
      <c r="A35" s="25" t="s">
        <v>17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8">
        <v>0</v>
      </c>
      <c r="N35" s="24"/>
      <c r="O35" s="59">
        <f>SUM(B35:M35)</f>
        <v>0</v>
      </c>
      <c r="P35" s="3"/>
      <c r="Q35" s="3"/>
      <c r="R35" s="3"/>
      <c r="S35" s="3"/>
    </row>
    <row r="36" spans="1:19" x14ac:dyDescent="0.25">
      <c r="A36" s="14" t="s">
        <v>15</v>
      </c>
      <c r="B36" s="34">
        <v>0</v>
      </c>
      <c r="C36" s="34"/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6">
        <v>0</v>
      </c>
      <c r="N36" s="38"/>
      <c r="O36" s="67">
        <v>0</v>
      </c>
      <c r="P36" s="3"/>
      <c r="Q36" s="3"/>
      <c r="R36" s="3"/>
      <c r="S36" s="3"/>
    </row>
    <row r="37" spans="1:19" x14ac:dyDescent="0.25">
      <c r="A37" s="14" t="s">
        <v>23</v>
      </c>
      <c r="B37" s="15">
        <f t="shared" ref="B37:M37" si="9">B35*B36</f>
        <v>0</v>
      </c>
      <c r="C37" s="15">
        <f t="shared" si="9"/>
        <v>0</v>
      </c>
      <c r="D37" s="34">
        <f t="shared" si="9"/>
        <v>0</v>
      </c>
      <c r="E37" s="15">
        <f t="shared" si="9"/>
        <v>0</v>
      </c>
      <c r="F37" s="15">
        <f t="shared" si="9"/>
        <v>0</v>
      </c>
      <c r="G37" s="34">
        <f t="shared" si="9"/>
        <v>0</v>
      </c>
      <c r="H37" s="15">
        <f t="shared" si="9"/>
        <v>0</v>
      </c>
      <c r="I37" s="34">
        <f t="shared" si="9"/>
        <v>0</v>
      </c>
      <c r="J37" s="34">
        <f t="shared" si="9"/>
        <v>0</v>
      </c>
      <c r="K37" s="34">
        <f t="shared" si="9"/>
        <v>0</v>
      </c>
      <c r="L37" s="34">
        <f t="shared" si="9"/>
        <v>0</v>
      </c>
      <c r="M37" s="36">
        <f t="shared" si="9"/>
        <v>0</v>
      </c>
      <c r="N37" s="38"/>
      <c r="O37" s="37">
        <f>SUM(B37:M37)</f>
        <v>0</v>
      </c>
      <c r="P37" s="3"/>
      <c r="Q37" s="3"/>
      <c r="R37" s="3"/>
      <c r="S37" s="3"/>
    </row>
    <row r="38" spans="1:19" x14ac:dyDescent="0.25">
      <c r="A38" s="14" t="s">
        <v>24</v>
      </c>
      <c r="B38" s="15">
        <f t="shared" ref="B38:M38" si="10">(B37*0.05)</f>
        <v>0</v>
      </c>
      <c r="C38" s="15">
        <v>0</v>
      </c>
      <c r="D38" s="34">
        <v>0</v>
      </c>
      <c r="E38" s="15">
        <v>0</v>
      </c>
      <c r="F38" s="15">
        <f t="shared" si="10"/>
        <v>0</v>
      </c>
      <c r="G38" s="34">
        <v>0</v>
      </c>
      <c r="H38" s="15">
        <f t="shared" si="10"/>
        <v>0</v>
      </c>
      <c r="I38" s="34">
        <f t="shared" si="10"/>
        <v>0</v>
      </c>
      <c r="J38" s="34">
        <f t="shared" si="10"/>
        <v>0</v>
      </c>
      <c r="K38" s="34">
        <f t="shared" si="10"/>
        <v>0</v>
      </c>
      <c r="L38" s="34">
        <f t="shared" si="10"/>
        <v>0</v>
      </c>
      <c r="M38" s="36">
        <f t="shared" si="10"/>
        <v>0</v>
      </c>
      <c r="N38" s="38"/>
      <c r="O38" s="37">
        <f>SUM(B38:M38)</f>
        <v>0</v>
      </c>
      <c r="P38" s="3"/>
      <c r="Q38" s="3"/>
      <c r="R38" s="3"/>
      <c r="S38" s="3"/>
    </row>
    <row r="39" spans="1:19" ht="13.8" thickBot="1" x14ac:dyDescent="0.3">
      <c r="A39" s="16" t="s">
        <v>18</v>
      </c>
      <c r="B39" s="53">
        <f t="shared" ref="B39:M39" si="11">B37-B38</f>
        <v>0</v>
      </c>
      <c r="C39" s="53">
        <f t="shared" si="11"/>
        <v>0</v>
      </c>
      <c r="D39" s="53">
        <f t="shared" si="11"/>
        <v>0</v>
      </c>
      <c r="E39" s="53">
        <f t="shared" si="11"/>
        <v>0</v>
      </c>
      <c r="F39" s="53">
        <f t="shared" si="11"/>
        <v>0</v>
      </c>
      <c r="G39" s="53">
        <f t="shared" si="11"/>
        <v>0</v>
      </c>
      <c r="H39" s="53">
        <f t="shared" si="11"/>
        <v>0</v>
      </c>
      <c r="I39" s="53">
        <f t="shared" si="11"/>
        <v>0</v>
      </c>
      <c r="J39" s="53">
        <f t="shared" si="11"/>
        <v>0</v>
      </c>
      <c r="K39" s="53">
        <f t="shared" si="11"/>
        <v>0</v>
      </c>
      <c r="L39" s="53">
        <f t="shared" si="11"/>
        <v>0</v>
      </c>
      <c r="M39" s="54">
        <f t="shared" si="11"/>
        <v>0</v>
      </c>
      <c r="N39" s="77"/>
      <c r="O39" s="68">
        <f>SUM(B39:M39)</f>
        <v>0</v>
      </c>
      <c r="P39" s="3"/>
      <c r="Q39" s="3"/>
      <c r="R39" s="3"/>
      <c r="S39" s="3"/>
    </row>
    <row r="40" spans="1:19" x14ac:dyDescent="0.25">
      <c r="A40" s="26"/>
      <c r="B40" s="78"/>
      <c r="C40" s="78"/>
      <c r="D40" s="78"/>
      <c r="E40" s="78"/>
      <c r="F40" s="78"/>
      <c r="G40" s="78"/>
      <c r="H40" s="78"/>
      <c r="I40" s="78"/>
      <c r="J40" s="78"/>
      <c r="K40" s="78">
        <v>0</v>
      </c>
      <c r="L40" s="78">
        <v>0</v>
      </c>
      <c r="M40" s="79"/>
      <c r="N40" s="80"/>
      <c r="O40" s="59"/>
      <c r="P40" s="3"/>
      <c r="Q40" s="3"/>
      <c r="R40" s="3"/>
      <c r="S40" s="3"/>
    </row>
    <row r="41" spans="1:19" x14ac:dyDescent="0.25">
      <c r="A41" s="25" t="s">
        <v>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v>0</v>
      </c>
      <c r="N41" s="24"/>
      <c r="O41" s="59">
        <f>SUM(B41:M41)</f>
        <v>0</v>
      </c>
      <c r="P41" s="3"/>
      <c r="Q41" s="3"/>
      <c r="R41" s="3"/>
      <c r="S41" s="3"/>
    </row>
    <row r="42" spans="1:19" x14ac:dyDescent="0.25">
      <c r="A42" s="14" t="s">
        <v>15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6">
        <v>0</v>
      </c>
      <c r="N42" s="38"/>
      <c r="O42" s="67">
        <v>0</v>
      </c>
      <c r="P42" s="3"/>
      <c r="Q42" s="3"/>
      <c r="R42" s="3"/>
      <c r="S42" s="3"/>
    </row>
    <row r="43" spans="1:19" x14ac:dyDescent="0.25">
      <c r="A43" s="14" t="s">
        <v>23</v>
      </c>
      <c r="B43" s="15">
        <f t="shared" ref="B43:M43" si="12">B41*B42</f>
        <v>0</v>
      </c>
      <c r="C43" s="15">
        <f t="shared" si="12"/>
        <v>0</v>
      </c>
      <c r="D43" s="15">
        <f t="shared" si="12"/>
        <v>0</v>
      </c>
      <c r="E43" s="15">
        <f t="shared" si="12"/>
        <v>0</v>
      </c>
      <c r="F43" s="34">
        <f t="shared" si="12"/>
        <v>0</v>
      </c>
      <c r="G43" s="34">
        <f t="shared" si="12"/>
        <v>0</v>
      </c>
      <c r="H43" s="15">
        <f t="shared" si="12"/>
        <v>0</v>
      </c>
      <c r="I43" s="34">
        <f t="shared" si="12"/>
        <v>0</v>
      </c>
      <c r="J43" s="34">
        <f t="shared" si="12"/>
        <v>0</v>
      </c>
      <c r="K43" s="34">
        <f t="shared" si="12"/>
        <v>0</v>
      </c>
      <c r="L43" s="34">
        <f t="shared" si="12"/>
        <v>0</v>
      </c>
      <c r="M43" s="36">
        <f t="shared" si="12"/>
        <v>0</v>
      </c>
      <c r="N43" s="38"/>
      <c r="O43" s="37">
        <f>SUM(B43:M43)</f>
        <v>0</v>
      </c>
      <c r="P43" s="3"/>
      <c r="Q43" s="3"/>
      <c r="R43" s="3"/>
      <c r="S43" s="3"/>
    </row>
    <row r="44" spans="1:19" x14ac:dyDescent="0.25">
      <c r="A44" s="14" t="s">
        <v>24</v>
      </c>
      <c r="B44" s="15">
        <f t="shared" ref="B44:M44" si="13">(B43*0.05)</f>
        <v>0</v>
      </c>
      <c r="C44" s="15">
        <f t="shared" si="13"/>
        <v>0</v>
      </c>
      <c r="D44" s="15">
        <f t="shared" si="13"/>
        <v>0</v>
      </c>
      <c r="E44" s="15">
        <v>0</v>
      </c>
      <c r="F44" s="34">
        <v>0</v>
      </c>
      <c r="G44" s="34">
        <v>0</v>
      </c>
      <c r="H44" s="15">
        <f t="shared" si="13"/>
        <v>0</v>
      </c>
      <c r="I44" s="34">
        <f t="shared" si="13"/>
        <v>0</v>
      </c>
      <c r="J44" s="34">
        <f t="shared" si="13"/>
        <v>0</v>
      </c>
      <c r="K44" s="34">
        <f t="shared" si="13"/>
        <v>0</v>
      </c>
      <c r="L44" s="34">
        <f t="shared" si="13"/>
        <v>0</v>
      </c>
      <c r="M44" s="36">
        <f t="shared" si="13"/>
        <v>0</v>
      </c>
      <c r="N44" s="38"/>
      <c r="O44" s="37">
        <f>SUM(B44:M44)</f>
        <v>0</v>
      </c>
      <c r="P44" s="3"/>
      <c r="Q44" s="3"/>
      <c r="R44" s="3"/>
      <c r="S44" s="3"/>
    </row>
    <row r="45" spans="1:19" ht="13.8" thickBot="1" x14ac:dyDescent="0.3">
      <c r="A45" s="16" t="s">
        <v>27</v>
      </c>
      <c r="B45" s="53">
        <f t="shared" ref="B45:M45" si="14">B43-B44</f>
        <v>0</v>
      </c>
      <c r="C45" s="53">
        <f t="shared" si="14"/>
        <v>0</v>
      </c>
      <c r="D45" s="53">
        <f t="shared" si="14"/>
        <v>0</v>
      </c>
      <c r="E45" s="53">
        <f t="shared" si="14"/>
        <v>0</v>
      </c>
      <c r="F45" s="53">
        <f t="shared" si="14"/>
        <v>0</v>
      </c>
      <c r="G45" s="53">
        <f t="shared" si="14"/>
        <v>0</v>
      </c>
      <c r="H45" s="53">
        <f t="shared" si="14"/>
        <v>0</v>
      </c>
      <c r="I45" s="53">
        <f t="shared" si="14"/>
        <v>0</v>
      </c>
      <c r="J45" s="53">
        <f t="shared" si="14"/>
        <v>0</v>
      </c>
      <c r="K45" s="53">
        <f t="shared" si="14"/>
        <v>0</v>
      </c>
      <c r="L45" s="53">
        <f t="shared" si="14"/>
        <v>0</v>
      </c>
      <c r="M45" s="54">
        <f t="shared" si="14"/>
        <v>0</v>
      </c>
      <c r="N45" s="77"/>
      <c r="O45" s="68">
        <f>SUM(B45:M45)</f>
        <v>0</v>
      </c>
      <c r="P45" s="3"/>
      <c r="Q45" s="3"/>
      <c r="R45" s="86"/>
      <c r="S45" s="3"/>
    </row>
    <row r="46" spans="1:19" ht="13.8" thickBot="1" x14ac:dyDescent="0.3">
      <c r="A46" s="49" t="s">
        <v>22</v>
      </c>
      <c r="B46" s="55">
        <f>B11-B17-B23-B29-B35-B41-B12</f>
        <v>0</v>
      </c>
      <c r="C46" s="55">
        <f>B46+C11-C17-C23-C29-C35-C41-C12</f>
        <v>0</v>
      </c>
      <c r="D46" s="55">
        <f>C46+D11-D29-D35-D41-D12</f>
        <v>0</v>
      </c>
      <c r="E46" s="55"/>
      <c r="F46" s="55"/>
      <c r="G46" s="55"/>
      <c r="H46" s="55"/>
      <c r="I46" s="55"/>
      <c r="J46" s="55"/>
      <c r="K46" s="55"/>
      <c r="L46" s="55"/>
      <c r="M46" s="50"/>
      <c r="N46" s="40"/>
      <c r="O46" s="52">
        <v>151150</v>
      </c>
      <c r="P46" s="3"/>
      <c r="Q46" s="3"/>
      <c r="R46" s="3"/>
      <c r="S46" s="3"/>
    </row>
    <row r="47" spans="1:19" ht="14.4" thickTop="1" thickBot="1" x14ac:dyDescent="0.3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/>
      <c r="N47" s="44"/>
      <c r="O47" s="45"/>
      <c r="P47" s="3"/>
      <c r="Q47" s="3"/>
      <c r="R47" s="3"/>
      <c r="S47" s="3"/>
    </row>
    <row r="48" spans="1:19" ht="13.8" thickTop="1" x14ac:dyDescent="0.25">
      <c r="A48" s="35" t="s">
        <v>25</v>
      </c>
      <c r="B48" s="39">
        <f>B19+B25+B31+B37+B43</f>
        <v>0</v>
      </c>
      <c r="C48" s="39">
        <f>C19+C25+C31+C37+C43</f>
        <v>0</v>
      </c>
      <c r="D48" s="39">
        <f t="shared" ref="D48:L48" si="15">D19+D25+D31+D37+D43</f>
        <v>0</v>
      </c>
      <c r="E48" s="39">
        <f t="shared" si="15"/>
        <v>0</v>
      </c>
      <c r="F48" s="39">
        <f t="shared" si="15"/>
        <v>0</v>
      </c>
      <c r="G48" s="39">
        <f t="shared" si="15"/>
        <v>0</v>
      </c>
      <c r="H48" s="39">
        <f t="shared" si="15"/>
        <v>0</v>
      </c>
      <c r="I48" s="39">
        <f t="shared" si="15"/>
        <v>0</v>
      </c>
      <c r="J48" s="39">
        <f t="shared" si="15"/>
        <v>0</v>
      </c>
      <c r="K48" s="39">
        <f t="shared" si="15"/>
        <v>0</v>
      </c>
      <c r="L48" s="39">
        <f t="shared" si="15"/>
        <v>0</v>
      </c>
      <c r="M48" s="39">
        <f>M19+M25+M31+M37+M43</f>
        <v>0</v>
      </c>
      <c r="N48" s="69"/>
      <c r="O48" s="46">
        <f>SUM(B48:M48)</f>
        <v>0</v>
      </c>
      <c r="P48" s="3"/>
      <c r="Q48" s="3"/>
      <c r="R48" s="3"/>
      <c r="S48" s="3"/>
    </row>
    <row r="49" spans="1:19" ht="13.8" thickBot="1" x14ac:dyDescent="0.3">
      <c r="A49" s="11" t="s">
        <v>26</v>
      </c>
      <c r="B49" s="18">
        <f>B20+B26+B32+B38+B44</f>
        <v>0</v>
      </c>
      <c r="C49" s="18">
        <f t="shared" ref="C49:M50" si="16">C20+C26+C32+C38+C44</f>
        <v>0</v>
      </c>
      <c r="D49" s="18">
        <f t="shared" si="16"/>
        <v>0</v>
      </c>
      <c r="E49" s="18">
        <f t="shared" si="16"/>
        <v>0</v>
      </c>
      <c r="F49" s="18">
        <f t="shared" si="16"/>
        <v>0</v>
      </c>
      <c r="G49" s="18">
        <f t="shared" si="16"/>
        <v>0</v>
      </c>
      <c r="H49" s="18">
        <f t="shared" si="16"/>
        <v>0</v>
      </c>
      <c r="I49" s="18">
        <f t="shared" si="16"/>
        <v>0</v>
      </c>
      <c r="J49" s="18">
        <f t="shared" si="16"/>
        <v>0</v>
      </c>
      <c r="K49" s="18">
        <f t="shared" si="16"/>
        <v>0</v>
      </c>
      <c r="L49" s="18">
        <f t="shared" si="16"/>
        <v>0</v>
      </c>
      <c r="M49" s="18">
        <f t="shared" si="16"/>
        <v>0</v>
      </c>
      <c r="N49" s="70"/>
      <c r="O49" s="47">
        <f>SUM(B49:M49)</f>
        <v>0</v>
      </c>
      <c r="P49" s="3"/>
      <c r="Q49" s="3"/>
      <c r="R49" s="3"/>
      <c r="S49" s="3"/>
    </row>
    <row r="50" spans="1:19" ht="14.4" thickTop="1" thickBot="1" x14ac:dyDescent="0.3">
      <c r="A50" s="11" t="s">
        <v>19</v>
      </c>
      <c r="B50" s="18">
        <f>B21+B27+B33+B39+B45</f>
        <v>0</v>
      </c>
      <c r="C50" s="18">
        <f>C21+C27+C33+C39+C45</f>
        <v>0</v>
      </c>
      <c r="D50" s="18">
        <f t="shared" si="16"/>
        <v>0</v>
      </c>
      <c r="E50" s="18">
        <f t="shared" si="16"/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18">
        <f t="shared" si="16"/>
        <v>0</v>
      </c>
      <c r="K50" s="18">
        <f t="shared" si="16"/>
        <v>0</v>
      </c>
      <c r="L50" s="18">
        <f t="shared" si="16"/>
        <v>0</v>
      </c>
      <c r="M50" s="20">
        <f t="shared" si="16"/>
        <v>0</v>
      </c>
      <c r="N50" s="22"/>
      <c r="O50" s="48">
        <f>SUM(B50:M50)</f>
        <v>0</v>
      </c>
      <c r="P50" s="3"/>
      <c r="Q50" s="3"/>
      <c r="R50" s="3"/>
      <c r="S50" s="3"/>
    </row>
    <row r="51" spans="1:19" ht="13.8" thickTop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2"/>
      <c r="L51" s="12"/>
      <c r="M51" s="12"/>
      <c r="N51" s="12"/>
      <c r="O51" s="3"/>
      <c r="P51" s="3"/>
      <c r="Q51" s="3"/>
      <c r="R51" s="3"/>
      <c r="S51" s="3"/>
    </row>
    <row r="52" spans="1:19" ht="20.399999999999999" x14ac:dyDescent="0.3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3"/>
      <c r="P52" s="3"/>
      <c r="Q52" s="3"/>
      <c r="R52" s="3"/>
      <c r="S52" s="3"/>
    </row>
    <row r="53" spans="1:19" x14ac:dyDescent="0.25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3"/>
      <c r="P53" s="3"/>
      <c r="Q53" s="3"/>
      <c r="R53" s="3"/>
      <c r="S53" s="3"/>
    </row>
    <row r="54" spans="1:19" x14ac:dyDescent="0.25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3"/>
      <c r="P54" s="3"/>
      <c r="Q54" s="3"/>
      <c r="R54" s="3"/>
      <c r="S54" s="3"/>
    </row>
    <row r="55" spans="1:19" x14ac:dyDescent="0.25">
      <c r="O55" s="3"/>
      <c r="P55" s="3"/>
      <c r="Q55" s="3"/>
      <c r="R55" s="3"/>
      <c r="S55" s="3"/>
    </row>
    <row r="56" spans="1:19" x14ac:dyDescent="0.25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57"/>
      <c r="P56" s="3"/>
      <c r="Q56" s="3"/>
      <c r="R56" s="3"/>
      <c r="S56" s="3"/>
    </row>
    <row r="57" spans="1:19" x14ac:dyDescent="0.25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3"/>
      <c r="P57" s="3"/>
      <c r="Q57" s="3"/>
      <c r="R57" s="3"/>
      <c r="S57" s="3"/>
    </row>
    <row r="58" spans="1:19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</sheetData>
  <sheetProtection password="96C4" sheet="1" objects="1" scenarios="1"/>
  <mergeCells count="2">
    <mergeCell ref="A4:O4"/>
    <mergeCell ref="A6:O6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1"/>
  <sheetViews>
    <sheetView topLeftCell="A4" zoomScale="70" zoomScaleNormal="70" workbookViewId="0">
      <selection activeCell="O28" sqref="O28"/>
    </sheetView>
  </sheetViews>
  <sheetFormatPr defaultRowHeight="13.2" x14ac:dyDescent="0.25"/>
  <cols>
    <col min="1" max="1" width="35.44140625" customWidth="1"/>
    <col min="2" max="13" width="14.109375" customWidth="1"/>
    <col min="14" max="14" width="2.5546875" customWidth="1"/>
    <col min="15" max="15" width="20.109375" customWidth="1"/>
    <col min="257" max="257" width="35.44140625" customWidth="1"/>
    <col min="258" max="269" width="14.109375" customWidth="1"/>
    <col min="270" max="270" width="2.5546875" customWidth="1"/>
    <col min="271" max="271" width="20.109375" customWidth="1"/>
    <col min="513" max="513" width="35.44140625" customWidth="1"/>
    <col min="514" max="525" width="14.109375" customWidth="1"/>
    <col min="526" max="526" width="2.5546875" customWidth="1"/>
    <col min="527" max="527" width="20.109375" customWidth="1"/>
    <col min="769" max="769" width="35.44140625" customWidth="1"/>
    <col min="770" max="781" width="14.109375" customWidth="1"/>
    <col min="782" max="782" width="2.5546875" customWidth="1"/>
    <col min="783" max="783" width="20.109375" customWidth="1"/>
    <col min="1025" max="1025" width="35.44140625" customWidth="1"/>
    <col min="1026" max="1037" width="14.109375" customWidth="1"/>
    <col min="1038" max="1038" width="2.5546875" customWidth="1"/>
    <col min="1039" max="1039" width="20.109375" customWidth="1"/>
    <col min="1281" max="1281" width="35.44140625" customWidth="1"/>
    <col min="1282" max="1293" width="14.109375" customWidth="1"/>
    <col min="1294" max="1294" width="2.5546875" customWidth="1"/>
    <col min="1295" max="1295" width="20.109375" customWidth="1"/>
    <col min="1537" max="1537" width="35.44140625" customWidth="1"/>
    <col min="1538" max="1549" width="14.109375" customWidth="1"/>
    <col min="1550" max="1550" width="2.5546875" customWidth="1"/>
    <col min="1551" max="1551" width="20.109375" customWidth="1"/>
    <col min="1793" max="1793" width="35.44140625" customWidth="1"/>
    <col min="1794" max="1805" width="14.109375" customWidth="1"/>
    <col min="1806" max="1806" width="2.5546875" customWidth="1"/>
    <col min="1807" max="1807" width="20.109375" customWidth="1"/>
    <col min="2049" max="2049" width="35.44140625" customWidth="1"/>
    <col min="2050" max="2061" width="14.109375" customWidth="1"/>
    <col min="2062" max="2062" width="2.5546875" customWidth="1"/>
    <col min="2063" max="2063" width="20.109375" customWidth="1"/>
    <col min="2305" max="2305" width="35.44140625" customWidth="1"/>
    <col min="2306" max="2317" width="14.109375" customWidth="1"/>
    <col min="2318" max="2318" width="2.5546875" customWidth="1"/>
    <col min="2319" max="2319" width="20.109375" customWidth="1"/>
    <col min="2561" max="2561" width="35.44140625" customWidth="1"/>
    <col min="2562" max="2573" width="14.109375" customWidth="1"/>
    <col min="2574" max="2574" width="2.5546875" customWidth="1"/>
    <col min="2575" max="2575" width="20.109375" customWidth="1"/>
    <col min="2817" max="2817" width="35.44140625" customWidth="1"/>
    <col min="2818" max="2829" width="14.109375" customWidth="1"/>
    <col min="2830" max="2830" width="2.5546875" customWidth="1"/>
    <col min="2831" max="2831" width="20.109375" customWidth="1"/>
    <col min="3073" max="3073" width="35.44140625" customWidth="1"/>
    <col min="3074" max="3085" width="14.109375" customWidth="1"/>
    <col min="3086" max="3086" width="2.5546875" customWidth="1"/>
    <col min="3087" max="3087" width="20.109375" customWidth="1"/>
    <col min="3329" max="3329" width="35.44140625" customWidth="1"/>
    <col min="3330" max="3341" width="14.109375" customWidth="1"/>
    <col min="3342" max="3342" width="2.5546875" customWidth="1"/>
    <col min="3343" max="3343" width="20.109375" customWidth="1"/>
    <col min="3585" max="3585" width="35.44140625" customWidth="1"/>
    <col min="3586" max="3597" width="14.109375" customWidth="1"/>
    <col min="3598" max="3598" width="2.5546875" customWidth="1"/>
    <col min="3599" max="3599" width="20.109375" customWidth="1"/>
    <col min="3841" max="3841" width="35.44140625" customWidth="1"/>
    <col min="3842" max="3853" width="14.109375" customWidth="1"/>
    <col min="3854" max="3854" width="2.5546875" customWidth="1"/>
    <col min="3855" max="3855" width="20.109375" customWidth="1"/>
    <col min="4097" max="4097" width="35.44140625" customWidth="1"/>
    <col min="4098" max="4109" width="14.109375" customWidth="1"/>
    <col min="4110" max="4110" width="2.5546875" customWidth="1"/>
    <col min="4111" max="4111" width="20.109375" customWidth="1"/>
    <col min="4353" max="4353" width="35.44140625" customWidth="1"/>
    <col min="4354" max="4365" width="14.109375" customWidth="1"/>
    <col min="4366" max="4366" width="2.5546875" customWidth="1"/>
    <col min="4367" max="4367" width="20.109375" customWidth="1"/>
    <col min="4609" max="4609" width="35.44140625" customWidth="1"/>
    <col min="4610" max="4621" width="14.109375" customWidth="1"/>
    <col min="4622" max="4622" width="2.5546875" customWidth="1"/>
    <col min="4623" max="4623" width="20.109375" customWidth="1"/>
    <col min="4865" max="4865" width="35.44140625" customWidth="1"/>
    <col min="4866" max="4877" width="14.109375" customWidth="1"/>
    <col min="4878" max="4878" width="2.5546875" customWidth="1"/>
    <col min="4879" max="4879" width="20.109375" customWidth="1"/>
    <col min="5121" max="5121" width="35.44140625" customWidth="1"/>
    <col min="5122" max="5133" width="14.109375" customWidth="1"/>
    <col min="5134" max="5134" width="2.5546875" customWidth="1"/>
    <col min="5135" max="5135" width="20.109375" customWidth="1"/>
    <col min="5377" max="5377" width="35.44140625" customWidth="1"/>
    <col min="5378" max="5389" width="14.109375" customWidth="1"/>
    <col min="5390" max="5390" width="2.5546875" customWidth="1"/>
    <col min="5391" max="5391" width="20.109375" customWidth="1"/>
    <col min="5633" max="5633" width="35.44140625" customWidth="1"/>
    <col min="5634" max="5645" width="14.109375" customWidth="1"/>
    <col min="5646" max="5646" width="2.5546875" customWidth="1"/>
    <col min="5647" max="5647" width="20.109375" customWidth="1"/>
    <col min="5889" max="5889" width="35.44140625" customWidth="1"/>
    <col min="5890" max="5901" width="14.109375" customWidth="1"/>
    <col min="5902" max="5902" width="2.5546875" customWidth="1"/>
    <col min="5903" max="5903" width="20.109375" customWidth="1"/>
    <col min="6145" max="6145" width="35.44140625" customWidth="1"/>
    <col min="6146" max="6157" width="14.109375" customWidth="1"/>
    <col min="6158" max="6158" width="2.5546875" customWidth="1"/>
    <col min="6159" max="6159" width="20.109375" customWidth="1"/>
    <col min="6401" max="6401" width="35.44140625" customWidth="1"/>
    <col min="6402" max="6413" width="14.109375" customWidth="1"/>
    <col min="6414" max="6414" width="2.5546875" customWidth="1"/>
    <col min="6415" max="6415" width="20.109375" customWidth="1"/>
    <col min="6657" max="6657" width="35.44140625" customWidth="1"/>
    <col min="6658" max="6669" width="14.109375" customWidth="1"/>
    <col min="6670" max="6670" width="2.5546875" customWidth="1"/>
    <col min="6671" max="6671" width="20.109375" customWidth="1"/>
    <col min="6913" max="6913" width="35.44140625" customWidth="1"/>
    <col min="6914" max="6925" width="14.109375" customWidth="1"/>
    <col min="6926" max="6926" width="2.5546875" customWidth="1"/>
    <col min="6927" max="6927" width="20.109375" customWidth="1"/>
    <col min="7169" max="7169" width="35.44140625" customWidth="1"/>
    <col min="7170" max="7181" width="14.109375" customWidth="1"/>
    <col min="7182" max="7182" width="2.5546875" customWidth="1"/>
    <col min="7183" max="7183" width="20.109375" customWidth="1"/>
    <col min="7425" max="7425" width="35.44140625" customWidth="1"/>
    <col min="7426" max="7437" width="14.109375" customWidth="1"/>
    <col min="7438" max="7438" width="2.5546875" customWidth="1"/>
    <col min="7439" max="7439" width="20.109375" customWidth="1"/>
    <col min="7681" max="7681" width="35.44140625" customWidth="1"/>
    <col min="7682" max="7693" width="14.109375" customWidth="1"/>
    <col min="7694" max="7694" width="2.5546875" customWidth="1"/>
    <col min="7695" max="7695" width="20.109375" customWidth="1"/>
    <col min="7937" max="7937" width="35.44140625" customWidth="1"/>
    <col min="7938" max="7949" width="14.109375" customWidth="1"/>
    <col min="7950" max="7950" width="2.5546875" customWidth="1"/>
    <col min="7951" max="7951" width="20.109375" customWidth="1"/>
    <col min="8193" max="8193" width="35.44140625" customWidth="1"/>
    <col min="8194" max="8205" width="14.109375" customWidth="1"/>
    <col min="8206" max="8206" width="2.5546875" customWidth="1"/>
    <col min="8207" max="8207" width="20.109375" customWidth="1"/>
    <col min="8449" max="8449" width="35.44140625" customWidth="1"/>
    <col min="8450" max="8461" width="14.109375" customWidth="1"/>
    <col min="8462" max="8462" width="2.5546875" customWidth="1"/>
    <col min="8463" max="8463" width="20.109375" customWidth="1"/>
    <col min="8705" max="8705" width="35.44140625" customWidth="1"/>
    <col min="8706" max="8717" width="14.109375" customWidth="1"/>
    <col min="8718" max="8718" width="2.5546875" customWidth="1"/>
    <col min="8719" max="8719" width="20.109375" customWidth="1"/>
    <col min="8961" max="8961" width="35.44140625" customWidth="1"/>
    <col min="8962" max="8973" width="14.109375" customWidth="1"/>
    <col min="8974" max="8974" width="2.5546875" customWidth="1"/>
    <col min="8975" max="8975" width="20.109375" customWidth="1"/>
    <col min="9217" max="9217" width="35.44140625" customWidth="1"/>
    <col min="9218" max="9229" width="14.109375" customWidth="1"/>
    <col min="9230" max="9230" width="2.5546875" customWidth="1"/>
    <col min="9231" max="9231" width="20.109375" customWidth="1"/>
    <col min="9473" max="9473" width="35.44140625" customWidth="1"/>
    <col min="9474" max="9485" width="14.109375" customWidth="1"/>
    <col min="9486" max="9486" width="2.5546875" customWidth="1"/>
    <col min="9487" max="9487" width="20.109375" customWidth="1"/>
    <col min="9729" max="9729" width="35.44140625" customWidth="1"/>
    <col min="9730" max="9741" width="14.109375" customWidth="1"/>
    <col min="9742" max="9742" width="2.5546875" customWidth="1"/>
    <col min="9743" max="9743" width="20.109375" customWidth="1"/>
    <col min="9985" max="9985" width="35.44140625" customWidth="1"/>
    <col min="9986" max="9997" width="14.109375" customWidth="1"/>
    <col min="9998" max="9998" width="2.5546875" customWidth="1"/>
    <col min="9999" max="9999" width="20.109375" customWidth="1"/>
    <col min="10241" max="10241" width="35.44140625" customWidth="1"/>
    <col min="10242" max="10253" width="14.109375" customWidth="1"/>
    <col min="10254" max="10254" width="2.5546875" customWidth="1"/>
    <col min="10255" max="10255" width="20.109375" customWidth="1"/>
    <col min="10497" max="10497" width="35.44140625" customWidth="1"/>
    <col min="10498" max="10509" width="14.109375" customWidth="1"/>
    <col min="10510" max="10510" width="2.5546875" customWidth="1"/>
    <col min="10511" max="10511" width="20.109375" customWidth="1"/>
    <col min="10753" max="10753" width="35.44140625" customWidth="1"/>
    <col min="10754" max="10765" width="14.109375" customWidth="1"/>
    <col min="10766" max="10766" width="2.5546875" customWidth="1"/>
    <col min="10767" max="10767" width="20.109375" customWidth="1"/>
    <col min="11009" max="11009" width="35.44140625" customWidth="1"/>
    <col min="11010" max="11021" width="14.109375" customWidth="1"/>
    <col min="11022" max="11022" width="2.5546875" customWidth="1"/>
    <col min="11023" max="11023" width="20.109375" customWidth="1"/>
    <col min="11265" max="11265" width="35.44140625" customWidth="1"/>
    <col min="11266" max="11277" width="14.109375" customWidth="1"/>
    <col min="11278" max="11278" width="2.5546875" customWidth="1"/>
    <col min="11279" max="11279" width="20.109375" customWidth="1"/>
    <col min="11521" max="11521" width="35.44140625" customWidth="1"/>
    <col min="11522" max="11533" width="14.109375" customWidth="1"/>
    <col min="11534" max="11534" width="2.5546875" customWidth="1"/>
    <col min="11535" max="11535" width="20.109375" customWidth="1"/>
    <col min="11777" max="11777" width="35.44140625" customWidth="1"/>
    <col min="11778" max="11789" width="14.109375" customWidth="1"/>
    <col min="11790" max="11790" width="2.5546875" customWidth="1"/>
    <col min="11791" max="11791" width="20.109375" customWidth="1"/>
    <col min="12033" max="12033" width="35.44140625" customWidth="1"/>
    <col min="12034" max="12045" width="14.109375" customWidth="1"/>
    <col min="12046" max="12046" width="2.5546875" customWidth="1"/>
    <col min="12047" max="12047" width="20.109375" customWidth="1"/>
    <col min="12289" max="12289" width="35.44140625" customWidth="1"/>
    <col min="12290" max="12301" width="14.109375" customWidth="1"/>
    <col min="12302" max="12302" width="2.5546875" customWidth="1"/>
    <col min="12303" max="12303" width="20.109375" customWidth="1"/>
    <col min="12545" max="12545" width="35.44140625" customWidth="1"/>
    <col min="12546" max="12557" width="14.109375" customWidth="1"/>
    <col min="12558" max="12558" width="2.5546875" customWidth="1"/>
    <col min="12559" max="12559" width="20.109375" customWidth="1"/>
    <col min="12801" max="12801" width="35.44140625" customWidth="1"/>
    <col min="12802" max="12813" width="14.109375" customWidth="1"/>
    <col min="12814" max="12814" width="2.5546875" customWidth="1"/>
    <col min="12815" max="12815" width="20.109375" customWidth="1"/>
    <col min="13057" max="13057" width="35.44140625" customWidth="1"/>
    <col min="13058" max="13069" width="14.109375" customWidth="1"/>
    <col min="13070" max="13070" width="2.5546875" customWidth="1"/>
    <col min="13071" max="13071" width="20.109375" customWidth="1"/>
    <col min="13313" max="13313" width="35.44140625" customWidth="1"/>
    <col min="13314" max="13325" width="14.109375" customWidth="1"/>
    <col min="13326" max="13326" width="2.5546875" customWidth="1"/>
    <col min="13327" max="13327" width="20.109375" customWidth="1"/>
    <col min="13569" max="13569" width="35.44140625" customWidth="1"/>
    <col min="13570" max="13581" width="14.109375" customWidth="1"/>
    <col min="13582" max="13582" width="2.5546875" customWidth="1"/>
    <col min="13583" max="13583" width="20.109375" customWidth="1"/>
    <col min="13825" max="13825" width="35.44140625" customWidth="1"/>
    <col min="13826" max="13837" width="14.109375" customWidth="1"/>
    <col min="13838" max="13838" width="2.5546875" customWidth="1"/>
    <col min="13839" max="13839" width="20.109375" customWidth="1"/>
    <col min="14081" max="14081" width="35.44140625" customWidth="1"/>
    <col min="14082" max="14093" width="14.109375" customWidth="1"/>
    <col min="14094" max="14094" width="2.5546875" customWidth="1"/>
    <col min="14095" max="14095" width="20.109375" customWidth="1"/>
    <col min="14337" max="14337" width="35.44140625" customWidth="1"/>
    <col min="14338" max="14349" width="14.109375" customWidth="1"/>
    <col min="14350" max="14350" width="2.5546875" customWidth="1"/>
    <col min="14351" max="14351" width="20.109375" customWidth="1"/>
    <col min="14593" max="14593" width="35.44140625" customWidth="1"/>
    <col min="14594" max="14605" width="14.109375" customWidth="1"/>
    <col min="14606" max="14606" width="2.5546875" customWidth="1"/>
    <col min="14607" max="14607" width="20.109375" customWidth="1"/>
    <col min="14849" max="14849" width="35.44140625" customWidth="1"/>
    <col min="14850" max="14861" width="14.109375" customWidth="1"/>
    <col min="14862" max="14862" width="2.5546875" customWidth="1"/>
    <col min="14863" max="14863" width="20.109375" customWidth="1"/>
    <col min="15105" max="15105" width="35.44140625" customWidth="1"/>
    <col min="15106" max="15117" width="14.109375" customWidth="1"/>
    <col min="15118" max="15118" width="2.5546875" customWidth="1"/>
    <col min="15119" max="15119" width="20.109375" customWidth="1"/>
    <col min="15361" max="15361" width="35.44140625" customWidth="1"/>
    <col min="15362" max="15373" width="14.109375" customWidth="1"/>
    <col min="15374" max="15374" width="2.5546875" customWidth="1"/>
    <col min="15375" max="15375" width="20.109375" customWidth="1"/>
    <col min="15617" max="15617" width="35.44140625" customWidth="1"/>
    <col min="15618" max="15629" width="14.109375" customWidth="1"/>
    <col min="15630" max="15630" width="2.5546875" customWidth="1"/>
    <col min="15631" max="15631" width="20.109375" customWidth="1"/>
    <col min="15873" max="15873" width="35.44140625" customWidth="1"/>
    <col min="15874" max="15885" width="14.109375" customWidth="1"/>
    <col min="15886" max="15886" width="2.5546875" customWidth="1"/>
    <col min="15887" max="15887" width="20.109375" customWidth="1"/>
    <col min="16129" max="16129" width="35.44140625" customWidth="1"/>
    <col min="16130" max="16141" width="14.109375" customWidth="1"/>
    <col min="16142" max="16142" width="2.5546875" customWidth="1"/>
    <col min="16143" max="16143" width="20.109375" customWidth="1"/>
  </cols>
  <sheetData>
    <row r="1" spans="1:19" x14ac:dyDescent="0.25">
      <c r="A1" s="107" t="s">
        <v>35</v>
      </c>
    </row>
    <row r="2" spans="1:19" x14ac:dyDescent="0.25">
      <c r="A2" s="107" t="s">
        <v>36</v>
      </c>
    </row>
    <row r="3" spans="1:19" x14ac:dyDescent="0.25">
      <c r="A3" s="9" t="s">
        <v>33</v>
      </c>
    </row>
    <row r="4" spans="1:19" ht="17.399999999999999" x14ac:dyDescent="0.3">
      <c r="A4" s="108" t="s">
        <v>21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/>
      <c r="O4" s="110"/>
      <c r="P4" s="3"/>
      <c r="Q4" s="3"/>
      <c r="R4" s="3"/>
      <c r="S4" s="3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P5" s="3"/>
      <c r="Q5" s="3"/>
      <c r="R5" s="3"/>
      <c r="S5" s="3"/>
    </row>
    <row r="6" spans="1:19" ht="16.8" x14ac:dyDescent="0.3">
      <c r="A6" s="111" t="s">
        <v>29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O6" s="113"/>
      <c r="P6" s="3"/>
      <c r="Q6" s="3"/>
      <c r="R6" s="3"/>
      <c r="S6" s="3"/>
    </row>
    <row r="7" spans="1:19" ht="15.6" x14ac:dyDescent="0.3">
      <c r="A7" s="90" t="s">
        <v>34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1"/>
      <c r="O7" s="92"/>
      <c r="P7" s="3"/>
      <c r="Q7" s="3"/>
      <c r="R7" s="3"/>
      <c r="S7" s="3"/>
    </row>
    <row r="8" spans="1:19" x14ac:dyDescent="0.25">
      <c r="A8" s="2"/>
      <c r="B8" s="29" t="s">
        <v>3</v>
      </c>
      <c r="C8" s="30" t="s">
        <v>4</v>
      </c>
      <c r="D8" s="30" t="s">
        <v>5</v>
      </c>
      <c r="E8" s="29" t="s">
        <v>6</v>
      </c>
      <c r="F8" s="30" t="s">
        <v>7</v>
      </c>
      <c r="G8" s="30" t="s">
        <v>8</v>
      </c>
      <c r="H8" s="29" t="s">
        <v>9</v>
      </c>
      <c r="I8" s="30" t="s">
        <v>10</v>
      </c>
      <c r="J8" s="30" t="s">
        <v>11</v>
      </c>
      <c r="K8" s="29" t="s">
        <v>0</v>
      </c>
      <c r="L8" s="30" t="s">
        <v>1</v>
      </c>
      <c r="M8" s="31" t="s">
        <v>2</v>
      </c>
      <c r="N8" s="32"/>
      <c r="O8" s="60" t="s">
        <v>20</v>
      </c>
      <c r="P8" s="3"/>
      <c r="Q8" s="3"/>
      <c r="R8" s="3"/>
      <c r="S8" s="3"/>
    </row>
    <row r="9" spans="1:19" x14ac:dyDescent="0.25">
      <c r="A9" s="4"/>
      <c r="B9" s="33">
        <v>2017</v>
      </c>
      <c r="C9" s="33">
        <v>2017</v>
      </c>
      <c r="D9" s="33">
        <v>2017</v>
      </c>
      <c r="E9" s="33">
        <v>2017</v>
      </c>
      <c r="F9" s="33">
        <v>2017</v>
      </c>
      <c r="G9" s="33">
        <v>2017</v>
      </c>
      <c r="H9" s="33">
        <v>2017</v>
      </c>
      <c r="I9" s="33">
        <v>2017</v>
      </c>
      <c r="J9" s="33">
        <v>2017</v>
      </c>
      <c r="K9" s="33">
        <v>2017</v>
      </c>
      <c r="L9" s="33">
        <v>2017</v>
      </c>
      <c r="M9" s="33">
        <v>2017</v>
      </c>
      <c r="N9" s="33">
        <v>2017</v>
      </c>
      <c r="O9" s="33">
        <v>2017</v>
      </c>
      <c r="P9" s="3"/>
      <c r="Q9" s="3"/>
      <c r="R9" s="3"/>
      <c r="S9" s="3"/>
    </row>
    <row r="10" spans="1:19" x14ac:dyDescent="0.25">
      <c r="A10" s="61" t="s">
        <v>12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73"/>
      <c r="O10" s="62">
        <f>SUM(B10:M10)</f>
        <v>0</v>
      </c>
      <c r="P10" s="3"/>
      <c r="Q10" s="3"/>
      <c r="R10" s="3"/>
      <c r="S10" s="3"/>
    </row>
    <row r="11" spans="1:19" ht="13.8" thickBot="1" x14ac:dyDescent="0.3">
      <c r="A11" s="63" t="s">
        <v>13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74"/>
      <c r="O11" s="64">
        <f>SUM(B11:M11)</f>
        <v>0</v>
      </c>
      <c r="P11" s="3"/>
      <c r="Q11" s="3"/>
      <c r="R11" s="3"/>
      <c r="S11" s="3"/>
    </row>
    <row r="12" spans="1:19" ht="14.4" thickTop="1" thickBot="1" x14ac:dyDescent="0.3">
      <c r="A12" s="28" t="s">
        <v>14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  <c r="N12" s="27"/>
      <c r="O12" s="65">
        <f>SUM(B12:M12)</f>
        <v>0</v>
      </c>
      <c r="P12" s="3"/>
      <c r="Q12" s="3"/>
      <c r="R12" s="3"/>
      <c r="S12" s="3"/>
    </row>
    <row r="13" spans="1:19" ht="13.8" thickTop="1" x14ac:dyDescent="0.25">
      <c r="A13" s="10" t="s">
        <v>16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21"/>
      <c r="O13" s="66"/>
      <c r="P13" s="3"/>
      <c r="Q13" s="3"/>
      <c r="R13" s="3"/>
      <c r="S13" s="3"/>
    </row>
    <row r="14" spans="1:19" x14ac:dyDescent="0.25">
      <c r="A14" s="3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5"/>
      <c r="N14" s="23"/>
      <c r="O14" s="62"/>
      <c r="P14" s="3"/>
      <c r="Q14" s="3"/>
      <c r="R14" s="3"/>
      <c r="S14" s="3"/>
    </row>
    <row r="15" spans="1:19" x14ac:dyDescent="0.25">
      <c r="A15" s="25" t="s">
        <v>17</v>
      </c>
      <c r="B15" s="7">
        <v>0</v>
      </c>
      <c r="C15" s="7">
        <v>0</v>
      </c>
      <c r="D15" s="7">
        <v>0</v>
      </c>
      <c r="E15" s="7">
        <v>0</v>
      </c>
      <c r="F15" s="7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24"/>
      <c r="O15" s="59">
        <f>SUM(B15:M15)</f>
        <v>0</v>
      </c>
      <c r="P15" s="3"/>
      <c r="Q15" s="3"/>
      <c r="R15" s="3"/>
      <c r="S15" s="3"/>
    </row>
    <row r="16" spans="1:19" x14ac:dyDescent="0.25">
      <c r="A16" s="14" t="s">
        <v>15</v>
      </c>
      <c r="B16" s="34">
        <v>0</v>
      </c>
      <c r="C16" s="34">
        <v>0</v>
      </c>
      <c r="D16" s="34">
        <v>0</v>
      </c>
      <c r="E16" s="34">
        <v>0</v>
      </c>
      <c r="F16" s="34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6">
        <v>0</v>
      </c>
      <c r="N16" s="38"/>
      <c r="O16" s="37"/>
      <c r="P16" s="3"/>
      <c r="Q16" s="3"/>
      <c r="R16" s="3"/>
      <c r="S16" s="3"/>
    </row>
    <row r="17" spans="1:19" x14ac:dyDescent="0.25">
      <c r="A17" s="14" t="s">
        <v>23</v>
      </c>
      <c r="B17" s="15">
        <f t="shared" ref="B17:M17" si="0">B15*B16</f>
        <v>0</v>
      </c>
      <c r="C17" s="15">
        <f t="shared" si="0"/>
        <v>0</v>
      </c>
      <c r="D17" s="15">
        <f t="shared" si="0"/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36">
        <f t="shared" si="0"/>
        <v>0</v>
      </c>
      <c r="N17" s="38"/>
      <c r="O17" s="37">
        <f>SUM(B17:M17)</f>
        <v>0</v>
      </c>
      <c r="P17" s="3"/>
      <c r="Q17" s="3"/>
      <c r="R17" s="3"/>
      <c r="S17" s="3"/>
    </row>
    <row r="18" spans="1:19" x14ac:dyDescent="0.25">
      <c r="A18" s="14" t="s">
        <v>24</v>
      </c>
      <c r="B18" s="15">
        <f t="shared" ref="B18:L18" si="1">(B17*0.05)</f>
        <v>0</v>
      </c>
      <c r="C18" s="15">
        <f t="shared" si="1"/>
        <v>0</v>
      </c>
      <c r="D18" s="15">
        <f t="shared" si="1"/>
        <v>0</v>
      </c>
      <c r="E18" s="15">
        <f t="shared" si="1"/>
        <v>0</v>
      </c>
      <c r="F18" s="15"/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36">
        <f>(M17*0.05)</f>
        <v>0</v>
      </c>
      <c r="N18" s="38"/>
      <c r="O18" s="37">
        <f>SUM(B18:M18)</f>
        <v>0</v>
      </c>
      <c r="P18" s="3"/>
      <c r="Q18" s="3"/>
      <c r="R18" s="3"/>
      <c r="S18" s="3"/>
    </row>
    <row r="19" spans="1:19" ht="13.8" thickBot="1" x14ac:dyDescent="0.3">
      <c r="A19" s="16" t="s">
        <v>18</v>
      </c>
      <c r="B19" s="53">
        <f t="shared" ref="B19:M19" si="2">B17-B18</f>
        <v>0</v>
      </c>
      <c r="C19" s="53">
        <f t="shared" si="2"/>
        <v>0</v>
      </c>
      <c r="D19" s="53">
        <f t="shared" si="2"/>
        <v>0</v>
      </c>
      <c r="E19" s="53">
        <f t="shared" si="2"/>
        <v>0</v>
      </c>
      <c r="F19" s="53">
        <f t="shared" si="2"/>
        <v>0</v>
      </c>
      <c r="G19" s="53">
        <f t="shared" si="2"/>
        <v>0</v>
      </c>
      <c r="H19" s="53">
        <f t="shared" si="2"/>
        <v>0</v>
      </c>
      <c r="I19" s="53">
        <f t="shared" si="2"/>
        <v>0</v>
      </c>
      <c r="J19" s="53">
        <f t="shared" si="2"/>
        <v>0</v>
      </c>
      <c r="K19" s="53">
        <f t="shared" si="2"/>
        <v>0</v>
      </c>
      <c r="L19" s="53">
        <f t="shared" si="2"/>
        <v>0</v>
      </c>
      <c r="M19" s="54">
        <f t="shared" si="2"/>
        <v>0</v>
      </c>
      <c r="N19" s="77"/>
      <c r="O19" s="68">
        <f>SUM(B19:M19)</f>
        <v>0</v>
      </c>
      <c r="P19" s="3"/>
      <c r="Q19" s="3"/>
      <c r="R19" s="3"/>
      <c r="S19" s="3"/>
    </row>
    <row r="20" spans="1:19" x14ac:dyDescent="0.25">
      <c r="A20" s="35"/>
      <c r="B20" s="78"/>
      <c r="C20" s="78"/>
      <c r="D20" s="78"/>
      <c r="E20" s="78"/>
      <c r="F20" s="78"/>
      <c r="G20" s="78"/>
      <c r="H20" s="78"/>
      <c r="I20" s="78"/>
      <c r="J20" s="78"/>
      <c r="K20" s="78">
        <v>0</v>
      </c>
      <c r="L20" s="78">
        <v>0</v>
      </c>
      <c r="M20" s="79"/>
      <c r="N20" s="80"/>
      <c r="O20" s="59"/>
      <c r="P20" s="3"/>
      <c r="Q20" s="3"/>
      <c r="R20" s="3"/>
      <c r="S20" s="3"/>
    </row>
    <row r="21" spans="1:19" x14ac:dyDescent="0.25">
      <c r="A21" s="25" t="s">
        <v>17</v>
      </c>
      <c r="B21" s="7">
        <v>0</v>
      </c>
      <c r="C21" s="7">
        <v>0</v>
      </c>
      <c r="D21" s="7">
        <v>0</v>
      </c>
      <c r="E21" s="7">
        <v>0</v>
      </c>
      <c r="F21" s="7"/>
      <c r="G21" s="7">
        <v>0</v>
      </c>
      <c r="H21" s="7">
        <v>0</v>
      </c>
      <c r="I21" s="7"/>
      <c r="J21" s="7">
        <v>0</v>
      </c>
      <c r="K21" s="7">
        <v>0</v>
      </c>
      <c r="L21" s="7">
        <v>0</v>
      </c>
      <c r="M21" s="8">
        <v>0</v>
      </c>
      <c r="N21" s="24"/>
      <c r="O21" s="59">
        <f>SUM(B21:M21)</f>
        <v>0</v>
      </c>
      <c r="P21" s="3"/>
      <c r="Q21" s="3"/>
      <c r="R21" s="3"/>
      <c r="S21" s="12"/>
    </row>
    <row r="22" spans="1:19" x14ac:dyDescent="0.25">
      <c r="A22" s="14" t="s">
        <v>15</v>
      </c>
      <c r="B22" s="34">
        <v>0</v>
      </c>
      <c r="C22" s="34">
        <v>0</v>
      </c>
      <c r="D22" s="34">
        <v>0</v>
      </c>
      <c r="E22" s="34">
        <v>0</v>
      </c>
      <c r="F22" s="97"/>
      <c r="G22" s="34">
        <v>0</v>
      </c>
      <c r="H22" s="34">
        <v>0</v>
      </c>
      <c r="I22" s="34"/>
      <c r="J22" s="34">
        <v>0</v>
      </c>
      <c r="K22" s="34">
        <v>0</v>
      </c>
      <c r="L22" s="34">
        <v>0</v>
      </c>
      <c r="M22" s="36">
        <v>0</v>
      </c>
      <c r="N22" s="38"/>
      <c r="O22" s="37"/>
      <c r="P22" s="3"/>
      <c r="Q22" s="3"/>
      <c r="R22" s="3"/>
      <c r="S22" s="3"/>
    </row>
    <row r="23" spans="1:19" x14ac:dyDescent="0.25">
      <c r="A23" s="14" t="s">
        <v>23</v>
      </c>
      <c r="B23" s="15">
        <f t="shared" ref="B23:M23" si="3">B21*B22</f>
        <v>0</v>
      </c>
      <c r="C23" s="15">
        <f t="shared" si="3"/>
        <v>0</v>
      </c>
      <c r="D23" s="34">
        <f t="shared" si="3"/>
        <v>0</v>
      </c>
      <c r="E23" s="15">
        <f t="shared" si="3"/>
        <v>0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34">
        <f t="shared" si="3"/>
        <v>0</v>
      </c>
      <c r="L23" s="34">
        <f t="shared" si="3"/>
        <v>0</v>
      </c>
      <c r="M23" s="36">
        <f t="shared" si="3"/>
        <v>0</v>
      </c>
      <c r="N23" s="38"/>
      <c r="O23" s="37">
        <f>SUM(B23:M23)</f>
        <v>0</v>
      </c>
      <c r="P23" s="3"/>
      <c r="Q23" s="3"/>
      <c r="R23" s="3"/>
      <c r="S23" s="3"/>
    </row>
    <row r="24" spans="1:19" x14ac:dyDescent="0.25">
      <c r="A24" s="14" t="s">
        <v>24</v>
      </c>
      <c r="B24" s="15">
        <f t="shared" ref="B24:M24" si="4">(B23*0.05)</f>
        <v>0</v>
      </c>
      <c r="C24" s="15">
        <f t="shared" si="4"/>
        <v>0</v>
      </c>
      <c r="D24" s="34">
        <v>0</v>
      </c>
      <c r="E24" s="15">
        <f>(E23*0.05)</f>
        <v>0</v>
      </c>
      <c r="F24" s="15"/>
      <c r="G24" s="15">
        <f t="shared" si="4"/>
        <v>0</v>
      </c>
      <c r="H24" s="15">
        <f t="shared" si="4"/>
        <v>0</v>
      </c>
      <c r="I24" s="15">
        <v>0</v>
      </c>
      <c r="J24" s="15">
        <f t="shared" si="4"/>
        <v>0</v>
      </c>
      <c r="K24" s="34">
        <f t="shared" si="4"/>
        <v>0</v>
      </c>
      <c r="L24" s="34">
        <f t="shared" si="4"/>
        <v>0</v>
      </c>
      <c r="M24" s="36">
        <f t="shared" si="4"/>
        <v>0</v>
      </c>
      <c r="N24" s="38"/>
      <c r="O24" s="37">
        <f>SUM(B24:M24)</f>
        <v>0</v>
      </c>
      <c r="P24" s="3"/>
      <c r="Q24" s="3"/>
      <c r="R24" s="3"/>
      <c r="S24" s="3"/>
    </row>
    <row r="25" spans="1:19" ht="13.8" thickBot="1" x14ac:dyDescent="0.3">
      <c r="A25" s="16" t="s">
        <v>18</v>
      </c>
      <c r="B25" s="53">
        <f t="shared" ref="B25:M25" si="5">B23-B24</f>
        <v>0</v>
      </c>
      <c r="C25" s="53">
        <f t="shared" si="5"/>
        <v>0</v>
      </c>
      <c r="D25" s="53">
        <f t="shared" si="5"/>
        <v>0</v>
      </c>
      <c r="E25" s="53">
        <f t="shared" si="5"/>
        <v>0</v>
      </c>
      <c r="F25" s="53">
        <f t="shared" si="5"/>
        <v>0</v>
      </c>
      <c r="G25" s="53">
        <f t="shared" si="5"/>
        <v>0</v>
      </c>
      <c r="H25" s="53">
        <f t="shared" si="5"/>
        <v>0</v>
      </c>
      <c r="I25" s="53">
        <f t="shared" si="5"/>
        <v>0</v>
      </c>
      <c r="J25" s="53">
        <f t="shared" si="5"/>
        <v>0</v>
      </c>
      <c r="K25" s="53">
        <f t="shared" si="5"/>
        <v>0</v>
      </c>
      <c r="L25" s="53">
        <f t="shared" si="5"/>
        <v>0</v>
      </c>
      <c r="M25" s="54">
        <f t="shared" si="5"/>
        <v>0</v>
      </c>
      <c r="N25" s="77"/>
      <c r="O25" s="68">
        <f>SUM(B25:M25)</f>
        <v>0</v>
      </c>
      <c r="P25" s="3"/>
      <c r="Q25" s="3"/>
      <c r="R25" s="3"/>
      <c r="S25" s="3"/>
    </row>
    <row r="26" spans="1:19" x14ac:dyDescent="0.25">
      <c r="A26" s="35"/>
      <c r="B26" s="78"/>
      <c r="C26" s="78"/>
      <c r="D26" s="78"/>
      <c r="E26" s="78"/>
      <c r="F26" s="78"/>
      <c r="G26" s="78"/>
      <c r="H26" s="78"/>
      <c r="I26" s="78"/>
      <c r="J26" s="78"/>
      <c r="K26" s="78">
        <v>0</v>
      </c>
      <c r="L26" s="78">
        <v>0</v>
      </c>
      <c r="M26" s="79"/>
      <c r="N26" s="80"/>
      <c r="O26" s="59"/>
      <c r="P26" s="3"/>
      <c r="Q26" s="3"/>
      <c r="R26" s="3"/>
      <c r="S26" s="3"/>
    </row>
    <row r="27" spans="1:19" x14ac:dyDescent="0.25">
      <c r="A27" s="25" t="s">
        <v>17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/>
      <c r="K27" s="7">
        <v>0</v>
      </c>
      <c r="L27" s="7">
        <v>0</v>
      </c>
      <c r="M27" s="8">
        <v>0</v>
      </c>
      <c r="N27" s="24"/>
      <c r="O27" s="59">
        <f>SUM(B27:M27)</f>
        <v>0</v>
      </c>
      <c r="P27" s="3"/>
      <c r="Q27" s="3"/>
      <c r="R27" s="3"/>
      <c r="S27" s="3"/>
    </row>
    <row r="28" spans="1:19" x14ac:dyDescent="0.25">
      <c r="A28" s="14" t="s">
        <v>15</v>
      </c>
      <c r="B28" s="34">
        <v>0</v>
      </c>
      <c r="C28" s="34">
        <v>0</v>
      </c>
      <c r="D28" s="34"/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/>
      <c r="K28" s="34">
        <v>0</v>
      </c>
      <c r="L28" s="34">
        <v>0</v>
      </c>
      <c r="M28" s="36">
        <v>0</v>
      </c>
      <c r="N28" s="38"/>
      <c r="O28" s="37"/>
      <c r="P28" s="3"/>
      <c r="Q28" s="3"/>
      <c r="R28" s="3"/>
      <c r="S28" s="3"/>
    </row>
    <row r="29" spans="1:19" x14ac:dyDescent="0.25">
      <c r="A29" s="14" t="s">
        <v>23</v>
      </c>
      <c r="B29" s="15">
        <f t="shared" ref="B29:M29" si="6">B27*B28</f>
        <v>0</v>
      </c>
      <c r="C29" s="15">
        <f t="shared" si="6"/>
        <v>0</v>
      </c>
      <c r="D29" s="15"/>
      <c r="E29" s="15">
        <f t="shared" si="6"/>
        <v>0</v>
      </c>
      <c r="F29" s="15">
        <f t="shared" si="6"/>
        <v>0</v>
      </c>
      <c r="G29" s="15">
        <f t="shared" si="6"/>
        <v>0</v>
      </c>
      <c r="H29" s="15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6">
        <f t="shared" si="6"/>
        <v>0</v>
      </c>
      <c r="N29" s="38"/>
      <c r="O29" s="37">
        <f>SUM(B29:M29)</f>
        <v>0</v>
      </c>
      <c r="P29" s="3"/>
      <c r="Q29" s="3"/>
      <c r="R29" s="3"/>
      <c r="S29" s="3"/>
    </row>
    <row r="30" spans="1:19" x14ac:dyDescent="0.25">
      <c r="A30" s="14" t="s">
        <v>24</v>
      </c>
      <c r="B30" s="15">
        <f t="shared" ref="B30:M30" si="7">(B29*0.05)</f>
        <v>0</v>
      </c>
      <c r="C30" s="15">
        <v>0</v>
      </c>
      <c r="D30" s="15"/>
      <c r="E30" s="15">
        <f t="shared" si="7"/>
        <v>0</v>
      </c>
      <c r="F30" s="15">
        <f t="shared" si="7"/>
        <v>0</v>
      </c>
      <c r="G30" s="15">
        <f t="shared" si="7"/>
        <v>0</v>
      </c>
      <c r="H30" s="15">
        <f t="shared" si="7"/>
        <v>0</v>
      </c>
      <c r="I30" s="34">
        <f t="shared" si="7"/>
        <v>0</v>
      </c>
      <c r="J30" s="98">
        <f>(J29*0.02)</f>
        <v>0</v>
      </c>
      <c r="K30" s="34">
        <f t="shared" si="7"/>
        <v>0</v>
      </c>
      <c r="L30" s="34">
        <f t="shared" si="7"/>
        <v>0</v>
      </c>
      <c r="M30" s="36">
        <f t="shared" si="7"/>
        <v>0</v>
      </c>
      <c r="N30" s="38"/>
      <c r="O30" s="58">
        <f>SUM(B30:M30)</f>
        <v>0</v>
      </c>
      <c r="P30" s="3"/>
      <c r="Q30" s="3"/>
      <c r="R30" s="3"/>
      <c r="S30" s="3"/>
    </row>
    <row r="31" spans="1:19" ht="13.8" thickBot="1" x14ac:dyDescent="0.3">
      <c r="A31" s="16" t="s">
        <v>18</v>
      </c>
      <c r="B31" s="53">
        <f t="shared" ref="B31:M31" si="8">B29-B30</f>
        <v>0</v>
      </c>
      <c r="C31" s="53">
        <f t="shared" si="8"/>
        <v>0</v>
      </c>
      <c r="D31" s="53">
        <f t="shared" si="8"/>
        <v>0</v>
      </c>
      <c r="E31" s="53">
        <f t="shared" si="8"/>
        <v>0</v>
      </c>
      <c r="F31" s="53">
        <f t="shared" si="8"/>
        <v>0</v>
      </c>
      <c r="G31" s="53">
        <f t="shared" si="8"/>
        <v>0</v>
      </c>
      <c r="H31" s="53">
        <f t="shared" si="8"/>
        <v>0</v>
      </c>
      <c r="I31" s="53">
        <f t="shared" si="8"/>
        <v>0</v>
      </c>
      <c r="J31" s="53">
        <f t="shared" si="8"/>
        <v>0</v>
      </c>
      <c r="K31" s="53">
        <f t="shared" si="8"/>
        <v>0</v>
      </c>
      <c r="L31" s="53">
        <f t="shared" si="8"/>
        <v>0</v>
      </c>
      <c r="M31" s="54">
        <f t="shared" si="8"/>
        <v>0</v>
      </c>
      <c r="N31" s="77"/>
      <c r="O31" s="68">
        <f>SUM(B31:M31)</f>
        <v>0</v>
      </c>
      <c r="P31" s="3"/>
      <c r="Q31" s="3"/>
      <c r="R31" s="3"/>
      <c r="S31" s="3"/>
    </row>
    <row r="32" spans="1:19" x14ac:dyDescent="0.25">
      <c r="A32" s="35"/>
      <c r="B32" s="78"/>
      <c r="C32" s="78"/>
      <c r="D32" s="78"/>
      <c r="E32" s="78"/>
      <c r="F32" s="78"/>
      <c r="G32" s="78"/>
      <c r="H32" s="78"/>
      <c r="I32" s="78"/>
      <c r="J32" s="78"/>
      <c r="K32" s="78">
        <v>0</v>
      </c>
      <c r="L32" s="78">
        <v>0</v>
      </c>
      <c r="M32" s="79"/>
      <c r="N32" s="80"/>
      <c r="O32" s="59"/>
      <c r="P32" s="3"/>
      <c r="Q32" s="3"/>
      <c r="R32" s="3"/>
      <c r="S32" s="3"/>
    </row>
    <row r="33" spans="1:19" x14ac:dyDescent="0.25">
      <c r="A33" s="25" t="s">
        <v>17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8">
        <v>0</v>
      </c>
      <c r="N33" s="24"/>
      <c r="O33" s="59">
        <f>SUM(B33:M33)</f>
        <v>0</v>
      </c>
      <c r="P33" s="3"/>
      <c r="Q33" s="3"/>
      <c r="R33" s="3"/>
      <c r="S33" s="3"/>
    </row>
    <row r="34" spans="1:19" x14ac:dyDescent="0.25">
      <c r="A34" s="14" t="s">
        <v>15</v>
      </c>
      <c r="B34" s="34">
        <v>0</v>
      </c>
      <c r="C34" s="34"/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6">
        <v>0</v>
      </c>
      <c r="N34" s="38"/>
      <c r="O34" s="67">
        <v>0</v>
      </c>
      <c r="P34" s="3"/>
      <c r="Q34" s="3"/>
      <c r="R34" s="3"/>
      <c r="S34" s="3"/>
    </row>
    <row r="35" spans="1:19" x14ac:dyDescent="0.25">
      <c r="A35" s="14" t="s">
        <v>23</v>
      </c>
      <c r="B35" s="15">
        <f t="shared" ref="B35:M35" si="9">B33*B34</f>
        <v>0</v>
      </c>
      <c r="C35" s="15">
        <f t="shared" si="9"/>
        <v>0</v>
      </c>
      <c r="D35" s="34">
        <f t="shared" si="9"/>
        <v>0</v>
      </c>
      <c r="E35" s="15">
        <f t="shared" si="9"/>
        <v>0</v>
      </c>
      <c r="F35" s="15">
        <f t="shared" si="9"/>
        <v>0</v>
      </c>
      <c r="G35" s="34">
        <f t="shared" si="9"/>
        <v>0</v>
      </c>
      <c r="H35" s="15">
        <f t="shared" si="9"/>
        <v>0</v>
      </c>
      <c r="I35" s="34">
        <f t="shared" si="9"/>
        <v>0</v>
      </c>
      <c r="J35" s="34">
        <f t="shared" si="9"/>
        <v>0</v>
      </c>
      <c r="K35" s="34">
        <f t="shared" si="9"/>
        <v>0</v>
      </c>
      <c r="L35" s="34">
        <f t="shared" si="9"/>
        <v>0</v>
      </c>
      <c r="M35" s="36">
        <f t="shared" si="9"/>
        <v>0</v>
      </c>
      <c r="N35" s="38"/>
      <c r="O35" s="37">
        <f>SUM(B35:M35)</f>
        <v>0</v>
      </c>
      <c r="P35" s="3"/>
      <c r="Q35" s="3"/>
      <c r="R35" s="3"/>
      <c r="S35" s="3"/>
    </row>
    <row r="36" spans="1:19" x14ac:dyDescent="0.25">
      <c r="A36" s="14" t="s">
        <v>24</v>
      </c>
      <c r="B36" s="15">
        <f t="shared" ref="B36:M36" si="10">(B35*0.05)</f>
        <v>0</v>
      </c>
      <c r="C36" s="15">
        <v>0</v>
      </c>
      <c r="D36" s="34">
        <v>0</v>
      </c>
      <c r="E36" s="15">
        <v>0</v>
      </c>
      <c r="F36" s="15">
        <f t="shared" si="10"/>
        <v>0</v>
      </c>
      <c r="G36" s="34">
        <v>0</v>
      </c>
      <c r="H36" s="15">
        <f t="shared" si="10"/>
        <v>0</v>
      </c>
      <c r="I36" s="34">
        <f t="shared" si="10"/>
        <v>0</v>
      </c>
      <c r="J36" s="34">
        <f t="shared" si="10"/>
        <v>0</v>
      </c>
      <c r="K36" s="34">
        <f t="shared" si="10"/>
        <v>0</v>
      </c>
      <c r="L36" s="34">
        <f t="shared" si="10"/>
        <v>0</v>
      </c>
      <c r="M36" s="36">
        <f t="shared" si="10"/>
        <v>0</v>
      </c>
      <c r="N36" s="38"/>
      <c r="O36" s="37">
        <f>SUM(B36:M36)</f>
        <v>0</v>
      </c>
      <c r="P36" s="3"/>
      <c r="Q36" s="3"/>
      <c r="R36" s="3"/>
      <c r="S36" s="3"/>
    </row>
    <row r="37" spans="1:19" ht="13.8" thickBot="1" x14ac:dyDescent="0.3">
      <c r="A37" s="16" t="s">
        <v>30</v>
      </c>
      <c r="B37" s="53">
        <f t="shared" ref="B37:M37" si="11">B35-B36</f>
        <v>0</v>
      </c>
      <c r="C37" s="53">
        <f t="shared" si="11"/>
        <v>0</v>
      </c>
      <c r="D37" s="53">
        <f t="shared" si="11"/>
        <v>0</v>
      </c>
      <c r="E37" s="53">
        <f t="shared" si="11"/>
        <v>0</v>
      </c>
      <c r="F37" s="53">
        <f t="shared" si="11"/>
        <v>0</v>
      </c>
      <c r="G37" s="53">
        <f t="shared" si="11"/>
        <v>0</v>
      </c>
      <c r="H37" s="53">
        <f t="shared" si="11"/>
        <v>0</v>
      </c>
      <c r="I37" s="53">
        <f t="shared" si="11"/>
        <v>0</v>
      </c>
      <c r="J37" s="53">
        <f t="shared" si="11"/>
        <v>0</v>
      </c>
      <c r="K37" s="53">
        <f t="shared" si="11"/>
        <v>0</v>
      </c>
      <c r="L37" s="53">
        <f t="shared" si="11"/>
        <v>0</v>
      </c>
      <c r="M37" s="54">
        <f t="shared" si="11"/>
        <v>0</v>
      </c>
      <c r="N37" s="77"/>
      <c r="O37" s="68">
        <f>SUM(B37:M37)</f>
        <v>0</v>
      </c>
      <c r="P37" s="3"/>
      <c r="Q37" s="3"/>
      <c r="R37" s="3"/>
      <c r="S37" s="3"/>
    </row>
    <row r="38" spans="1:19" x14ac:dyDescent="0.25">
      <c r="A38" s="2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  <c r="N38" s="80"/>
      <c r="O38" s="59"/>
      <c r="P38" s="3"/>
      <c r="Q38" s="3"/>
      <c r="R38" s="3"/>
      <c r="S38" s="3"/>
    </row>
    <row r="39" spans="1:19" x14ac:dyDescent="0.25">
      <c r="A39" s="25" t="s">
        <v>17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8">
        <v>0</v>
      </c>
      <c r="N39" s="24"/>
      <c r="O39" s="59">
        <f>SUM(B39:M39)</f>
        <v>0</v>
      </c>
      <c r="P39" s="3"/>
      <c r="Q39" s="3"/>
      <c r="R39" s="3"/>
      <c r="S39" s="3"/>
    </row>
    <row r="40" spans="1:19" x14ac:dyDescent="0.25">
      <c r="A40" s="14" t="s">
        <v>15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6">
        <v>0</v>
      </c>
      <c r="N40" s="38"/>
      <c r="O40" s="67">
        <v>0</v>
      </c>
      <c r="P40" s="3"/>
      <c r="Q40" s="3"/>
      <c r="R40" s="3"/>
      <c r="S40" s="3"/>
    </row>
    <row r="41" spans="1:19" x14ac:dyDescent="0.25">
      <c r="A41" s="14" t="s">
        <v>23</v>
      </c>
      <c r="B41" s="15">
        <f t="shared" ref="B41:M41" si="12">B39*B40</f>
        <v>0</v>
      </c>
      <c r="C41" s="15">
        <f t="shared" si="12"/>
        <v>0</v>
      </c>
      <c r="D41" s="15">
        <f t="shared" si="12"/>
        <v>0</v>
      </c>
      <c r="E41" s="15">
        <f t="shared" si="12"/>
        <v>0</v>
      </c>
      <c r="F41" s="34">
        <f t="shared" si="12"/>
        <v>0</v>
      </c>
      <c r="G41" s="34">
        <f t="shared" si="12"/>
        <v>0</v>
      </c>
      <c r="H41" s="15">
        <f t="shared" si="12"/>
        <v>0</v>
      </c>
      <c r="I41" s="34">
        <f t="shared" si="12"/>
        <v>0</v>
      </c>
      <c r="J41" s="34">
        <f t="shared" si="12"/>
        <v>0</v>
      </c>
      <c r="K41" s="34">
        <f t="shared" si="12"/>
        <v>0</v>
      </c>
      <c r="L41" s="34">
        <f t="shared" si="12"/>
        <v>0</v>
      </c>
      <c r="M41" s="36">
        <f t="shared" si="12"/>
        <v>0</v>
      </c>
      <c r="N41" s="38"/>
      <c r="O41" s="37">
        <f>SUM(B41:M41)</f>
        <v>0</v>
      </c>
      <c r="P41" s="3"/>
      <c r="Q41" s="3"/>
      <c r="R41" s="3"/>
      <c r="S41" s="3"/>
    </row>
    <row r="42" spans="1:19" x14ac:dyDescent="0.25">
      <c r="A42" s="14" t="s">
        <v>24</v>
      </c>
      <c r="B42" s="15">
        <f t="shared" ref="B42:M42" si="13">(B41*0.05)</f>
        <v>0</v>
      </c>
      <c r="C42" s="15">
        <f t="shared" si="13"/>
        <v>0</v>
      </c>
      <c r="D42" s="15">
        <f t="shared" si="13"/>
        <v>0</v>
      </c>
      <c r="E42" s="15">
        <v>0</v>
      </c>
      <c r="F42" s="34">
        <v>0</v>
      </c>
      <c r="G42" s="34">
        <v>0</v>
      </c>
      <c r="H42" s="15">
        <f t="shared" si="13"/>
        <v>0</v>
      </c>
      <c r="I42" s="34">
        <f t="shared" si="13"/>
        <v>0</v>
      </c>
      <c r="J42" s="34">
        <f t="shared" si="13"/>
        <v>0</v>
      </c>
      <c r="K42" s="34">
        <f t="shared" si="13"/>
        <v>0</v>
      </c>
      <c r="L42" s="34">
        <f t="shared" si="13"/>
        <v>0</v>
      </c>
      <c r="M42" s="36">
        <f t="shared" si="13"/>
        <v>0</v>
      </c>
      <c r="N42" s="38"/>
      <c r="O42" s="37">
        <f>SUM(B42:M42)</f>
        <v>0</v>
      </c>
      <c r="P42" s="3"/>
      <c r="Q42" s="3"/>
      <c r="R42" s="3"/>
      <c r="S42" s="3"/>
    </row>
    <row r="43" spans="1:19" ht="13.8" thickBot="1" x14ac:dyDescent="0.3">
      <c r="A43" s="16" t="s">
        <v>18</v>
      </c>
      <c r="B43" s="53">
        <f t="shared" ref="B43:M43" si="14">B41-B42</f>
        <v>0</v>
      </c>
      <c r="C43" s="53">
        <f t="shared" si="14"/>
        <v>0</v>
      </c>
      <c r="D43" s="53">
        <f t="shared" si="14"/>
        <v>0</v>
      </c>
      <c r="E43" s="53">
        <f t="shared" si="14"/>
        <v>0</v>
      </c>
      <c r="F43" s="53">
        <f t="shared" si="14"/>
        <v>0</v>
      </c>
      <c r="G43" s="53">
        <f t="shared" si="14"/>
        <v>0</v>
      </c>
      <c r="H43" s="53">
        <f t="shared" si="14"/>
        <v>0</v>
      </c>
      <c r="I43" s="53">
        <f t="shared" si="14"/>
        <v>0</v>
      </c>
      <c r="J43" s="53">
        <f t="shared" si="14"/>
        <v>0</v>
      </c>
      <c r="K43" s="53">
        <f t="shared" si="14"/>
        <v>0</v>
      </c>
      <c r="L43" s="53">
        <f t="shared" si="14"/>
        <v>0</v>
      </c>
      <c r="M43" s="54">
        <f t="shared" si="14"/>
        <v>0</v>
      </c>
      <c r="N43" s="77"/>
      <c r="O43" s="68">
        <f>SUM(B43:M43)</f>
        <v>0</v>
      </c>
      <c r="P43" s="3"/>
      <c r="Q43" s="3"/>
      <c r="R43" s="3"/>
      <c r="S43" s="3"/>
    </row>
    <row r="44" spans="1:19" s="56" customFormat="1" ht="13.8" thickBot="1" x14ac:dyDescent="0.3">
      <c r="A44" s="49" t="s">
        <v>22</v>
      </c>
      <c r="B44" s="55">
        <f>B11-B15-B21-B27-B33-B39-B12</f>
        <v>0</v>
      </c>
      <c r="C44" s="55">
        <f>B44+C11-C15-C21-C27-C33-C39-C12</f>
        <v>0</v>
      </c>
      <c r="D44" s="55">
        <f>C44+D11-D15-D21-D27-D33-D39-D12</f>
        <v>0</v>
      </c>
      <c r="E44" s="55">
        <f>D44+E11-E15-E27-E33-E39-E12</f>
        <v>0</v>
      </c>
      <c r="F44" s="55">
        <f>E44+F11-F27-F33-F39-F12</f>
        <v>0</v>
      </c>
      <c r="G44" s="55">
        <f>F44+G11-G15-G21-G27-G33-G39-G12</f>
        <v>0</v>
      </c>
      <c r="H44" s="55">
        <f>G44+H11-H15-H21-H27-H33-H39-H12</f>
        <v>0</v>
      </c>
      <c r="I44" s="55">
        <f>H44+I11-I15-I27-I33-I39-I12</f>
        <v>0</v>
      </c>
      <c r="J44" s="55">
        <f>I44+J11-J15-J21-J33-J39-J12</f>
        <v>0</v>
      </c>
      <c r="K44" s="55">
        <f>J44+K11-K15-K21-K27-K33-K39-K12</f>
        <v>0</v>
      </c>
      <c r="L44" s="55">
        <f>K44+L11-L15-L21-L27-L33-L39-L12</f>
        <v>0</v>
      </c>
      <c r="M44" s="50">
        <f>L44+M11-M15-M21-M27-M33-M39-M12</f>
        <v>0</v>
      </c>
      <c r="N44" s="51"/>
      <c r="O44" s="52">
        <f>M44</f>
        <v>0</v>
      </c>
      <c r="P44" s="85"/>
      <c r="Q44" s="85"/>
      <c r="R44" s="85"/>
      <c r="S44" s="85"/>
    </row>
    <row r="45" spans="1:19" ht="14.4" thickTop="1" thickBot="1" x14ac:dyDescent="0.3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44"/>
      <c r="O45" s="45"/>
      <c r="P45" s="3"/>
      <c r="Q45" s="3"/>
      <c r="R45" s="3"/>
      <c r="S45" s="3"/>
    </row>
    <row r="46" spans="1:19" ht="13.8" thickTop="1" x14ac:dyDescent="0.25">
      <c r="A46" s="35" t="s">
        <v>25</v>
      </c>
      <c r="B46" s="39">
        <f>B17+B23+B29+B35+B41</f>
        <v>0</v>
      </c>
      <c r="C46" s="39">
        <f>C17+C23+C29+C35+C41</f>
        <v>0</v>
      </c>
      <c r="D46" s="39">
        <f t="shared" ref="D46:L46" si="15">D17+D23+D29+D35+D41</f>
        <v>0</v>
      </c>
      <c r="E46" s="39">
        <f t="shared" si="15"/>
        <v>0</v>
      </c>
      <c r="F46" s="39">
        <f t="shared" si="15"/>
        <v>0</v>
      </c>
      <c r="G46" s="39">
        <f t="shared" si="15"/>
        <v>0</v>
      </c>
      <c r="H46" s="39">
        <f t="shared" si="15"/>
        <v>0</v>
      </c>
      <c r="I46" s="39">
        <f t="shared" si="15"/>
        <v>0</v>
      </c>
      <c r="J46" s="39">
        <f t="shared" si="15"/>
        <v>0</v>
      </c>
      <c r="K46" s="39">
        <f t="shared" si="15"/>
        <v>0</v>
      </c>
      <c r="L46" s="39">
        <f t="shared" si="15"/>
        <v>0</v>
      </c>
      <c r="M46" s="39">
        <f>M17+M23+M29+M35+M41</f>
        <v>0</v>
      </c>
      <c r="N46" s="69"/>
      <c r="O46" s="46">
        <f>SUM(B46:M46)</f>
        <v>0</v>
      </c>
      <c r="P46" s="3"/>
      <c r="Q46" s="3"/>
      <c r="R46" s="3"/>
      <c r="S46" s="3"/>
    </row>
    <row r="47" spans="1:19" ht="13.8" thickBot="1" x14ac:dyDescent="0.3">
      <c r="A47" s="11" t="s">
        <v>26</v>
      </c>
      <c r="B47" s="18">
        <f>B18+B24+B30+B36+B42</f>
        <v>0</v>
      </c>
      <c r="C47" s="18">
        <f t="shared" ref="C47:M48" si="16">C18+C24+C30+C36+C42</f>
        <v>0</v>
      </c>
      <c r="D47" s="18">
        <f t="shared" si="16"/>
        <v>0</v>
      </c>
      <c r="E47" s="18">
        <f t="shared" si="16"/>
        <v>0</v>
      </c>
      <c r="F47" s="18">
        <f t="shared" si="16"/>
        <v>0</v>
      </c>
      <c r="G47" s="18">
        <f t="shared" si="16"/>
        <v>0</v>
      </c>
      <c r="H47" s="18">
        <f t="shared" si="16"/>
        <v>0</v>
      </c>
      <c r="I47" s="18">
        <f t="shared" si="16"/>
        <v>0</v>
      </c>
      <c r="J47" s="18">
        <f t="shared" si="16"/>
        <v>0</v>
      </c>
      <c r="K47" s="18">
        <f t="shared" si="16"/>
        <v>0</v>
      </c>
      <c r="L47" s="18">
        <f t="shared" si="16"/>
        <v>0</v>
      </c>
      <c r="M47" s="18">
        <f t="shared" si="16"/>
        <v>0</v>
      </c>
      <c r="N47" s="70"/>
      <c r="O47" s="47">
        <f>SUM(B47:M47)</f>
        <v>0</v>
      </c>
      <c r="P47" s="3"/>
      <c r="Q47" s="3"/>
      <c r="R47" s="3"/>
      <c r="S47" s="3"/>
    </row>
    <row r="48" spans="1:19" ht="14.4" thickTop="1" thickBot="1" x14ac:dyDescent="0.3">
      <c r="A48" s="11" t="s">
        <v>19</v>
      </c>
      <c r="B48" s="18">
        <f>B19+B25+B31+B37+B43</f>
        <v>0</v>
      </c>
      <c r="C48" s="18">
        <f>C19+C25+C31+C37+C43</f>
        <v>0</v>
      </c>
      <c r="D48" s="18">
        <f t="shared" si="16"/>
        <v>0</v>
      </c>
      <c r="E48" s="18">
        <f t="shared" si="16"/>
        <v>0</v>
      </c>
      <c r="F48" s="18">
        <f t="shared" si="16"/>
        <v>0</v>
      </c>
      <c r="G48" s="18">
        <f t="shared" si="16"/>
        <v>0</v>
      </c>
      <c r="H48" s="18">
        <f t="shared" si="16"/>
        <v>0</v>
      </c>
      <c r="I48" s="18">
        <f t="shared" si="16"/>
        <v>0</v>
      </c>
      <c r="J48" s="18">
        <f t="shared" si="16"/>
        <v>0</v>
      </c>
      <c r="K48" s="18">
        <f t="shared" si="16"/>
        <v>0</v>
      </c>
      <c r="L48" s="18">
        <f t="shared" si="16"/>
        <v>0</v>
      </c>
      <c r="M48" s="20">
        <f t="shared" si="16"/>
        <v>0</v>
      </c>
      <c r="N48" s="22"/>
      <c r="O48" s="48">
        <f>SUM(B48:M48)</f>
        <v>0</v>
      </c>
      <c r="P48" s="3"/>
      <c r="Q48" s="3"/>
      <c r="R48" s="3"/>
      <c r="S48" s="3"/>
    </row>
    <row r="49" spans="1:19" ht="13.8" thickTop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2"/>
      <c r="L49" s="12"/>
      <c r="M49" s="12"/>
      <c r="N49" s="12"/>
      <c r="O49" s="3"/>
      <c r="P49" s="3"/>
      <c r="Q49" s="3"/>
      <c r="R49" s="3"/>
      <c r="S49" s="3"/>
    </row>
    <row r="50" spans="1:19" ht="20.399999999999999" x14ac:dyDescent="0.35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3"/>
      <c r="P50" s="3"/>
      <c r="Q50" s="3"/>
      <c r="R50" s="3"/>
      <c r="S50" s="3"/>
    </row>
    <row r="51" spans="1:19" x14ac:dyDescent="0.25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3"/>
      <c r="P51" s="3"/>
      <c r="Q51" s="3"/>
      <c r="R51" s="3"/>
      <c r="S51" s="3"/>
    </row>
    <row r="52" spans="1:19" x14ac:dyDescent="0.25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3"/>
      <c r="P52" s="3"/>
      <c r="Q52" s="3"/>
      <c r="R52" s="3"/>
      <c r="S52" s="3"/>
    </row>
    <row r="53" spans="1:19" x14ac:dyDescent="0.25">
      <c r="O53" s="3"/>
      <c r="P53" s="3"/>
      <c r="Q53" s="3"/>
      <c r="R53" s="3"/>
      <c r="S53" s="3"/>
    </row>
    <row r="54" spans="1:19" x14ac:dyDescent="0.2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86"/>
      <c r="P54" s="3"/>
      <c r="Q54" s="3"/>
      <c r="R54" s="3"/>
      <c r="S54" s="3"/>
    </row>
    <row r="55" spans="1:19" x14ac:dyDescent="0.2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86"/>
      <c r="P55" s="3"/>
      <c r="Q55" s="3"/>
      <c r="R55" s="3"/>
      <c r="S55" s="3"/>
    </row>
    <row r="56" spans="1:19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</sheetData>
  <sheetProtection password="96C4" sheet="1" objects="1" scenarios="1"/>
  <mergeCells count="2">
    <mergeCell ref="A6:O6"/>
    <mergeCell ref="A4:O4"/>
  </mergeCell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 2017</vt:lpstr>
      <vt:lpstr>Meridian 2017</vt:lpstr>
    </vt:vector>
  </TitlesOfParts>
  <Company>Empire District Electric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Wilson</dc:creator>
  <cp:lastModifiedBy>Rebecca Heffren</cp:lastModifiedBy>
  <cp:lastPrinted>2018-03-15T16:59:49Z</cp:lastPrinted>
  <dcterms:created xsi:type="dcterms:W3CDTF">2006-02-08T22:06:24Z</dcterms:created>
  <dcterms:modified xsi:type="dcterms:W3CDTF">2018-04-06T21:07:17Z</dcterms:modified>
</cp:coreProperties>
</file>